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inetpub\EngineerMate\news\"/>
    </mc:Choice>
  </mc:AlternateContent>
  <bookViews>
    <workbookView xWindow="0" yWindow="90" windowWidth="19440" windowHeight="8235" activeTab="1"/>
  </bookViews>
  <sheets>
    <sheet name="17-09-14" sheetId="30" r:id="rId1"/>
    <sheet name="17-08-31" sheetId="31" r:id="rId2"/>
    <sheet name="17-08-17" sheetId="28" r:id="rId3"/>
    <sheet name="17-08-03" sheetId="29" r:id="rId4"/>
    <sheet name="17-06-20" sheetId="26" r:id="rId5"/>
    <sheet name="17-07-20" sheetId="27" r:id="rId6"/>
    <sheet name="16-09-01" sheetId="25" r:id="rId7"/>
    <sheet name="16-09-15" sheetId="24" r:id="rId8"/>
    <sheet name="16-09-29" sheetId="23" r:id="rId9"/>
    <sheet name="16-10-13" sheetId="22" r:id="rId10"/>
    <sheet name="16-10-27" sheetId="21" r:id="rId11"/>
    <sheet name="16-11-10" sheetId="20" r:id="rId12"/>
    <sheet name="16-11-23" sheetId="19" r:id="rId13"/>
    <sheet name="16-12-08" sheetId="13" r:id="rId14"/>
    <sheet name="16-12-22" sheetId="18" r:id="rId15"/>
    <sheet name="17-03-16" sheetId="17" r:id="rId16"/>
  </sheets>
  <externalReferences>
    <externalReference r:id="rId17"/>
  </externalReferences>
  <calcPr calcId="152511"/>
</workbook>
</file>

<file path=xl/calcChain.xml><?xml version="1.0" encoding="utf-8"?>
<calcChain xmlns="http://schemas.openxmlformats.org/spreadsheetml/2006/main">
  <c r="E19" i="31" l="1"/>
  <c r="E20" i="31"/>
  <c r="E21" i="31"/>
  <c r="E11" i="31"/>
  <c r="E3" i="31"/>
  <c r="D2" i="31"/>
  <c r="B20" i="31"/>
  <c r="B22" i="31"/>
  <c r="B18" i="31"/>
  <c r="B16" i="31"/>
  <c r="B14" i="31"/>
  <c r="E22" i="31" l="1"/>
  <c r="E13" i="31"/>
  <c r="E10" i="31"/>
  <c r="E15" i="31"/>
  <c r="E5" i="31"/>
  <c r="E17" i="31"/>
  <c r="E8" i="31"/>
  <c r="E14" i="31"/>
  <c r="E9" i="31"/>
  <c r="E16" i="31"/>
  <c r="E12" i="31"/>
  <c r="E4" i="31"/>
  <c r="E6" i="31"/>
  <c r="E18" i="31"/>
  <c r="E7" i="31"/>
  <c r="E5" i="28"/>
  <c r="E8" i="28"/>
  <c r="E10" i="28"/>
  <c r="E11" i="28"/>
  <c r="E13" i="28"/>
  <c r="E15" i="28"/>
  <c r="E17" i="28"/>
  <c r="E3" i="28"/>
  <c r="D2" i="28"/>
  <c r="B12" i="28"/>
  <c r="B10" i="28"/>
  <c r="B8" i="28"/>
  <c r="B14" i="28"/>
  <c r="B16" i="28"/>
  <c r="B6" i="28"/>
  <c r="B18" i="28"/>
  <c r="E12" i="28" l="1"/>
  <c r="E18" i="28"/>
  <c r="E16" i="28"/>
  <c r="E14" i="28"/>
  <c r="E7" i="28"/>
  <c r="E9" i="28"/>
  <c r="E6" i="28"/>
  <c r="E20" i="29"/>
  <c r="E18" i="29"/>
  <c r="E16" i="29"/>
  <c r="E10" i="29"/>
  <c r="E8" i="29"/>
  <c r="E5" i="29"/>
  <c r="E3" i="29"/>
  <c r="E12" i="29"/>
  <c r="E15" i="29"/>
  <c r="D2" i="29"/>
  <c r="E21" i="27"/>
  <c r="E20" i="27"/>
  <c r="E17" i="27"/>
  <c r="E15" i="27"/>
  <c r="E14" i="27"/>
  <c r="E11" i="27"/>
  <c r="E9" i="27"/>
  <c r="E7" i="27"/>
  <c r="E5" i="27"/>
  <c r="E3" i="27"/>
  <c r="D2" i="27"/>
  <c r="B14" i="27"/>
  <c r="B6" i="27"/>
  <c r="B21" i="29"/>
  <c r="B4" i="28"/>
  <c r="B11" i="29"/>
  <c r="B9" i="29"/>
  <c r="B8" i="27"/>
  <c r="B13" i="29"/>
  <c r="B12" i="27"/>
  <c r="B10" i="27"/>
  <c r="B22" i="27"/>
  <c r="B17" i="29"/>
  <c r="B20" i="27"/>
  <c r="B16" i="27"/>
  <c r="B6" i="29"/>
  <c r="B19" i="29"/>
  <c r="B22" i="29"/>
  <c r="B15" i="29"/>
  <c r="B7" i="29"/>
  <c r="B4" i="27"/>
  <c r="B18" i="27"/>
  <c r="B4" i="29"/>
  <c r="E4" i="28" l="1"/>
  <c r="E21" i="29"/>
  <c r="E11" i="29"/>
  <c r="E13" i="29"/>
  <c r="E7" i="29"/>
  <c r="E9" i="29"/>
  <c r="E17" i="29"/>
  <c r="E19" i="29"/>
  <c r="E14" i="29"/>
  <c r="E4" i="29"/>
  <c r="E6" i="29"/>
  <c r="E13" i="27"/>
  <c r="E10" i="27"/>
  <c r="E16" i="27"/>
  <c r="E18" i="27"/>
  <c r="E8" i="27"/>
  <c r="E6" i="27"/>
  <c r="E4" i="27"/>
  <c r="E19" i="27"/>
  <c r="E22" i="27"/>
  <c r="E12" i="27"/>
  <c r="D21" i="26"/>
  <c r="E22" i="26"/>
  <c r="E25" i="26"/>
  <c r="E26" i="26"/>
  <c r="E28" i="26"/>
  <c r="E30" i="26"/>
  <c r="E32" i="26"/>
  <c r="E34" i="26"/>
  <c r="E36" i="26"/>
  <c r="E38" i="26"/>
  <c r="D42" i="26"/>
  <c r="E43" i="26"/>
  <c r="E45" i="26"/>
  <c r="E47" i="26"/>
  <c r="E49" i="26"/>
  <c r="E51" i="26"/>
  <c r="E54" i="26"/>
  <c r="E55" i="26"/>
  <c r="E57" i="26"/>
  <c r="E60" i="26"/>
  <c r="E61" i="26"/>
  <c r="E12" i="26"/>
  <c r="E14" i="26"/>
  <c r="E17" i="26"/>
  <c r="E18" i="26"/>
  <c r="E4" i="26"/>
  <c r="E7" i="26"/>
  <c r="E8" i="26"/>
  <c r="E10" i="26"/>
  <c r="E2" i="26"/>
  <c r="D1" i="26"/>
  <c r="B17" i="26"/>
  <c r="B29" i="26"/>
  <c r="B9" i="26"/>
  <c r="B35" i="26"/>
  <c r="B58" i="26"/>
  <c r="B46" i="26"/>
  <c r="B37" i="26"/>
  <c r="B7" i="26"/>
  <c r="B27" i="26"/>
  <c r="B54" i="26"/>
  <c r="B33" i="26"/>
  <c r="B56" i="26"/>
  <c r="B52" i="26"/>
  <c r="B31" i="26"/>
  <c r="B48" i="26"/>
  <c r="B15" i="26"/>
  <c r="B13" i="26"/>
  <c r="B50" i="26"/>
  <c r="B39" i="26"/>
  <c r="B25" i="26"/>
  <c r="B60" i="26"/>
  <c r="B11" i="26"/>
  <c r="B3" i="26"/>
  <c r="B19" i="26"/>
  <c r="B5" i="26"/>
  <c r="B23" i="26"/>
  <c r="B62" i="26"/>
  <c r="B44" i="26"/>
  <c r="E53" i="26" l="1"/>
  <c r="E27" i="26"/>
  <c r="E31" i="26"/>
  <c r="E56" i="26"/>
  <c r="E33" i="26"/>
  <c r="E29" i="26"/>
  <c r="E52" i="26"/>
  <c r="E50" i="26"/>
  <c r="E23" i="26"/>
  <c r="E48" i="26"/>
  <c r="E39" i="26"/>
  <c r="E44" i="26"/>
  <c r="E62" i="26"/>
  <c r="E37" i="26"/>
  <c r="E59" i="26"/>
  <c r="E46" i="26"/>
  <c r="E24" i="26"/>
  <c r="E35" i="26"/>
  <c r="E58" i="26"/>
  <c r="E13" i="26"/>
  <c r="E19" i="26"/>
  <c r="E16" i="26"/>
  <c r="E15" i="26"/>
  <c r="E5" i="26"/>
  <c r="E6" i="26"/>
  <c r="E3" i="26"/>
  <c r="E9" i="26"/>
  <c r="E11" i="26"/>
  <c r="E112" i="17"/>
  <c r="E114" i="17"/>
  <c r="E116" i="17"/>
  <c r="E118" i="17"/>
  <c r="E120" i="17"/>
  <c r="E122" i="17"/>
  <c r="E124" i="17"/>
  <c r="E126" i="17"/>
  <c r="E128" i="17"/>
  <c r="E110" i="17"/>
  <c r="B113" i="17"/>
  <c r="B127" i="17"/>
  <c r="B88" i="17"/>
  <c r="B129" i="17"/>
  <c r="B121" i="17"/>
  <c r="B115" i="17"/>
  <c r="B125" i="17"/>
  <c r="B119" i="17"/>
  <c r="B123" i="17"/>
  <c r="B117" i="17"/>
  <c r="B111" i="17"/>
  <c r="E113" i="17" l="1"/>
  <c r="E121" i="17"/>
  <c r="E119" i="17"/>
  <c r="E111" i="17"/>
  <c r="E117" i="17"/>
  <c r="E129" i="17"/>
  <c r="E127" i="17"/>
  <c r="E115" i="17"/>
  <c r="E125" i="17"/>
  <c r="E123" i="17"/>
  <c r="E91" i="17"/>
  <c r="E93" i="17"/>
  <c r="E95" i="17"/>
  <c r="E97" i="17"/>
  <c r="E99" i="17"/>
  <c r="E101" i="17"/>
  <c r="E103" i="17"/>
  <c r="E105" i="17"/>
  <c r="E87" i="17"/>
  <c r="E44" i="17" l="1"/>
  <c r="E72" i="17"/>
  <c r="E74" i="17"/>
  <c r="E76" i="17"/>
  <c r="E78" i="17"/>
  <c r="E80" i="17"/>
  <c r="E82" i="17"/>
  <c r="E84" i="17"/>
  <c r="E70" i="17"/>
  <c r="E61" i="17"/>
  <c r="E63" i="17"/>
  <c r="E65" i="17"/>
  <c r="E67" i="17"/>
  <c r="E51" i="17"/>
  <c r="E53" i="17"/>
  <c r="E55" i="17"/>
  <c r="E57" i="17"/>
  <c r="E59" i="17"/>
  <c r="E49" i="17"/>
  <c r="E36" i="17"/>
  <c r="E38" i="17"/>
  <c r="E40" i="17"/>
  <c r="E42" i="17"/>
  <c r="E30" i="17"/>
  <c r="E32" i="17"/>
  <c r="E34" i="17"/>
  <c r="E22" i="17"/>
  <c r="E24" i="17"/>
  <c r="E26" i="17"/>
  <c r="E28" i="17"/>
  <c r="E20" i="17"/>
  <c r="E5" i="17"/>
  <c r="E7" i="17"/>
  <c r="E9" i="17"/>
  <c r="E11" i="17"/>
  <c r="E13" i="17"/>
  <c r="E15" i="17"/>
  <c r="E17" i="17"/>
  <c r="E3" i="17"/>
  <c r="B46" i="17"/>
  <c r="B94" i="17"/>
  <c r="B100" i="17"/>
  <c r="B45" i="17"/>
  <c r="B98" i="17"/>
  <c r="B96" i="17"/>
  <c r="B90" i="17"/>
  <c r="B106" i="17"/>
  <c r="B92" i="17"/>
  <c r="B104" i="17"/>
  <c r="B102" i="17"/>
  <c r="B47" i="17"/>
  <c r="E98" i="17" l="1"/>
  <c r="E100" i="17"/>
  <c r="E96" i="17"/>
  <c r="E102" i="17"/>
  <c r="E92" i="17"/>
  <c r="E104" i="17"/>
  <c r="E106" i="17"/>
  <c r="E90" i="17"/>
  <c r="E88" i="17"/>
  <c r="E89" i="17"/>
  <c r="E47" i="17"/>
  <c r="E45" i="17"/>
  <c r="E46" i="17"/>
  <c r="E24" i="25"/>
  <c r="E22" i="25"/>
  <c r="E20" i="25"/>
  <c r="E18" i="25"/>
  <c r="E16" i="25"/>
  <c r="E14" i="25"/>
  <c r="E12" i="25"/>
  <c r="E10" i="25"/>
  <c r="E8" i="25"/>
  <c r="E6" i="25"/>
  <c r="E26" i="24"/>
  <c r="E24" i="24"/>
  <c r="E22" i="24"/>
  <c r="E20" i="24"/>
  <c r="E18" i="24"/>
  <c r="E16" i="24"/>
  <c r="E14" i="24"/>
  <c r="E12" i="24"/>
  <c r="E10" i="24"/>
  <c r="E8" i="24"/>
  <c r="E6" i="24"/>
  <c r="E28" i="23"/>
  <c r="E26" i="23"/>
  <c r="E24" i="23"/>
  <c r="E22" i="23"/>
  <c r="E20" i="23"/>
  <c r="E18" i="23"/>
  <c r="E16" i="23"/>
  <c r="E14" i="23"/>
  <c r="E12" i="23"/>
  <c r="E10" i="23"/>
  <c r="E8" i="23"/>
  <c r="E6" i="23"/>
  <c r="E26" i="22"/>
  <c r="E28" i="22"/>
  <c r="E24" i="22"/>
  <c r="E22" i="22"/>
  <c r="E20" i="22"/>
  <c r="E18" i="22"/>
  <c r="E16" i="22"/>
  <c r="E14" i="22"/>
  <c r="E12" i="22"/>
  <c r="E10" i="22"/>
  <c r="E8" i="22"/>
  <c r="E6" i="22"/>
  <c r="E24" i="21"/>
  <c r="E22" i="21"/>
  <c r="E20" i="21"/>
  <c r="E18" i="21"/>
  <c r="E16" i="21"/>
  <c r="E14" i="21"/>
  <c r="E12" i="21"/>
  <c r="E10" i="21"/>
  <c r="E8" i="21"/>
  <c r="E6" i="21"/>
  <c r="E24" i="20"/>
  <c r="E22" i="20"/>
  <c r="E20" i="20"/>
  <c r="E18" i="20"/>
  <c r="E16" i="20"/>
  <c r="E14" i="20"/>
  <c r="E12" i="20"/>
  <c r="E10" i="20"/>
  <c r="E8" i="20"/>
  <c r="E6" i="20"/>
  <c r="E24" i="19"/>
  <c r="E22" i="19"/>
  <c r="E20" i="19"/>
  <c r="E18" i="19"/>
  <c r="E16" i="19"/>
  <c r="E14" i="19"/>
  <c r="E12" i="19"/>
  <c r="E10" i="19"/>
  <c r="E8" i="19"/>
  <c r="E6" i="19"/>
  <c r="E22" i="18"/>
  <c r="E24" i="18"/>
  <c r="E20" i="18"/>
  <c r="E18" i="18"/>
  <c r="E16" i="18"/>
  <c r="E14" i="18"/>
  <c r="E12" i="18"/>
  <c r="E10" i="18"/>
  <c r="E8" i="18"/>
  <c r="E6" i="18"/>
  <c r="E8" i="13"/>
  <c r="E10" i="13"/>
  <c r="E12" i="13"/>
  <c r="E14" i="13"/>
  <c r="E16" i="13"/>
  <c r="E18" i="13"/>
  <c r="E20" i="13"/>
  <c r="B6" i="20"/>
  <c r="B5" i="17"/>
  <c r="B22" i="25"/>
  <c r="B8" i="21"/>
  <c r="B14" i="23"/>
  <c r="B26" i="25"/>
  <c r="B36" i="17"/>
  <c r="B12" i="18"/>
  <c r="B17" i="17"/>
  <c r="B24" i="25"/>
  <c r="B32" i="17"/>
  <c r="B8" i="18"/>
  <c r="B82" i="17"/>
  <c r="B24" i="24"/>
  <c r="B10" i="25"/>
  <c r="B28" i="24"/>
  <c r="B16" i="18"/>
  <c r="B16" i="19"/>
  <c r="B8" i="19"/>
  <c r="B22" i="21"/>
  <c r="B10" i="21"/>
  <c r="B18" i="19"/>
  <c r="B12" i="21"/>
  <c r="B18" i="21"/>
  <c r="B24" i="19"/>
  <c r="B22" i="18"/>
  <c r="B28" i="23"/>
  <c r="B10" i="22"/>
  <c r="B9" i="17"/>
  <c r="B20" i="18"/>
  <c r="B16" i="21"/>
  <c r="B22" i="22"/>
  <c r="B6" i="24"/>
  <c r="B7" i="17"/>
  <c r="B78" i="17"/>
  <c r="B24" i="20"/>
  <c r="B20" i="24"/>
  <c r="B24" i="22"/>
  <c r="B12" i="19"/>
  <c r="B20" i="21"/>
  <c r="B11" i="17"/>
  <c r="B26" i="24"/>
  <c r="B12" i="23"/>
  <c r="B6" i="21"/>
  <c r="B26" i="17"/>
  <c r="B6" i="19"/>
  <c r="B10" i="20"/>
  <c r="B18" i="22"/>
  <c r="B16" i="24"/>
  <c r="B12" i="22"/>
  <c r="B63" i="17"/>
  <c r="B8" i="24"/>
  <c r="B14" i="21"/>
  <c r="B14" i="22"/>
  <c r="B72" i="17"/>
  <c r="B65" i="17"/>
  <c r="B6" i="22"/>
  <c r="B40" i="17"/>
  <c r="B26" i="23"/>
  <c r="B74" i="17"/>
  <c r="B18" i="23"/>
  <c r="B53" i="17"/>
  <c r="B28" i="22"/>
  <c r="B51" i="17"/>
  <c r="B20" i="17"/>
  <c r="B28" i="17"/>
  <c r="B6" i="25"/>
  <c r="B28" i="25"/>
  <c r="B24" i="21"/>
  <c r="B14" i="24"/>
  <c r="B67" i="17"/>
  <c r="B14" i="25"/>
  <c r="B70" i="17"/>
  <c r="B42" i="17"/>
  <c r="B14" i="18"/>
  <c r="B24" i="23"/>
  <c r="B18" i="20"/>
  <c r="B3" i="17"/>
  <c r="B16" i="22"/>
  <c r="B22" i="20"/>
  <c r="B22" i="17"/>
  <c r="B84" i="17"/>
  <c r="B38" i="17"/>
  <c r="B8" i="25"/>
  <c r="B16" i="23"/>
  <c r="B6" i="18"/>
  <c r="B18" i="24"/>
  <c r="B14" i="20"/>
  <c r="B30" i="17"/>
  <c r="B16" i="20"/>
  <c r="B20" i="23"/>
  <c r="B24" i="18"/>
  <c r="B24" i="17"/>
  <c r="B10" i="24"/>
  <c r="B59" i="17"/>
  <c r="B20" i="19"/>
  <c r="B80" i="17"/>
  <c r="B8" i="22"/>
  <c r="B22" i="19"/>
  <c r="B12" i="25"/>
  <c r="B12" i="24"/>
  <c r="B10" i="19"/>
  <c r="B13" i="17"/>
  <c r="B12" i="20"/>
  <c r="B18" i="18"/>
  <c r="B61" i="17"/>
  <c r="B26" i="22"/>
  <c r="B10" i="23"/>
  <c r="B6" i="23"/>
  <c r="B8" i="20"/>
  <c r="B22" i="23"/>
  <c r="B8" i="23"/>
  <c r="B16" i="25"/>
  <c r="B22" i="24"/>
  <c r="B34" i="17"/>
  <c r="B18" i="25"/>
  <c r="B57" i="17"/>
  <c r="B55" i="17"/>
  <c r="B20" i="22"/>
  <c r="B49" i="17"/>
  <c r="B14" i="19"/>
  <c r="B76" i="17"/>
  <c r="B20" i="20"/>
  <c r="B20" i="25"/>
  <c r="B15" i="17"/>
  <c r="B10" i="18"/>
  <c r="E48" i="17" l="1"/>
  <c r="E2" i="17"/>
  <c r="E12" i="17"/>
  <c r="E10" i="17"/>
  <c r="E8" i="17"/>
  <c r="E6" i="17"/>
  <c r="E16" i="17"/>
  <c r="E14" i="17"/>
  <c r="E4" i="17"/>
  <c r="E19" i="17"/>
  <c r="E25" i="17"/>
  <c r="E23" i="17"/>
  <c r="E21" i="17"/>
  <c r="E41" i="17"/>
  <c r="E39" i="17"/>
  <c r="E37" i="17"/>
  <c r="E35" i="17"/>
  <c r="E29" i="17"/>
  <c r="E33" i="17"/>
  <c r="E31" i="17"/>
  <c r="E27" i="17"/>
  <c r="E60" i="17"/>
  <c r="E62" i="17"/>
  <c r="E58" i="17"/>
  <c r="E56" i="17"/>
  <c r="E54" i="17"/>
  <c r="E52" i="17"/>
  <c r="E66" i="17"/>
  <c r="E50" i="17"/>
  <c r="E64" i="17"/>
  <c r="E69" i="17"/>
  <c r="E71" i="17"/>
  <c r="E83" i="17"/>
  <c r="E81" i="17"/>
  <c r="E79" i="17"/>
  <c r="E77" i="17"/>
  <c r="E75" i="17"/>
  <c r="E73" i="17"/>
  <c r="E23" i="18"/>
  <c r="E25" i="22"/>
  <c r="E21" i="18"/>
  <c r="E27" i="22"/>
  <c r="E19" i="25"/>
  <c r="E23" i="25"/>
  <c r="E15" i="25"/>
  <c r="E5" i="25"/>
  <c r="E21" i="25"/>
  <c r="E13" i="25"/>
  <c r="E9" i="25"/>
  <c r="E11" i="25"/>
  <c r="E7" i="25"/>
  <c r="E17" i="25"/>
  <c r="E25" i="24"/>
  <c r="E9" i="24"/>
  <c r="E5" i="24"/>
  <c r="E21" i="24"/>
  <c r="E13" i="24"/>
  <c r="E19" i="24"/>
  <c r="E15" i="24"/>
  <c r="E11" i="24"/>
  <c r="E7" i="24"/>
  <c r="E23" i="24"/>
  <c r="E17" i="24"/>
  <c r="E7" i="23"/>
  <c r="E9" i="23"/>
  <c r="E15" i="23"/>
  <c r="E23" i="23"/>
  <c r="E13" i="23"/>
  <c r="E5" i="23"/>
  <c r="E21" i="23"/>
  <c r="E25" i="23"/>
  <c r="E27" i="23"/>
  <c r="E19" i="23"/>
  <c r="E11" i="23"/>
  <c r="E17" i="23"/>
  <c r="E21" i="22"/>
  <c r="E9" i="22"/>
  <c r="E15" i="22"/>
  <c r="E5" i="22"/>
  <c r="E11" i="22"/>
  <c r="E17" i="22"/>
  <c r="E7" i="22"/>
  <c r="E23" i="22"/>
  <c r="E19" i="22"/>
  <c r="E13" i="22"/>
  <c r="E15" i="21"/>
  <c r="E5" i="21"/>
  <c r="E21" i="21"/>
  <c r="E11" i="21"/>
  <c r="E19" i="21"/>
  <c r="E17" i="21"/>
  <c r="E9" i="21"/>
  <c r="E23" i="21"/>
  <c r="E7" i="21"/>
  <c r="E13" i="21"/>
  <c r="E9" i="20"/>
  <c r="E19" i="20"/>
  <c r="E5" i="20"/>
  <c r="E17" i="20"/>
  <c r="E21" i="20"/>
  <c r="E7" i="20"/>
  <c r="E23" i="20"/>
  <c r="E15" i="20"/>
  <c r="E11" i="20"/>
  <c r="E13" i="20"/>
  <c r="E9" i="19"/>
  <c r="E15" i="19"/>
  <c r="E5" i="19"/>
  <c r="E21" i="19"/>
  <c r="E19" i="19"/>
  <c r="E11" i="19"/>
  <c r="E17" i="19"/>
  <c r="E23" i="19"/>
  <c r="E7" i="19"/>
  <c r="E13" i="19"/>
  <c r="E5" i="18"/>
  <c r="E11" i="18"/>
  <c r="E15" i="18"/>
  <c r="E19" i="18"/>
  <c r="E17" i="18"/>
  <c r="E7" i="18"/>
  <c r="E13" i="18"/>
  <c r="E9" i="18"/>
  <c r="E6" i="13"/>
  <c r="B12" i="13"/>
  <c r="B16" i="13"/>
  <c r="B14" i="13"/>
  <c r="B6" i="13"/>
  <c r="B8" i="13"/>
  <c r="B18" i="13"/>
  <c r="B10" i="13"/>
  <c r="B20" i="13"/>
  <c r="E9" i="13" l="1"/>
  <c r="E13" i="13"/>
  <c r="E7" i="13"/>
  <c r="E15" i="13"/>
  <c r="E19" i="13"/>
  <c r="E17" i="13"/>
  <c r="E11" i="13"/>
  <c r="E5" i="13"/>
</calcChain>
</file>

<file path=xl/sharedStrings.xml><?xml version="1.0" encoding="utf-8"?>
<sst xmlns="http://schemas.openxmlformats.org/spreadsheetml/2006/main" count="608" uniqueCount="574">
  <si>
    <t>U.S. EPA releases a new drinking water action plan</t>
  </si>
  <si>
    <t>The plan outlines six action areas to increase the safety and reliability of U.S. drinking water, including water infrastructure financing, source water protection, and the development of new technologies to reduce contaminants. More&gt;&gt;</t>
  </si>
  <si>
    <t>Department of the Navy plans its first net-zero energy base</t>
  </si>
  <si>
    <t>With the addition of energy-generation and conservation measures, the Marine Corps Logistics Base in Albany, Georgia will be able to meet its annual energy demand with renewable energy produced on-site. More&gt;&gt;</t>
  </si>
  <si>
    <t>Report details how Korea overhauled its water sector to improve public health</t>
  </si>
  <si>
    <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More&gt;&gt;</t>
  </si>
  <si>
    <t>PPI offers a free plastic pressure pipe design calculator</t>
  </si>
  <si>
    <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t>
  </si>
  <si>
    <t>WaterSense seeks input on a draft specification for spray sprinkler bodies</t>
  </si>
  <si>
    <t>The specification, intended for spray sprinkler bodies with integral pressure regulation, aims to reduce the water waste that occurs when irrigation systems receive water under higher pressure. Comments will be accepted until January 31, 2017. More&gt;&gt;</t>
  </si>
  <si>
    <t>Comments on the Canadian National Model Construction Codes are due tomorrow</t>
  </si>
  <si>
    <t>Public comments on changes being proposed for the National Plumbing Code of Canada 2015 (NPC) and National Energy Code of Canada for Buildings 2015 (NECB) will be accepted here until 4 p.m. EST on December 9.</t>
  </si>
  <si>
    <t>2017 CIPHEX Roadshow dates are announced</t>
  </si>
  <si>
    <t>This tradeshow for HVAC, hydronic, and plumbing professionals will travel to St. John's, Newfoundland; Edmonton, Alberta; and Regina, Saskatchewan. More information can be found at ciphexroadshow.ca.</t>
  </si>
  <si>
    <t>CIPH Women's Network is launched</t>
  </si>
  <si>
    <t>This new group aims to support the professional development of women within Canada's plumbing and heating industry and enhance companies' opportunities to attract, develop, and retain more high-performing female employees. More&gt;&gt;</t>
  </si>
  <si>
    <t>美国环保局公布新的饮用水行动计划</t>
  </si>
  <si>
    <t>Major water infrastructure funding bill is approved</t>
  </si>
  <si>
    <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More&gt;&gt;</t>
  </si>
  <si>
    <t>U.S. water industry grew 3 percent in 2015</t>
  </si>
  <si>
    <t>While the water instruments and information segment led the growth, water and wastewater consulting and design engineering was the second fastest-growing water segment, according to Environmental Business International. More&gt;&gt;</t>
  </si>
  <si>
    <t>Oldest water on Earth is found in Canada</t>
  </si>
  <si>
    <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More&gt;&gt;</t>
  </si>
  <si>
    <t>EPA changes opinion on fracking's effect on drinking water</t>
  </si>
  <si>
    <t>China tops list of demand for sustainable buildings outside of the U.S.</t>
  </si>
  <si>
    <t>With 34.62 million gross square meters of certified LEED space, China edged out Canada on the USGBC's list of the top 10 international countries for LEED. More&gt;&gt;</t>
  </si>
  <si>
    <t>New specification for bath and shower diverters is proposed</t>
  </si>
  <si>
    <t>To help increase water efficiency by eliminating unnecessary leaks in these devices, WaterSense seeks input on a proposed Notice of Intent (NOI) to develop a specification for bath and shower diverters. More&gt;&gt;</t>
  </si>
  <si>
    <t>Draft international standards for construction project cost measurement are released for public review</t>
  </si>
  <si>
    <t>The aim of the standards is to develop a universal system for measuring the cost of the world's building and civil engineering projects to allow comparisons to be made on a like-for-like basis between countries. More&gt;&gt;</t>
  </si>
  <si>
    <t>Sustainable building standards to align</t>
  </si>
  <si>
    <t>The organizations behind the WELL Building Standard and BREEAM will work together to identify credits that can be documented simultaneously for both programs. More&gt;&gt;</t>
  </si>
  <si>
    <t>Free webinar on ASHRAE 188 is being held January 19</t>
  </si>
  <si>
    <t>The webcast, titled "Following ASHRAE 188 with Limited Time, Money, and Personnel: Pressure for Building Operators and Health Officials," will be held at 1 p.m. EST. Space is limited, and pre-registration at hcinfo.com is required.</t>
  </si>
  <si>
    <t>Viega is approved to offer hydronic system certification training</t>
  </si>
  <si>
    <t>The Viega Educational Facility in Nashua, N.H. is the first institution approved to provide training for those seeking certification to ASSE/IAPMO/ANSI Standard 19000: Hydronic Systems Certification Program. More&gt;&gt;</t>
  </si>
  <si>
    <r>
      <t xml:space="preserve">In a controversial </t>
    </r>
    <r>
      <rPr>
        <sz val="11"/>
        <color rgb="FF0000FF"/>
        <rFont val="Trebuchet MS"/>
        <family val="2"/>
      </rPr>
      <t>new report</t>
    </r>
    <r>
      <rPr>
        <sz val="11"/>
        <color theme="1"/>
        <rFont val="Trebuchet MS"/>
        <family val="2"/>
      </rPr>
      <t xml:space="preserve">, the U.S. EPA reverses its stance on fracking, now saying that hydraulic fracturing activities could impact drinking water supplies in some cases, but the results and the timing of the report are being met with skepticism. </t>
    </r>
    <r>
      <rPr>
        <sz val="11"/>
        <color rgb="FF0000FF"/>
        <rFont val="Trebuchet MS"/>
        <family val="2"/>
      </rPr>
      <t>More&gt;&gt;</t>
    </r>
  </si>
  <si>
    <t>How are companies dealing with increased water risks?</t>
  </si>
  <si>
    <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t>
  </si>
  <si>
    <t>NYC mayor signs green building legislation</t>
  </si>
  <si>
    <t>The three bills are expected to reduce greenhouse gas emissions by nearly 250,000 metric tons and create approximately $85 million of construction activity and 100 new jobs. More&gt;&gt;</t>
  </si>
  <si>
    <t>Santa Monica passes a historic sustainability ordinance</t>
  </si>
  <si>
    <t>Starting in 2017, all new single-family residential construction in the California city must be zero-net energy. More&gt;&gt;</t>
  </si>
  <si>
    <t>Canadian zero-carbon standard will launch next year</t>
  </si>
  <si>
    <t>The Canada Green Building Council's new initiative aims to further the country's goal to reduce GHG emissions by 30 percent by 2030 in commercial, institutional, and high-rise residential buildings. More&gt;&gt;</t>
  </si>
  <si>
    <t>ASHRAE is accepting input on two revised standards</t>
  </si>
  <si>
    <r>
      <t xml:space="preserve">Proposed changes to </t>
    </r>
    <r>
      <rPr>
        <sz val="11"/>
        <color rgb="FF0000FF"/>
        <rFont val="Trebuchet MS"/>
        <family val="2"/>
      </rPr>
      <t>ASHRAE/IES Standard 90.2-2007R</t>
    </r>
    <r>
      <rPr>
        <sz val="11"/>
        <color theme="1"/>
        <rFont val="Trebuchet MS"/>
        <family val="2"/>
      </rPr>
      <t>: </t>
    </r>
    <r>
      <rPr>
        <i/>
        <sz val="11"/>
        <color theme="1"/>
        <rFont val="Trebuchet MS"/>
        <family val="2"/>
      </rPr>
      <t>Energy Efficient Design of Low-Rise Residential Buildings</t>
    </r>
    <r>
      <rPr>
        <sz val="11"/>
        <color theme="1"/>
        <rFont val="Trebuchet MS"/>
        <family val="2"/>
      </rPr>
      <t xml:space="preserve"> and </t>
    </r>
    <r>
      <rPr>
        <sz val="11"/>
        <color rgb="FF0000FF"/>
        <rFont val="Trebuchet MS"/>
        <family val="2"/>
      </rPr>
      <t>ASHRAE/IES/USGBC/ICC Standard 189.1</t>
    </r>
    <r>
      <rPr>
        <sz val="11"/>
        <color theme="1"/>
        <rFont val="Trebuchet MS"/>
        <family val="2"/>
      </rPr>
      <t>: </t>
    </r>
    <r>
      <rPr>
        <i/>
        <sz val="11"/>
        <color theme="1"/>
        <rFont val="Trebuchet MS"/>
        <family val="2"/>
      </rPr>
      <t>Standard for the Design of High Performance Green Buildings</t>
    </r>
    <r>
      <rPr>
        <sz val="11"/>
        <color theme="1"/>
        <rFont val="Trebuchet MS"/>
        <family val="2"/>
      </rPr>
      <t xml:space="preserve"> are open for public comment until December 19, 2016. To submit comments, visit </t>
    </r>
    <r>
      <rPr>
        <sz val="11"/>
        <color rgb="FF0000FF"/>
        <rFont val="Trebuchet MS"/>
        <family val="2"/>
      </rPr>
      <t>ashrae.org/publicreviews</t>
    </r>
    <r>
      <rPr>
        <sz val="11"/>
        <color theme="1"/>
        <rFont val="Trebuchet MS"/>
        <family val="2"/>
      </rPr>
      <t>.</t>
    </r>
  </si>
  <si>
    <t>ARCSA seeks research committee members</t>
  </si>
  <si>
    <t>For more information or to sign up, contact ARCSA board member Sandra Ungerson. </t>
  </si>
  <si>
    <t>ISO releases a new sanitation standard</t>
  </si>
  <si>
    <t>The new international standard includes guidelines for the planning, design, construction, management, and maintenance of basic on-site domestic wastewater services. More&gt;&gt;</t>
  </si>
  <si>
    <t>CIPH announces a new career center</t>
  </si>
  <si>
    <t>The CareerTap Career Centre will help match companies with smart and skilled talent in the plumbing sector. More&gt;&gt;</t>
  </si>
  <si>
    <t>New resilience alliance is launched</t>
  </si>
  <si>
    <t>The Alliance for National &amp; Community Resilience is focused on creating a systemic resiliency toolkit or benchmarking system help communities understand where they may be vulnerable when disaster strikes.</t>
  </si>
  <si>
    <t>美国公司如何应付日益增加的水危机？</t>
  </si>
  <si>
    <t>New study suggests people are more willing to pay for green vs. gray infrastructure</t>
  </si>
  <si>
    <t>When given the choice, study participants preferred to invest their money in conservation measures rather than in traditional water treatment plants, according to research from the University of Delaware. More&gt;&gt;</t>
  </si>
  <si>
    <t>How is your carbon footprint affecting Arctic sea ice?</t>
  </si>
  <si>
    <t>The average annual emissions of a U.S. citizen is approximately 16 tons, which causes almost 540 square feet of ice loss per year, according to research from the Max-Planck-Institute for Meteorology in Hamburg, Germany. More&gt;&gt;</t>
  </si>
  <si>
    <t>EPA releases a new guide on developing effective stormwater plans</t>
  </si>
  <si>
    <t>Community Solutions for Stormwater Management: A Guide for Voluntary Long-Term Planning describes how to develop a stormwater plan that integrates stormwater management with economic development, infrastructure investment, and environmental compliance. More&gt;&gt;</t>
  </si>
  <si>
    <t>Updated energy-efficiency standard is published</t>
  </si>
  <si>
    <t>ANSI/ASHRAE/IES Standard 90.1-2016: Energy Efficiency Standard for Buildings Except Low-Rise Residential Buildings includes 125 addenda published since the 2013 standard and contains new requirements for chilled water plant metering. More&gt;&gt;</t>
  </si>
  <si>
    <t>Registration is open for WQA's 2017 conference</t>
  </si>
  <si>
    <t>The WQA Convention &amp; Exposition, being held March 28-31 in Orlando, will include educational programs, a tradeshow, workshops, and certification exams.</t>
  </si>
  <si>
    <t>WaterSmart Innovations seeks presentation proposals</t>
  </si>
  <si>
    <t>The 2017 WSI Innovations Conference and Exposition will be held October 4-6 in Las Vegas, and proposals will be accepted through February 10, 2017. More&gt;&gt;</t>
  </si>
  <si>
    <t>Free webinar on certified pump testing is being held November 15</t>
  </si>
  <si>
    <t>This webinar from Hydro Inc. and the Hydraulic Institute will explain pump performance curves for hydraulic design and how to validate mechanical performance like vibration, temperature, and other critically important standards. More&gt;&gt;</t>
  </si>
  <si>
    <t>Greenbuild 2017 opens call for proposals</t>
  </si>
  <si>
    <t>Presentations are sought on health and well-being, existing buildings with a focus on historic preservation, innovation in energy, resilience, and social responsibility, community action, and engagement for the conference being held November 8-10 in Boston. More&gt;&gt;</t>
  </si>
  <si>
    <t>Watts Water Technologies acquires PVI</t>
  </si>
  <si>
    <t>PVI, a manufacturer of engineer-specified plumbing and heating equipment for new construction and building retrofits, will join a new Heating and Hot Water Solutions business platform at Watts. More&gt;&gt;</t>
  </si>
  <si>
    <t>新研究表明，人们更愿意为节水设施出钱而不是灰色（回收）设施</t>
  </si>
  <si>
    <t>Engineering firm leaders are optimistic about the future</t>
  </si>
  <si>
    <t>Expectations for improved market conditions, profitability prospects, and backlog growth for the coming year all improved, according to the third-quarter 2016 Engineering Business Index, published by the American Council of Engineering Companies.</t>
  </si>
  <si>
    <t>Agreement to phase out HFCs is reached</t>
  </si>
  <si>
    <t>Under the Kigali Agreement, an amendment to the Montreal Protocol, HFC levels in the atmosphere will be cut 80-85 percent by 2047, eliminating 70 billion tons of carbon emissions. More&gt;&gt;</t>
  </si>
  <si>
    <t>How is your bottled water habit harming the environment?</t>
  </si>
  <si>
    <t>An interactive quiz from The New York Times compares your bottled water drinking habits to those of other Americans and includes interesting stats on how bottled water consumption affects the environment.</t>
  </si>
  <si>
    <t>New publication addresses how megacities are facing water challenges</t>
  </si>
  <si>
    <t>In an effort to share solutions to water scarcity issues in urban centers with more than 10 million inhabitants, "Water, Megacities, and Global Change" by UNESCO details the strategies of 15 megacities related to water, sanitation, and rainwater drainage. More&gt;&gt;</t>
  </si>
  <si>
    <t>ARCSA and TRCA join forces</t>
  </si>
  <si>
    <t>As of September 16, the Texas Rainwater Catchment Association and the American Rainwater Catchment Systems Association officially reorganized, with the Texas group taking the ARCSA name and serving nationwide while the original ARCSA changed its name to the ARCSA Foundation. More&gt;&gt;</t>
  </si>
  <si>
    <t>The Water Institute and IWSH Foundation sign a memorandum of understanding</t>
  </si>
  <si>
    <t>The two organizations will work together to enhance the provision of safe and affordable water, sanitation systems, and equipment, including the development of a pilot program centered on providing safe water and sanitation services for medical facilities. More&gt;&gt;</t>
  </si>
  <si>
    <t>工程公司的领导们对未来乐观</t>
  </si>
  <si>
    <t>Paris climate deal is ratified, but water supplies are still at risk</t>
  </si>
  <si>
    <r>
      <t xml:space="preserve">After being ratified by 73 countries accounting for nearly 57 percent of the world's greenhouse gas emissions, the climate accord </t>
    </r>
    <r>
      <rPr>
        <sz val="11"/>
        <color rgb="FF0000FF"/>
        <rFont val="Trebuchet MS"/>
        <family val="2"/>
      </rPr>
      <t>will go into effect on November 4</t>
    </r>
    <r>
      <rPr>
        <sz val="11"/>
        <color theme="1"/>
        <rFont val="Trebuchet MS"/>
        <family val="2"/>
      </rPr>
      <t xml:space="preserve">. However, the deal's climate-mitigation actions might be insufficient to curtail all risks of increasing global water scarcity by 2050, </t>
    </r>
    <r>
      <rPr>
        <sz val="11"/>
        <color rgb="FF0000FF"/>
        <rFont val="Trebuchet MS"/>
        <family val="2"/>
      </rPr>
      <t>according to researchers at MIT</t>
    </r>
    <r>
      <rPr>
        <sz val="11"/>
        <color theme="1"/>
        <rFont val="Trebuchet MS"/>
        <family val="2"/>
      </rPr>
      <t>.</t>
    </r>
  </si>
  <si>
    <t>Global energy efficiency improves slightly</t>
  </si>
  <si>
    <t>Despite lower energy prices, the amount of energy used per unit of GDP improved by 1.8 percent last year, exceeding the 1.5 percent gain of 2014 and tripling the average rate seen over the past decade, according to a new report by the International Energy Agency. </t>
  </si>
  <si>
    <t>WaterSense Partners of the Year are announced</t>
  </si>
  <si>
    <t>Delta Faucet Company and Kohler once again were recognized by the U.S. EPA as Sustained Excellence Award winners. More&gt;&gt;</t>
  </si>
  <si>
    <t>Massachusetts and California tie for #1 on the 2016 Energy-Efficiency Scorecard</t>
  </si>
  <si>
    <t>The balance of the top 10 consisted of Vermont, Rhode Island, Connecticut and New York (tied), Oregon, Washington, Maryland, and Minnesota. More&gt;&gt;</t>
  </si>
  <si>
    <t>EPA releases review of Legionella prevention strategies</t>
  </si>
  <si>
    <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t>
  </si>
  <si>
    <t>Plumbing Term of the Day campaign is launched</t>
  </si>
  <si>
    <t>ASSE International and Plumbers Without Borders have collaborated to provide a new plumbing-related term and definition pulled from the ASSE International Plumbing Dictionary every day on a new Plumbing Term of the Day blog.</t>
  </si>
  <si>
    <t>New blog and podcast focus on the water treatment industry</t>
  </si>
  <si>
    <t>The Water Quality Association has launched a new podcast called WQA Radio and a blog, H2O, to keep the industry and public informed on water treatment issues and WQA initiatives. More&gt;&gt;</t>
  </si>
  <si>
    <t>First Mexican energy-efficiency code is published</t>
  </si>
  <si>
    <t>The code establishes minimum requirements for energy efficiency in nonresidential buildings as well as three-story or less residential buildings and is based on the International Energy Conservation Code. More&gt;&gt;</t>
  </si>
  <si>
    <t>Comments on healthcare guidelines are sought</t>
  </si>
  <si>
    <t>The Facility Guidelines Institute is accepting comments on the three draft 2018 FGI Guidelines documents through December 12, 2016. More&gt;&gt;</t>
  </si>
  <si>
    <t>GBCI announces a new sustainable landscape management credential</t>
  </si>
  <si>
    <t>The SITES AP credential establishes a common framework to define the profession of sustainable landscape design and development and also provides landscape professionals with the opportunity to demonstrate their knowledge, expertise, and commitment to the profession.</t>
  </si>
  <si>
    <t>New industry association is formed for the European water reuse sector</t>
  </si>
  <si>
    <t>Water Reuse Europe offers a range of services for both commercial companies and public organizations involved in water reuse scheme design, operation, and regulation.</t>
  </si>
  <si>
    <t>ICC-ES partners with Innovation Research Labs</t>
  </si>
  <si>
    <t>This cooperative agreement combines testing, evaluation, and listing services under one umbrella for plumbing, mechanical, and fuel gas product manufacturers. More&gt;&gt;</t>
  </si>
  <si>
    <t>Half a million U.S. homes lack proper plumbing</t>
  </si>
  <si>
    <t>According to the Census Bureau, nearly 500,000 households in the U.S. lack hot and cold running water, a bathtub or shower, a working flush toilet, or adequate sewage disposal, which could have devastating public health and environmental consequences. More&gt;&gt; </t>
  </si>
  <si>
    <t>Potentially unsafe levels of chromium-6 are found in U.S. tap water</t>
  </si>
  <si>
    <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More&gt;&gt;</t>
  </si>
  <si>
    <t>3.4 billion people could be living in water-stressed areas of Asia by 2050</t>
  </si>
  <si>
    <t>Contributing to the problem, water for agriculture consumes 80 percent of Asia and Pacific resources, and only 20 percent of wastewater being discharged in water bodies gets treated. More&gt;&gt;</t>
  </si>
  <si>
    <t>New Atlanta Falcons stadium will be the first LEED Platinum NFL venue</t>
  </si>
  <si>
    <t>The Mercedes-Benz Stadium is expected to achieve all LEED Platinum water credits-the first for any sports facility-by capturing rainwater for reuse in the cooling tower and in irrigation, installing waterless urinals, and slowly releasing captured stormwater runoff. More&gt;&gt;</t>
  </si>
  <si>
    <t>Construction industry still lags in embracing technology</t>
  </si>
  <si>
    <t>The reasons for not using advanced data and analytics, drones, automation, and robotics include a lack of fully implemented project management information systems, mobile technology, resources, and training, according to a new report by KPMG.</t>
  </si>
  <si>
    <t>PMI surveys gauge consumers' response to water issues</t>
  </si>
  <si>
    <r>
      <t xml:space="preserve">Sixty-four percent of survey respondents named </t>
    </r>
    <r>
      <rPr>
        <sz val="11"/>
        <color rgb="FF0000FF"/>
        <rFont val="Trebuchet MS"/>
        <family val="2"/>
      </rPr>
      <t>drinking water safety as their top concern</t>
    </r>
    <r>
      <rPr>
        <sz val="11"/>
        <color theme="1"/>
        <rFont val="Trebuchet MS"/>
        <family val="2"/>
      </rPr>
      <t xml:space="preserve"> related to water infrastructure, while 75 percent said they were </t>
    </r>
    <r>
      <rPr>
        <sz val="11"/>
        <color rgb="FF0000FF"/>
        <rFont val="Trebuchet MS"/>
        <family val="2"/>
      </rPr>
      <t>unfamiliar with the WaterSense program</t>
    </r>
    <r>
      <rPr>
        <sz val="11"/>
        <color theme="1"/>
        <rFont val="Trebuchet MS"/>
        <family val="2"/>
      </rPr>
      <t>.</t>
    </r>
  </si>
  <si>
    <t>Pathogens in public water systems are leading to increased healthcare costs</t>
  </si>
  <si>
    <t>The costs of treating infections may have increased from about $600 million per year to more than $2 billion among Medicare beneficiaries alone between 1991 and 2006, according to a study by Tufts University researchers. More&gt;&gt;</t>
  </si>
  <si>
    <t>Westlake Reed Leskosky joins DLR Group</t>
  </si>
  <si>
    <t>The new company will have offices in 26 cities, staffed by more than 1,000 design professionals, and will operate as DLR Group|Westlake Reed Leskosky (and DLR Group|Sorg|Westlake Reed Leskosky in Washington, D.C.). More&gt;&gt;</t>
  </si>
  <si>
    <t>New hydronic heating and cooling installer training and certification program is launched</t>
  </si>
  <si>
    <t>This workshop offered by the Radiant Professionals Alliance and Taco Inc. offers certification testing to ASSE 19210: Professional Qualifications Standard for Hydronic Heating and Cooling Systems Installers. More&gt;&gt;</t>
  </si>
  <si>
    <t>Input on draft National BIM Guide for Owners is sought</t>
  </si>
  <si>
    <t>Comments on this new guideline to help building owners and their design teams utilize building information modeling will be accepted through October 31. More&gt;&gt;</t>
  </si>
  <si>
    <t>Celebrate World Standards Week on October 24-28</t>
  </si>
  <si>
    <t>This ANSI-hosted annual event is designed to inspire open dialogue about developments and challenges related to standardization and conformity assessment. More&gt;&gt;</t>
  </si>
  <si>
    <t>Are humans ruining the world's drinking water?</t>
  </si>
  <si>
    <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More&gt;&gt;</t>
  </si>
  <si>
    <t>New York schools must test for lead</t>
  </si>
  <si>
    <t>Governor Andrew M. Cuomo recently signed legislation requiring all state schools to test their drinking water for lead and report the results to parents, the state Department of Health, and local government officials. More&gt;&gt;</t>
  </si>
  <si>
    <t>California releases a draft report on direct potable reuse</t>
  </si>
  <si>
    <t>The report, which discusses the feasibility of developing regulations for the direct potable reuse of recycled water, is now available for public review. More&gt;&gt;</t>
  </si>
  <si>
    <t>Comments on the UPC and UMC are being solicited</t>
  </si>
  <si>
    <t>IAPMO will accept public comments on the Report on Proposals for the 2018 editions of these American National Standard-designated model codes through January 3, 2017. More&gt;&gt;</t>
  </si>
  <si>
    <t>New energy-efficiency standards for furnaces are proposed</t>
  </si>
  <si>
    <t>In the proposed updates to the 1992 standards, most new home furnaces would need to be at least 92 percent efficient, except small furnaces, for which the standard would remain 80 percent efficient. More&gt;&gt;</t>
  </si>
  <si>
    <t>Guidelines for the development of next-generation toilets are now available</t>
  </si>
  <si>
    <t>The document recently published by ISO will be used in the writing of an international standard on non-sewered sanitation systems and can be used in the development, testing, and marketing of relevant toilet products. More&gt;&gt;</t>
  </si>
  <si>
    <t>Registration is open for the 2017 AHR Expo</t>
  </si>
  <si>
    <t>ASHRAE's Winter Conference and AHR Expo will be held in Las Vegas on January 28-February 1. Early bird registration is available here through October 28.</t>
  </si>
  <si>
    <t>HI seeks nominations for pump excellence awards</t>
  </si>
  <si>
    <t>The Hydraulic Institute's 2017 Pump Industry Excellence Awards will recognize companies and organizations for energy efficiency, environmental impact, and innovation and technology. Eligibility criteria and instructions on submitting a nomination are available at Pumps.org/Excellence.</t>
  </si>
  <si>
    <t>Future City Competition celebrates its 25th anniversary</t>
  </si>
  <si>
    <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t>
  </si>
  <si>
    <t>Fifth-annual Campus RainWorks Challenge kicks off</t>
  </si>
  <si>
    <t>This competition for college students sponsored by the U.S. EPA challenges teams to design green infrastructure systems to reduce stormwater pollution and build resilience to climate change on their campus. More&gt;&gt; </t>
  </si>
  <si>
    <t>WQA and NSF collaborate on water quality issues</t>
  </si>
  <si>
    <t>This professional collaboration will help address drinking water concerns through scientific research and the development of new standards to improve the quality of drinking water worldwide. More&gt;&gt;</t>
  </si>
  <si>
    <t>It's World Water Week</t>
  </si>
  <si>
    <t>The theme this year is "Water for Sustainable Growth." You can learn more about this annual event being held in Stockholm, including this year's programming and presenters, at worldwaterweek.org.</t>
  </si>
  <si>
    <t>The first U.S. water forecast model is launched</t>
  </si>
  <si>
    <t>This new forecasting tool created by NOAA will allow stakeholders to make more informed decisions regarding water-related problems such as floods, drought, and drinking water quality. More&gt;&gt;</t>
  </si>
  <si>
    <t>Coca-Cola claims to be the first Fortune 500 company to replenish all of the water it uses</t>
  </si>
  <si>
    <t>The company says it returned approximately 191.9 billion liters of water to nature and communities in 2015, which represents about 115 percent of the water used in Coca-Cola's beverages last year, but critics say the company did not return water to areas from which it was taken. More&gt;&gt;</t>
  </si>
  <si>
    <t>Ontario continues to make headway as the world's largest water technology hub</t>
  </si>
  <si>
    <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More&gt;&gt;</t>
  </si>
  <si>
    <t>Vancouver adopts a zero-emissions building plan</t>
  </si>
  <si>
    <t>All new buildings must be net-zero emissions by 2030, but the government is leading the way by requiring all new city-owned projects to have zero emissions starting now in an effort to test new strategies that will be codified into building standards. More&gt;&gt;</t>
  </si>
  <si>
    <t>Boiling water with bubble wrap?</t>
  </si>
  <si>
    <t>MIT engineers have invented a bubble-wrapped, sponge-like device that soaks up natural sunlight and heats water to boiling temperatures, generating steam through its pores, which could have applications in desalination, residential water heating, and wastewater treatment. More&gt;&gt;</t>
  </si>
  <si>
    <t>Resilient infrastructure is needed to reduce the impact of natural disasters</t>
  </si>
  <si>
    <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t>
  </si>
  <si>
    <t>ICC seeks committee members</t>
  </si>
  <si>
    <t>Applications are being accepted for membership on several committees, including the Codes and Standards Council, the Plumbing, Mechanical, and Fuel Gas Code Action Committee (PMGCAC), and the Sustainability, Energy, and High-Performance Code Action Committee (SEHPCAC). More&gt;&gt;</t>
  </si>
  <si>
    <t>Comments on the new Water-Efficiency and Sanitation Standard are being accepted</t>
  </si>
  <si>
    <t>IAPMO seeks public comments on formal proposals toward the development of the 2017 WE-Stand. The draft document and the comment form can be found here.</t>
  </si>
  <si>
    <t>Free webinar on weather-based irrigation controllers is being held September 15</t>
  </si>
  <si>
    <t>This webinar will outline WaterSense labeling criteria, discuss how the controllers work, and explain how to realize the full water-saving potential of weather-based irrigation controllers. You can register here.</t>
  </si>
  <si>
    <t>世界水日</t>
  </si>
  <si>
    <t>是人类毁了世界上的饮用水吗？</t>
  </si>
  <si>
    <t>50万美国家庭给水排水设施不足</t>
  </si>
  <si>
    <t>巴黎气候协定合理，但是给水仍然有风险</t>
  </si>
  <si>
    <t>U.S. infrastructure continues to score poorly</t>
  </si>
  <si>
    <t>Overall infrastructure was rated D+ in the new ASCE Infrastructure Report Card, with water receiving a D and wastewater receiving a D+. The report estimates that a total of $2.06 trillion more than current spending will be needed to pay for upgrades, and water and wastewater infrastructure will need at least $150 billion.</t>
  </si>
  <si>
    <t>Next Wednesday is World Water Day</t>
  </si>
  <si>
    <t>The 2017 theme of this annual event is "Why wastewater?" to highlight the need to treat and reuse wastewater to protect the environment and safe water resources. More information can be found at worldwaterday.org.</t>
  </si>
  <si>
    <t>Which city has the highest construction costs?</t>
  </si>
  <si>
    <t>Due to large-scale projects, international investment, limited space, local regulatory requirements, labor shortages, and lack of contractor competition, New York City is the most expensive city in the world to build in, according to the 2017 Arcadis International Construction Costs report.</t>
  </si>
  <si>
    <t>London wastewater engineers benefit from "Igloo" training</t>
  </si>
  <si>
    <t>The virtual reality Igloo theater allows up to 15 engineers at a time to experience real-world problems and tackle potentially hazardous situations before entering the sewer system beneath London. More&gt;&gt;</t>
  </si>
  <si>
    <t>Turning (recycled) water into wine</t>
  </si>
  <si>
    <t>A pilot program at the University of California, Davis uses rainwater treated with reverse osmosis to clean the tanks and equipment at the university's winery. More&gt;&gt;</t>
  </si>
  <si>
    <t>ICC announces 2017 Annual Conference call for papers</t>
  </si>
  <si>
    <t>The Annual Conference Education Sessions and the Building Safety and Design Expo will be held September 10-12 in Columbus, Ohio. Proposed presentations on building code compliance, building safety, leadership, and/ or building technology will be accepted through March 31. More&gt;&gt;</t>
  </si>
  <si>
    <t>New IAPMO Learning Center website is launched</t>
  </si>
  <si>
    <t>At the redesigned iapmolearn.org you can register for live classes, take online courses, register for and attend webinars, keep track of your training history with IAPMO, and add training from other providers.</t>
  </si>
  <si>
    <t>ANSI announces the first workshop on community-scale, resource-oriented sanitation treatment systems</t>
  </si>
  <si>
    <t>The workshop will be held June 28-30 in Durban, South Africa. It is the first step toward the development of an international standard on performance criteria for these systems. More&gt;&gt;</t>
  </si>
  <si>
    <t>Next Wednesday is the Global Day of the Engineer</t>
  </si>
  <si>
    <t>This initiative encourages the international community to celebrate the accomplishments of engineers, engage students in engineering activities, and share the innovations engineers create. Go to discovere.org/our-programs/global-day to learn how to get involved.</t>
  </si>
  <si>
    <t>Spread the word: toilets are not garbage cans</t>
  </si>
  <si>
    <t>Materials that are flushed down toilets, including so-called flushable wipes, are causing hundreds of millions of dollars in sewer clogs as well as surface water pollution, as evidenced in this outreach interview with a London, Ontario wastewater expert who is encouraging more education on the importance of not flushing anything other than human waste and toilet paper.</t>
  </si>
  <si>
    <t>U.S. water infrastructure spending could generate more than $220 billion</t>
  </si>
  <si>
    <t>An investment of $82 billion each year for the next 10 years to meet water infrastructure needs would also create and sustain approximately 1.3 million jobs, according to "The Economic Benefits of Investing in Water Infrastructure," by the Value of Water Campaign.</t>
  </si>
  <si>
    <t>A majority of U.S. adults won't return to a business that has a dirty restroom</t>
  </si>
  <si>
    <t>Bradley's 2017 Healthy Hand Washing Survey also found that almost all Americans (92 percent) see a direct relationship between the quality of a company's products and services and the quality of its restrooms. </t>
  </si>
  <si>
    <t>Wastewater is the solution, not the problem, says UN report</t>
  </si>
  <si>
    <t>Utilizing fit-for-purpose, small, decentralized wastewater treatment systems could help developing areas combat water and energy shortages and environmental pollution, according to "Wastewater: The Untapped Resource."</t>
  </si>
  <si>
    <t>IAPMO seeks geothermal piping and photovoltaic system experts to review the Uniform Solar Energy and Hydronics Code</t>
  </si>
  <si>
    <t>The deadline to apply for a task group on one of these topics is April 7. More&gt;&gt;</t>
  </si>
  <si>
    <t>ICC seeks input on its code development process</t>
  </si>
  <si>
    <t>Comments on feedback received so far will be accepted until April 10. More&gt;&gt;</t>
  </si>
  <si>
    <t>Free webinar on irrigation innovations is being held April 18</t>
  </si>
  <si>
    <t>This one-hour webinar will discuss new remote management technologies. More&gt;&gt;</t>
  </si>
  <si>
    <t>Early bird pricing for the 2017 NFPA Conference&amp; Expo ends tomorrow</t>
  </si>
  <si>
    <t>This event for fire protection system professionals is being held in Boston on June 4-7. More&gt;&gt;</t>
  </si>
  <si>
    <t>2017 ASHRAE Annual Conference travels to Long Beach</t>
  </si>
  <si>
    <t>The early bird registration fee for this event, which is being held June 24-28, ends May 1. More&gt;&gt;</t>
  </si>
  <si>
    <t>Registration is open for ARCSA Foundation's 2017 Annual Conference</t>
  </si>
  <si>
    <t>The theme of this event is "Rain to Drain," and it will be held in Orlando on October 16-18. More&gt;&gt;</t>
  </si>
  <si>
    <t>Revised ASSE standard on outdoor enclosures for fluid-conveying components is now available</t>
  </si>
  <si>
    <t>ASSE 1060 now better defines how outdoor enclosures are required to be heated to prevent outdoor water distribution and plumbing infrastructure from freezing. More&gt;&gt;</t>
  </si>
  <si>
    <t>Industry groups urge the EPA to save WaterSense</t>
  </si>
  <si>
    <t>Building Safety Month starts next Monday</t>
  </si>
  <si>
    <t>This year's theme is Code Officials-Partners in Community Safety and Economic Growth, and more information can be found on ICC's website.</t>
  </si>
  <si>
    <t>How much water could be saved by replacing old toilets?</t>
  </si>
  <si>
    <t>Up to 170 billion gallons of potable water per year across Arizona, California, Colorado, Georgia, and Texas could be saved if the estimated 13 million non-efficient toilets in these states were replaced with 1.6-gpf or less versions. More&gt;&gt;</t>
  </si>
  <si>
    <t>Amazon places restriction on refrigerator water filters sold on the site</t>
  </si>
  <si>
    <t>All refrigerator water filters listed on Amazon.com must be certified to NSF/ANSI 42 starting May 10. More&gt;&gt;</t>
  </si>
  <si>
    <t>19th century water valve is unearthed in Colorado Springs</t>
  </si>
  <si>
    <t>The cast iron valve was installed in 1888 and still worked, but it was replaced as part of the city's initiative to upgrade its infrastructure. More&gt;&gt;</t>
  </si>
  <si>
    <t>Billions more are needed to meet global water and sanitation goals</t>
  </si>
  <si>
    <t>Despite countries increasing their budgets for water, sanitation, and hygiene at an annual average rate of 4.9 percent over the last three years, investments in infrastructure need to triple to $114 billion per year to provide universal access to safe drinking water and sanitation, according to the UN-Water Global Analysis and Assessment of Sanitation and Drinking Water 2017 report.</t>
  </si>
  <si>
    <t>Creating water out of thin air</t>
  </si>
  <si>
    <t>Researchers from MIT and the University of California at Berkeley have developed a passive system that could collect about three quarts of fresh water per day from air with a humidity of just 20 percent. More&gt;&gt;</t>
  </si>
  <si>
    <t>New label for energy-efficient pumps is created</t>
  </si>
  <si>
    <t>The Hydraulic Institute's HI Energy Rating (ER) Label program verifies product efficiency performance through certifications to help manufacturers differentiate their higher efficiency products and provide ways for commercial and industrial customers to save energy. More&gt;&gt;</t>
  </si>
  <si>
    <t>Report offers insight into the effectiveness of lead service line lining and coating technologies</t>
  </si>
  <si>
    <t>According to the new Water Research Foundation study, PET lining, epoxy coating, and polyurea/polyurethane coating can effectively reduce or eliminate the release of lead from lead service lines, are expected to have a long service life, and can potentially result in significant cost savings relative to service line replacement.</t>
  </si>
  <si>
    <t>Registration is open for the 2017 National Energy Code Conference</t>
  </si>
  <si>
    <t>This event being held on July 18-20 in Pittsburgh features an energy codes boot camp, tours of the Tower at PNC Plaza and the Energy Innovation Center, and a solar energy workshop. More&gt;&gt;</t>
  </si>
  <si>
    <t>Pump industry conference seeks presentation proposals</t>
  </si>
  <si>
    <t>Pump Summit Americas will be held in the summer of 2018 in Houston, and presentation proposals are due by May 19, 2017. More&gt;&gt;</t>
  </si>
  <si>
    <t>Legionella DNA found in 84 percent of cooling towers across the country</t>
  </si>
  <si>
    <t>A recent CDC examination of water from 196 cooling towers across the United States shows how widespread Legionella may be in these devices across the country. More&gt;&gt;</t>
  </si>
  <si>
    <t>Drinking Water Week encourages consumers to care for their tap water</t>
  </si>
  <si>
    <t>The American Water Works Association is celebrating Drinking Water Week this week with the theme "Your Water--to Know It Is to Love It."</t>
  </si>
  <si>
    <t>ENERGY STAR recognition reaches new high</t>
  </si>
  <si>
    <t>In 2016, 91 percent of U.S. households surveyed reported recognizing the ENERGY STAR label, almost 75 percent indicated the ENERGY STAR label was influential in their purchasing decision, and 85 percent were likely to recommend ENERGY STAR-labeled products to a friend, according to the annual Consortium for Energy Efficiency (CEE) household survey.</t>
  </si>
  <si>
    <t>IAPMO seeks comments on UPC amendment</t>
  </si>
  <si>
    <t>The proposed amendment would revise some values in UPC Table 501.1(1) pertaining to water heater capacity ratings, and the deadline to submit a comment is tomorrow. More&gt;&gt;</t>
  </si>
  <si>
    <t>WQA issues call for speakers for its 2018 conference</t>
  </si>
  <si>
    <t>The 2018 WQA Convention &amp; Exposition is scheduled for March 26-29 in Denver, and presentation proposals on topics such as emerging contaminants, regulatory matters, and water-related legislative issues will be accepted until June 30. More&gt;&gt;</t>
  </si>
  <si>
    <t>Registration is open for the WaterSmart Innovations Conference &amp; Exposition</t>
  </si>
  <si>
    <t>This urban water efficiency conference is being held October 4-6 in Las Vegas, and the early bird registration rate ends June 4. More&gt;&gt;</t>
  </si>
  <si>
    <t>Fluid Sealing Association launches a new mechanical seals KnowledgeBase</t>
  </si>
  <si>
    <t>At fsaknowledgebase.org, manufacturers and users of mechanical seals can find information on product design, materials of construction, and the proper specification, application, and maintenance of these products.</t>
  </si>
  <si>
    <r>
      <t xml:space="preserve">NSF announces </t>
    </r>
    <r>
      <rPr>
        <b/>
        <i/>
        <sz val="10"/>
        <color theme="1"/>
        <rFont val="Arial"/>
        <family val="2"/>
      </rPr>
      <t>The Building &amp; Plumbing Bulletin</t>
    </r>
  </si>
  <si>
    <r>
      <t>To help plumbing industry professionals navigate the regulatory world, NSF International has started publishing </t>
    </r>
    <r>
      <rPr>
        <i/>
        <sz val="10"/>
        <color theme="1"/>
        <rFont val="Arial"/>
        <family val="2"/>
      </rPr>
      <t>The Building&amp; Plumbing Bulletin,</t>
    </r>
    <r>
      <rPr>
        <sz val="10"/>
        <color theme="1"/>
        <rFont val="Arial"/>
        <family val="2"/>
      </rPr>
      <t> which will cover various topics in the plumbing and plastics industries. To stay informed on upcoming bulletins, sign up here. </t>
    </r>
  </si>
  <si>
    <t>IAPMO,</t>
  </si>
  <si>
    <t xml:space="preserve"> Alliance for Water Efficiency, among many others, have petitioned EPA Administrator Scott Pruitt to continue funding WaterSense, which is one of the programs slated for elimination under the EPA's proposed budget for fiscal year 2018.</t>
  </si>
  <si>
    <t>美国基础设施状况仍然不好</t>
  </si>
  <si>
    <t>下星期三是世界水日</t>
  </si>
  <si>
    <t>为什么城市的建筑费用最高？</t>
  </si>
  <si>
    <t>伦敦的污水工程师们得益于"Igloo"（3D投影）训练</t>
  </si>
  <si>
    <t>将回收水转化成酒</t>
  </si>
  <si>
    <t>ICC宣布2017年会，征求论文</t>
  </si>
  <si>
    <t>新的IAPMO学习中心网站开张</t>
  </si>
  <si>
    <t>ANSI宣布第一个社区规模的、资源型的污水处理系统培训班</t>
  </si>
  <si>
    <t>下星期三是世界工程师日</t>
  </si>
  <si>
    <t>请传言：大便器不是垃圾桶</t>
  </si>
  <si>
    <t>美国水基础设施可能要花费2200亿美元</t>
  </si>
  <si>
    <t>大部分美国成年人不愿意回到洗手间脏兮兮的公司工作</t>
  </si>
  <si>
    <t>联合国报告指出：污水处理是方案，不是问题</t>
  </si>
  <si>
    <t>IAPMO寻求地热管道和光伏系统专家审核同意太阳能和热泵规范</t>
  </si>
  <si>
    <t>ICC寻求有关其规范开发程序的建议</t>
  </si>
  <si>
    <t>免费的灌溉革新网上讲座将于4月18日举行</t>
  </si>
  <si>
    <t>2017年NFPA年会早登记价格优惠明天截止</t>
  </si>
  <si>
    <t>2017年ASHRAE年会将到加州长滩举办</t>
  </si>
  <si>
    <t>ARCSA基金会2017年会将开始注册</t>
  </si>
  <si>
    <t>ASSE室外液体传送设施修订标准开始发行</t>
  </si>
  <si>
    <t>工业团体促请EPA拯救WaterSense</t>
  </si>
  <si>
    <t>PMI, and the</t>
  </si>
  <si>
    <t>下星期一开始建筑物安全月</t>
  </si>
  <si>
    <t>更换大便器能省多少水</t>
  </si>
  <si>
    <t>亚马逊对现场销售电冰箱水过滤器设限</t>
  </si>
  <si>
    <t>19世纪的水阀门在科罗拉多泉水市出土</t>
  </si>
  <si>
    <t>为满足全球水和污水费用，还要增加千亿美元的预算</t>
  </si>
  <si>
    <t>从干燥空气中制水</t>
  </si>
  <si>
    <t>节能泵的新标签产生</t>
  </si>
  <si>
    <t>报告揭示铅水管衬里和涂层工艺的有效性</t>
  </si>
  <si>
    <t>2017年美国能源规范会议开始注册</t>
  </si>
  <si>
    <t>泵业会议征求论文</t>
  </si>
  <si>
    <t>美国全国范围内84%的冷却塔发现有军团菌的DNA</t>
  </si>
  <si>
    <t>饮水周鼓励用户珍惜他们的自来水</t>
  </si>
  <si>
    <t>能源之星的认可度达到新高</t>
  </si>
  <si>
    <t>IAPMO寻求对UPC修正案的评论</t>
  </si>
  <si>
    <t>WQA宣布征求2018年年会的讲演人</t>
  </si>
  <si>
    <t>NSF发布建筑物与建筑给水排水公告</t>
  </si>
  <si>
    <t>智慧用水革新会议和展览开放注册</t>
  </si>
  <si>
    <t>液体密封联合会发起新的机械密封知识库</t>
  </si>
  <si>
    <t>&lt;h2 id="2017-03-16"&gt;2017-03-16&lt;/h2&gt;</t>
  </si>
  <si>
    <t>&lt;h2 id="2017-03-30"&gt;2017-03-30&lt;/h2&gt;</t>
  </si>
  <si>
    <t>&lt;h2 id="2017-04-27"&gt;2017-04-27&lt;/h2&gt;</t>
  </si>
  <si>
    <t>&lt;h2 id="2017-05-11"&gt;2017-05-11&lt;/h2&gt;</t>
  </si>
  <si>
    <t>The number of outbreaks doubled from 16 in 2014 to 32 in 2016, but it is not clear whether the number of outbreaks has increased or if better surveillance and laboratory methods are leading to better outbreak detection, according to the CDC. More&gt;&gt;</t>
  </si>
  <si>
    <t>77 million Americans receive drinking water from contaminated systems</t>
  </si>
  <si>
    <t>In 2015, community water systems reported more than 80,000 violations of the Safe Drinking Water Act, many of which included unsafe levels of coliforms, lead, nitrites, arsenic, and other contaminants, according to the NRDC. More&gt;&gt;</t>
  </si>
  <si>
    <t>Rural water efficiency lags behind urban areas</t>
  </si>
  <si>
    <t>In the past 30 years, improvements in water efficiency have differed drastically between urban and rural areas, possibly due to a lack of resources or municipal backing in the latter, according to a new study. More&gt;&gt;</t>
  </si>
  <si>
    <t>Which U.S. city is the most energy efficient?</t>
  </si>
  <si>
    <t>Boston remains the top U.S. city for energy efficiency, receiving 84.5 out of a possible 100 points, an improvement of 2.5 from its 2015 score, according to the latest City Energy-Efficiency Scorecard  by the American Council for an Energy-Efficient Economy. </t>
  </si>
  <si>
    <t>Enormous potential geothermal energy source is found in New Zealand</t>
  </si>
  <si>
    <t>Water up to 100ï¿½C has been discovered under a fault line that runs for hundreds of kilometers, which could be used to generate electricity or provide direct heating. More&gt;&gt;</t>
  </si>
  <si>
    <t>Scald Awareness Task Group members are sought</t>
  </si>
  <si>
    <t>The task group will be developing a white paper concerning recommended procedures for replacing residential water heaters to reduce the danger of scalding. More&gt;&gt;</t>
  </si>
  <si>
    <t>Registration is open for ICC's Annual Conference</t>
  </si>
  <si>
    <t>This event is being held in Columbus, Ohio on September 10-13. Nonmembers who register for a full conference registration will receive a free one-year Building Safety Professional ICC membership. More&gt;&gt;</t>
  </si>
  <si>
    <t>ASSE International Annual Conference is being held November 7-10</t>
  </si>
  <si>
    <t>The conference will include meetings for product and professional qualifications standards, certification courses and exams, and a technical seminar, and registration is open here.</t>
  </si>
  <si>
    <t>NIBS issues a call for abstracts for the 2018 Building Innovation conference</t>
  </si>
  <si>
    <t>Presentations should explore strategies to sustain, strengthen, and secure the built environment, and abstract are due June 16. More&gt;&gt;</t>
  </si>
  <si>
    <t>Campus RainWorks Challenge winners are announced</t>
  </si>
  <si>
    <t>The first-place designs to improve stormwater management on campus include permeable pavement, rainwater harvesting, and stormwater harvesting. More&gt;&gt;</t>
  </si>
  <si>
    <t>Crypto outbreaks in swimming pools are on the rise</t>
  </si>
  <si>
    <t>学校RainWorks比赛优胜者名单宣布</t>
  </si>
  <si>
    <t>游泳池隐孢子虫(Cryptosporidium)传染病发病率增加</t>
  </si>
  <si>
    <t>7700万美国人饮用受污染给谁系统的水</t>
  </si>
  <si>
    <t>乡村地区的用水效率落后于城市</t>
  </si>
  <si>
    <t>美国哪个城市能耗效率最高？</t>
  </si>
  <si>
    <t>新西兰发现巨大的潜在地热能源</t>
  </si>
  <si>
    <t>招聘烫伤警示工作组成员</t>
  </si>
  <si>
    <t>ICC年会注册开始</t>
  </si>
  <si>
    <t>ASSE国际年会将于11月7-10日举行</t>
  </si>
  <si>
    <t>NIBS发布告征求2018年建筑物革新会议论文摘要</t>
  </si>
  <si>
    <t>&lt;p&gt;Boston remains the top U.S. city for energy efficiency, receiving 84.5 out of a possible 100 points, an improvement of 2.5 from its 2015 score, according to the latest City Energy-Efficiency Scorecard  by the American Council for an Energy-Efficient Eco&lt;a href='http://x.aspe.org/y.z?l=http%3a%2f%2faceee.org%2flocal-policy%2fcity-scorecard&amp;j=322039020&amp;e=3633&amp;p=1&amp;t=h&amp;'&gt;nomy. &lt;/a&gt;&lt;/p&gt;</t>
  </si>
  <si>
    <t>Water rates increase again, but at a slower pace</t>
  </si>
  <si>
    <t>The average cost of U.S. residential drinking water service for a family of four using 100 gallons per person per day rose 4 percent last year,  the smallest increase since the annual Circle of Blue survey began in 2010. More&gt;&gt;</t>
  </si>
  <si>
    <t>NOVA video investigates the Flint water crisis and its repercussions</t>
  </si>
  <si>
    <t>This one-hour documentary that aired on PBS delves into the science behind the problem and features interviews with local residents who were affected and scientists who exposed the problem. More&gt;&gt;</t>
  </si>
  <si>
    <t>New method to recover fresh water from brine is developed</t>
  </si>
  <si>
    <t>The system uses a carbon nanotube-based heating element that can increase the amount of fresh water recovered during membrane distillation processes to almost 100 percent. More&gt;&gt;</t>
  </si>
  <si>
    <t>Registration is open for IAPMO's Annual Conference</t>
  </si>
  <si>
    <t>The organization's 88th annual Education and Business Conference will be held September 24-28 at the Hotel Captain Cook and the William Egan Convention Center in Anchorage, Alaska. More&gt;&gt;</t>
  </si>
  <si>
    <t>New Professional Qualifications Standard for Rainwater Catchment Systems Personnel is now available</t>
  </si>
  <si>
    <t>ASSE/ARCSA/IAPMO/ANSI Series 21000-2017, which ASPE helped develop as a member of the Working Group, sets the minimum training requirements for those who install, design, and inspect rainwater catchment systems. More&gt;&gt;</t>
  </si>
  <si>
    <t>PMI names new CEO and Executive Director</t>
  </si>
  <si>
    <t>Kerry Stackpole, FASAE, CAE, most recently served as an advance team leader for the Executive Office of the President, working both domestically and internationally to execute events on behalf of the President and Vice President of the United States. More&gt;&gt;</t>
  </si>
  <si>
    <t>ARCSA announces online professional accreditation classes</t>
  </si>
  <si>
    <t>Those seeking ARCSA AP status can now take the two-day workshop online at their convenience. More&gt;&gt;</t>
  </si>
  <si>
    <t>IAPMO acquires the National Standard Plumbing Code</t>
  </si>
  <si>
    <t>On June 1, ownership of the NSPC was transferred from the Plumbing-Heating-Cooling Contractors-National Association, and the two organizations will cooperate to provide services and future editions of the code. More&gt;&gt;</t>
  </si>
  <si>
    <t>AWWA Job Fair being held June 13</t>
  </si>
  <si>
    <t>This free event will be held during ACE17 at the Pennsylvania Convention Center in Philadelphia from 2-5:30 p.m. More&gt;&gt;</t>
  </si>
  <si>
    <t>Canadian Hydronics Conference joins the CIPHEX Roadshow</t>
  </si>
  <si>
    <t>The third edition of the Canadian Hydronics Conference will be held in Edmonton, Alberta on October 17. More&gt;&gt;</t>
  </si>
  <si>
    <t>水费又增加，但增幅较缓</t>
  </si>
  <si>
    <t>NOVA视频调查Flint水（污染）危机和它的反响</t>
  </si>
  <si>
    <t>以咸水制淡水有新方法</t>
  </si>
  <si>
    <t>IAPMO年会开始注册</t>
  </si>
  <si>
    <t>雨水收集系统工作人员职业资格标准发布</t>
  </si>
  <si>
    <t>PMI任命新的CEO和董事</t>
  </si>
  <si>
    <t>ARCSA宣布网上职业考试课程</t>
  </si>
  <si>
    <t>IAPMO从PHCC《美国标准建筑给水排水标准》</t>
  </si>
  <si>
    <t>AWWA将于6月13日举行招聘会</t>
  </si>
  <si>
    <t>加拿大热泵会加入CIPHEX巡回展览</t>
  </si>
  <si>
    <t>Fluorinated toxic chemical contamination is more widespread than previously thought</t>
  </si>
  <si>
    <t>The drinking water of 15 million Americans in 27 states and from more than four dozen industrial and military sources nationwide was found to have unsafe levels of PFCs or PFASs, according to new research by Environmental Working Group and Northeastern University. More&gt;&gt;</t>
  </si>
  <si>
    <t>Cross-border water pipeline moves forward</t>
  </si>
  <si>
    <t>Last month, the U.S. Department of State granted a presidential permit to allow the Otay Water District in Southern California to build a four-mile potable water pipeline to import desalinated water from Mexico to the San Diego area. More&gt;&gt;</t>
  </si>
  <si>
    <t>Commercial contractors have high expectations for this year</t>
  </si>
  <si>
    <t>96 percent of contractors surveyed expect revenues to grow or remain stable this year compared to 2016, and two-thirds will employ more workers in the next six months, although they report difficultly finding skilled workers, especially in the plumbing and electrical trades, according to the new USG + U.S. Chamber of Commerce Commercial Construction Index.</t>
  </si>
  <si>
    <t>Ballast Point brews beer out of fog</t>
  </si>
  <si>
    <t>The San Diego brewer used pure water created from an atmospheric water generator at UCSD, which extracts moisture from the coastal fog, to create two new beers. More&gt;&gt;</t>
  </si>
  <si>
    <t>NSF seeks stakeholders to help develop building water safety standard</t>
  </si>
  <si>
    <t>NSF 444: Prevention of Injury and Disease Associated with Building Water Systems will establish the minimum requirements and expectations necessary to prevent disease and injury from physical, chemical, and microbial hazards. More&gt;&gt;</t>
  </si>
  <si>
    <t>Revised ASSE 1004 is now available</t>
  </si>
  <si>
    <t>ASSE 1004-2017: Performance Requirements for Commercial Dishwashing Machines applies to backflow prevention devices used on potable water supplies connected to commercial dishwashing machines. More&gt;&gt;</t>
  </si>
  <si>
    <t>ICC and NAHB are offering two free webinars on multifamily building codes</t>
  </si>
  <si>
    <t>"Significant 2018 Code Changes for Multifamily Buildings" will be held on June 29, and "Using the Performance Path for Compliance in the IRC and Energy Code" will be held on July 13. More&gt;&gt;</t>
  </si>
  <si>
    <t>EPA releases guide on green infrastructure in parks</t>
  </si>
  <si>
    <t>This new resource is designed to encourage partnerships between park agencies and stormwater agencies to better manage stormwater and increase community resiliency.</t>
  </si>
  <si>
    <t>Canada Green Building Council and Green Business Certification Inc. announce partnership</t>
  </si>
  <si>
    <t>Under the agreement, the two organizations will form a Canadian joint venture called Green Business Certification Inc. Canada (GBCI Canada). Terms of the agreement will be finalized later this summer. More&gt;&gt;</t>
  </si>
  <si>
    <t>2017-06-20</t>
  </si>
  <si>
    <t>氟化有毒化学物质污染的范围比以前想象的要广泛</t>
  </si>
  <si>
    <t>跨国界水管向前推进</t>
  </si>
  <si>
    <t>今年商业建筑商期望高</t>
  </si>
  <si>
    <t>圣地亚哥Ballast Point用雾中的水酿啤酒</t>
  </si>
  <si>
    <t>NSF寻求股东帮助开发建筑物给水安全标准</t>
  </si>
  <si>
    <t>ASSE 1004 修订标准出版</t>
  </si>
  <si>
    <t>ICC和NAHB提供两场有关多家庭建筑物标准的免费网上讲座</t>
  </si>
  <si>
    <t>EPA发布公园绿色建筑标准</t>
  </si>
  <si>
    <t>加拿大绿色建筑协会和绿色商业颁证公司宣布合作。</t>
  </si>
  <si>
    <t>Americans view water as the most important natural resource in their daily lives</t>
  </si>
  <si>
    <t>However, 61 percent of American consumers surveyed in a new Nestlï¿½ Waters North America study characterized water problems as a crisis or major issue for the United States, and two in three believe their own community's clean drinking water is at risk. More&gt;&gt;</t>
  </si>
  <si>
    <t>Concerns about tap water increase significantly</t>
  </si>
  <si>
    <t>The number of homeowners who expressed concern about possible health risks associated with tap water (29 percent) is much higher compared with just two years ago (12 percent), and 36 percent are concerned about contaminants in their water, up from 25 percent in 2015, according to a new WQA survey. More&gt;&gt; </t>
  </si>
  <si>
    <t>Florida finalizes the sixth edition of the state building code</t>
  </si>
  <si>
    <t>The new edition of the Florida Building Code will be effective on December 31. Also, Governor Rick Scott signed House Bill 1021 into law, which will simplify the code adoption process. More&gt;&gt;</t>
  </si>
  <si>
    <t>IAPMO issues an amendment to the 2015 UPC</t>
  </si>
  <si>
    <t>TIA UPC-004-15 revises some values in UPC Table 501.1(1) regarding water heater first-hour ratings. A proposed amendment on new language for Section 710.6: Backwater Valves was rejected. More&gt;&gt;</t>
  </si>
  <si>
    <t>Update to building accessibility standard is released</t>
  </si>
  <si>
    <t>ICC A117.1-2017: Accessible and Usable Buildings and Facilities includes enhanced dimensions for clear floor space, turning space, and accessible routes and new provisions for water bottle filling stations, among other updates. More&gt;&gt;</t>
  </si>
  <si>
    <t>New ASHRAE European Region is formed</t>
  </si>
  <si>
    <t>ASHRAE also has signed MOUs with two high-profile European societies: the Chartered Institute of Building Services Engineers (CIBSE) and the Federation of European Heating, Ventilation, and Air-Conditioning Associations (REHVA). More&gt;&gt;</t>
  </si>
  <si>
    <t>Updated structural design standard is published</t>
  </si>
  <si>
    <t>ASCE/SEI 7-16: Minimum Design Loads and Associated Criteria for Buildings and Other Structures includes new wind-speed and seismic maps, state-coordinated snow data for seven mountainous states, and chapters on tsunami and fire design. More&gt;&gt;</t>
  </si>
  <si>
    <t>NFPA announces a two-day workshop on automatic sprinkler system plan review</t>
  </si>
  <si>
    <t>Free Legionella standards compliance webinar is being held August 3</t>
  </si>
  <si>
    <t>2017-07-06</t>
  </si>
  <si>
    <t>"Complying with New Legionella Standards and Requirements: 8 Keys to Success" will cover Legionella standards and rules, new CDC publications, ASHRAE 188, New York regulations, and pending NSF standards. Pre-registration is required here&gt;&gt;</t>
  </si>
  <si>
    <t>On July 13-14 in Cranston, Rhode Island, NFPA experts will guide workshop participants through a plan review and calculations and explain how to identify deficiencies and document findings. You can learn more and register here&gt;&gt;</t>
  </si>
  <si>
    <t>美国人把水看作是他们日常生活中最重要的自然资源</t>
  </si>
  <si>
    <t>对自来水（安全）的关切明显增加</t>
  </si>
  <si>
    <t>弗罗里达建筑物安全规范第六版最后定稿</t>
  </si>
  <si>
    <t>IAPMO发布UPC2015版补充文件</t>
  </si>
  <si>
    <t>建筑物可接近标准（即残障人标准）更新内容公布</t>
  </si>
  <si>
    <t>ASHRAE新欧洲区形成</t>
  </si>
  <si>
    <t>结构设计标准修订版发行</t>
  </si>
  <si>
    <t>NFPA宣布自动喷洒消防系统图纸审查两日研讨会</t>
  </si>
  <si>
    <t>免费的军团菌标准网上讲座将于8月3日举行</t>
  </si>
  <si>
    <t>25 percent of the world's population lacks access to clean water</t>
  </si>
  <si>
    <t>2.1 billion people worldwide do not have safe, readily available water at home, and 4.5 billion people, more than half of the world's population, lack properly managed sanitation, according to a new report by the World Health Organization and UNICEF. More&gt;&gt;</t>
  </si>
  <si>
    <t>Honolulu mayor proposes fire sprinkler mandate</t>
  </si>
  <si>
    <t>After a major fire killed three people at a condominium complex, Mayor Kirk Caldwell sent the Honolulu City Council a proposal to require automatic fire sprinklers in existing high-rise residential buildings. More&gt;&gt;</t>
  </si>
  <si>
    <t>Alabama legislation allows plumbers to install sprinkler systems</t>
  </si>
  <si>
    <t>Governor Kay Ivey recently signed a bill that allows master plumbers to install sprinkler systems in single-family homes after 32 hours of specialized training. More&gt;&gt;</t>
  </si>
  <si>
    <t>ICC resolves conflicts in codes regarding maximum plumbing fixture flow rates</t>
  </si>
  <si>
    <t>The conflicts resulted from six code change proposals that were submitted during the 2016 code change process to add maximum plumbing fixture flow rates to the International Energy Conservation Code. More&gt;&gt;</t>
  </si>
  <si>
    <t>Revised backflow requirements for commercial dishwashing machines are published</t>
  </si>
  <si>
    <t>ASSE 1004-2017: Performance Requirements for Commercial Dishwashing Machines includes updates to testing procedures, the allowance of additional types of backflow protection devices, and testing to NSF/ANSI 372. More&gt;&gt;</t>
  </si>
  <si>
    <t>Early bird deadline for the 2017 ARCSA Annual Conference ends July 31</t>
  </si>
  <si>
    <t>This event is being held in Orlando on October 16-18, and registration is open at arcsafoundation.org/store/2017-annual-conference.</t>
  </si>
  <si>
    <t>AHR Expo calls for Innovation Awards entries</t>
  </si>
  <si>
    <t>To be considered, products must be exhibited at the 2018 AHR Expo in Chicago and available for sale by the end of January 2018. Completed entry forms and the entry fee must be submitted by August 16, 2017. More&gt;&gt;</t>
  </si>
  <si>
    <t>Registration is open for the Hydraulic Institute's fall conference</t>
  </si>
  <si>
    <t>HI is co-locating this year's conference with the Fluid Sealing Association (FSA) Fall Meeting at the Renaissance Worthington in Fort Worth, Texas on October 23-26. More&gt;&gt;</t>
  </si>
  <si>
    <t>ICC Official Annual Business Meeting Notice is now available</t>
  </si>
  <si>
    <t>This document includes important information about this meeting being held on September 11 in Columbus, Ohio in conjunction with the ICC Annual Conference, as well as a call for board nominations and proposed member resolutions. </t>
  </si>
  <si>
    <t>New PV and solar heating system inspector certification programs are launched</t>
  </si>
  <si>
    <t>The Photovoltaic System Inspector (PVSI) and Solar Heating System Inspector (SHSI) certifications are now available from the North American Board of Certified Energy Practitioners. More&gt;&gt;</t>
  </si>
  <si>
    <t>2017-07-20</t>
  </si>
  <si>
    <t>世界上有四分之一的人没有清洁用水</t>
  </si>
  <si>
    <t>檀香山市长建议喷淋消防法定化</t>
  </si>
  <si>
    <t>阿拉巴马立法允许水暖工安装喷淋消防系统</t>
  </si>
  <si>
    <t>ICC解决有关卫生器具最大出流量的规范冲突</t>
  </si>
  <si>
    <t>商用洗碗机回流修订标准出版</t>
  </si>
  <si>
    <t>2017 ARCSA年会早来早得期限到7月31日结束</t>
  </si>
  <si>
    <t>AHR展览会征求革新奖产品</t>
  </si>
  <si>
    <t>水力学学会秋季会议开放登记</t>
  </si>
  <si>
    <t>ICC官方工作年会通知出版</t>
  </si>
  <si>
    <t>信的光伏和太阳能加热系统检验员颁证程序启动</t>
  </si>
  <si>
    <t>Study confirms the cause of the Flint water crisis</t>
  </si>
  <si>
    <t>University of Michigan researchers have found direct evidence that lead leached into the water system because the water wasn't treated to prevent corrosion. Close examination of the rust layer in the service lines revealed holes where the lead used to be. More&gt;&gt;</t>
  </si>
  <si>
    <t>More than 2.1 trillion gallons have been saved through the WaterSense program since 2006</t>
  </si>
  <si>
    <t>In addition, the program has helped reduce the amount of energy needed to heat, pump, and treat water by 284 billion kilowatt hours, which translates into $46.3 billion in water and energy bill savings. More&gt;&gt;</t>
  </si>
  <si>
    <t>In related news, the U.S. House of Representatives' Interior Appropriations Subcommittee has issued its Fiscal Year 2018 agency funding report, which rejects the proposed elimination of WaterSense, and another new bill was introduced on Tuesday to authorize the program. More&gt;&gt;</t>
  </si>
  <si>
    <t>Chicago leads the country in green office space</t>
  </si>
  <si>
    <t>The Chicago market claimed the top spot in the fourth-annual Green Building Adoption Index study by CBRE and Maastricht University, with 66 percent of its space qualified as green certified, followed by San Francisco, Atlanta, Houston, and Minneapolis. More&gt;&gt;</t>
  </si>
  <si>
    <t>New database lists pollutants in almost all U.S. public water systems</t>
  </si>
  <si>
    <t>EWG's Tap Water Database details all contaminants detected in tests by the utilities and reported to federal or state authorities and compares the levels to the safe levels set by scientific research. More&gt;&gt;</t>
  </si>
  <si>
    <t>New robot can find even tiny leaks with pinpoint precision</t>
  </si>
  <si>
    <t>The system developed by MIT researchers uses a small device that looks like an oversized badminton birdie that is inserted into the water system through a fire hydrant and moves passively with the flow, detecting variations in pressure as it moves through the pipe. More&gt;&gt;</t>
  </si>
  <si>
    <t>ASHRAE seeks comments on guideline to minimize Legionellosis in building water systems</t>
  </si>
  <si>
    <t>Those interested in reviewing the guideline can do so at ashrae.org/publicreviews. Comments will be accepted until September 11, 2017.</t>
  </si>
  <si>
    <t>Revised performance requirements for beverage dispensing equipment backflow preventers are published</t>
  </si>
  <si>
    <t>ASSE 1022-2017: Performance Requirements for Backflow Preventer for Beverage Dispensing Equipment now requires two check valves and an atmospheric vent to be used, among other updates. More&gt;&gt;</t>
  </si>
  <si>
    <t>HITS Conference is being held September 13-14</t>
  </si>
  <si>
    <t>The Healthcare Infection Transmission Systems (HITS) 2017 Conference will be held at NSF International's headquarters in Ann Arbor, Michigan and will focus on ensuring building water health by reducing HAIs, including Legionella. More&gt;&gt;</t>
  </si>
  <si>
    <t>Registration is open for the 2017 PMI Conference</t>
  </si>
  <si>
    <t>Titled "The Spirit of Collaboration," this event is being held on November 13-16 in Sonoma, California. More&gt;&gt;</t>
  </si>
  <si>
    <t>2017-08-03</t>
  </si>
  <si>
    <t>研究已确定Flint水（污染）危机的原因</t>
  </si>
  <si>
    <t>gallon</t>
  </si>
  <si>
    <t xml:space="preserve"> = </t>
  </si>
  <si>
    <t>m^3</t>
  </si>
  <si>
    <t>km^3</t>
  </si>
  <si>
    <t>2006年实行节水规划以来已经节水2万1千亿加仑（约8立方千米）以上</t>
  </si>
  <si>
    <t>芝加哥在绿色办公区方面领先全美国</t>
  </si>
  <si>
    <t>新的数据库列出了几乎所有美国公共给水系统中的污染物</t>
  </si>
  <si>
    <t>新的机器人可以发现针尖大的微小漏水</t>
  </si>
  <si>
    <t>ASHRAE征求对尽量降低军团菌病规定的意见</t>
  </si>
  <si>
    <t>饮料分配机回流防止器性能规定修订版已经出版</t>
  </si>
  <si>
    <t>HITS大会将于9月13-14日举行</t>
  </si>
  <si>
    <t>2017年PMI大会已经开放注册</t>
  </si>
  <si>
    <t>Millions of Americans are still exposed to unsafe drinking water</t>
  </si>
  <si>
    <t>Approximately 63 million Americans were exposed to potentially unsafe water more than once during the past decade, and the EPA advises that the solution to keeping the country's water systems safe is replacing aging underground distribution pipes. However, many municipalities cannot afford the upgrades. More&gt;&gt;</t>
  </si>
  <si>
    <t>Jacobs announces acquisition of CH2M</t>
  </si>
  <si>
    <t>The merger would give Jacobs access to the global water business, as CH2M has been recognized as the top water design firm in the world. More&gt;&gt;</t>
  </si>
  <si>
    <t>Awareness of POU water treatment devices is growing</t>
  </si>
  <si>
    <t>Due to the Flint water crisis and other recent issues, Americans are more knowledgeable about water treatment devices and are more likely to purchase one for their home, although they still believe that the primary responsibility for ensuring safe drinking water lies with the municipality, according to a new WQA survey.</t>
  </si>
  <si>
    <t>New app consolidates building codes in one place</t>
  </si>
  <si>
    <t>UpCodes simplifies research by putting all national and local building codes in one searchable app and also updating them in real-time. Basic (free), monthly, and annual subscriptions are available.</t>
  </si>
  <si>
    <t>IAPMO Uniform Evaluation Services releases mark usage guide</t>
  </si>
  <si>
    <t>The free, illustrated Mark Usage Guide will help users of IAPMO's marks of conformity properly display and implement the marks.More&gt;&gt;</t>
  </si>
  <si>
    <t>Updated ASHRAE principles of HVAC textbook is published</t>
  </si>
  <si>
    <t>The eighth edition has been updated to reflect the changes made in the 2017 ASHRAE Handbook – Fundamentals and contains information on the treatment of building HVAC systems from basic principles through design and operation. More&gt;&gt;</t>
  </si>
  <si>
    <t>NGWA seeks volunteers to update water well construction standard</t>
  </si>
  <si>
    <t>ANSI/NGWA-01: Water Well Construction Standard is a performance standard encompassing municipal, residential, agricultural, monitoring, and industrial water production wells, and volunteers are sought from all interest categories. More&gt;&gt;</t>
  </si>
  <si>
    <t>NSF partners with the Indian Plumbing Skills Council</t>
  </si>
  <si>
    <t>Under the MOU, NSF International and IPSC will develop a joint facility where IPSC will offer training for plumbers and NSF will operate a testing and certification laboratory. More&gt;&gt;</t>
  </si>
  <si>
    <t>2017-08-17</t>
  </si>
  <si>
    <t>千百万美国人仍然喝着不安全的饮用水</t>
  </si>
  <si>
    <t>Jacobs宣布并购CH2M</t>
  </si>
  <si>
    <t>使用POU水处理装置的意识正在增强</t>
  </si>
  <si>
    <t>新应用软件将建筑物规范汇编在一起</t>
  </si>
  <si>
    <t>IAPMO统一评价服务局公布了免费使用的带插图标记使用指南</t>
  </si>
  <si>
    <t>ASHRAE修订版HVAC手册基础知识分册出版</t>
  </si>
  <si>
    <t>美国地下水协会寻求修改水井建筑标准的志愿者</t>
  </si>
  <si>
    <t>NSF与印度建筑给水排水委员会合作</t>
  </si>
  <si>
    <t>CDC seeks help in efforts to prevent Legionnaires' disease in the United States</t>
  </si>
  <si>
    <t>The CDC is developing best practices for creating and implementing a water management plan to prevent disease due to waterborne pathogens and is looking for input on a list of questions related to this topic. Comments will be accepted until October 17. More&gt;&gt;</t>
  </si>
  <si>
    <t>Organized by the Stockholm International Water Institute (SIWI), World Water Week is an annual event that focuses on global water issues, and this year the theme is "water and waste: reduce and reuse." You can learn more and follow this year's activities at worldwaterweek.org.</t>
  </si>
  <si>
    <t>Drinking water tax is proposed in California</t>
  </si>
  <si>
    <t>The tax would be used to clean up contaminated groundwater and fix public water systems, but it is opposed by water agencies who say the bill would turn them into state tax collectors. More&gt;&gt;</t>
  </si>
  <si>
    <t>Proposed changes to Ontario's building code would encourage graywater reuse</t>
  </si>
  <si>
    <t>Other amendments would require apartment buildings and condominiums to have a heat or energy recovery unit and new houses and large buildings to have roof designs and conduits that facilitate future solar technology installations. The Ministry of Municipal Affairs seeks comments on the changes through September 29. More&gt;&gt;</t>
  </si>
  <si>
    <t>Fighting fatbergs</t>
  </si>
  <si>
    <t>A National Geographic article explores how cities around the world are dealing with grease-clogged sewers and potentially recycling the recovered gunk as fuel. More&gt;&gt;</t>
  </si>
  <si>
    <t>New tool helps compare the efficiency of different HVAC systems</t>
  </si>
  <si>
    <t>The free, interactive Building Efficiency System Tool (BEST) allows design professionals to compare different styles of HVAC systems that have various efficiency ratings (EER, IEER, SEER, COP, HSPF) as they are applied in an actual building. More&gt;&gt;</t>
  </si>
  <si>
    <t>ICC launches a cloud-based test-taking system</t>
  </si>
  <si>
    <t>Candidates can now take ICC's professional certification exams online using the new Proctored Remote Online Testing Option (PRONTO) system. More&gt;&gt;</t>
  </si>
  <si>
    <t>ASSE issues an interpretation of "third-party certifier"</t>
  </si>
  <si>
    <t>The interpretation affects ASSE/IAPMO/ANSI Series 6000-2015: Professional Qualifications Standard for Medical Gas Systems Personnel. More&gt;&gt;</t>
  </si>
  <si>
    <t>Registration is open for World Standards Week 2017</t>
  </si>
  <si>
    <t>ANSI is holding this annual event on October 16-20 in Washington, D.C., and registration is now open here.</t>
  </si>
  <si>
    <t>U.S. DOE recognizes two ASHRAE certifications as meeting the Better Buildings Workforce Guidelines </t>
  </si>
  <si>
    <t>Those holding a Building Commissioning Professional (BCxP) or Building Energy Assessment Professional (BEAP) certification are now eligible to apply for government body contracts calling for these services. More&gt;&gt;</t>
  </si>
  <si>
    <t>2017-08-31</t>
  </si>
  <si>
    <t>https://www.federalregister.gov/documents/2017/08/18/2017-17491/effective-methods-for-implementing-water-management-programs-wmps-to-reduce-growth-of-transmission</t>
  </si>
  <si>
    <t>http://www.worldwaterweek.org/</t>
  </si>
  <si>
    <t>http://www.mercurynews.com/2017/08/23/first-ever-tax-on-california-drinking-water-proposed-for-contaminated-groundwater-clean-up/</t>
  </si>
  <si>
    <t>http://www.mah.gov.on.ca/Page16487.aspx</t>
  </si>
  <si>
    <t>file:///C:/Users/home/AppData/Local/Microsoft/Windows/INetCache/IE/9SW1QXVE/2017-08-22%20BEST%20Software%20Launch.pdf</t>
  </si>
  <si>
    <t>CDC寻求帮助以防止美国的军团菌病</t>
  </si>
  <si>
    <t>世界水周</t>
  </si>
  <si>
    <t>比较HVAC系统的效率有新法</t>
  </si>
  <si>
    <t>ASSE公布对“第三方颁发许可证机构”的解释</t>
  </si>
  <si>
    <t>2017世界标准周开始登记</t>
  </si>
  <si>
    <t>美国DOE承认ASHRAE的两项认证以满足《提高建筑物运营人员指南》的要求</t>
  </si>
  <si>
    <t>ICC启用云端考试系统</t>
  </si>
  <si>
    <t>加拿大奥大略省建筑规范修订版将鼓励回用中水</t>
  </si>
  <si>
    <t>加利福尼亚州征收饮用水税</t>
  </si>
  <si>
    <t>CDC</t>
  </si>
  <si>
    <t>Waterborne pathogen</t>
  </si>
  <si>
    <t>SIWI</t>
  </si>
  <si>
    <t>The Stockholm International Water Institute</t>
  </si>
  <si>
    <t>World Water Week</t>
  </si>
  <si>
    <t>Greywater</t>
  </si>
  <si>
    <t>Fatberg</t>
  </si>
  <si>
    <t>与污水中的脂肪球作斗争</t>
  </si>
  <si>
    <t>BEST</t>
  </si>
  <si>
    <t xml:space="preserve">interactive Building Efficiency System Tool </t>
  </si>
  <si>
    <t>EER</t>
  </si>
  <si>
    <t>IEER</t>
  </si>
  <si>
    <t>SEER</t>
  </si>
  <si>
    <t>COP</t>
  </si>
  <si>
    <t>HSPF</t>
  </si>
  <si>
    <t>PRONTO</t>
  </si>
  <si>
    <t xml:space="preserve"> Proctored Remote Online Testing Option</t>
  </si>
  <si>
    <t>DOE</t>
  </si>
  <si>
    <t>BCxP</t>
  </si>
  <si>
    <t>BEAP</t>
  </si>
  <si>
    <t xml:space="preserve"> Building Energy Assessment Professional </t>
  </si>
  <si>
    <t>Building Commissioning Professional</t>
  </si>
  <si>
    <t>U.S. Department of Energy</t>
  </si>
  <si>
    <t>Gunk</t>
  </si>
  <si>
    <t>Centers for Disease Control and Prevention</t>
  </si>
  <si>
    <t> Energy Efficiency Ratio </t>
  </si>
  <si>
    <t>Seasonal Energy Efficiency Ratio</t>
  </si>
  <si>
    <t xml:space="preserve">Integrated Energy Efficiency Ratio </t>
  </si>
  <si>
    <t>coefficient of performance</t>
  </si>
  <si>
    <t>http://ee.odec.com/article/explaining-seer-eer-hspf-cop/</t>
  </si>
  <si>
    <t>Heating Seasonal Performance 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</si>
</sst>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x14ac:knownFonts="1">
    <font>
      <sz val="11"/>
      <color theme="1"/>
      <name val="Calibri"/>
      <family val="2"/>
      <scheme val="minor"/>
    </font>
    <font>
      <u/>
      <sz val="11"/>
      <color theme="10"/>
      <name val="Calibri"/>
      <family val="2"/>
    </font>
    <font>
      <sz val="11"/>
      <color theme="1"/>
      <name val="Trebuchet MS"/>
      <family val="2"/>
    </font>
    <font>
      <b/>
      <sz val="11"/>
      <color rgb="FF000080"/>
      <name val="Verdana"/>
      <family val="2"/>
    </font>
    <font>
      <sz val="11"/>
      <color rgb="FF0000FF"/>
      <name val="Trebuchet MS"/>
      <family val="2"/>
    </font>
    <font>
      <i/>
      <sz val="11"/>
      <color theme="1"/>
      <name val="Trebuchet MS"/>
      <family val="2"/>
    </font>
    <font>
      <b/>
      <sz val="11"/>
      <color theme="1"/>
      <name val="Calibri"/>
      <family val="2"/>
      <scheme val="minor"/>
    </font>
    <font>
      <sz val="11"/>
      <color theme="1"/>
      <name val="Arial"/>
      <family val="2"/>
    </font>
    <font>
      <b/>
      <sz val="11"/>
      <color rgb="FF000080"/>
      <name val="Arial"/>
      <family val="2"/>
    </font>
    <font>
      <b/>
      <sz val="10"/>
      <color rgb="FF000080"/>
      <name val="Arial"/>
      <family val="2"/>
    </font>
    <font>
      <sz val="10"/>
      <color theme="1"/>
      <name val="Arial"/>
      <family val="2"/>
    </font>
    <font>
      <sz val="10"/>
      <color rgb="FF0000FF"/>
      <name val="Arial"/>
      <family val="2"/>
    </font>
    <font>
      <b/>
      <sz val="10"/>
      <color theme="1"/>
      <name val="Arial"/>
      <family val="2"/>
    </font>
    <font>
      <b/>
      <i/>
      <sz val="10"/>
      <color theme="1"/>
      <name val="Arial"/>
      <family val="2"/>
    </font>
    <font>
      <i/>
      <sz val="10"/>
      <color theme="1"/>
      <name val="Arial"/>
      <family val="2"/>
    </font>
    <font>
      <sz val="11"/>
      <color rgb="FF333333"/>
      <name val="Arial"/>
      <family val="2"/>
    </font>
    <font>
      <sz val="11"/>
      <color theme="1"/>
      <name val="Calibri"/>
      <family val="2"/>
      <scheme val="minor"/>
    </font>
    <font>
      <b/>
      <sz val="10"/>
      <color rgb="FF72727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vertical="top"/>
      <protection locked="0"/>
    </xf>
    <xf numFmtId="43" fontId="16" fillId="0" borderId="0" applyFont="0" applyFill="0" applyBorder="0" applyAlignment="0" applyProtection="0"/>
  </cellStyleXfs>
  <cellXfs count="33">
    <xf numFmtId="0" fontId="0" fillId="0" borderId="0" xfId="0"/>
    <xf numFmtId="0" fontId="1" fillId="0" borderId="0" xfId="1" applyAlignment="1" applyProtection="1">
      <alignment wrapText="1"/>
    </xf>
    <xf numFmtId="0" fontId="0" fillId="0" borderId="0" xfId="0" applyAlignment="1">
      <alignment wrapText="1"/>
    </xf>
    <xf numFmtId="0" fontId="1" fillId="0" borderId="0" xfId="1" applyAlignment="1" applyProtection="1">
      <alignment vertical="center" wrapText="1"/>
    </xf>
    <xf numFmtId="0" fontId="0" fillId="0" borderId="0" xfId="0" applyAlignment="1">
      <alignment vertical="center"/>
    </xf>
    <xf numFmtId="0" fontId="3" fillId="0" borderId="0" xfId="0" applyFont="1" applyAlignment="1">
      <alignment vertical="center" wrapText="1"/>
    </xf>
    <xf numFmtId="0" fontId="3" fillId="0" borderId="0" xfId="0" applyFont="1" applyAlignment="1">
      <alignment wrapText="1"/>
    </xf>
    <xf numFmtId="0" fontId="0" fillId="0" borderId="0" xfId="0" applyAlignment="1">
      <alignment vertical="center" wrapText="1"/>
    </xf>
    <xf numFmtId="0" fontId="2" fillId="0" borderId="0" xfId="0" applyFont="1" applyAlignment="1">
      <alignment vertical="center" wrapText="1"/>
    </xf>
    <xf numFmtId="16" fontId="7" fillId="0" borderId="0" xfId="0" applyNumberFormat="1" applyFont="1" applyAlignment="1">
      <alignment vertical="center" wrapText="1"/>
    </xf>
    <xf numFmtId="0" fontId="8" fillId="0" borderId="0" xfId="0" applyFont="1" applyAlignment="1">
      <alignment vertical="center" wrapText="1"/>
    </xf>
    <xf numFmtId="16" fontId="0" fillId="0" borderId="0" xfId="0" applyNumberFormat="1" applyAlignment="1">
      <alignment vertical="center"/>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vertical="top" wrapText="1"/>
    </xf>
    <xf numFmtId="0" fontId="6" fillId="0" borderId="0" xfId="0" applyFont="1" applyAlignment="1">
      <alignment vertical="center" wrapText="1"/>
    </xf>
    <xf numFmtId="0" fontId="12" fillId="0" borderId="0" xfId="0" applyFont="1" applyAlignment="1">
      <alignment vertical="center" wrapText="1"/>
    </xf>
    <xf numFmtId="0" fontId="6" fillId="0" borderId="0" xfId="0" applyFont="1"/>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horizontal="center" vertical="center" wrapText="1"/>
    </xf>
    <xf numFmtId="0" fontId="0" fillId="2" borderId="0" xfId="0" applyFill="1"/>
    <xf numFmtId="16" fontId="0" fillId="2" borderId="0" xfId="0" applyNumberFormat="1" applyFill="1" applyAlignment="1">
      <alignment vertical="center"/>
    </xf>
    <xf numFmtId="0" fontId="0" fillId="2" borderId="0" xfId="0" applyFill="1" applyAlignment="1">
      <alignment wrapText="1"/>
    </xf>
    <xf numFmtId="0" fontId="15" fillId="0" borderId="0" xfId="0" applyFont="1"/>
    <xf numFmtId="16" fontId="0" fillId="2" borderId="0" xfId="0" applyNumberFormat="1" applyFill="1" applyAlignment="1">
      <alignment wrapText="1"/>
    </xf>
    <xf numFmtId="49" fontId="7" fillId="0" borderId="0" xfId="0" applyNumberFormat="1" applyFont="1" applyAlignment="1">
      <alignment vertical="center" wrapText="1"/>
    </xf>
    <xf numFmtId="16" fontId="0" fillId="2" borderId="0" xfId="0" applyNumberFormat="1" applyFill="1" applyAlignment="1">
      <alignment vertical="center" wrapText="1"/>
    </xf>
    <xf numFmtId="49" fontId="1" fillId="0" borderId="0" xfId="1" applyNumberFormat="1" applyAlignment="1" applyProtection="1">
      <alignment wrapText="1"/>
    </xf>
    <xf numFmtId="49" fontId="0" fillId="0" borderId="0" xfId="0" applyNumberFormat="1" applyAlignment="1">
      <alignment wrapText="1"/>
    </xf>
    <xf numFmtId="43" fontId="0" fillId="0" borderId="0" xfId="2" applyFont="1" applyAlignment="1">
      <alignment wrapText="1"/>
    </xf>
    <xf numFmtId="0" fontId="17" fillId="0" borderId="0" xfId="0" applyFont="1" applyAlignment="1">
      <alignment vertical="center" wrapText="1"/>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x.aspe.org/y.z?l=http://plasticpipe.org/building-construction/index.html&amp;j=320774913&amp;e=3625&amp;p=1&amp;t=h&amp;" TargetMode="External"/></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1714500</xdr:colOff>
      <xdr:row>10</xdr:row>
      <xdr:rowOff>400050</xdr:rowOff>
    </xdr:to>
    <xdr:pic>
      <xdr:nvPicPr>
        <xdr:cNvPr id="2" name="Picture 1" descr="http://img.jangomail.com/clients/6370/Images/PPI_supporter_new.jpg">
          <a:hlinkClick xmlns:r="http://schemas.openxmlformats.org/officeDocument/2006/relationships" r:id="rId1" tgtFrame="&quot;_blank&quo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52800" y="2476500"/>
          <a:ext cx="171450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umAL/Addins/PlbgTool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modEmail.GetUR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x.aspe.org/y.z?l=http%3a%2f%2fwww.fgiguidelines.org%2f2018-revision-cycle-public-comment-period-opens%2f&amp;j=320701235&amp;e=3624&amp;p=1&amp;t=h&amp;" TargetMode="External"/><Relationship Id="rId3" Type="http://schemas.openxmlformats.org/officeDocument/2006/relationships/hyperlink" Target="http://x.aspe.org/y.z?l=http%3a%2f%2faceee.org%2fpress%2f2016%2f09%2fcalifornia-golden-again-energy&amp;j=320701235&amp;e=3624&amp;p=1&amp;t=h&amp;" TargetMode="External"/><Relationship Id="rId7" Type="http://schemas.openxmlformats.org/officeDocument/2006/relationships/hyperlink" Target="http://x.aspe.org/y.z?l=http%3a%2f%2fmedia.iccsafe.org%2f2016_MarComm%2fNews_Releases%2fCORP_092916_NR_ICC_and_MEX_Energy_Efficiency_Model_wo_optout.html&amp;j=320701235&amp;e=3624&amp;p=1&amp;t=h&amp;" TargetMode="External"/><Relationship Id="rId12" Type="http://schemas.openxmlformats.org/officeDocument/2006/relationships/printerSettings" Target="../printerSettings/printerSettings7.bin"/><Relationship Id="rId2" Type="http://schemas.openxmlformats.org/officeDocument/2006/relationships/hyperlink" Target="http://x.aspe.org/y.z?l=https%3a%2f%2fwww3.epa.gov%2fwatersense%2fpartners%2fwinners_2016.html&amp;j=320701235&amp;e=3624&amp;p=1&amp;t=h&amp;" TargetMode="External"/><Relationship Id="rId1" Type="http://schemas.openxmlformats.org/officeDocument/2006/relationships/hyperlink" Target="http://x.aspe.org/y.z?l=http%3a%2f%2fwww.iea.org%2fpublications%2ffreepublications%2fpublication%2fmediumtermenergyefficiency2016.pdf&amp;j=320701235&amp;e=3624&amp;p=1&amp;t=h&amp;" TargetMode="External"/><Relationship Id="rId6" Type="http://schemas.openxmlformats.org/officeDocument/2006/relationships/hyperlink" Target="http://x.aspe.org/y.z?l=https%3a%2f%2fwww.wqa.org%2fprograms-services%2fresources%2fnews-releases%2fid%2f103%2fwqa-launches-podcast-and-blog&amp;j=320701235&amp;e=3624&amp;p=1&amp;t=h&amp;" TargetMode="External"/><Relationship Id="rId11" Type="http://schemas.openxmlformats.org/officeDocument/2006/relationships/hyperlink" Target="http://x.aspe.org/y.z?l=http%3a%2f%2fwww.icc-es.org%2fNews%2fNR%2f2016%2f100416-ES-IRL.shtml&amp;j=320701235&amp;e=3624&amp;p=1&amp;t=h&amp;" TargetMode="External"/><Relationship Id="rId5" Type="http://schemas.openxmlformats.org/officeDocument/2006/relationships/hyperlink" Target="http://x.aspe.org/y.z?l=https%3a%2f%2fplumbingtermoftheday.wordpress.com%2f&amp;j=320701235&amp;e=3624&amp;p=1&amp;t=h&amp;" TargetMode="External"/><Relationship Id="rId10" Type="http://schemas.openxmlformats.org/officeDocument/2006/relationships/hyperlink" Target="http://x.aspe.org/y.z?l=http%3a%2f%2fwww.water-reuse.eu%2f&amp;j=320701235&amp;e=3624&amp;p=1&amp;t=h&amp;" TargetMode="External"/><Relationship Id="rId4" Type="http://schemas.openxmlformats.org/officeDocument/2006/relationships/hyperlink" Target="http://x.aspe.org/y.z?l=https%3a%2f%2fwww.epa.gov%2fsites%2fproduction%2ffiles%2f2016-09%2fdocuments%2flegionella_document_master_september_2016_final.pdf&amp;j=320701235&amp;e=3624&amp;p=1&amp;t=h&amp;" TargetMode="External"/><Relationship Id="rId9" Type="http://schemas.openxmlformats.org/officeDocument/2006/relationships/hyperlink" Target="http://x.aspe.org/y.z?l=http%3a%2f%2fwww.sustainablesites.org%2fsites-ap&amp;j=320701235&amp;e=3624&amp;p=1&amp;t=h&amp;"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x.aspe.org/y.z?l=https%3a%2f%2fsustainablebusiness.com%2findex.cfm%2fgo%2fnews.display%2fid%2f26679&amp;j=320774913&amp;e=3625&amp;p=1&amp;t=h&amp;" TargetMode="External"/><Relationship Id="rId7" Type="http://schemas.openxmlformats.org/officeDocument/2006/relationships/hyperlink" Target="http://x.aspe.org/y.z?l=http%3a%2f%2fwww.iapmo.org%2fPress%2520Releases%2f2016-10-17%2520IWSH%2520Water%2520Institute%2520MOU.pdf&amp;j=320774913&amp;e=3625&amp;p=1&amp;t=h&amp;" TargetMode="External"/><Relationship Id="rId2" Type="http://schemas.openxmlformats.org/officeDocument/2006/relationships/hyperlink" Target="http://x.aspe.org/y.z?l=http://plasticpipe.org/building-construction/index.html&amp;j=320774913&amp;e=3625&amp;p=1&amp;t=h&amp;" TargetMode="External"/><Relationship Id="rId1" Type="http://schemas.openxmlformats.org/officeDocument/2006/relationships/hyperlink" Target="http://x.aspe.org/y.z?l=http%3a%2f%2fwww.acec.org%2fdefault%2fassets%2fFile%2fACEC_EBI_Report_16Q3.pdf&amp;j=320774913&amp;e=3625&amp;p=1&amp;t=h&amp;" TargetMode="External"/><Relationship Id="rId6" Type="http://schemas.openxmlformats.org/officeDocument/2006/relationships/hyperlink" Target="http://x.aspe.org/y.z?l=http%3a%2f%2fwww.arcsa.org%2f%3fpage%3dnotice&amp;j=320774913&amp;e=3625&amp;p=1&amp;t=h&amp;" TargetMode="External"/><Relationship Id="rId5" Type="http://schemas.openxmlformats.org/officeDocument/2006/relationships/hyperlink" Target="http://x.aspe.org/y.z?l=http%3a%2f%2fen.unesco.org%2fnews%2femblematic-megacities-address-threats-climate-change-their-water-related-needs&amp;j=320774913&amp;e=3625&amp;p=1&amp;t=h&amp;" TargetMode="External"/><Relationship Id="rId4" Type="http://schemas.openxmlformats.org/officeDocument/2006/relationships/hyperlink" Target="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TargetMode="External"/><Relationship Id="rId9"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8" Type="http://schemas.openxmlformats.org/officeDocument/2006/relationships/hyperlink" Target="http://x.aspe.org/y.z?l=https%3a%2f%2fgreenbuildexpo.com%2fAttendee%2fConference%2fGetInvolved&amp;j=320855404&amp;e=3625&amp;p=1&amp;t=h&amp;" TargetMode="External"/><Relationship Id="rId3" Type="http://schemas.openxmlformats.org/officeDocument/2006/relationships/hyperlink" Target="http://x.aspe.org/y.z?l=https%3a%2f%2fwww.epa.gov%2fnpdes%2fstormwater-planning&amp;j=320855404&amp;e=3625&amp;p=1&amp;t=h&amp;" TargetMode="External"/><Relationship Id="rId7" Type="http://schemas.openxmlformats.org/officeDocument/2006/relationships/hyperlink" Target="http://x.aspe.org/y.z?l=http%3a%2f%2festore.pumps.org%2fEducation%2fHydroTestLab.aspx&amp;j=320855404&amp;e=3625&amp;p=1&amp;t=h&amp;" TargetMode="External"/><Relationship Id="rId2" Type="http://schemas.openxmlformats.org/officeDocument/2006/relationships/hyperlink" Target="http://x.aspe.org/y.z?l=https%3a%2f%2fwww.theguardian.com%2fenvironment%2f2016%2fnov%2f03%2fyour-carbon-footprint-destroys-30-square-metres-of-arctic-sea-ice-a-year%3fCMP%3dtwt_a-environment_b-gdneco&amp;j=320855404&amp;e=3625&amp;p=1&amp;t=h&amp;" TargetMode="External"/><Relationship Id="rId1" Type="http://schemas.openxmlformats.org/officeDocument/2006/relationships/hyperlink" Target="http://x.aspe.org/y.z?l=http%3a%2f%2fwww.udel.edu%2fudaily%2f2016%2foctober%2fconservation-drinking-water%2f&amp;j=320855404&amp;e=3625&amp;p=1&amp;t=h&amp;" TargetMode="External"/><Relationship Id="rId6" Type="http://schemas.openxmlformats.org/officeDocument/2006/relationships/hyperlink" Target="http://x.aspe.org/y.z?l=https%3a%2f%2fwww.watersmartinnovations.com%2f&amp;j=320855404&amp;e=3625&amp;p=1&amp;t=h&amp;" TargetMode="External"/><Relationship Id="rId5" Type="http://schemas.openxmlformats.org/officeDocument/2006/relationships/hyperlink" Target="http://x.aspe.org/y.z?l=https%3a%2f%2fwww.wqa.org%2fconvention%2f&amp;j=320855404&amp;e=3625&amp;p=1&amp;t=h&amp;" TargetMode="External"/><Relationship Id="rId10" Type="http://schemas.openxmlformats.org/officeDocument/2006/relationships/printerSettings" Target="../printerSettings/printerSettings9.bin"/><Relationship Id="rId4" Type="http://schemas.openxmlformats.org/officeDocument/2006/relationships/hyperlink" Target="http://x.aspe.org/y.z?l=https%3a%2f%2fashrae.org%2fnews%2f2016%2fashrae-ies-publish-2016-energy-efficiency-standard&amp;j=320855404&amp;e=3625&amp;p=1&amp;t=h&amp;" TargetMode="External"/><Relationship Id="rId9" Type="http://schemas.openxmlformats.org/officeDocument/2006/relationships/hyperlink" Target="http://x.aspe.org/y.z?l=http%3a%2f%2faerco.com%2fwatts-water-technologies-announces-acquisition-pvi-industries-llc&amp;j=320855404&amp;e=3625&amp;p=1&amp;t=h&amp;"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x.aspe.org/y.z?l=http%3a%2f%2fwww.resilientalliance.org%2f&amp;j=320933058&amp;e=3627&amp;p=1&amp;t=h&amp;" TargetMode="External"/><Relationship Id="rId3" Type="http://schemas.openxmlformats.org/officeDocument/2006/relationships/hyperlink" Target="http://x.aspe.org/y.z?l=https%3a%2f%2farchpaper.com%2f2016%2f11%2fsanta-monica-net-zero-single-family%2f&amp;j=320933058&amp;e=3627&amp;p=1&amp;t=h&amp;" TargetMode="External"/><Relationship Id="rId7" Type="http://schemas.openxmlformats.org/officeDocument/2006/relationships/hyperlink" Target="http://x.aspe.org/y.z?l=http%3a%2f%2fwww.ciph.com%2fnews%2f317123%2fCIPH-Launches-New-Member-Benefit.htm&amp;j=320933058&amp;e=3627&amp;p=1&amp;t=h&amp;" TargetMode="External"/><Relationship Id="rId2" Type="http://schemas.openxmlformats.org/officeDocument/2006/relationships/hyperlink" Target="http://x.aspe.org/y.z?l=http%3a%2f%2fwww1.nyc.gov%2foffice-of-the-mayor%2fnews%2f855-16%2fmayor-de-blasio-signs-package-green-buildings-legislation-spur-retrofits-help-buildings&amp;j=320933058&amp;e=3627&amp;p=1&amp;t=h&amp;" TargetMode="External"/><Relationship Id="rId1" Type="http://schemas.openxmlformats.org/officeDocument/2006/relationships/hyperlink" Target="http://x.aspe.org/y.z?l=https%3a%2f%2fwww.cdp.net%2fen%2fresearch%2fglobal-reports%2fglobal-water-report-2016&amp;j=320933058&amp;e=3627&amp;p=1&amp;t=h&amp;" TargetMode="External"/><Relationship Id="rId6" Type="http://schemas.openxmlformats.org/officeDocument/2006/relationships/hyperlink" Target="http://x.aspe.org/y.z?l=https%3a%2f%2fwww.ansi.org%2fnews_publications%2fnews_story.aspx%3fmenuid%3d7%26amp%3barticleid%3dfc6abda7-3927-488a-a169-35f7e87303a6%26amp%3bsource%3dwhatsnew112116&amp;j=320933058&amp;e=3627&amp;p=1&amp;t=h&amp;" TargetMode="External"/><Relationship Id="rId5" Type="http://schemas.openxmlformats.org/officeDocument/2006/relationships/hyperlink" Target="mailto:sungerso@alopluvia.com" TargetMode="External"/><Relationship Id="rId4" Type="http://schemas.openxmlformats.org/officeDocument/2006/relationships/hyperlink" Target="http://x.aspe.org/y.z?l=http%3a%2f%2fwww.cagbc.org%2fCAGBC%2fZero_Carbon%2fZeroCarbon.aspx&amp;j=320933058&amp;e=3627&amp;p=1&amp;t=h&amp;" TargetMode="External"/><Relationship Id="rId9"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8" Type="http://schemas.openxmlformats.org/officeDocument/2006/relationships/hyperlink" Target="http://x.aspe.org/y.z?l=http%3a%2f%2fwww.ciph.com%2fnews%2f319741%2fIntroducing-the-new-CIPH-Womens-Network-.htm&amp;j=321010355&amp;e=3627&amp;p=1&amp;t=h&amp;" TargetMode="External"/><Relationship Id="rId3" Type="http://schemas.openxmlformats.org/officeDocument/2006/relationships/hyperlink" Target="http://x.aspe.org/y.z?l=http%3a%2f%2fwww.kwwa.or.kr%2ffile%2fKorea_water_sector.pdf&amp;j=321010355&amp;e=3627&amp;p=1&amp;t=h&amp;" TargetMode="External"/><Relationship Id="rId7" Type="http://schemas.openxmlformats.org/officeDocument/2006/relationships/hyperlink" Target="http://x.aspe.org/y.z?l=http%3a%2f%2fwww.ciphexroadshow.ca%2f&amp;j=321010355&amp;e=3627&amp;p=1&amp;t=h&amp;" TargetMode="External"/><Relationship Id="rId2" Type="http://schemas.openxmlformats.org/officeDocument/2006/relationships/hyperlink" Target="http://x.aspe.org/y.z?l=http%3a%2f%2ffacilityexecutive.com%2f2016%2f11%2fmarine-corps-plans-first-net-zero-energy-military-base%2f&amp;j=321010355&amp;e=3627&amp;p=1&amp;t=h&amp;" TargetMode="External"/><Relationship Id="rId1" Type="http://schemas.openxmlformats.org/officeDocument/2006/relationships/hyperlink" Target="http://x.aspe.org/y.z?l=https%3a%2f%2fwww.epa.gov%2fnewsreleases%2fepa-action-plan-outlines-ways-improve-safety-reliability-nations-drinking-water&amp;j=321010355&amp;e=3627&amp;p=1&amp;t=h&amp;" TargetMode="External"/><Relationship Id="rId6" Type="http://schemas.openxmlformats.org/officeDocument/2006/relationships/hyperlink" Target="http://x.aspe.org/y.z?l=http%3a%2f%2fwww.nrc-cnrc.gc.ca%2feng%2fsolutions%2fadvisory%2fcodes_centre%2fpublic_review%2f2016.html&amp;j=321010355&amp;e=3627&amp;p=1&amp;t=h&amp;" TargetMode="External"/><Relationship Id="rId5" Type="http://schemas.openxmlformats.org/officeDocument/2006/relationships/hyperlink" Target="http://x.aspe.org/y.z?l=https%3a%2f%2fwww3.epa.gov%2fwatersense%2fpartners%2fssb_draft.html&amp;j=321010355&amp;e=3627&amp;p=1&amp;t=h&amp;" TargetMode="External"/><Relationship Id="rId4" Type="http://schemas.openxmlformats.org/officeDocument/2006/relationships/hyperlink" Target="http://x.aspe.org/y.z?l=http%3a%2f%2fwww.plasticpipecalculator.com%2f&amp;j=321010355&amp;e=3627&amp;p=1&amp;t=h&amp;" TargetMode="External"/><Relationship Id="rId9"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8" Type="http://schemas.openxmlformats.org/officeDocument/2006/relationships/hyperlink" Target="http://x.aspe.org/y.z?l=http%3a%2f%2fhcinfo.com%2f&amp;j=321087396&amp;e=3627&amp;p=1&amp;t=h&amp;" TargetMode="External"/><Relationship Id="rId3" Type="http://schemas.openxmlformats.org/officeDocument/2006/relationships/hyperlink" Target="http://x.aspe.org/y.z?l=http%3a%2f%2fwww.abc.net.au%2fnews%2f2016-12-15%2foldest-water-on-earth-could-provide-clues-to-hidden-life-on-mars%2f8122468&amp;j=321087396&amp;e=3627&amp;p=1&amp;t=h&amp;" TargetMode="External"/><Relationship Id="rId7" Type="http://schemas.openxmlformats.org/officeDocument/2006/relationships/hyperlink" Target="http://x.aspe.org/y.z?l=https%3a%2f%2fwww.wellcertified.com%2farticles%2fiwbi-bre-announce-alignments-between-well-breeam&amp;j=321087396&amp;e=3627&amp;p=1&amp;t=h&amp;" TargetMode="External"/><Relationship Id="rId2" Type="http://schemas.openxmlformats.org/officeDocument/2006/relationships/hyperlink" Target="http://x.aspe.org/y.z?l=http%3a%2f%2fenvironmentalbusinessjournal.com%2fupdates%2f4022-us-water-industry-revenues-rise-3-percent-to-160-billion&amp;j=321087396&amp;e=3627&amp;p=1&amp;t=h&amp;" TargetMode="External"/><Relationship Id="rId1" Type="http://schemas.openxmlformats.org/officeDocument/2006/relationships/hyperlink" Target="http://x.aspe.org/y.z?l=http%3a%2f%2fwww.enr.com%2farticles%2f41085-house-passes-new-water-resources-measure&amp;j=321087396&amp;e=3627&amp;p=1&amp;t=h&amp;" TargetMode="External"/><Relationship Id="rId6" Type="http://schemas.openxmlformats.org/officeDocument/2006/relationships/hyperlink" Target="http://x.aspe.org/y.z?l=http%3a%2f%2fwww.rics.org%2fus%2fnews%2fnews-insight%2fpress-releases%2fglobal-construction-industry-unites-to-enhance-consistency%2f&amp;j=321087396&amp;e=3627&amp;p=1&amp;t=h&amp;" TargetMode="External"/><Relationship Id="rId5" Type="http://schemas.openxmlformats.org/officeDocument/2006/relationships/hyperlink" Target="http://x.aspe.org/y.z?l=https%3a%2f%2fwww3.epa.gov%2fwatersense%2fproducts%2fbath_and_shower_diverters.html&amp;j=321087396&amp;e=3627&amp;p=1&amp;t=h&amp;" TargetMode="External"/><Relationship Id="rId10" Type="http://schemas.openxmlformats.org/officeDocument/2006/relationships/printerSettings" Target="../printerSettings/printerSettings12.bin"/><Relationship Id="rId4" Type="http://schemas.openxmlformats.org/officeDocument/2006/relationships/hyperlink" Target="http://x.aspe.org/y.z?l=http%3a%2f%2fwww.usgbc.org%2farticles%2fusgbc-announces-international-ranking-top-10-countries-leed&amp;j=321087396&amp;e=3627&amp;p=1&amp;t=h&amp;" TargetMode="External"/><Relationship Id="rId9" Type="http://schemas.openxmlformats.org/officeDocument/2006/relationships/hyperlink" Target="http://x.aspe.org/y.z?l=http%3a%2f%2fwww.iapmo.org%2fPress%2520Releases%2f2016-12-15%2520ASSE%2520Viega%2520Series%252019000%2520Training.pdf&amp;j=321087396&amp;e=3627&amp;p=1&amp;t=h&amp;"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x.aspe.org/y.z?l=http%3a%2f%2funesdoc.unesco.org%2fimages%2f0024%2f002471%2f247153e.pdf&amp;j=321657135&amp;e=3631&amp;p=1&amp;t=h&amp;" TargetMode="External"/><Relationship Id="rId18" Type="http://schemas.openxmlformats.org/officeDocument/2006/relationships/hyperlink" Target="http://x.aspe.org/y.z?l=https%3a%2f%2fwww.ashrae.org%2fmembership--conferences%2fconferences%2f2017-ashrae-annual-conference&amp;j=321657135&amp;e=3631&amp;p=1&amp;t=h&amp;" TargetMode="External"/><Relationship Id="rId26" Type="http://schemas.openxmlformats.org/officeDocument/2006/relationships/hyperlink" Target="http://x.aspe.org/y.z?l=http%3a%2f%2fnews.mit.edu%2f2017%2fMOF-device-harvests-fresh-water-from-air-0414&amp;j=321830653&amp;e=3631&amp;p=1&amp;t=h&amp;" TargetMode="External"/><Relationship Id="rId39" Type="http://schemas.openxmlformats.org/officeDocument/2006/relationships/hyperlink" Target="http://x.aspe.org/y.z?l=https%3a%2f%2fwww.safeplumbing.org%2fnews%2fpmi-press-releases%2farticle%2fpmi-urges-epa-to-preserve-watersense-program&amp;j=321830653&amp;e=3631&amp;p=1&amp;t=h&amp;" TargetMode="External"/><Relationship Id="rId21" Type="http://schemas.openxmlformats.org/officeDocument/2006/relationships/hyperlink" Target="http://x.aspe.org/y.z?l=https%3a%2f%2fwww.iccsafe.org%2fabout-icc%2fbuilding-safety-month%2f2017-building-safety-month%2f&amp;j=321830653&amp;e=3631&amp;p=1&amp;t=h&amp;" TargetMode="External"/><Relationship Id="rId34" Type="http://schemas.openxmlformats.org/officeDocument/2006/relationships/hyperlink" Target="http://x.aspe.org/y.z?l=http%3a%2f%2fwww.iapmo.org%2fPress%2520Releases%2f2017-05-08%2520IAPMO%2520UPC%2520TIA%2520004-15%2520Comments.pdf&amp;j=321928789&amp;e=3630&amp;p=1&amp;t=h&amp;" TargetMode="External"/><Relationship Id="rId42" Type="http://schemas.openxmlformats.org/officeDocument/2006/relationships/hyperlink" Target="http://x.aspe.org/y.z?l=https%3a%2f%2fwww.nrdc.org%2fresources%2fthreats-tap-widespread-violations-water-infrastructure&amp;j=322039020&amp;e=3633&amp;p=1&amp;t=h&amp;" TargetMode="External"/><Relationship Id="rId47" Type="http://schemas.openxmlformats.org/officeDocument/2006/relationships/hyperlink" Target="http://x.aspe.org/y.z?l=http%3a%2f%2fmedia.iccsafe.org%2f2017_ICC_AnCon%2findex.html&amp;j=322039020&amp;e=3633&amp;p=1&amp;t=h&amp;" TargetMode="External"/><Relationship Id="rId50" Type="http://schemas.openxmlformats.org/officeDocument/2006/relationships/hyperlink" Target="http://x.aspe.org/y.z?l=https%3a%2f%2fwww.epa.gov%2fgreen-infrastructure%2f2016-campus-rainworks-challenge%3futm_medium%3demail%26amp%3butm_source%3dgovdelivery&amp;j=322039020&amp;e=3633&amp;p=1&amp;t=h&amp;" TargetMode="External"/><Relationship Id="rId55" Type="http://schemas.openxmlformats.org/officeDocument/2006/relationships/hyperlink" Target="http://x.aspe.org/y.z?l=http%3a%2f%2fasse-plumbing.org%2fnews%2f2017-05-26%2520ASSE%252021000.pdf&amp;j=322153987&amp;e=3632&amp;p=1&amp;t=h&amp;" TargetMode="External"/><Relationship Id="rId7" Type="http://schemas.openxmlformats.org/officeDocument/2006/relationships/hyperlink" Target="http://x.aspe.org/y.z?l=https%3a%2f%2fiapmolearn.org%2ftopclass%2flogin.do&amp;j=321569106&amp;e=3629&amp;p=1&amp;t=h&amp;" TargetMode="External"/><Relationship Id="rId2" Type="http://schemas.openxmlformats.org/officeDocument/2006/relationships/hyperlink" Target="http://x.aspe.org/y.z?l=http%3a%2f%2fwww.worldwaterday.org%2f&amp;j=321569106&amp;e=3629&amp;p=1&amp;t=h&amp;" TargetMode="External"/><Relationship Id="rId16" Type="http://schemas.openxmlformats.org/officeDocument/2006/relationships/hyperlink" Target="http://x.aspe.org/y.z?l=http%3a%2f%2fwww.allianceforwaterefficiency.org%2fOutdoor-Water-Savings-Webinar.aspx&amp;j=321657135&amp;e=3631&amp;p=1&amp;t=h&amp;" TargetMode="External"/><Relationship Id="rId20" Type="http://schemas.openxmlformats.org/officeDocument/2006/relationships/hyperlink" Target="http://x.aspe.org/y.z?l=http%3a%2f%2fasse-plumbing.org%2fnews%2f2017-03-20%2520ASSE%25201060%2520Now%2520Available.pdf&amp;j=321657135&amp;e=3631&amp;p=1&amp;t=h&amp;" TargetMode="External"/><Relationship Id="rId29" Type="http://schemas.openxmlformats.org/officeDocument/2006/relationships/hyperlink" Target="http://x.aspe.org/y.z?l=https%3a%2f%2fwww.energycodes.gov%2f2017-national-energy-codes-conference&amp;j=321830653&amp;e=3631&amp;p=1&amp;t=h&amp;" TargetMode="External"/><Relationship Id="rId41" Type="http://schemas.openxmlformats.org/officeDocument/2006/relationships/hyperlink" Target="http://x.aspe.org/y.z?l=https%3a%2f%2fwww.washingtonpost.com%2fnews%2fearly-lead%2fwp%2f2017%2f05%2f18%2fdont-drink-the-water-cdc-says-diarrhea-inducing-parasite-on-the-rise-in-u-s-pools%2f%3futm_term%3d.5515c33b1ffc&amp;j=322039020&amp;e=3633&amp;p=1&amp;t=h&amp;" TargetMode="External"/><Relationship Id="rId54" Type="http://schemas.openxmlformats.org/officeDocument/2006/relationships/hyperlink" Target="http://x.aspe.org/y.z?l=http%3a%2f%2fwww.iapmo.org%2fPress%2520Releases%2f2017-05-30%2520IAPMO%252088th%2520Annual%2520Conference.pdf&amp;j=322153987&amp;e=3632&amp;p=1&amp;t=h&amp;" TargetMode="External"/><Relationship Id="rId1" Type="http://schemas.openxmlformats.org/officeDocument/2006/relationships/hyperlink" Target="http://x.aspe.org/y.z?l=http%3a%2f%2fwww.infrastructurereportcard.org%2f&amp;j=321569106&amp;e=3629&amp;p=1&amp;t=h&amp;" TargetMode="External"/><Relationship Id="rId6" Type="http://schemas.openxmlformats.org/officeDocument/2006/relationships/hyperlink" Target="http://x.aspe.org/y.z?l=https%3a%2f%2fdocs.google.com%2fforms%2fd%2fe%2f1FAIpQLSeJw2QlZuNm-rJt4ycBTIril29r-OC0-3e9vddmDATYY2iH6Q%2fviewform&amp;j=321569106&amp;e=3629&amp;p=1&amp;t=h&amp;" TargetMode="External"/><Relationship Id="rId11" Type="http://schemas.openxmlformats.org/officeDocument/2006/relationships/hyperlink" Target="http://x.aspe.org/y.z?l=http%3a%2f%2fthevalueofwater.org%2fsites%2fdefault%2ffiles%2fEconomic%2520Impact%2520of%2520Investing%2520in%2520Water%2520Infrastructure_VOW_FINAL_pages.pdf&amp;j=321657135&amp;e=3631&amp;p=1&amp;t=h&amp;" TargetMode="External"/><Relationship Id="rId24" Type="http://schemas.openxmlformats.org/officeDocument/2006/relationships/hyperlink" Target="http://x.aspe.org/y.z?l=http%3a%2f%2fgazette.com%2fcolorado-springs-utilities-crews-remove-129-year-old-working-water-valve%2farticle%2f1600739&amp;j=321830653&amp;e=3631&amp;p=1&amp;t=h&amp;" TargetMode="External"/><Relationship Id="rId32" Type="http://schemas.openxmlformats.org/officeDocument/2006/relationships/hyperlink" Target="http://x.aspe.org/y.z?l=https%3a%2f%2fwww.awwa.org%2fresources-tools%2fpublic-affairs%2fpublic-affairs-events%2fdrinking-water-week.aspx&amp;j=321928789&amp;e=3630&amp;p=1&amp;t=h&amp;" TargetMode="External"/><Relationship Id="rId37" Type="http://schemas.openxmlformats.org/officeDocument/2006/relationships/hyperlink" Target="http://x.aspe.org/y.z?l=http%3a%2f%2ffsaknowledgebase.org%2f&amp;j=321928789&amp;e=3630&amp;p=1&amp;t=h&amp;" TargetMode="External"/><Relationship Id="rId40" Type="http://schemas.openxmlformats.org/officeDocument/2006/relationships/hyperlink" Target="http://x.aspe.org/y.z?l=http%3a%2f%2fwww.allianceforwaterefficiency.org%2fletter-to-save-watersense.aspx&amp;j=321830653&amp;e=3631&amp;p=1&amp;t=h&amp;" TargetMode="External"/><Relationship Id="rId45" Type="http://schemas.openxmlformats.org/officeDocument/2006/relationships/hyperlink" Target="http://x.aspe.org/y.z?l=http%3a%2f%2fwww.cbc.ca%2fnews%2ftechnology%2fnew-zealand-quake-water-1.4119919&amp;j=322039020&amp;e=3633&amp;p=1&amp;t=h&amp;" TargetMode="External"/><Relationship Id="rId53" Type="http://schemas.openxmlformats.org/officeDocument/2006/relationships/hyperlink" Target="http://x.aspe.org/y.z?l=https%3a%2f%2fucrtoday.ucr.edu%2f47403&amp;j=322153987&amp;e=3632&amp;p=1&amp;t=h&amp;" TargetMode="External"/><Relationship Id="rId58" Type="http://schemas.openxmlformats.org/officeDocument/2006/relationships/hyperlink" Target="http://x.aspe.org/y.z?l=http%3a%2f%2fwww.iapmo.org%2fPress%2520Releases%2f2017-06-06%2520IAPMO%2520Acquires%2520NSPC.pdf&amp;j=322153987&amp;e=3632&amp;p=1&amp;t=h&amp;" TargetMode="External"/><Relationship Id="rId5" Type="http://schemas.openxmlformats.org/officeDocument/2006/relationships/hyperlink" Target="http://x.aspe.org/y.z?l=https%3a%2f%2fwww.facebook.com%2fUCDavisViticultureAndEnology%2fphotos%2fpcb.1768700529822967%2f1768704689822551%2f%3ftype%3d3%26amp%3btheater&amp;j=321569106&amp;e=3629&amp;p=1&amp;t=h&amp;" TargetMode="External"/><Relationship Id="rId15" Type="http://schemas.openxmlformats.org/officeDocument/2006/relationships/hyperlink" Target="http://x.aspe.org/y.z?l=https%3a%2f%2fwww.iccsafe.org%2fnews-announcements%2fboard-feedback-posted-for-comments%2f&amp;j=321657135&amp;e=3631&amp;p=1&amp;t=h&amp;" TargetMode="External"/><Relationship Id="rId23" Type="http://schemas.openxmlformats.org/officeDocument/2006/relationships/hyperlink" Target="http://x.aspe.org/y.z?l=http%3a%2f%2fcontractormag.com%2fcodes%2famazon-adds-general-listing-restriction-refrigerator-water-filters&amp;j=321830653&amp;e=3631&amp;p=1&amp;t=h&amp;" TargetMode="External"/><Relationship Id="rId28" Type="http://schemas.openxmlformats.org/officeDocument/2006/relationships/hyperlink" Target="http://x.aspe.org/y.z?l=http%3a%2f%2fwww.waterrf.org%2fPublicReportLibrary%2f4351.pdf&amp;j=321830653&amp;e=3631&amp;p=1&amp;t=h&amp;" TargetMode="External"/><Relationship Id="rId36" Type="http://schemas.openxmlformats.org/officeDocument/2006/relationships/hyperlink" Target="http://x.aspe.org/y.z?l=https%3a%2f%2fwww.watersmartinnovations.com%2findex.php&amp;j=321928789&amp;e=3630&amp;p=1&amp;t=h&amp;" TargetMode="External"/><Relationship Id="rId49" Type="http://schemas.openxmlformats.org/officeDocument/2006/relationships/hyperlink" Target="http://x.aspe.org/y.z?l=https%3a%2f%2fwww.nibs.org%2fdefault.asp%3fPage%3dconference18_call&amp;j=322039020&amp;e=3633&amp;p=1&amp;t=h&amp;" TargetMode="External"/><Relationship Id="rId57" Type="http://schemas.openxmlformats.org/officeDocument/2006/relationships/hyperlink" Target="http://x.aspe.org/y.z?l=https%3a%2f%2farcsa.site-ym.com%2fstore%2fViewProduct.aspx%3fid%3d8867679&amp;j=322153987&amp;e=3632&amp;p=1&amp;t=h&amp;" TargetMode="External"/><Relationship Id="rId61" Type="http://schemas.openxmlformats.org/officeDocument/2006/relationships/printerSettings" Target="../printerSettings/printerSettings13.bin"/><Relationship Id="rId10" Type="http://schemas.openxmlformats.org/officeDocument/2006/relationships/hyperlink" Target="http://x.aspe.org/y.z?l=http%3a%2f%2ftvo.org%2fvideo%2fprograms%2fthe-agenda-with-steve-paikin%2fdown-in-the-sewer&amp;j=321657135&amp;e=3631&amp;p=1&amp;t=h&amp;" TargetMode="External"/><Relationship Id="rId19" Type="http://schemas.openxmlformats.org/officeDocument/2006/relationships/hyperlink" Target="http://x.aspe.org/y.z?l=http%3a%2f%2fwww.arcsa.org%2fevents%2fEventDetails.aspx%3fid%3d932669%26amp%3bgroup%3d&amp;j=321657135&amp;e=3631&amp;p=1&amp;t=h&amp;" TargetMode="External"/><Relationship Id="rId31" Type="http://schemas.openxmlformats.org/officeDocument/2006/relationships/hyperlink" Target="http://x.aspe.org/y.z?l=https%3a%2f%2fwww.wsj.com%2farticles%2fcdc-finds-bacteria-for-legionnaires-in-cooling-towers-across-u-s-1493816401%3femailToken%3dJRryc%2f16aHyVh9Uyacw32FZtYKgOB%2fTMTFrcMH3QO0GJunvP5OasyKQygd2%252BoHmiXgN74ZUP6Gk7RDvexXZtQ8KLgPt2mk2jYGIYs9TflFTXax%252BLxRDWJbM%253D&amp;j=321928789&amp;e=3630&amp;p=1&amp;t=h&amp;" TargetMode="External"/><Relationship Id="rId44" Type="http://schemas.openxmlformats.org/officeDocument/2006/relationships/hyperlink" Target="http://x.aspe.org/y.z?l=http%3a%2f%2faceee.org%2flocal-policy%2fcity-scorecard&amp;j=322039020&amp;e=3633&amp;p=1&amp;t=h&amp;" TargetMode="External"/><Relationship Id="rId52" Type="http://schemas.openxmlformats.org/officeDocument/2006/relationships/hyperlink" Target="http://x.aspe.org/y.z?l=http%3a%2f%2fwww.pbs.org%2fwgbh%2fnova%2fbody%2fpoisoned-water.html&amp;j=322153987&amp;e=3632&amp;p=1&amp;t=h&amp;" TargetMode="External"/><Relationship Id="rId60" Type="http://schemas.openxmlformats.org/officeDocument/2006/relationships/hyperlink" Target="http://x.aspe.org/y.z?l=http%3a%2f%2fwww.ciphexroadshow.ca%2f&amp;j=322153987&amp;e=3632&amp;p=1&amp;t=h&amp;" TargetMode="External"/><Relationship Id="rId4" Type="http://schemas.openxmlformats.org/officeDocument/2006/relationships/hyperlink" Target="http://x.aspe.org/y.z?l=http%3a%2f%2fwwtonline.co.uk%2fnews%2fthames-water-and-lanes-group-use-igloo-sewer-training%23.WMlDbBLyvdQ&amp;j=321569106&amp;e=3629&amp;p=1&amp;t=h&amp;" TargetMode="External"/><Relationship Id="rId9" Type="http://schemas.openxmlformats.org/officeDocument/2006/relationships/hyperlink" Target="http://x.aspe.org/y.z?l=http%3a%2f%2fdiscovere.org%2four-programs%2fglobal-day&amp;j=321657135&amp;e=3631&amp;p=1&amp;t=h&amp;" TargetMode="External"/><Relationship Id="rId14" Type="http://schemas.openxmlformats.org/officeDocument/2006/relationships/hyperlink" Target="http://x.aspe.org/y.z?l=http%3a%2f%2fwww.iapmo.org%2fPress%2520Releases%2f2017-03-17%2520IAPMO%2520USEHC%2520Task%2520Groups.pdf&amp;j=321657135&amp;e=3631&amp;p=1&amp;t=h&amp;" TargetMode="External"/><Relationship Id="rId22" Type="http://schemas.openxmlformats.org/officeDocument/2006/relationships/hyperlink" Target="http://x.aspe.org/y.z?l=https%3a%2f%2fwww.safeplumbing.org%2fnews%2fpmi-press-releases%2farticle%2fa-saturation-study-of-non-efficient-water-closets-in-key-states-april-2017&amp;j=321830653&amp;e=3631&amp;p=1&amp;t=h&amp;" TargetMode="External"/><Relationship Id="rId27" Type="http://schemas.openxmlformats.org/officeDocument/2006/relationships/hyperlink" Target="http://x.aspe.org/y.z?l=http%3a%2f%2fwww.pumps.org%2fHI_Creates_New_Rating_Label_to_Help_Consumers_Save_Energy_and_Money.aspx&amp;j=321830653&amp;e=3631&amp;p=1&amp;t=h&amp;" TargetMode="External"/><Relationship Id="rId30" Type="http://schemas.openxmlformats.org/officeDocument/2006/relationships/hyperlink" Target="http://x.aspe.org/y.z?l=http%3a%2f%2fpumpsummitamericas.com%2fwp-content%2fuploads%2fsites%2f9%2f2017%2f04%2fpsam2018.pdf&amp;j=321830653&amp;e=3631&amp;p=1&amp;t=h&amp;" TargetMode="External"/><Relationship Id="rId35" Type="http://schemas.openxmlformats.org/officeDocument/2006/relationships/hyperlink" Target="http://x.aspe.org/y.z?l=https%3a%2f%2fwww.wqa.org%2fprograms-services%2fresources%2fnews-releases%2fid%2f128%2fwater-quality-association-issues-call-for-speakers-for-2018-convention-in-denver&amp;j=321928789&amp;e=3630&amp;p=1&amp;t=h&amp;" TargetMode="External"/><Relationship Id="rId43" Type="http://schemas.openxmlformats.org/officeDocument/2006/relationships/hyperlink" Target="http://x.aspe.org/y.z?l=http%3a%2f%2fnews.agu.org%2fpress-release%2fwater-efficiency-in-rural-areas-getting-worse-despite-improvements-in-urban-centers%2f%3futm_content%3dbufferdc060%26amp%3butm_medium%3dsocial%26amp%3butm_source%3dtwitter.com%26amp%3butm_campaign%3dbuffer&amp;j=322039020&amp;e=3633&amp;p=1&amp;t=h&amp;" TargetMode="External"/><Relationship Id="rId48" Type="http://schemas.openxmlformats.org/officeDocument/2006/relationships/hyperlink" Target="http://x.aspe.org/y.z?l=http%3a%2f%2fwww.assemeeting.org%2f&amp;j=322039020&amp;e=3633&amp;p=1&amp;t=h&amp;" TargetMode="External"/><Relationship Id="rId56" Type="http://schemas.openxmlformats.org/officeDocument/2006/relationships/hyperlink" Target="http://x.aspe.org/y.z?l=https%3a%2f%2fwww.safeplumbing.org%2fnews%2fpmi-press-releases%2farticle%2fpmi-names-ceo-executive-director&amp;j=322153987&amp;e=3632&amp;p=1&amp;t=h&amp;" TargetMode="External"/><Relationship Id="rId8" Type="http://schemas.openxmlformats.org/officeDocument/2006/relationships/hyperlink" Target="http://x.aspe.org/y.z?l=https%3a%2f%2fwww.ansi.org%2fmeetings_events%2fevents%2f2017%2fsanitation-systems%3fmenuid%3d8&amp;j=321569106&amp;e=3629&amp;p=1&amp;t=h&amp;" TargetMode="External"/><Relationship Id="rId51" Type="http://schemas.openxmlformats.org/officeDocument/2006/relationships/hyperlink" Target="http://x.aspe.org/y.z?l=http%3a%2f%2fwww.circleofblue.org%2f2017%2fwater-management%2fpricing%2fprice-water-2017-four-percent-increase-30-large-u-s-cities%2f&amp;j=322153987&amp;e=3632&amp;p=1&amp;t=h&amp;" TargetMode="External"/><Relationship Id="rId3" Type="http://schemas.openxmlformats.org/officeDocument/2006/relationships/hyperlink" Target="http://x.aspe.org/y.z?l=https%3a%2f%2fwww.arcadis.com%2fmedia%2f2%2fC%2fF%2f%257B2CFC680C-A57E-43EA-99B4-0F4A784F7D51%257DAG1059_ICC%25202017_FINAL_WEB%2520SINGLE%2520PAGES_NA-Opt.pdf&amp;j=321569106&amp;e=3629&amp;p=1&amp;t=h&amp;" TargetMode="External"/><Relationship Id="rId12" Type="http://schemas.openxmlformats.org/officeDocument/2006/relationships/hyperlink" Target="http://x.aspe.org/y.z?l=https%3a%2f%2fwww.bradleycorp.com%2fhandwashing&amp;j=321657135&amp;e=3631&amp;p=1&amp;t=h&amp;" TargetMode="External"/><Relationship Id="rId17" Type="http://schemas.openxmlformats.org/officeDocument/2006/relationships/hyperlink" Target="http://x.aspe.org/y.z?l=http%3a%2f%2fwww.nfpa.org%2fconference%3ficid%3dD701&amp;j=321657135&amp;e=3631&amp;p=1&amp;t=h&amp;" TargetMode="External"/><Relationship Id="rId25" Type="http://schemas.openxmlformats.org/officeDocument/2006/relationships/hyperlink" Target="http://x.aspe.org/y.z?l=http%3a%2f%2fwww.unwater.org%2ffileadmin%2fuser_upload%2funwater_new%2fdocs%2fGLAAS%25202017%2520Report%2520for%2520Web_final.pdf&amp;j=321830653&amp;e=3631&amp;p=1&amp;t=h&amp;" TargetMode="External"/><Relationship Id="rId33" Type="http://schemas.openxmlformats.org/officeDocument/2006/relationships/hyperlink" Target="http://x.aspe.org/y.z?l=https%3a%2f%2flibrary.cee1.org%2fsystem%2ffiles%2flibrary%2f13175%2fFinal_National_Awareness_of_ENERGY_STAR_2016_040617_508c.pdf&amp;j=321928789&amp;e=3630&amp;p=1&amp;t=h&amp;" TargetMode="External"/><Relationship Id="rId38" Type="http://schemas.openxmlformats.org/officeDocument/2006/relationships/hyperlink" Target="http://x.aspe.org/y.z?l=http%3a%2f%2fwww.iapmo.org%2fPress%2520Releases%2f2017-04-24%2520IAPMO%2520HPBC%2520EPA%2520WaterSense.pdf&amp;j=321830653&amp;e=3631&amp;p=1&amp;t=h&amp;" TargetMode="External"/><Relationship Id="rId46" Type="http://schemas.openxmlformats.org/officeDocument/2006/relationships/hyperlink" Target="http://x.aspe.org/y.z?l=http%3a%2f%2fasse-plumbing.org%2fnews%2f2017-05-15%2520ASSE%2520Scald%2520Awareness%2520Task%2520Group.pdf&amp;j=322039020&amp;e=3633&amp;p=1&amp;t=h&amp;" TargetMode="External"/><Relationship Id="rId59" Type="http://schemas.openxmlformats.org/officeDocument/2006/relationships/hyperlink" Target="http://x.aspe.org/y.z?l=https%3a%2f%2fwww.awwa.org%2fresources-tools%2fpublic-affairs%2fpress-room%2fpress-release%2farticleid%2f4674%2fawwa-career-center-job-fair-to-connect-job-seekers-and-employers.aspx&amp;j=322153987&amp;e=3632&amp;p=1&amp;t=h&am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x.aspe.org/y.z?l=http%3a%2f%2fasse-plumbing.org%2fnews%2f2017-08-23%2520ASSE%25206000%2520Interpretation.pdf&amp;j=322928677&amp;e=3543&amp;p=1&amp;t=h&amp;" TargetMode="External"/><Relationship Id="rId2" Type="http://schemas.openxmlformats.org/officeDocument/2006/relationships/hyperlink" Target="http://x.aspe.org/y.z?l=https%3a%2f%2fwww.iccsafe.org%2fabout-icc%2fperiodicals-and-newsroom%2fcode-council-launches-a-new-cloud-based-testing-system-for-professional-certification-exams%2f&amp;j=322928677&amp;e=3543&amp;p=1&amp;t=h&amp;" TargetMode="External"/><Relationship Id="rId1" Type="http://schemas.openxmlformats.org/officeDocument/2006/relationships/hyperlink" Target="http://x.aspe.org/y.z?l=http%3a%2f%2fwww.iapmo.org%2fPress%2520Releases%2f2017-08-22%2520BEST%2520Software%2520Launch.pdf&amp;j=322928677&amp;e=3543&amp;p=1&amp;t=h&amp;" TargetMode="External"/><Relationship Id="rId6" Type="http://schemas.openxmlformats.org/officeDocument/2006/relationships/printerSettings" Target="../printerSettings/printerSettings1.bin"/><Relationship Id="rId5" Type="http://schemas.openxmlformats.org/officeDocument/2006/relationships/hyperlink" Target="http://x.aspe.org/y.z?l=https%3a%2f%2fwww.ashrae.org%2fnews%2f2017%2fashrae-certifications-recognized-by-the-u-s-department-of-energy-as-meeting-the-better-buildings-workforce-guidelines&amp;j=322928677&amp;e=3543&amp;p=1&amp;t=h&amp;" TargetMode="External"/><Relationship Id="rId4" Type="http://schemas.openxmlformats.org/officeDocument/2006/relationships/hyperlink" Target="http://x.aspe.org/y.z?l=https%3a%2f%2fwww.ansi.org%2fmeetings_events%2fwsw17%2fwsw%3fmenuid%3d8&amp;j=322928677&amp;e=3543&amp;p=1&amp;t=h&am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nsf.org/newsroom/nsf-international-and-the-indian-plumbing-skills-council-sign-agreement" TargetMode="External"/><Relationship Id="rId3" Type="http://schemas.openxmlformats.org/officeDocument/2006/relationships/hyperlink" Target="https://www.wqa.org/programs-services/resources/news-releases/id/145/growing-awareness-of-water-treatment-methods-says-national-public-opinion-study" TargetMode="External"/><Relationship Id="rId7" Type="http://schemas.openxmlformats.org/officeDocument/2006/relationships/hyperlink" Target="http://www.ngwa.org/Media-Center/press/2017/Pages/Volunteers-needed-to-review-Water-Well-Construction-Standard.aspx" TargetMode="External"/><Relationship Id="rId2" Type="http://schemas.openxmlformats.org/officeDocument/2006/relationships/hyperlink" Target="https://www.ch2m.com/newsroom/news/jacobs-acquire-ch2m-create-premier-15-billion-global-solutions-provider" TargetMode="External"/><Relationship Id="rId1" Type="http://schemas.openxmlformats.org/officeDocument/2006/relationships/hyperlink" Target="https://www.usatoday.com/story/news/2017/08/14/63-million-americans-exposed-unsafe-drinking-water/564278001/" TargetMode="External"/><Relationship Id="rId6" Type="http://schemas.openxmlformats.org/officeDocument/2006/relationships/hyperlink" Target="https://www.ashrae.org/news/2017/ashrae-releases-new-edition-of-principles-of-hvac-textbook" TargetMode="External"/><Relationship Id="rId5" Type="http://schemas.openxmlformats.org/officeDocument/2006/relationships/hyperlink" Target="http://www.iapmo.org/Press%20Releases/2017-08-04%20IAPMO%20UES%20Mark%20Usage%20Guide.pdf" TargetMode="External"/><Relationship Id="rId4" Type="http://schemas.openxmlformats.org/officeDocument/2006/relationships/hyperlink" Target="https://up.cod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x.aspe.org/y.z?l=http%3a%2f%2fasse-plumbing.org%2fnews%2f2017-07-19%2520ASSE%25201022%2520Now%2520Available.pdf&amp;j=322673062&amp;e=3552&amp;p=1&amp;t=h&amp;" TargetMode="External"/><Relationship Id="rId3" Type="http://schemas.openxmlformats.org/officeDocument/2006/relationships/hyperlink" Target="http://x.aspe.org/y.z?l=https%3a%2f%2fwww.safeplumbing.org%2fnews%2fpmi-press-releases%2farticle%2fpmi-supports-water-efficiency-improvement-act-of-2017&amp;j=322673062&amp;e=3552&amp;p=1&amp;t=h&amp;" TargetMode="External"/><Relationship Id="rId7" Type="http://schemas.openxmlformats.org/officeDocument/2006/relationships/hyperlink" Target="http://x.aspe.org/y.z?l=http%3a%2f%2fwww.ashrae.org%2fpublicreviews&amp;j=322673062&amp;e=3552&amp;p=1&amp;t=h&amp;" TargetMode="External"/><Relationship Id="rId2" Type="http://schemas.openxmlformats.org/officeDocument/2006/relationships/hyperlink" Target="http://x.aspe.org/y.z?l=https%3a%2f%2fwww.epa.gov%2fwatersense%2faccomplishments-and-history&amp;j=322673062&amp;e=3552&amp;p=1&amp;t=h&amp;" TargetMode="External"/><Relationship Id="rId1" Type="http://schemas.openxmlformats.org/officeDocument/2006/relationships/hyperlink" Target="http://x.aspe.org/y.z?l=http%3a%2f%2fns.umich.edu%2fnew%2freleases%2f24983-missing-lead-in-flint-water-pipes-confirms-cause-of-crisis&amp;j=322673062&amp;e=3552&amp;p=1&amp;t=h&amp;" TargetMode="External"/><Relationship Id="rId6" Type="http://schemas.openxmlformats.org/officeDocument/2006/relationships/hyperlink" Target="http://x.aspe.org/y.z?l=http%3a%2f%2fnews.mit.edu%2f2017%2frobot-finds-leaks-water-pipes-0718&amp;j=322673062&amp;e=3552&amp;p=1&amp;t=h&amp;" TargetMode="External"/><Relationship Id="rId11" Type="http://schemas.openxmlformats.org/officeDocument/2006/relationships/printerSettings" Target="../printerSettings/printerSettings2.bin"/><Relationship Id="rId5" Type="http://schemas.openxmlformats.org/officeDocument/2006/relationships/hyperlink" Target="http://x.aspe.org/y.z?l=http%3a%2f%2fwww.ewg.org%2frelease%2fewg-s-nationwide-tap-water-transparency-report-here-new-database-details-pollutants%23.WYDuh9PyvdT&amp;j=322673062&amp;e=3552&amp;p=1&amp;t=h&amp;" TargetMode="External"/><Relationship Id="rId10" Type="http://schemas.openxmlformats.org/officeDocument/2006/relationships/hyperlink" Target="http://x.aspe.org/y.z?l=https%3a%2f%2fwww.safeplumbing.org%2fpmi%2fevents%2fcalendar%2fevent%2fpmi-2017-conference&amp;j=322673062&amp;e=3552&amp;p=1&amp;t=h&amp;" TargetMode="External"/><Relationship Id="rId4" Type="http://schemas.openxmlformats.org/officeDocument/2006/relationships/hyperlink" Target="http://x.aspe.org/y.z?l=http%3a%2f%2fir.cbre.com%2fphoenix.zhtml%3fc%3d176560%26amp%3bp%3dirol-newsArticle%26amp%3bID%3d2285031&amp;j=322673062&amp;e=3552&amp;p=1&amp;t=h&amp;" TargetMode="External"/><Relationship Id="rId9" Type="http://schemas.openxmlformats.org/officeDocument/2006/relationships/hyperlink" Target="http://x.aspe.org/y.z?l=http%3a%2f%2fwww.hitsconsortium.org%2findex.php&amp;j=322673062&amp;e=3552&amp;p=1&amp;t=h&amp;"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x.aspe.org/y.z?l=https%3a%2f%2fwww.epa.gov%2fsites%2fproduction%2ffiles%2f2017-05%2fdocuments%2fgi_parksplaybook_2017-05-01_508.pdf&amp;j=322285718&amp;e=3632&amp;p=1&amp;t=h&amp;" TargetMode="External"/><Relationship Id="rId13" Type="http://schemas.openxmlformats.org/officeDocument/2006/relationships/hyperlink" Target="http://x.aspe.org/y.z?l=http%3a%2f%2fwww.iapmo.org%2fPress%2520Releases%2f2017-06-16%2520IAPMO%2520Issues%2520TIA%2520UPC-004-15.pdf&amp;j=322410940&amp;e=3564&amp;p=1&amp;t=h&amp;" TargetMode="External"/><Relationship Id="rId18" Type="http://schemas.openxmlformats.org/officeDocument/2006/relationships/hyperlink" Target="http://x.aspe.org/y.z?l=http%3a%2f%2fhcinfo.com%2f&amp;j=322410940&amp;e=3564&amp;p=1&amp;t=h&amp;" TargetMode="External"/><Relationship Id="rId26" Type="http://schemas.openxmlformats.org/officeDocument/2006/relationships/hyperlink" Target="http://x.aspe.org/y.z?l=http%3a%2f%2fwww.pumps.org%2fHI_to_Colocate_2017_Fall_Conference_with_Fluid_Sealing_Association_Fall_Meeting.aspx&amp;j=322543089&amp;e=3555&amp;p=1&amp;t=h&amp;" TargetMode="External"/><Relationship Id="rId3" Type="http://schemas.openxmlformats.org/officeDocument/2006/relationships/hyperlink" Target="http://x.aspe.org/y.z?l=https%3a%2f%2fwww.uschamber.com%2freport%2fusg-us-chamber-commerce-commercial-construction-index&amp;j=322285718&amp;e=3632&amp;p=1&amp;t=h&amp;" TargetMode="External"/><Relationship Id="rId21" Type="http://schemas.openxmlformats.org/officeDocument/2006/relationships/hyperlink" Target="http://x.aspe.org/y.z?l=http%3a%2f%2fwiat.com%2f2017%2f07%2f06%2fgov-ivey-signs-bill-to-let-plumbers-install-sprinkler-systems%2f&amp;j=322543089&amp;e=3555&amp;p=1&amp;t=h&amp;" TargetMode="External"/><Relationship Id="rId7" Type="http://schemas.openxmlformats.org/officeDocument/2006/relationships/hyperlink" Target="http://x.aspe.org/y.z?l=http%3a%2f%2fmedia.iccsafe.org%2fnews%2ficc-enews%2f2017v14n19%2fjump-nahb.html&amp;j=322285718&amp;e=3632&amp;p=1&amp;t=h&amp;" TargetMode="External"/><Relationship Id="rId12" Type="http://schemas.openxmlformats.org/officeDocument/2006/relationships/hyperlink" Target="http://x.aspe.org/y.z?l=https%3a%2f%2fwww.iccsafe.org%2fabout-icc%2fperiodicals-and-newsroom%2fflorida-legislature-updates-code-adoption-procedures%2f&amp;j=322410940&amp;e=3564&amp;p=1&amp;t=h&amp;" TargetMode="External"/><Relationship Id="rId17" Type="http://schemas.openxmlformats.org/officeDocument/2006/relationships/hyperlink" Target="http://x.aspe.org/y.z?l=http%3a%2f%2fcatalog.nfpa.org%2fAutomatic-Sprinkler-Systems-Plans-Review-2-day-Training-and-Workshop-P16841.aspx&amp;j=322410940&amp;e=3564&amp;p=1&amp;t=h&amp;" TargetMode="External"/><Relationship Id="rId25" Type="http://schemas.openxmlformats.org/officeDocument/2006/relationships/hyperlink" Target="http://x.aspe.org/y.z?l=http%3a%2f%2f2t562x437f5egvcqu1sjw8ii-wpengine.netdna-ssl.com%2fwp-content%2fuploads%2f2017%2f06%2fH18InnovationAwardsCallForEntriesRelease_FINAL.pdf&amp;j=322543089&amp;e=3555&amp;p=1&amp;t=h&amp;" TargetMode="External"/><Relationship Id="rId2" Type="http://schemas.openxmlformats.org/officeDocument/2006/relationships/hyperlink" Target="http://x.aspe.org/y.z?l=http%3a%2f%2fwww.sandiegouniontribune.com%2fnews%2fborder-baja-california%2fsd-me-crossborder-water-20170613-story.html&amp;j=322285718&amp;e=3632&amp;p=1&amp;t=h&amp;" TargetMode="External"/><Relationship Id="rId16" Type="http://schemas.openxmlformats.org/officeDocument/2006/relationships/hyperlink" Target="http://x.aspe.org/y.z?l=http%3a%2f%2fnews.asce.org%2ffully-updated-asce-7-16-now-available%2f&amp;j=322410940&amp;e=3564&amp;p=1&amp;t=h&amp;" TargetMode="External"/><Relationship Id="rId20" Type="http://schemas.openxmlformats.org/officeDocument/2006/relationships/hyperlink" Target="http://x.aspe.org/y.z?l=http%3a%2f%2fwww.staradvertiser.com%2f2017%2f07%2f17%2fbreaking-news%2fcaldwell-proposes-mandating-sprinkler-systems-for-older-high-rise-condo-buildings%2f&amp;j=322543089&amp;e=3555&amp;p=1&amp;t=h&amp;" TargetMode="External"/><Relationship Id="rId29" Type="http://schemas.openxmlformats.org/officeDocument/2006/relationships/hyperlink" Target="http://x.aspe.org/y.z?l=http%3a%2f%2fwww.cagbc.org%2fNews%2fEN%2f2017%2f20170531.aspx&amp;j=322285718&amp;e=3632&amp;p=1&amp;t=h&amp;" TargetMode="External"/><Relationship Id="rId1" Type="http://schemas.openxmlformats.org/officeDocument/2006/relationships/hyperlink" Target="http://x.aspe.org/y.z?l=http%3a%2f%2fnews.northeastern.edu%2f2017%2f06%2fstudy-toxic-chemicals-found-in-drinking-water-of-15m-americans%2f%23_ga%3d2.135615415.72958041.1498060051-1181825777.1498060050&amp;j=322285718&amp;e=3632&amp;p=1&amp;t=h&amp;" TargetMode="External"/><Relationship Id="rId6" Type="http://schemas.openxmlformats.org/officeDocument/2006/relationships/hyperlink" Target="http://x.aspe.org/y.z?l=http%3a%2f%2fwww.cagbc.org%2fNews%2fEN%2f2017%2f20170531.aspx&amp;j=322285718&amp;e=3632&amp;p=1&amp;t=h&amp;" TargetMode="External"/><Relationship Id="rId11" Type="http://schemas.openxmlformats.org/officeDocument/2006/relationships/hyperlink" Target="http://x.aspe.org/y.z?l=https%3a%2f%2fwww.wqa.org%2fprograms-services%2fresources%2fnews-releases%2fid%2f137%2fconcerns-about-household-water-quality-increase-according-to-new-national-study&amp;j=322410940&amp;e=3564&amp;p=1&amp;t=h&amp;" TargetMode="External"/><Relationship Id="rId24" Type="http://schemas.openxmlformats.org/officeDocument/2006/relationships/hyperlink" Target="http://x.aspe.org/y.z?l=https%3a%2f%2fwww.arcsafoundation.org%2fstore%2f2017-annual-conference&amp;j=322543089&amp;e=3555&amp;p=1&amp;t=h&amp;" TargetMode="External"/><Relationship Id="rId5" Type="http://schemas.openxmlformats.org/officeDocument/2006/relationships/hyperlink" Target="http://x.aspe.org/y.z?l=http%3a%2f%2fwww.nsf.org%2fnewsroom%2fnsf-international-standard-to-address-legionnaires-disease-risks&amp;j=322285718&amp;e=3632&amp;p=1&amp;t=h&amp;" TargetMode="External"/><Relationship Id="rId15" Type="http://schemas.openxmlformats.org/officeDocument/2006/relationships/hyperlink" Target="http://x.aspe.org/y.z?l=https%3a%2f%2fwww.ashrae.org%2fnews%2f2017%2fashrae-announces-formation-of-new-european-region-and-supporting-agreements-with-european-societies-at-annual-conference&amp;j=322410940&amp;e=3564&amp;p=1&amp;t=h&amp;" TargetMode="External"/><Relationship Id="rId23" Type="http://schemas.openxmlformats.org/officeDocument/2006/relationships/hyperlink" Target="http://x.aspe.org/y.z?l=http%3a%2f%2fasse-plumbing.org%2fnews%2f2017-06-14%2520ASSE%25201004%2520Now%2520Available.pdf&amp;j=322543089&amp;e=3555&amp;p=1&amp;t=h&amp;" TargetMode="External"/><Relationship Id="rId28" Type="http://schemas.openxmlformats.org/officeDocument/2006/relationships/hyperlink" Target="http://x.aspe.org/y.z?l=http%3a%2f%2fwww.nabcep.org%2fnews%2fpv-system-inspector-and-solar-heating-system-inspector-certifications&amp;j=322543089&amp;e=3555&amp;p=1&amp;t=h&amp;" TargetMode="External"/><Relationship Id="rId10" Type="http://schemas.openxmlformats.org/officeDocument/2006/relationships/hyperlink" Target="http://x.aspe.org/y.z?l=https%3a%2f%2fwww.nestle-watersna.com%2fen%2fnestle-water-news%2fpressreleases%2fclean-drinking-water-study&amp;j=322410940&amp;e=3564&amp;p=1&amp;t=h&amp;" TargetMode="External"/><Relationship Id="rId19" Type="http://schemas.openxmlformats.org/officeDocument/2006/relationships/hyperlink" Target="http://x.aspe.org/y.z?l=http%3a%2f%2fwho.int%2fmediacentre%2fnews%2freleases%2f2017%2fwater-sanitation-hygiene%2fen%2f&amp;j=322543089&amp;e=3555&amp;p=1&amp;t=h&amp;" TargetMode="External"/><Relationship Id="rId4" Type="http://schemas.openxmlformats.org/officeDocument/2006/relationships/hyperlink" Target="http://x.aspe.org/y.z?l=https%3a%2f%2fwww.brewbound.com%2fnews%2fballast-point-partners-ambient-water-produce-beers-condensation&amp;j=322285718&amp;e=3632&amp;p=1&amp;t=h&amp;" TargetMode="External"/><Relationship Id="rId9" Type="http://schemas.openxmlformats.org/officeDocument/2006/relationships/hyperlink" Target="http://x.aspe.org/y.z?l=http%3a%2f%2fwww.cagbc.org%2fNews%2fEN%2f2017%2f20170531.aspx&amp;j=322285718&amp;e=3632&amp;p=1&amp;t=h&amp;" TargetMode="External"/><Relationship Id="rId14" Type="http://schemas.openxmlformats.org/officeDocument/2006/relationships/hyperlink" Target="http://x.aspe.org/y.z?l=https%3a%2f%2fwww.iccsafe.org%2fabout-icc%2fperiodicals-and-newsroom%2ficc-releases-update-to-building-accessibility-standard%2f&amp;j=322410940&amp;e=3564&amp;p=1&amp;t=h&amp;" TargetMode="External"/><Relationship Id="rId22" Type="http://schemas.openxmlformats.org/officeDocument/2006/relationships/hyperlink" Target="http://x.aspe.org/y.z?l=http%3a%2f%2fmedia.iccsafe.org%2fnews%2ficc-enews%2f2017v14n22%2fjump-board.html&amp;j=322543089&amp;e=3555&amp;p=1&amp;t=h&amp;" TargetMode="External"/><Relationship Id="rId27" Type="http://schemas.openxmlformats.org/officeDocument/2006/relationships/hyperlink" Target="http://x.aspe.org/y.z?l=http%3a%2f%2fcdn-web.iccsafe.org%2fwp-content%2fuploads%2f2017-ABM-Notice.pdf.pdf&amp;j=322543089&amp;e=3555&amp;p=1&amp;t=h&amp;" TargetMode="External"/><Relationship Id="rId30"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http://x.aspe.org/y.z?l=http%3a%2f%2fwww.iccsafe.org%2fmembership%2fcouncils-committees%2fcall-for-councils-and-committees%2f&amp;j=320474616&amp;e=3626&amp;p=1&amp;t=h&amp;" TargetMode="External"/><Relationship Id="rId3" Type="http://schemas.openxmlformats.org/officeDocument/2006/relationships/hyperlink" Target="http://x.aspe.org/y.z?l=http%3a%2f%2fmoney.cnn.com%2f2016%2f08%2f29%2fnews%2fcompanies%2fcoca-cola-water%2f&amp;j=320474616&amp;e=3626&amp;p=1&amp;t=h&amp;" TargetMode="External"/><Relationship Id="rId7" Type="http://schemas.openxmlformats.org/officeDocument/2006/relationships/hyperlink" Target="http://x.aspe.org/y.z?l=http%3a%2f%2fehs.unu.edu%2fblog%2farticles%2fworld-risk-report-2016-the-importance-of-infrastructure.html&amp;j=320474616&amp;e=3626&amp;p=1&amp;t=h&amp;" TargetMode="External"/><Relationship Id="rId2" Type="http://schemas.openxmlformats.org/officeDocument/2006/relationships/hyperlink" Target="http://x.aspe.org/y.z?l=http%3a%2f%2fwww.noaa.gov%2fmedia-release%2fnoaa-launches-america-s-first-national-water-forecast-model&amp;j=320474616&amp;e=3626&amp;p=1&amp;t=h&amp;" TargetMode="External"/><Relationship Id="rId1" Type="http://schemas.openxmlformats.org/officeDocument/2006/relationships/hyperlink" Target="http://x.aspe.org/y.z?l=http%3a%2f%2fwww.worldwaterweek.org%2f&amp;j=320474616&amp;e=3626&amp;p=1&amp;t=h&amp;" TargetMode="External"/><Relationship Id="rId6" Type="http://schemas.openxmlformats.org/officeDocument/2006/relationships/hyperlink" Target="http://x.aspe.org/y.z?l=http%3a%2f%2fnews.mit.edu%2f2016%2fsponge-creates-steam-using-ambient-sunlight-0822&amp;j=320474616&amp;e=3626&amp;p=1&amp;t=h&amp;" TargetMode="External"/><Relationship Id="rId11" Type="http://schemas.openxmlformats.org/officeDocument/2006/relationships/printerSettings" Target="../printerSettings/printerSettings4.bin"/><Relationship Id="rId5" Type="http://schemas.openxmlformats.org/officeDocument/2006/relationships/hyperlink" Target="http://x.aspe.org/y.z?l=http%3a%2f%2fwww.greentechmedia.com%2farticles%2fread%2fvancouver-leapfrogs-energy-efficiency-adopts-zero-emissions-building-plan&amp;j=320474616&amp;e=3626&amp;p=1&amp;t=h&amp;" TargetMode="External"/><Relationship Id="rId10" Type="http://schemas.openxmlformats.org/officeDocument/2006/relationships/hyperlink" Target="http://x.aspe.org/y.z?l=https%3a%2f%2fattendee.gotowebinar.com%2fregister%2f7814410933964961282&amp;j=320474616&amp;e=3626&amp;p=1&amp;t=h&amp;" TargetMode="External"/><Relationship Id="rId4" Type="http://schemas.openxmlformats.org/officeDocument/2006/relationships/hyperlink" Target="http://x.aspe.org/y.z?l=http%3a%2f%2fwww.watertapontario.com%2fnews%2fpress-releases%2fwatertap-announces-better-best-practices-initiative%2f44&amp;j=320474616&amp;e=3626&amp;p=1&amp;t=h&amp;" TargetMode="External"/><Relationship Id="rId9" Type="http://schemas.openxmlformats.org/officeDocument/2006/relationships/hyperlink" Target="http://x.aspe.org/y.z?l=http%3a%2f%2fwww.iapmo.org%2fWEStand%2fPages%2fDocumentInformation.aspx&amp;j=320474616&amp;e=3626&amp;p=1&amp;t=h&amp;"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x.aspe.org/y.z?l=http%3a%2f%2fwww.pumps.org%2fExcellence&amp;j=320549097&amp;e=3625&amp;p=1&amp;t=h&amp;" TargetMode="External"/><Relationship Id="rId3" Type="http://schemas.openxmlformats.org/officeDocument/2006/relationships/hyperlink" Target="http://x.aspe.org/y.z?l=http%3a%2f%2fwww.swrcb.ca.gov%2fpress_room%2fpress_releases%2f2016%2fpr090816_dpr_feasibility.pdf&amp;j=320549097&amp;e=3625&amp;p=1&amp;t=h&amp;" TargetMode="External"/><Relationship Id="rId7" Type="http://schemas.openxmlformats.org/officeDocument/2006/relationships/hyperlink" Target="http://x.aspe.org/y.z?l=https%3a%2f%2fwww.ashrae.org%2fmembership--conferences%2fconferences%2f2017-ashrae-winter-conference&amp;j=320549097&amp;e=3625&amp;p=1&amp;t=h&amp;" TargetMode="External"/><Relationship Id="rId12" Type="http://schemas.openxmlformats.org/officeDocument/2006/relationships/printerSettings" Target="../printerSettings/printerSettings5.bin"/><Relationship Id="rId2" Type="http://schemas.openxmlformats.org/officeDocument/2006/relationships/hyperlink" Target="http://x.aspe.org/y.z?l=https%3a%2f%2fwww.governor.ny.gov%2fnews%2fgovernor-cuomo-signs-landmark-legislation-test-drinking-water-new-york-schools-lead&amp;j=320549097&amp;e=3625&amp;p=1&amp;t=h&amp;" TargetMode="External"/><Relationship Id="rId1" Type="http://schemas.openxmlformats.org/officeDocument/2006/relationships/hyperlink" Target="http://x.aspe.org/y.z?l=https%3a%2f%2fwww.washingtonpost.com%2fnews%2fenergy-environment%2fwp%2f2016%2f07%2f26%2fthe-way-were-damaging-the-environment-may-also-be-costing-us-our-drinking-water%2f%3fpostshare%3d4241472698359621%26amp%3btid%3dss_tw%26amp%3butm_term%3d.e8016a0fd7cd&amp;j=320549097&amp;e=3625&amp;p=1&amp;t=h&amp;" TargetMode="External"/><Relationship Id="rId6" Type="http://schemas.openxmlformats.org/officeDocument/2006/relationships/hyperlink" Target="http://x.aspe.org/y.z?l=https%3a%2f%2fwww.ansi.org%2fnews_publications%2fnews_story.aspx%3fmenuid%3d7%26amp%3barticleid%3de3469abb-2189-437a-a63a-10c85337cb87%26amp%3bsource%3dwhatsnew090616&amp;j=320549097&amp;e=3625&amp;p=1&amp;t=h&amp;" TargetMode="External"/><Relationship Id="rId11" Type="http://schemas.openxmlformats.org/officeDocument/2006/relationships/hyperlink" Target="http://x.aspe.org/y.z?l=https%3a%2f%2fwww.wqa.org%2fprograms-services%2fresources%2fnews-releases%2fid%2f98%2fwqa-and-nsf-international-agree-to-collaborate-on-policy-and-research&amp;j=320549097&amp;e=3625&amp;p=1&amp;t=h&amp;" TargetMode="External"/><Relationship Id="rId5" Type="http://schemas.openxmlformats.org/officeDocument/2006/relationships/hyperlink" Target="http://x.aspe.org/y.z?l=http%3a%2f%2fwww.appliance-standards.org%2fblog%2fdoe-takes-major-step-furnace-efficiency-standard&amp;j=320549097&amp;e=3625&amp;p=1&amp;t=h&amp;" TargetMode="External"/><Relationship Id="rId10" Type="http://schemas.openxmlformats.org/officeDocument/2006/relationships/hyperlink" Target="http://x.aspe.org/y.z?l=https%3a%2f%2fwww.epa.gov%2fnewsreleases%2fepa-kicks-fifth-annual-campus-rainworks-challenge&amp;j=320549097&amp;e=3625&amp;p=1&amp;t=h&amp;" TargetMode="External"/><Relationship Id="rId4" Type="http://schemas.openxmlformats.org/officeDocument/2006/relationships/hyperlink" Target="http://x.aspe.org/y.z?l=http%3a%2f%2fiapmo.org%2fPress%2520Releases%2f2016-09-06%2520IAPMO%25202018%2520UPC%2520UMC%2520Public%2520Comment.pdf&amp;j=320549097&amp;e=3625&amp;p=1&amp;t=h&amp;" TargetMode="External"/><Relationship Id="rId9" Type="http://schemas.openxmlformats.org/officeDocument/2006/relationships/hyperlink" Target="http://x.aspe.org/y.z?l=http%3a%2f%2ffuturecity.org%2f&amp;j=320549097&amp;e=3625&amp;p=1&amp;t=h&amp;"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x.aspe.org/y.z?l=http%3a%2f%2fwww.iapmo.org%2fPress%2520Releases%2f2016-09-15%2520RPA%2520Taco%2520Inc%2520Training%2520Certification%2520Program.pdf&amp;j=320630137&amp;e=3624&amp;p=1&amp;t=h&amp;" TargetMode="External"/><Relationship Id="rId3" Type="http://schemas.openxmlformats.org/officeDocument/2006/relationships/hyperlink" Target="http://x.aspe.org/y.z?l=http%3a%2f%2fwww.scidev.net%2fglobal%2fwater%2ffeature%2fasia-pacific-hot-spot-for-water-insecurity.html&amp;j=320630137&amp;e=3624&amp;p=1&amp;t=h&amp;" TargetMode="External"/><Relationship Id="rId7" Type="http://schemas.openxmlformats.org/officeDocument/2006/relationships/hyperlink" Target="http://x.aspe.org/y.z?l=http%3a%2f%2fwww.dlrgroup.com%2fabout%2fnews%2fwestlake-reed-leskosky-to-join-dlr-group%2f&amp;j=320630137&amp;e=3624&amp;p=1&amp;t=h&amp;" TargetMode="External"/><Relationship Id="rId2" Type="http://schemas.openxmlformats.org/officeDocument/2006/relationships/hyperlink" Target="http://x.aspe.org/y.z?l=http%3a%2f%2fwww.cnn.com%2f2016%2f09%2f20%2fhealth%2fchromium-6-in-drinking-water%2findex.html&amp;j=320630137&amp;e=3624&amp;p=1&amp;t=h&amp;" TargetMode="External"/><Relationship Id="rId1" Type="http://schemas.openxmlformats.org/officeDocument/2006/relationships/hyperlink" Target="http://x.aspe.org/y.z?l=http%3a%2f%2fwww.nytimes.com%2f2016%2f09%2f27%2fhealth%2fplumbing-united-states-poverty.html%3f_r%3d2&amp;j=320630137&amp;e=3624&amp;p=1&amp;t=h&amp;" TargetMode="External"/><Relationship Id="rId6" Type="http://schemas.openxmlformats.org/officeDocument/2006/relationships/hyperlink" Target="http://x.aspe.org/y.z?l=http%3a%2f%2fwww.upi.com%2fHealth_News%2f2016%2f09%2f12%2fInfections-linked-to-water-supply-increasing-healthcare-costs-study-says%2f8371473683923%2f&amp;j=320630137&amp;e=3624&amp;p=1&amp;t=h&amp;" TargetMode="External"/><Relationship Id="rId11" Type="http://schemas.openxmlformats.org/officeDocument/2006/relationships/printerSettings" Target="../printerSettings/printerSettings6.bin"/><Relationship Id="rId5" Type="http://schemas.openxmlformats.org/officeDocument/2006/relationships/hyperlink" Target="http://x.aspe.org/y.z?l=https%3a%2f%2fassets.kpmg.com%2fcontent%2fdam%2fkpmg%2fxx%2fpdf%2f2016%2f09%2fglobal-construction-survey-2016.pdf&amp;j=320630137&amp;e=3624&amp;p=1&amp;t=h&amp;" TargetMode="External"/><Relationship Id="rId10" Type="http://schemas.openxmlformats.org/officeDocument/2006/relationships/hyperlink" Target="http://x.aspe.org/y.z?l=https%3a%2f%2fwww.ansi.org%2fmeetings_events%2fwsw16%2fwsw.aspx%3fmenuid%3d8&amp;j=320630137&amp;e=3624&amp;p=1&amp;t=h&amp;" TargetMode="External"/><Relationship Id="rId4" Type="http://schemas.openxmlformats.org/officeDocument/2006/relationships/hyperlink" Target="http://x.aspe.org/y.z?l=http%3a%2f%2finhabitat.com%2fatlantas-mercedes-benz-stadium-to-be-nfls-first-ever-leed-platinum-venue%2f%3fnewgallery%3dfalse&amp;j=320630137&amp;e=3624&amp;p=1&amp;t=h&amp;" TargetMode="External"/><Relationship Id="rId9" Type="http://schemas.openxmlformats.org/officeDocument/2006/relationships/hyperlink" Target="http://x.aspe.org/y.z?l=http%3a%2f%2fwww.nibs.org%2fnews%2f308262%2fNational-BIM-Guide-for-Owners-Now-Available-for-Public-Review.htm&amp;j=320630137&amp;e=3624&amp;p=1&amp;t=h&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5" sqref="E25"/>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E29"/>
  <sheetViews>
    <sheetView workbookViewId="0">
      <selection activeCell="B8" sqref="B8"/>
    </sheetView>
  </sheetViews>
  <sheetFormatPr defaultRowHeight="15" x14ac:dyDescent="0.25"/>
  <cols>
    <col min="2" max="2" width="41.140625" customWidth="1"/>
    <col min="3" max="3" width="55.42578125" style="2" customWidth="1"/>
    <col min="5" max="5" width="61.42578125" style="2" customWidth="1"/>
  </cols>
  <sheetData>
    <row r="5" spans="2:5" ht="30" x14ac:dyDescent="0.25">
      <c r="B5" t="s">
        <v>179</v>
      </c>
      <c r="C5" s="5" t="s">
        <v>88</v>
      </c>
      <c r="E5" s="2" t="str">
        <f>"&lt;h4&gt;&lt;a href='"&amp;B6&amp;"'&gt;"&amp;B5&amp;"&lt;/a&gt;&lt;/h4&gt;"</f>
        <v>&lt;h4&gt;&lt;a href=''&gt;巴黎气候协定合理，但是给水仍然有风险&lt;/a&gt;&lt;/h4&gt;</v>
      </c>
    </row>
    <row r="6" spans="2:5" ht="115.5" x14ac:dyDescent="0.25">
      <c r="B6" t="str">
        <f>[1]!modEmail.GetURL(C6)</f>
        <v/>
      </c>
      <c r="C6" s="8" t="s">
        <v>89</v>
      </c>
      <c r="E6" s="2" t="str">
        <f>"&lt;p&gt;"&amp;C6&amp;"&lt;/p&gt;"</f>
        <v>&lt;p&gt;After being ratified by 73 countries accounting for nearly 57 percent of the world's greenhouse gas emissions, the climate accord will go into effect on November 4. However, the deal's climate-mitigation actions might be insufficient to curtail all risks of increasing global water scarcity by 2050, according to researchers at MIT.&lt;/p&gt;</v>
      </c>
    </row>
    <row r="7" spans="2:5" x14ac:dyDescent="0.25">
      <c r="C7" s="5" t="s">
        <v>90</v>
      </c>
      <c r="E7" s="2" t="str">
        <f t="shared" ref="E7" si="0">"&lt;h4&gt;&lt;a href='"&amp;B8&amp;"'&gt;"&amp;B7&amp;"&lt;/a&gt;&lt;/h4&gt;"</f>
        <v>&lt;h4&gt;&lt;a href='http://x.aspe.org/y.z?l=http%3a%2f%2fwww.iea.org%2fpublications%2ffreepublications%2fpublication%2fmediumtermenergyefficiency2016.pdf&amp;j=320701235&amp;e=3624&amp;p=1&amp;t=h&amp;'&gt;&lt;/a&gt;&lt;/h4&gt;</v>
      </c>
    </row>
    <row r="8" spans="2:5" ht="75" x14ac:dyDescent="0.25">
      <c r="B8" t="str">
        <f>[1]!modEmail.GetURL(C8)</f>
        <v>http://x.aspe.org/y.z?l=http%3a%2f%2fwww.iea.org%2fpublications%2ffreepublications%2fpublication%2fmediumtermenergyefficiency2016.pdf&amp;j=320701235&amp;e=3624&amp;p=1&amp;t=h&amp;</v>
      </c>
      <c r="C8" s="3" t="s">
        <v>91</v>
      </c>
      <c r="E8" s="2" t="str">
        <f t="shared" ref="E8" si="1">"&lt;p&gt;"&amp;C8&amp;"&lt;/p&gt;"</f>
        <v>&lt;p&gt;Despite lower energy prices, the amount of energy used per unit of GDP improved by 1.8 percent last year, exceeding the 1.5 percent gain of 2014 and tripling the average rate seen over the past decade, according to a new report by the International Energy Agency. &lt;/p&gt;</v>
      </c>
    </row>
    <row r="9" spans="2:5" ht="28.5" x14ac:dyDescent="0.25">
      <c r="C9" s="5" t="s">
        <v>92</v>
      </c>
      <c r="E9" s="2" t="str">
        <f t="shared" ref="E9" si="2">"&lt;h4&gt;&lt;a href='"&amp;B10&amp;"'&gt;"&amp;B9&amp;"&lt;/a&gt;&lt;/h4&gt;"</f>
        <v>&lt;h4&gt;&lt;a href='http://x.aspe.org/y.z?l=https%3a%2f%2fwww3.epa.gov%2fwatersense%2fpartners%2fwinners_2016.html&amp;j=320701235&amp;e=3624&amp;p=1&amp;t=h&amp;'&gt;&lt;/a&gt;&lt;/h4&gt;</v>
      </c>
    </row>
    <row r="10" spans="2:5" ht="45" x14ac:dyDescent="0.25">
      <c r="B10" t="str">
        <f>[1]!modEmail.GetURL(C10)</f>
        <v>http://x.aspe.org/y.z?l=https%3a%2f%2fwww3.epa.gov%2fwatersense%2fpartners%2fwinners_2016.html&amp;j=320701235&amp;e=3624&amp;p=1&amp;t=h&amp;</v>
      </c>
      <c r="C10" s="3" t="s">
        <v>93</v>
      </c>
      <c r="E10" s="2" t="str">
        <f t="shared" ref="E10" si="3">"&lt;p&gt;"&amp;C10&amp;"&lt;/p&gt;"</f>
        <v>&lt;p&gt;Delta Faucet Company and Kohler once again were recognized by the U.S. EPA as Sustained Excellence Award winners. More&gt;&gt;&lt;/p&gt;</v>
      </c>
    </row>
    <row r="11" spans="2:5" ht="28.5" x14ac:dyDescent="0.25">
      <c r="C11" s="5" t="s">
        <v>94</v>
      </c>
      <c r="E11" s="2" t="str">
        <f t="shared" ref="E11" si="4">"&lt;h4&gt;&lt;a href='"&amp;B12&amp;"'&gt;"&amp;B11&amp;"&lt;/a&gt;&lt;/h4&gt;"</f>
        <v>&lt;h4&gt;&lt;a href='http://x.aspe.org/y.z?l=http%3a%2f%2faceee.org%2fpress%2f2016%2f09%2fcalifornia-golden-again-energy&amp;j=320701235&amp;e=3624&amp;p=1&amp;t=h&amp;'&gt;&lt;/a&gt;&lt;/h4&gt;</v>
      </c>
    </row>
    <row r="12" spans="2:5" ht="45" x14ac:dyDescent="0.25">
      <c r="B12" t="str">
        <f>[1]!modEmail.GetURL(C12)</f>
        <v>http://x.aspe.org/y.z?l=http%3a%2f%2faceee.org%2fpress%2f2016%2f09%2fcalifornia-golden-again-energy&amp;j=320701235&amp;e=3624&amp;p=1&amp;t=h&amp;</v>
      </c>
      <c r="C12" s="3" t="s">
        <v>95</v>
      </c>
      <c r="E12" s="2" t="str">
        <f t="shared" ref="E12" si="5">"&lt;p&gt;"&amp;C12&amp;"&lt;/p&gt;"</f>
        <v>&lt;p&gt;The balance of the top 10 consisted of Vermont, Rhode Island, Connecticut and New York (tied), Oregon, Washington, Maryland, and Minnesota. More&gt;&gt;&lt;/p&gt;</v>
      </c>
    </row>
    <row r="13" spans="2:5" ht="28.5" x14ac:dyDescent="0.25">
      <c r="C13" s="5" t="s">
        <v>96</v>
      </c>
      <c r="E13" s="2" t="str">
        <f t="shared" ref="E13" si="6">"&lt;h4&gt;&lt;a href='"&amp;B14&amp;"'&gt;"&amp;B13&amp;"&lt;/a&gt;&lt;/h4&gt;"</f>
        <v>&lt;h4&gt;&lt;a href='http://x.aspe.org/y.z?l=https%3a%2f%2fwww.epa.gov%2fsites%2fproduction%2ffiles%2f2016-09%2fdocuments%2flegionella_document_master_september_2016_final.pdf&amp;j=320701235&amp;e=3624&amp;p=1&amp;t=h&amp;'&gt;&lt;/a&gt;&lt;/h4&gt;</v>
      </c>
    </row>
    <row r="14" spans="2:5" ht="105" x14ac:dyDescent="0.25">
      <c r="B14" t="str">
        <f>[1]!modEmail.GetURL(C14)</f>
        <v>http://x.aspe.org/y.z?l=https%3a%2f%2fwww.epa.gov%2fsites%2fproduction%2ffiles%2f2016-09%2fdocuments%2flegionella_document_master_september_2016_final.pdf&amp;j=320701235&amp;e=3624&amp;p=1&amp;t=h&amp;</v>
      </c>
      <c r="C14" s="3" t="s">
        <v>97</v>
      </c>
      <c r="E14" s="2" t="str">
        <f t="shared" ref="E14" si="7">"&lt;p&gt;"&amp;C14&amp;"&lt;/p&gt;"</f>
        <v>&lt;p&gt;This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facilities.&lt;/p&gt;</v>
      </c>
    </row>
    <row r="15" spans="2:5" ht="60" x14ac:dyDescent="0.25">
      <c r="C15" s="5" t="s">
        <v>98</v>
      </c>
      <c r="E15" s="2" t="str">
        <f t="shared" ref="E15" si="8">"&lt;h4&gt;&lt;a href='"&amp;B16&amp;"'&gt;"&amp;B15&amp;"&lt;/a&gt;&lt;/h4&gt;"</f>
        <v>&lt;h4&gt;&lt;a href='http://x.aspe.org/y.z?l=https%3a%2f%2fplumbingtermoftheday.wordpress.com%2f&amp;j=320701235&amp;e=3624&amp;p=1&amp;t=h&amp;'&gt;&lt;/a&gt;&lt;/h4&gt;</v>
      </c>
    </row>
    <row r="16" spans="2:5" ht="75" x14ac:dyDescent="0.25">
      <c r="B16" t="str">
        <f>[1]!modEmail.GetURL(C16)</f>
        <v>http://x.aspe.org/y.z?l=https%3a%2f%2fplumbingtermoftheday.wordpress.com%2f&amp;j=320701235&amp;e=3624&amp;p=1&amp;t=h&amp;</v>
      </c>
      <c r="C16" s="3" t="s">
        <v>99</v>
      </c>
      <c r="E16" s="2" t="str">
        <f t="shared" ref="E16" si="9">"&lt;p&gt;"&amp;C16&amp;"&lt;/p&gt;"</f>
        <v>&lt;p&gt;ASSE International and Plumbers Without Borders have collaborated to provide a new plumbing-related term and definition pulled from the ASSE International Plumbing Dictionary every day on a new Plumbing Term of the Day blog.&lt;/p&gt;</v>
      </c>
    </row>
    <row r="17" spans="2:5" ht="75" x14ac:dyDescent="0.25">
      <c r="C17" s="5" t="s">
        <v>100</v>
      </c>
      <c r="E17" s="2" t="str">
        <f t="shared" ref="E17" si="10">"&lt;h4&gt;&lt;a href='"&amp;B18&amp;"'&gt;"&amp;B17&amp;"&lt;/a&gt;&lt;/h4&gt;"</f>
        <v>&lt;h4&gt;&lt;a href='http://x.aspe.org/y.z?l=https%3a%2f%2fwww.wqa.org%2fprograms-services%2fresources%2fnews-releases%2fid%2f103%2fwqa-launches-podcast-and-blog&amp;j=320701235&amp;e=3624&amp;p=1&amp;t=h&amp;'&gt;&lt;/a&gt;&lt;/h4&gt;</v>
      </c>
    </row>
    <row r="18" spans="2:5" ht="60" x14ac:dyDescent="0.25">
      <c r="B18" t="str">
        <f>[1]!modEmail.GetURL(C18)</f>
        <v>http://x.aspe.org/y.z?l=https%3a%2f%2fwww.wqa.org%2fprograms-services%2fresources%2fnews-releases%2fid%2f103%2fwqa-launches-podcast-and-blog&amp;j=320701235&amp;e=3624&amp;p=1&amp;t=h&amp;</v>
      </c>
      <c r="C18" s="3" t="s">
        <v>101</v>
      </c>
      <c r="E18" s="2" t="str">
        <f t="shared" ref="E18" si="11">"&lt;p&gt;"&amp;C18&amp;"&lt;/p&gt;"</f>
        <v>&lt;p&gt;The Water Quality Association has launched a new podcast called WQA Radio and a blog, H2O, to keep the industry and public informed on water treatment issues and WQA initiatives. More&gt;&gt;&lt;/p&gt;</v>
      </c>
    </row>
    <row r="19" spans="2:5" ht="75" x14ac:dyDescent="0.25">
      <c r="C19" s="5" t="s">
        <v>102</v>
      </c>
      <c r="E19" s="2" t="str">
        <f t="shared" ref="E19:E27" si="12">"&lt;h4&gt;&lt;a href='"&amp;B20&amp;"'&gt;"&amp;B19&amp;"&lt;/a&gt;&lt;/h4&gt;"</f>
        <v>&lt;h4&gt;&lt;a href='http://x.aspe.org/y.z?l=http%3a%2f%2fmedia.iccsafe.org%2f2016_MarComm%2fNews_Releases%2fCORP_092916_NR_ICC_and_MEX_Energy_Efficiency_Model_wo_optout.html&amp;j=320701235&amp;e=3624&amp;p=1&amp;t=h&amp;'&gt;&lt;/a&gt;&lt;/h4&gt;</v>
      </c>
    </row>
    <row r="20" spans="2:5" ht="60" x14ac:dyDescent="0.25">
      <c r="B20" t="str">
        <f>[1]!modEmail.GetURL(C20)</f>
        <v>http://x.aspe.org/y.z?l=http%3a%2f%2fmedia.iccsafe.org%2f2016_MarComm%2fNews_Releases%2fCORP_092916_NR_ICC_and_MEX_Energy_Efficiency_Model_wo_optout.html&amp;j=320701235&amp;e=3624&amp;p=1&amp;t=h&amp;</v>
      </c>
      <c r="C20" s="3" t="s">
        <v>103</v>
      </c>
      <c r="E20" s="2" t="str">
        <f t="shared" ref="E20:E28" si="13">"&lt;p&gt;"&amp;C20&amp;"&lt;/p&gt;"</f>
        <v>&lt;p&gt;The code establishes minimum requirements for energy efficiency in nonresidential buildings as well as three-story or less residential buildings and is based on the International Energy Conservation Code. More&gt;&gt;&lt;/p&gt;</v>
      </c>
    </row>
    <row r="21" spans="2:5" ht="60" x14ac:dyDescent="0.25">
      <c r="C21" s="5" t="s">
        <v>104</v>
      </c>
      <c r="E21" s="2" t="str">
        <f t="shared" si="12"/>
        <v>&lt;h4&gt;&lt;a href='http://x.aspe.org/y.z?l=http%3a%2f%2fwww.fgiguidelines.org%2f2018-revision-cycle-public-comment-period-opens%2f&amp;j=320701235&amp;e=3624&amp;p=1&amp;t=h&amp;'&gt;&lt;/a&gt;&lt;/h4&gt;</v>
      </c>
    </row>
    <row r="22" spans="2:5" ht="45" x14ac:dyDescent="0.25">
      <c r="B22" t="str">
        <f>[1]!modEmail.GetURL(C22)</f>
        <v>http://x.aspe.org/y.z?l=http%3a%2f%2fwww.fgiguidelines.org%2f2018-revision-cycle-public-comment-period-opens%2f&amp;j=320701235&amp;e=3624&amp;p=1&amp;t=h&amp;</v>
      </c>
      <c r="C22" s="3" t="s">
        <v>105</v>
      </c>
      <c r="E22" s="2" t="str">
        <f t="shared" si="13"/>
        <v>&lt;p&gt;The Facility Guidelines Institute is accepting comments on the three draft 2018 FGI Guidelines documents through December 12, 2016. More&gt;&gt;&lt;/p&gt;</v>
      </c>
    </row>
    <row r="23" spans="2:5" ht="45" x14ac:dyDescent="0.25">
      <c r="C23" s="5" t="s">
        <v>106</v>
      </c>
      <c r="E23" s="2" t="str">
        <f t="shared" si="12"/>
        <v>&lt;h4&gt;&lt;a href='http://x.aspe.org/y.z?l=http%3a%2f%2fwww.sustainablesites.org%2fsites-ap&amp;j=320701235&amp;e=3624&amp;p=1&amp;t=h&amp;'&gt;&lt;/a&gt;&lt;/h4&gt;</v>
      </c>
    </row>
    <row r="24" spans="2:5" ht="75" x14ac:dyDescent="0.25">
      <c r="B24" t="str">
        <f>[1]!modEmail.GetURL(C24)</f>
        <v>http://x.aspe.org/y.z?l=http%3a%2f%2fwww.sustainablesites.org%2fsites-ap&amp;j=320701235&amp;e=3624&amp;p=1&amp;t=h&amp;</v>
      </c>
      <c r="C24" s="3" t="s">
        <v>107</v>
      </c>
      <c r="E24" s="2" t="str">
        <f t="shared" si="13"/>
        <v>&lt;p&gt;The SITES AP credential establishes a common framework to define the profession of sustainable landscape design and development and also provides landscape professionals with the opportunity to demonstrate their knowledge, expertise, and commitment to the profession.&lt;/p&gt;</v>
      </c>
    </row>
    <row r="25" spans="2:5" ht="30" x14ac:dyDescent="0.25">
      <c r="C25" s="5" t="s">
        <v>108</v>
      </c>
      <c r="E25" s="2" t="str">
        <f t="shared" si="12"/>
        <v>&lt;h4&gt;&lt;a href='http://x.aspe.org/y.z?l=http%3a%2f%2fwww.water-reuse.eu%2f&amp;j=320701235&amp;e=3624&amp;p=1&amp;t=h&amp;'&gt;&lt;/a&gt;&lt;/h4&gt;</v>
      </c>
    </row>
    <row r="26" spans="2:5" ht="45" x14ac:dyDescent="0.25">
      <c r="B26" t="str">
        <f>[1]!modEmail.GetURL(C26)</f>
        <v>http://x.aspe.org/y.z?l=http%3a%2f%2fwww.water-reuse.eu%2f&amp;j=320701235&amp;e=3624&amp;p=1&amp;t=h&amp;</v>
      </c>
      <c r="C26" s="3" t="s">
        <v>109</v>
      </c>
      <c r="E26" s="2" t="str">
        <f t="shared" si="13"/>
        <v>&lt;p&gt;Water Reuse Europe offers a range of services for both commercial companies and public organizations involved in water reuse scheme design, operation, and regulation.&lt;/p&gt;</v>
      </c>
    </row>
    <row r="27" spans="2:5" ht="45" x14ac:dyDescent="0.25">
      <c r="C27" s="5" t="s">
        <v>110</v>
      </c>
      <c r="E27" s="2" t="str">
        <f t="shared" si="12"/>
        <v>&lt;h4&gt;&lt;a href='http://x.aspe.org/y.z?l=http%3a%2f%2fwww.icc-es.org%2fNews%2fNR%2f2016%2f100416-ES-IRL.shtml&amp;j=320701235&amp;e=3624&amp;p=1&amp;t=h&amp;'&gt;&lt;/a&gt;&lt;/h4&gt;</v>
      </c>
    </row>
    <row r="28" spans="2:5" ht="45" x14ac:dyDescent="0.25">
      <c r="B28" t="str">
        <f>[1]!modEmail.GetURL(C28)</f>
        <v>http://x.aspe.org/y.z?l=http%3a%2f%2fwww.icc-es.org%2fNews%2fNR%2f2016%2f100416-ES-IRL.shtml&amp;j=320701235&amp;e=3624&amp;p=1&amp;t=h&amp;</v>
      </c>
      <c r="C28" s="3" t="s">
        <v>111</v>
      </c>
      <c r="E28" s="2" t="str">
        <f t="shared" si="13"/>
        <v>&lt;p&gt;This cooperative agreement combines testing, evaluation, and listing services under one umbrella for plumbing, mechanical, and fuel gas product manufacturers. More&gt;&gt;&lt;/p&gt;</v>
      </c>
    </row>
    <row r="29" spans="2:5" x14ac:dyDescent="0.25">
      <c r="C29" s="4"/>
    </row>
  </sheetData>
  <hyperlinks>
    <hyperlink ref="C8" r:id="rId1" display="http://x.aspe.org/y.z?l=http%3a%2f%2fwww.iea.org%2fpublications%2ffreepublications%2fpublication%2fmediumtermenergyefficiency2016.pdf&amp;j=320701235&amp;e=3624&amp;p=1&amp;t=h&amp;"/>
    <hyperlink ref="C10" r:id="rId2" display="http://x.aspe.org/y.z?l=https%3a%2f%2fwww3.epa.gov%2fwatersense%2fpartners%2fwinners_2016.html&amp;j=320701235&amp;e=3624&amp;p=1&amp;t=h&amp;"/>
    <hyperlink ref="C12" r:id="rId3" display="http://x.aspe.org/y.z?l=http%3a%2f%2faceee.org%2fpress%2f2016%2f09%2fcalifornia-golden-again-energy&amp;j=320701235&amp;e=3624&amp;p=1&amp;t=h&amp;"/>
    <hyperlink ref="C14" r:id="rId4" display="http://x.aspe.org/y.z?l=https%3a%2f%2fwww.epa.gov%2fsites%2fproduction%2ffiles%2f2016-09%2fdocuments%2flegionella_document_master_september_2016_final.pdf&amp;j=320701235&amp;e=3624&amp;p=1&amp;t=h&amp;"/>
    <hyperlink ref="C16" r:id="rId5" display="http://x.aspe.org/y.z?l=https%3a%2f%2fplumbingtermoftheday.wordpress.com%2f&amp;j=320701235&amp;e=3624&amp;p=1&amp;t=h&amp;"/>
    <hyperlink ref="C18" r:id="rId6" display="http://x.aspe.org/y.z?l=https%3a%2f%2fwww.wqa.org%2fprograms-services%2fresources%2fnews-releases%2fid%2f103%2fwqa-launches-podcast-and-blog&amp;j=320701235&amp;e=3624&amp;p=1&amp;t=h&amp;"/>
    <hyperlink ref="C20" r:id="rId7" display="http://x.aspe.org/y.z?l=http%3a%2f%2fmedia.iccsafe.org%2f2016_MarComm%2fNews_Releases%2fCORP_092916_NR_ICC_and_MEX_Energy_Efficiency_Model_wo_optout.html&amp;j=320701235&amp;e=3624&amp;p=1&amp;t=h&amp;"/>
    <hyperlink ref="C22" r:id="rId8" display="http://x.aspe.org/y.z?l=http%3a%2f%2fwww.fgiguidelines.org%2f2018-revision-cycle-public-comment-period-opens%2f&amp;j=320701235&amp;e=3624&amp;p=1&amp;t=h&amp;"/>
    <hyperlink ref="C24" r:id="rId9" display="http://x.aspe.org/y.z?l=http%3a%2f%2fwww.sustainablesites.org%2fsites-ap&amp;j=320701235&amp;e=3624&amp;p=1&amp;t=h&amp;"/>
    <hyperlink ref="C26" r:id="rId10" display="http://x.aspe.org/y.z?l=http%3a%2f%2fwww.water-reuse.eu%2f&amp;j=320701235&amp;e=3624&amp;p=1&amp;t=h&amp;"/>
    <hyperlink ref="C28" r:id="rId11" display="http://x.aspe.org/y.z?l=http%3a%2f%2fwww.icc-es.org%2fNews%2fNR%2f2016%2f100416-ES-IRL.shtml&amp;j=320701235&amp;e=3624&amp;p=1&amp;t=h&amp;"/>
  </hyperlinks>
  <pageMargins left="0.7" right="0.7" top="0.75" bottom="0.75" header="0.3" footer="0.3"/>
  <pageSetup orientation="portrait"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5:E25"/>
  <sheetViews>
    <sheetView workbookViewId="0">
      <selection activeCell="G11" sqref="G11"/>
    </sheetView>
  </sheetViews>
  <sheetFormatPr defaultRowHeight="15" x14ac:dyDescent="0.25"/>
  <cols>
    <col min="2" max="2" width="41.140625" customWidth="1"/>
    <col min="3" max="3" width="55.42578125" style="2" customWidth="1"/>
    <col min="5" max="5" width="61.42578125" style="2" customWidth="1"/>
  </cols>
  <sheetData>
    <row r="5" spans="2:5" ht="60" x14ac:dyDescent="0.25">
      <c r="B5" t="s">
        <v>87</v>
      </c>
      <c r="C5" s="5" t="s">
        <v>75</v>
      </c>
      <c r="E5" s="2" t="str">
        <f>"&lt;h4&gt;&lt;a href='"&amp;B6&amp;"'&gt;"&amp;B5&amp;"&lt;/a&gt;&lt;/h4&gt;"</f>
        <v>&lt;h4&gt;&lt;a href='http://x.aspe.org/y.z?l=http%3a%2f%2fwww.acec.org%2fdefault%2fassets%2fFile%2fACEC_EBI_Report_16Q3.pdf&amp;j=320774913&amp;e=3625&amp;p=1&amp;t=h&amp;'&gt;工程公司的领导们对未来乐观&lt;/a&gt;&lt;/h4&gt;</v>
      </c>
    </row>
    <row r="6" spans="2:5" ht="75" x14ac:dyDescent="0.25">
      <c r="B6" t="str">
        <f>[1]!modEmail.GetURL(C6)</f>
        <v>http://x.aspe.org/y.z?l=http%3a%2f%2fwww.acec.org%2fdefault%2fassets%2fFile%2fACEC_EBI_Report_16Q3.pdf&amp;j=320774913&amp;e=3625&amp;p=1&amp;t=h&amp;</v>
      </c>
      <c r="C6" s="3" t="s">
        <v>76</v>
      </c>
      <c r="E6" s="2" t="str">
        <f>"&lt;p&gt;"&amp;C6&amp;"&lt;/p&gt;"</f>
        <v>&lt;p&gt;Expectations for improved market conditions, profitability prospects, and backlog growth for the coming year all improved, according to the third-quarter 2016 Engineering Business Index, published by the American Council of Engineering Companies.&lt;/p&gt;</v>
      </c>
    </row>
    <row r="7" spans="2:5" x14ac:dyDescent="0.25">
      <c r="C7" s="3" t="s">
        <v>77</v>
      </c>
      <c r="E7" s="2" t="str">
        <f t="shared" ref="E7" si="0">"&lt;h4&gt;&lt;a href='"&amp;B8&amp;"'&gt;"&amp;B7&amp;"&lt;/a&gt;&lt;/h4&gt;"</f>
        <v>&lt;h4&gt;&lt;a href=''&gt;&lt;/a&gt;&lt;/h4&gt;</v>
      </c>
    </row>
    <row r="8" spans="2:5" x14ac:dyDescent="0.25">
      <c r="B8" t="str">
        <f>[1]!modEmail.GetURL(C8)</f>
        <v/>
      </c>
      <c r="C8" s="7"/>
      <c r="E8" s="2" t="str">
        <f t="shared" ref="E8" si="1">"&lt;p&gt;"&amp;C8&amp;"&lt;/p&gt;"</f>
        <v>&lt;p&gt;&lt;/p&gt;</v>
      </c>
    </row>
    <row r="9" spans="2:5" ht="60" x14ac:dyDescent="0.25">
      <c r="C9" s="3" t="s">
        <v>78</v>
      </c>
      <c r="E9" s="2" t="str">
        <f t="shared" ref="E9" si="2">"&lt;h4&gt;&lt;a href='"&amp;B10&amp;"'&gt;"&amp;B9&amp;"&lt;/a&gt;&lt;/h4&gt;"</f>
        <v>&lt;h4&gt;&lt;a href=''&gt;&lt;/a&gt;&lt;/h4&gt;</v>
      </c>
    </row>
    <row r="10" spans="2:5" ht="30" x14ac:dyDescent="0.25">
      <c r="B10" t="str">
        <f>[1]!modEmail.GetURL(C10)</f>
        <v/>
      </c>
      <c r="C10" s="5" t="s">
        <v>79</v>
      </c>
      <c r="E10" s="2" t="str">
        <f t="shared" ref="E10" si="3">"&lt;p&gt;"&amp;C10&amp;"&lt;/p&gt;"</f>
        <v>&lt;p&gt;How is your bottled water habit harming the environment?&lt;/p&gt;</v>
      </c>
    </row>
    <row r="11" spans="2:5" ht="60" x14ac:dyDescent="0.25">
      <c r="C11" s="3" t="s">
        <v>80</v>
      </c>
      <c r="E11" s="2" t="str">
        <f t="shared" ref="E11" si="4">"&lt;h4&gt;&lt;a href='"&amp;B12&amp;"'&gt;"&amp;B11&amp;"&lt;/a&gt;&lt;/h4&gt;"</f>
        <v>&lt;h4&gt;&lt;a href=''&gt;&lt;/a&gt;&lt;/h4&gt;</v>
      </c>
    </row>
    <row r="12" spans="2:5" ht="30" x14ac:dyDescent="0.25">
      <c r="B12" t="str">
        <f>[1]!modEmail.GetURL(C12)</f>
        <v/>
      </c>
      <c r="C12" s="5" t="s">
        <v>81</v>
      </c>
      <c r="E12" s="2" t="str">
        <f t="shared" ref="E12" si="5">"&lt;p&gt;"&amp;C12&amp;"&lt;/p&gt;"</f>
        <v>&lt;p&gt;New publication addresses how megacities are facing water challenges&lt;/p&gt;</v>
      </c>
    </row>
    <row r="13" spans="2:5" ht="75" x14ac:dyDescent="0.25">
      <c r="C13" s="3" t="s">
        <v>82</v>
      </c>
      <c r="E13" s="2" t="str">
        <f t="shared" ref="E13" si="6">"&lt;h4&gt;&lt;a href='"&amp;B14&amp;"'&gt;"&amp;B13&amp;"&lt;/a&gt;&lt;/h4&gt;"</f>
        <v>&lt;h4&gt;&lt;a href=''&gt;&lt;/a&gt;&lt;/h4&gt;</v>
      </c>
    </row>
    <row r="14" spans="2:5" x14ac:dyDescent="0.25">
      <c r="B14" t="str">
        <f>[1]!modEmail.GetURL(C14)</f>
        <v/>
      </c>
      <c r="C14" s="5" t="s">
        <v>83</v>
      </c>
      <c r="E14" s="2" t="str">
        <f t="shared" ref="E14" si="7">"&lt;p&gt;"&amp;C14&amp;"&lt;/p&gt;"</f>
        <v>&lt;p&gt;ARCSA and TRCA join forces&lt;/p&gt;</v>
      </c>
    </row>
    <row r="15" spans="2:5" ht="90" x14ac:dyDescent="0.25">
      <c r="C15" s="3" t="s">
        <v>84</v>
      </c>
      <c r="E15" s="2" t="str">
        <f t="shared" ref="E15" si="8">"&lt;h4&gt;&lt;a href='"&amp;B16&amp;"'&gt;"&amp;B15&amp;"&lt;/a&gt;&lt;/h4&gt;"</f>
        <v>&lt;h4&gt;&lt;a href=''&gt;&lt;/a&gt;&lt;/h4&gt;</v>
      </c>
    </row>
    <row r="16" spans="2:5" ht="30" x14ac:dyDescent="0.25">
      <c r="B16" t="str">
        <f>[1]!modEmail.GetURL(C16)</f>
        <v/>
      </c>
      <c r="C16" s="5" t="s">
        <v>85</v>
      </c>
      <c r="E16" s="2" t="str">
        <f t="shared" ref="E16" si="9">"&lt;p&gt;"&amp;C16&amp;"&lt;/p&gt;"</f>
        <v>&lt;p&gt;The Water Institute and IWSH Foundation sign a memorandum of understanding&lt;/p&gt;</v>
      </c>
    </row>
    <row r="17" spans="2:5" ht="75" x14ac:dyDescent="0.25">
      <c r="C17" s="3" t="s">
        <v>86</v>
      </c>
      <c r="E17" s="2" t="str">
        <f t="shared" ref="E17" si="10">"&lt;h4&gt;&lt;a href='"&amp;B18&amp;"'&gt;"&amp;B17&amp;"&lt;/a&gt;&lt;/h4&gt;"</f>
        <v>&lt;h4&gt;&lt;a href=''&gt;&lt;/a&gt;&lt;/h4&gt;</v>
      </c>
    </row>
    <row r="18" spans="2:5" x14ac:dyDescent="0.25">
      <c r="B18" t="str">
        <f>[1]!modEmail.GetURL(C18)</f>
        <v/>
      </c>
      <c r="C18" s="4"/>
      <c r="E18" s="2" t="str">
        <f t="shared" ref="E18" si="11">"&lt;p&gt;"&amp;C18&amp;"&lt;/p&gt;"</f>
        <v>&lt;p&gt;&lt;/p&gt;</v>
      </c>
    </row>
    <row r="19" spans="2:5" x14ac:dyDescent="0.25">
      <c r="C19" s="5"/>
      <c r="E19" s="2" t="str">
        <f t="shared" ref="E19:E23" si="12">"&lt;h4&gt;&lt;a href='"&amp;B20&amp;"'&gt;"&amp;B19&amp;"&lt;/a&gt;&lt;/h4&gt;"</f>
        <v>&lt;h4&gt;&lt;a href=''&gt;&lt;/a&gt;&lt;/h4&gt;</v>
      </c>
    </row>
    <row r="20" spans="2:5" x14ac:dyDescent="0.25">
      <c r="B20" t="str">
        <f>[1]!modEmail.GetURL(C20)</f>
        <v/>
      </c>
      <c r="C20" s="3"/>
      <c r="E20" s="2" t="str">
        <f t="shared" ref="E20:E24" si="13">"&lt;p&gt;"&amp;C20&amp;"&lt;/p&gt;"</f>
        <v>&lt;p&gt;&lt;/p&gt;</v>
      </c>
    </row>
    <row r="21" spans="2:5" x14ac:dyDescent="0.25">
      <c r="C21" s="5"/>
      <c r="E21" s="2" t="str">
        <f t="shared" si="12"/>
        <v>&lt;h4&gt;&lt;a href=''&gt;&lt;/a&gt;&lt;/h4&gt;</v>
      </c>
    </row>
    <row r="22" spans="2:5" x14ac:dyDescent="0.25">
      <c r="B22" t="str">
        <f>[1]!modEmail.GetURL(C22)</f>
        <v/>
      </c>
      <c r="C22" s="3"/>
      <c r="E22" s="2" t="str">
        <f t="shared" si="13"/>
        <v>&lt;p&gt;&lt;/p&gt;</v>
      </c>
    </row>
    <row r="23" spans="2:5" x14ac:dyDescent="0.25">
      <c r="C23" s="7"/>
      <c r="E23" s="2" t="str">
        <f t="shared" si="12"/>
        <v>&lt;h4&gt;&lt;a href=''&gt;&lt;/a&gt;&lt;/h4&gt;</v>
      </c>
    </row>
    <row r="24" spans="2:5" x14ac:dyDescent="0.25">
      <c r="B24" t="str">
        <f>[1]!modEmail.GetURL(C24)</f>
        <v/>
      </c>
      <c r="C24" s="7"/>
      <c r="E24" s="2" t="str">
        <f t="shared" si="13"/>
        <v>&lt;p&gt;&lt;/p&gt;</v>
      </c>
    </row>
    <row r="25" spans="2:5" x14ac:dyDescent="0.25">
      <c r="C25" s="4"/>
    </row>
  </sheetData>
  <hyperlinks>
    <hyperlink ref="C6" r:id="rId1" display="http://x.aspe.org/y.z?l=http%3a%2f%2fwww.acec.org%2fdefault%2fassets%2fFile%2fACEC_EBI_Report_16Q3.pdf&amp;j=320774913&amp;e=3625&amp;p=1&amp;t=h&amp;"/>
    <hyperlink ref="C7" r:id="rId2" display="http://x.aspe.org/y.z?l=http://plasticpipe.org/building-construction/index.html&amp;j=320774913&amp;e=3625&amp;p=1&amp;t=h&amp;"/>
    <hyperlink ref="C9" r:id="rId3" display="http://x.aspe.org/y.z?l=https%3a%2f%2fsustainablebusiness.com%2findex.cfm%2fgo%2fnews.display%2fid%2f26679&amp;j=320774913&amp;e=3625&amp;p=1&amp;t=h&amp;"/>
    <hyperlink ref="C11" r:id="rId4" display="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hyperlink ref="C13" r:id="rId5" display="http://x.aspe.org/y.z?l=http%3a%2f%2fen.unesco.org%2fnews%2femblematic-megacities-address-threats-climate-change-their-water-related-needs&amp;j=320774913&amp;e=3625&amp;p=1&amp;t=h&amp;"/>
    <hyperlink ref="C15" r:id="rId6" display="http://x.aspe.org/y.z?l=http%3a%2f%2fwww.arcsa.org%2f%3fpage%3dnotice&amp;j=320774913&amp;e=3625&amp;p=1&amp;t=h&amp;"/>
    <hyperlink ref="C17" r:id="rId7" display="http://x.aspe.org/y.z?l=http%3a%2f%2fwww.iapmo.org%2fPress%2520Releases%2f2016-10-17%2520IWSH%2520Water%2520Institute%2520MOU.pdf&amp;j=320774913&amp;e=3625&amp;p=1&amp;t=h&amp;"/>
  </hyperlinks>
  <pageMargins left="0.7" right="0.7" top="0.75" bottom="0.75" header="0.3" footer="0.3"/>
  <pageSetup orientation="portrait" r:id="rId8"/>
  <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5:E25"/>
  <sheetViews>
    <sheetView workbookViewId="0">
      <selection activeCell="B5" sqref="B5"/>
    </sheetView>
  </sheetViews>
  <sheetFormatPr defaultRowHeight="15" x14ac:dyDescent="0.25"/>
  <cols>
    <col min="2" max="2" width="41.140625" customWidth="1"/>
    <col min="3" max="3" width="55.42578125" style="2" customWidth="1"/>
    <col min="5" max="5" width="61.42578125" style="2" customWidth="1"/>
  </cols>
  <sheetData>
    <row r="5" spans="2:5" ht="75" x14ac:dyDescent="0.25">
      <c r="B5" t="s">
        <v>74</v>
      </c>
      <c r="C5" s="5" t="s">
        <v>56</v>
      </c>
      <c r="E5" s="2" t="str">
        <f>"&lt;h4&gt;&lt;a href='"&amp;B6&amp;"'&gt;"&amp;B5&amp;"&lt;/a&gt;&lt;/h4&gt;"</f>
        <v>&lt;h4&gt;&lt;a href='http://x.aspe.org/y.z?l=http%3a%2f%2fwww.udel.edu%2fudaily%2f2016%2foctober%2fconservation-drinking-water%2f&amp;j=320855404&amp;e=3625&amp;p=1&amp;t=h&amp;'&gt;新研究表明，人们更愿意为节水设施出钱而不是灰色（回收）设施&lt;/a&gt;&lt;/h4&gt;</v>
      </c>
    </row>
    <row r="6" spans="2:5" ht="90" x14ac:dyDescent="0.25">
      <c r="B6" t="str">
        <f>[1]!modEmail.GetURL(C6)</f>
        <v>http://x.aspe.org/y.z?l=http%3a%2f%2fwww.udel.edu%2fudaily%2f2016%2foctober%2fconservation-drinking-water%2f&amp;j=320855404&amp;e=3625&amp;p=1&amp;t=h&amp;</v>
      </c>
      <c r="C6" s="3" t="s">
        <v>57</v>
      </c>
      <c r="E6" s="2" t="str">
        <f>"&lt;p&gt;"&amp;C6&amp;"&lt;/p&gt;"</f>
        <v>&lt;p&gt;When given the choice, study participants preferred to invest their money in conservation measures rather than in traditional water treatment plants, according to research from the University of Delaware. More&gt;&gt;&lt;/p&gt;</v>
      </c>
    </row>
    <row r="7" spans="2:5" ht="75" x14ac:dyDescent="0.25">
      <c r="C7" s="5" t="s">
        <v>58</v>
      </c>
      <c r="E7" s="2" t="str">
        <f t="shared" ref="E7" si="0">"&lt;h4&gt;&lt;a href='"&amp;B8&amp;"'&gt;"&amp;B7&amp;"&lt;/a&gt;&lt;/h4&gt;"</f>
        <v>&lt;h4&gt;&lt;a href='http://x.aspe.org/y.z?l=https%3a%2f%2fwww.theguardian.com%2fenvironment%2f2016%2fnov%2f03%2fyour-carbon-footprint-destroys-30-square-metres-of-arctic-sea-ice-a-year%3fCMP%3dtwt_a-environment_b-gdneco&amp;j=320855404&amp;e=3625&amp;p=1&amp;t=h&amp;'&gt;&lt;/a&gt;&lt;/h4&gt;</v>
      </c>
    </row>
    <row r="8" spans="2:5" ht="75" x14ac:dyDescent="0.25">
      <c r="B8" t="str">
        <f>[1]!modEmail.GetURL(C8)</f>
        <v>http://x.aspe.org/y.z?l=https%3a%2f%2fwww.theguardian.com%2fenvironment%2f2016%2fnov%2f03%2fyour-carbon-footprint-destroys-30-square-metres-of-arctic-sea-ice-a-year%3fCMP%3dtwt_a-environment_b-gdneco&amp;j=320855404&amp;e=3625&amp;p=1&amp;t=h&amp;</v>
      </c>
      <c r="C8" s="3" t="s">
        <v>59</v>
      </c>
      <c r="E8" s="2" t="str">
        <f t="shared" ref="E8" si="1">"&lt;p&gt;"&amp;C8&amp;"&lt;/p&gt;"</f>
        <v>&lt;p&gt;The average annual emissions of a U.S. citizen is approximately 16 tons, which causes almost 540 square feet of ice loss per year, according to research from the Max-Planck-Institute for Meteorology in Hamburg, Germany. More&gt;&gt;&lt;/p&gt;</v>
      </c>
    </row>
    <row r="9" spans="2:5" ht="60" x14ac:dyDescent="0.25">
      <c r="C9" s="5" t="s">
        <v>60</v>
      </c>
      <c r="E9" s="2" t="str">
        <f t="shared" ref="E9" si="2">"&lt;h4&gt;&lt;a href='"&amp;B10&amp;"'&gt;"&amp;B9&amp;"&lt;/a&gt;&lt;/h4&gt;"</f>
        <v>&lt;h4&gt;&lt;a href='http://x.aspe.org/y.z?l=https%3a%2f%2fwww.epa.gov%2fnpdes%2fstormwater-planning&amp;j=320855404&amp;e=3625&amp;p=1&amp;t=h&amp;'&gt;&lt;/a&gt;&lt;/h4&gt;</v>
      </c>
    </row>
    <row r="10" spans="2:5" ht="75" x14ac:dyDescent="0.25">
      <c r="B10" t="str">
        <f>[1]!modEmail.GetURL(C10)</f>
        <v>http://x.aspe.org/y.z?l=https%3a%2f%2fwww.epa.gov%2fnpdes%2fstormwater-planning&amp;j=320855404&amp;e=3625&amp;p=1&amp;t=h&amp;</v>
      </c>
      <c r="C10" s="3" t="s">
        <v>61</v>
      </c>
      <c r="E10" s="2" t="str">
        <f t="shared" ref="E10" si="3">"&lt;p&gt;"&amp;C10&amp;"&lt;/p&gt;"</f>
        <v>&lt;p&gt;Community Solutions for Stormwater Management: A Guide for Voluntary Long-Term Planning describes how to develop a stormwater plan that integrates stormwater management with economic development, infrastructure investment, and environmental compliance. More&gt;&gt;&lt;/p&gt;</v>
      </c>
    </row>
    <row r="11" spans="2:5" ht="60" x14ac:dyDescent="0.25">
      <c r="C11" s="5" t="s">
        <v>62</v>
      </c>
      <c r="E11" s="2" t="str">
        <f t="shared" ref="E11" si="4">"&lt;h4&gt;&lt;a href='"&amp;B12&amp;"'&gt;"&amp;B11&amp;"&lt;/a&gt;&lt;/h4&gt;"</f>
        <v>&lt;h4&gt;&lt;a href='http://x.aspe.org/y.z?l=https%3a%2f%2fashrae.org%2fnews%2f2016%2fashrae-ies-publish-2016-energy-efficiency-standard&amp;j=320855404&amp;e=3625&amp;p=1&amp;t=h&amp;'&gt;&lt;/a&gt;&lt;/h4&gt;</v>
      </c>
    </row>
    <row r="12" spans="2:5" ht="75" x14ac:dyDescent="0.25">
      <c r="B12" t="str">
        <f>[1]!modEmail.GetURL(C12)</f>
        <v>http://x.aspe.org/y.z?l=https%3a%2f%2fashrae.org%2fnews%2f2016%2fashrae-ies-publish-2016-energy-efficiency-standard&amp;j=320855404&amp;e=3625&amp;p=1&amp;t=h&amp;</v>
      </c>
      <c r="C12" s="3" t="s">
        <v>63</v>
      </c>
      <c r="E12" s="2" t="str">
        <f t="shared" ref="E12" si="5">"&lt;p&gt;"&amp;C12&amp;"&lt;/p&gt;"</f>
        <v>&lt;p&gt;ANSI/ASHRAE/IES Standard 90.1-2016: Energy Efficiency Standard for Buildings Except Low-Rise Residential Buildings includes 125 addenda published since the 2013 standard and contains new requirements for chilled water plant metering. More&gt;&gt;&lt;/p&gt;</v>
      </c>
    </row>
    <row r="13" spans="2:5" ht="45" x14ac:dyDescent="0.25">
      <c r="C13" s="5" t="s">
        <v>64</v>
      </c>
      <c r="E13" s="2" t="str">
        <f t="shared" ref="E13" si="6">"&lt;h4&gt;&lt;a href='"&amp;B14&amp;"'&gt;"&amp;B13&amp;"&lt;/a&gt;&lt;/h4&gt;"</f>
        <v>&lt;h4&gt;&lt;a href='http://x.aspe.org/y.z?l=https%3a%2f%2fwww.wqa.org%2fconvention%2f&amp;j=320855404&amp;e=3625&amp;p=1&amp;t=h&amp;'&gt;&lt;/a&gt;&lt;/h4&gt;</v>
      </c>
    </row>
    <row r="14" spans="2:5" ht="45" x14ac:dyDescent="0.25">
      <c r="B14" t="str">
        <f>[1]!modEmail.GetURL(C14)</f>
        <v>http://x.aspe.org/y.z?l=https%3a%2f%2fwww.wqa.org%2fconvention%2f&amp;j=320855404&amp;e=3625&amp;p=1&amp;t=h&amp;</v>
      </c>
      <c r="C14" s="3" t="s">
        <v>65</v>
      </c>
      <c r="E14" s="2" t="str">
        <f t="shared" ref="E14" si="7">"&lt;p&gt;"&amp;C14&amp;"&lt;/p&gt;"</f>
        <v>&lt;p&gt;The WQA Convention &amp; Exposition, being held March 28-31 in Orlando, will include educational programs, a tradeshow, workshops, and certification exams.&lt;/p&gt;</v>
      </c>
    </row>
    <row r="15" spans="2:5" ht="45" x14ac:dyDescent="0.25">
      <c r="C15" s="5" t="s">
        <v>66</v>
      </c>
      <c r="E15" s="2" t="str">
        <f t="shared" ref="E15" si="8">"&lt;h4&gt;&lt;a href='"&amp;B16&amp;"'&gt;"&amp;B15&amp;"&lt;/a&gt;&lt;/h4&gt;"</f>
        <v>&lt;h4&gt;&lt;a href='http://x.aspe.org/y.z?l=https%3a%2f%2fwww.watersmartinnovations.com%2f&amp;j=320855404&amp;e=3625&amp;p=1&amp;t=h&amp;'&gt;&lt;/a&gt;&lt;/h4&gt;</v>
      </c>
    </row>
    <row r="16" spans="2:5" ht="45" x14ac:dyDescent="0.25">
      <c r="B16" t="str">
        <f>[1]!modEmail.GetURL(C16)</f>
        <v>http://x.aspe.org/y.z?l=https%3a%2f%2fwww.watersmartinnovations.com%2f&amp;j=320855404&amp;e=3625&amp;p=1&amp;t=h&amp;</v>
      </c>
      <c r="C16" s="3" t="s">
        <v>67</v>
      </c>
      <c r="E16" s="2" t="str">
        <f t="shared" ref="E16" si="9">"&lt;p&gt;"&amp;C16&amp;"&lt;/p&gt;"</f>
        <v>&lt;p&gt;The 2017 WSI Innovations Conference and Exposition will be held October 4-6 in Las Vegas, and proposals will be accepted through February 10, 2017. More&gt;&gt;&lt;/p&gt;</v>
      </c>
    </row>
    <row r="17" spans="2:5" ht="60" x14ac:dyDescent="0.25">
      <c r="C17" s="5" t="s">
        <v>68</v>
      </c>
      <c r="E17" s="2" t="str">
        <f t="shared" ref="E17" si="10">"&lt;h4&gt;&lt;a href='"&amp;B18&amp;"'&gt;"&amp;B17&amp;"&lt;/a&gt;&lt;/h4&gt;"</f>
        <v>&lt;h4&gt;&lt;a href='http://x.aspe.org/y.z?l=http%3a%2f%2festore.pumps.org%2fEducation%2fHydroTestLab.aspx&amp;j=320855404&amp;e=3625&amp;p=1&amp;t=h&amp;'&gt;&lt;/a&gt;&lt;/h4&gt;</v>
      </c>
    </row>
    <row r="18" spans="2:5" ht="75" x14ac:dyDescent="0.25">
      <c r="B18" t="str">
        <f>[1]!modEmail.GetURL(C18)</f>
        <v>http://x.aspe.org/y.z?l=http%3a%2f%2festore.pumps.org%2fEducation%2fHydroTestLab.aspx&amp;j=320855404&amp;e=3625&amp;p=1&amp;t=h&amp;</v>
      </c>
      <c r="C18" s="3" t="s">
        <v>69</v>
      </c>
      <c r="E18" s="2" t="str">
        <f t="shared" ref="E18" si="11">"&lt;p&gt;"&amp;C18&amp;"&lt;/p&gt;"</f>
        <v>&lt;p&gt;This webinar from Hydro Inc. and the Hydraulic Institute will explain pump performance curves for hydraulic design and how to validate mechanical performance like vibration, temperature, and other critically important standards. More&gt;&gt;&lt;/p&gt;</v>
      </c>
    </row>
    <row r="19" spans="2:5" ht="60" x14ac:dyDescent="0.25">
      <c r="C19" s="5" t="s">
        <v>70</v>
      </c>
      <c r="E19" s="2" t="str">
        <f t="shared" ref="E19:E23" si="12">"&lt;h4&gt;&lt;a href='"&amp;B20&amp;"'&gt;"&amp;B19&amp;"&lt;/a&gt;&lt;/h4&gt;"</f>
        <v>&lt;h4&gt;&lt;a href='http://x.aspe.org/y.z?l=https%3a%2f%2fgreenbuildexpo.com%2fAttendee%2fConference%2fGetInvolved&amp;j=320855404&amp;e=3625&amp;p=1&amp;t=h&amp;'&gt;&lt;/a&gt;&lt;/h4&gt;</v>
      </c>
    </row>
    <row r="20" spans="2:5" ht="75" x14ac:dyDescent="0.25">
      <c r="B20" t="str">
        <f>[1]!modEmail.GetURL(C20)</f>
        <v>http://x.aspe.org/y.z?l=https%3a%2f%2fgreenbuildexpo.com%2fAttendee%2fConference%2fGetInvolved&amp;j=320855404&amp;e=3625&amp;p=1&amp;t=h&amp;</v>
      </c>
      <c r="C20" s="3" t="s">
        <v>71</v>
      </c>
      <c r="E20" s="2" t="str">
        <f t="shared" ref="E20:E24" si="13">"&lt;p&gt;"&amp;C20&amp;"&lt;/p&gt;"</f>
        <v>&lt;p&gt;Presentations are sought on health and well-being, existing buildings with a focus on historic preservation, innovation in energy, resilience, and social responsibility, community action, and engagement for the conference being held November 8-10 in Boston. More&gt;&gt;&lt;/p&gt;</v>
      </c>
    </row>
    <row r="21" spans="2:5" ht="60" x14ac:dyDescent="0.25">
      <c r="C21" s="5" t="s">
        <v>72</v>
      </c>
      <c r="E21" s="2" t="str">
        <f t="shared" si="12"/>
        <v>&lt;h4&gt;&lt;a href='http://x.aspe.org/y.z?l=http%3a%2f%2faerco.com%2fwatts-water-technologies-announces-acquisition-pvi-industries-llc&amp;j=320855404&amp;e=3625&amp;p=1&amp;t=h&amp;'&gt;&lt;/a&gt;&lt;/h4&gt;</v>
      </c>
    </row>
    <row r="22" spans="2:5" ht="60" x14ac:dyDescent="0.25">
      <c r="B22" t="str">
        <f>[1]!modEmail.GetURL(C22)</f>
        <v>http://x.aspe.org/y.z?l=http%3a%2f%2faerco.com%2fwatts-water-technologies-announces-acquisition-pvi-industries-llc&amp;j=320855404&amp;e=3625&amp;p=1&amp;t=h&amp;</v>
      </c>
      <c r="C22" s="3" t="s">
        <v>73</v>
      </c>
      <c r="E22" s="2" t="str">
        <f t="shared" si="13"/>
        <v>&lt;p&gt;PVI, a manufacturer of engineer-specified plumbing and heating equipment for new construction and building retrofits, will join a new Heating and Hot Water Solutions business platform at Watts. More&gt;&gt;&lt;/p&gt;</v>
      </c>
    </row>
    <row r="23" spans="2:5" x14ac:dyDescent="0.25">
      <c r="C23" s="7"/>
      <c r="E23" s="2" t="str">
        <f t="shared" si="12"/>
        <v>&lt;h4&gt;&lt;a href=''&gt;&lt;/a&gt;&lt;/h4&gt;</v>
      </c>
    </row>
    <row r="24" spans="2:5" x14ac:dyDescent="0.25">
      <c r="B24" t="str">
        <f>[1]!modEmail.GetURL(C24)</f>
        <v/>
      </c>
      <c r="C24" s="7"/>
      <c r="E24" s="2" t="str">
        <f t="shared" si="13"/>
        <v>&lt;p&gt;&lt;/p&gt;</v>
      </c>
    </row>
    <row r="25" spans="2:5" x14ac:dyDescent="0.25">
      <c r="C25" s="4"/>
    </row>
  </sheetData>
  <hyperlinks>
    <hyperlink ref="C6" r:id="rId1" display="http://x.aspe.org/y.z?l=http%3a%2f%2fwww.udel.edu%2fudaily%2f2016%2foctober%2fconservation-drinking-water%2f&amp;j=320855404&amp;e=3625&amp;p=1&amp;t=h&amp;"/>
    <hyperlink ref="C8" r:id="rId2" display="http://x.aspe.org/y.z?l=https%3a%2f%2fwww.theguardian.com%2fenvironment%2f2016%2fnov%2f03%2fyour-carbon-footprint-destroys-30-square-metres-of-arctic-sea-ice-a-year%3fCMP%3dtwt_a-environment_b-gdneco&amp;j=320855404&amp;e=3625&amp;p=1&amp;t=h&amp;"/>
    <hyperlink ref="C10" r:id="rId3" display="http://x.aspe.org/y.z?l=https%3a%2f%2fwww.epa.gov%2fnpdes%2fstormwater-planning&amp;j=320855404&amp;e=3625&amp;p=1&amp;t=h&amp;"/>
    <hyperlink ref="C12" r:id="rId4" display="http://x.aspe.org/y.z?l=https%3a%2f%2fashrae.org%2fnews%2f2016%2fashrae-ies-publish-2016-energy-efficiency-standard&amp;j=320855404&amp;e=3625&amp;p=1&amp;t=h&amp;"/>
    <hyperlink ref="C14" r:id="rId5" display="http://x.aspe.org/y.z?l=https%3a%2f%2fwww.wqa.org%2fconvention%2f&amp;j=320855404&amp;e=3625&amp;p=1&amp;t=h&amp;"/>
    <hyperlink ref="C16" r:id="rId6" display="http://x.aspe.org/y.z?l=https%3a%2f%2fwww.watersmartinnovations.com%2f&amp;j=320855404&amp;e=3625&amp;p=1&amp;t=h&amp;"/>
    <hyperlink ref="C18" r:id="rId7" display="http://x.aspe.org/y.z?l=http%3a%2f%2festore.pumps.org%2fEducation%2fHydroTestLab.aspx&amp;j=320855404&amp;e=3625&amp;p=1&amp;t=h&amp;"/>
    <hyperlink ref="C20" r:id="rId8" display="http://x.aspe.org/y.z?l=https%3a%2f%2fgreenbuildexpo.com%2fAttendee%2fConference%2fGetInvolved&amp;j=320855404&amp;e=3625&amp;p=1&amp;t=h&amp;"/>
    <hyperlink ref="C22" r:id="rId9" display="http://x.aspe.org/y.z?l=http%3a%2f%2faerco.com%2fwatts-water-technologies-announces-acquisition-pvi-industries-llc&amp;j=320855404&amp;e=3625&amp;p=1&amp;t=h&amp;"/>
  </hyperlinks>
  <pageMargins left="0.7" right="0.7" top="0.75" bottom="0.75" header="0.3" footer="0.3"/>
  <pageSetup orientation="portrait"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5:E25"/>
  <sheetViews>
    <sheetView workbookViewId="0">
      <selection activeCell="E6" sqref="E6"/>
    </sheetView>
  </sheetViews>
  <sheetFormatPr defaultRowHeight="15" x14ac:dyDescent="0.25"/>
  <cols>
    <col min="2" max="2" width="41.140625" customWidth="1"/>
    <col min="3" max="3" width="55.42578125" style="2" customWidth="1"/>
    <col min="5" max="5" width="61.42578125" style="2" customWidth="1"/>
  </cols>
  <sheetData>
    <row r="5" spans="2:5" ht="75" x14ac:dyDescent="0.25">
      <c r="B5" t="s">
        <v>55</v>
      </c>
      <c r="C5" s="5" t="s">
        <v>37</v>
      </c>
      <c r="E5" s="2" t="str">
        <f>"&lt;h4&gt;&lt;a href='"&amp;B6&amp;"'&gt;"&amp;B5&amp;"&lt;/a&gt;&lt;/h4&gt;"</f>
        <v>&lt;h4&gt;&lt;a href='http://x.aspe.org/y.z?l=https%3a%2f%2fwww.cdp.net%2fen%2fresearch%2fglobal-reports%2fglobal-water-report-2016&amp;j=320933058&amp;e=3627&amp;p=1&amp;t=h&amp;'&gt;美国公司如何应付日益增加的水危机？&lt;/a&gt;&lt;/h4&gt;</v>
      </c>
    </row>
    <row r="6" spans="2:5" ht="90" x14ac:dyDescent="0.25">
      <c r="B6" t="str">
        <f>[1]!modEmail.GetURL(C6)</f>
        <v>http://x.aspe.org/y.z?l=https%3a%2f%2fwww.cdp.net%2fen%2fresearch%2fglobal-reports%2fglobal-water-report-2016&amp;j=320933058&amp;e=3627&amp;p=1&amp;t=h&amp;</v>
      </c>
      <c r="C6" s="3" t="s">
        <v>38</v>
      </c>
      <c r="E6" s="2" t="str">
        <f>"&lt;p&gt;"&amp;C6&amp;"&lt;/p&gt;"</f>
        <v>&lt;p&gt;Of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use.&lt;/p&gt;</v>
      </c>
    </row>
    <row r="7" spans="2:5" ht="75" x14ac:dyDescent="0.25">
      <c r="C7" s="5" t="s">
        <v>39</v>
      </c>
      <c r="E7" s="2" t="str">
        <f t="shared" ref="E7" si="0">"&lt;h4&gt;&lt;a href='"&amp;B8&amp;"'&gt;"&amp;B7&amp;"&lt;/a&gt;&lt;/h4&gt;"</f>
        <v>&lt;h4&gt;&lt;a href='http://x.aspe.org/y.z?l=http%3a%2f%2fwww1.nyc.gov%2foffice-of-the-mayor%2fnews%2f855-16%2fmayor-de-blasio-signs-package-green-buildings-legislation-spur-retrofits-help-buildings&amp;j=320933058&amp;e=3627&amp;p=1&amp;t=h&amp;'&gt;&lt;/a&gt;&lt;/h4&gt;</v>
      </c>
    </row>
    <row r="8" spans="2:5" ht="60" x14ac:dyDescent="0.25">
      <c r="B8" t="str">
        <f>[1]!modEmail.GetURL(C8)</f>
        <v>http://x.aspe.org/y.z?l=http%3a%2f%2fwww1.nyc.gov%2foffice-of-the-mayor%2fnews%2f855-16%2fmayor-de-blasio-signs-package-green-buildings-legislation-spur-retrofits-help-buildings&amp;j=320933058&amp;e=3627&amp;p=1&amp;t=h&amp;</v>
      </c>
      <c r="C8" s="3" t="s">
        <v>40</v>
      </c>
      <c r="E8" s="2" t="str">
        <f t="shared" ref="E8" si="1">"&lt;p&gt;"&amp;C8&amp;"&lt;/p&gt;"</f>
        <v>&lt;p&gt;The three bills are expected to reduce greenhouse gas emissions by nearly 250,000 metric tons and create approximately $85 million of construction activity and 100 new jobs. More&gt;&gt;&lt;/p&gt;</v>
      </c>
    </row>
    <row r="9" spans="2:5" ht="60" x14ac:dyDescent="0.25">
      <c r="C9" s="5" t="s">
        <v>41</v>
      </c>
      <c r="E9" s="2" t="str">
        <f t="shared" ref="E9" si="2">"&lt;h4&gt;&lt;a href='"&amp;B10&amp;"'&gt;"&amp;B9&amp;"&lt;/a&gt;&lt;/h4&gt;"</f>
        <v>&lt;h4&gt;&lt;a href='http://x.aspe.org/y.z?l=https%3a%2f%2farchpaper.com%2f2016%2f11%2fsanta-monica-net-zero-single-family%2f&amp;j=320933058&amp;e=3627&amp;p=1&amp;t=h&amp;'&gt;&lt;/a&gt;&lt;/h4&gt;</v>
      </c>
    </row>
    <row r="10" spans="2:5" ht="45" x14ac:dyDescent="0.25">
      <c r="B10" t="str">
        <f>[1]!modEmail.GetURL(C10)</f>
        <v>http://x.aspe.org/y.z?l=https%3a%2f%2farchpaper.com%2f2016%2f11%2fsanta-monica-net-zero-single-family%2f&amp;j=320933058&amp;e=3627&amp;p=1&amp;t=h&amp;</v>
      </c>
      <c r="C10" s="3" t="s">
        <v>42</v>
      </c>
      <c r="E10" s="2" t="str">
        <f t="shared" ref="E10" si="3">"&lt;p&gt;"&amp;C10&amp;"&lt;/p&gt;"</f>
        <v>&lt;p&gt;Starting in 2017, all new single-family residential construction in the California city must be zero-net energy. More&gt;&gt;&lt;/p&gt;</v>
      </c>
    </row>
    <row r="11" spans="2:5" ht="60" x14ac:dyDescent="0.25">
      <c r="C11" s="5" t="s">
        <v>43</v>
      </c>
      <c r="E11" s="2" t="str">
        <f t="shared" ref="E11" si="4">"&lt;h4&gt;&lt;a href='"&amp;B12&amp;"'&gt;"&amp;B11&amp;"&lt;/a&gt;&lt;/h4&gt;"</f>
        <v>&lt;h4&gt;&lt;a href='http://x.aspe.org/y.z?l=http%3a%2f%2fwww.cagbc.org%2fCAGBC%2fZero_Carbon%2fZeroCarbon.aspx&amp;j=320933058&amp;e=3627&amp;p=1&amp;t=h&amp;'&gt;&lt;/a&gt;&lt;/h4&gt;</v>
      </c>
    </row>
    <row r="12" spans="2:5" ht="60" x14ac:dyDescent="0.25">
      <c r="B12" t="str">
        <f>[1]!modEmail.GetURL(C12)</f>
        <v>http://x.aspe.org/y.z?l=http%3a%2f%2fwww.cagbc.org%2fCAGBC%2fZero_Carbon%2fZeroCarbon.aspx&amp;j=320933058&amp;e=3627&amp;p=1&amp;t=h&amp;</v>
      </c>
      <c r="C12" s="3" t="s">
        <v>44</v>
      </c>
      <c r="E12" s="2" t="str">
        <f t="shared" ref="E12" si="5">"&lt;p&gt;"&amp;C12&amp;"&lt;/p&gt;"</f>
        <v>&lt;p&gt;The Canada Green Building Council's new initiative aims to further the country's goal to reduce GHG emissions by 30 percent by 2030 in commercial, institutional, and high-rise residential buildings. More&gt;&gt;&lt;/p&gt;</v>
      </c>
    </row>
    <row r="13" spans="2:5" ht="28.5" x14ac:dyDescent="0.25">
      <c r="C13" s="5" t="s">
        <v>45</v>
      </c>
      <c r="E13" s="2" t="str">
        <f t="shared" ref="E13" si="6">"&lt;h4&gt;&lt;a href='"&amp;B14&amp;"'&gt;"&amp;B13&amp;"&lt;/a&gt;&lt;/h4&gt;"</f>
        <v>&lt;h4&gt;&lt;a href=''&gt;&lt;/a&gt;&lt;/h4&gt;</v>
      </c>
    </row>
    <row r="14" spans="2:5" ht="115.5" x14ac:dyDescent="0.25">
      <c r="B14" t="str">
        <f>[1]!modEmail.GetURL(C14)</f>
        <v/>
      </c>
      <c r="C14" s="8" t="s">
        <v>46</v>
      </c>
      <c r="E14" s="2" t="str">
        <f t="shared" ref="E14" si="7">"&lt;p&gt;"&amp;C14&amp;"&lt;/p&gt;"</f>
        <v>&lt;p&gt;Proposed changes to ASHRAE/IES Standard 90.2-2007R: Energy Efficient Design of Low-Rise Residential Buildings and ASHRAE/IES/USGBC/ICC Standard 189.1: Standard for the Design of High Performance Green Buildings are open for public comment until December 19, 2016. To submit comments, visit ashrae.org/publicreviews.&lt;/p&gt;</v>
      </c>
    </row>
    <row r="15" spans="2:5" x14ac:dyDescent="0.25">
      <c r="C15" s="5" t="s">
        <v>47</v>
      </c>
      <c r="E15" s="2" t="str">
        <f t="shared" ref="E15" si="8">"&lt;h4&gt;&lt;a href='"&amp;B16&amp;"'&gt;"&amp;B15&amp;"&lt;/a&gt;&lt;/h4&gt;"</f>
        <v>&lt;h4&gt;&lt;a href='mailto:sungerso@alopluvia.com'&gt;&lt;/a&gt;&lt;/h4&gt;</v>
      </c>
    </row>
    <row r="16" spans="2:5" ht="30" x14ac:dyDescent="0.25">
      <c r="B16" t="str">
        <f>[1]!modEmail.GetURL(C16)</f>
        <v>mailto:sungerso@alopluvia.com</v>
      </c>
      <c r="C16" s="3" t="s">
        <v>48</v>
      </c>
      <c r="E16" s="2" t="str">
        <f t="shared" ref="E16" si="9">"&lt;p&gt;"&amp;C16&amp;"&lt;/p&gt;"</f>
        <v>&lt;p&gt;For more information or to sign up, contact ARCSA board member Sandra Ungerson. &lt;/p&gt;</v>
      </c>
    </row>
    <row r="17" spans="2:5" ht="90" x14ac:dyDescent="0.25">
      <c r="C17" s="5" t="s">
        <v>49</v>
      </c>
      <c r="E17" s="2" t="str">
        <f t="shared" ref="E17" si="10">"&lt;h4&gt;&lt;a href='"&amp;B18&amp;"'&gt;"&amp;B17&amp;"&lt;/a&gt;&lt;/h4&gt;"</f>
        <v>&lt;h4&gt;&lt;a href='http://x.aspe.org/y.z?l=https%3a%2f%2fwww.ansi.org%2fnews_publications%2fnews_story.aspx%3fmenuid%3d7%26amp%3barticleid%3dfc6abda7-3927-488a-a169-35f7e87303a6%26amp%3bsource%3dwhatsnew112116&amp;j=320933058&amp;e=3627&amp;p=1&amp;t=h&amp;'&gt;&lt;/a&gt;&lt;/h4&gt;</v>
      </c>
    </row>
    <row r="18" spans="2:5" ht="60" x14ac:dyDescent="0.25">
      <c r="B18" t="str">
        <f>[1]!modEmail.GetURL(C18)</f>
        <v>http://x.aspe.org/y.z?l=https%3a%2f%2fwww.ansi.org%2fnews_publications%2fnews_story.aspx%3fmenuid%3d7%26amp%3barticleid%3dfc6abda7-3927-488a-a169-35f7e87303a6%26amp%3bsource%3dwhatsnew112116&amp;j=320933058&amp;e=3627&amp;p=1&amp;t=h&amp;</v>
      </c>
      <c r="C18" s="3" t="s">
        <v>50</v>
      </c>
      <c r="E18" s="2" t="str">
        <f t="shared" ref="E18" si="11">"&lt;p&gt;"&amp;C18&amp;"&lt;/p&gt;"</f>
        <v>&lt;p&gt;The new international standard includes guidelines for the planning, design, construction, management, and maintenance of basic on-site domestic wastewater services. More&gt;&gt;&lt;/p&gt;</v>
      </c>
    </row>
    <row r="19" spans="2:5" ht="60" x14ac:dyDescent="0.25">
      <c r="C19" s="5" t="s">
        <v>51</v>
      </c>
      <c r="E19" s="2" t="str">
        <f t="shared" ref="E19:E23" si="12">"&lt;h4&gt;&lt;a href='"&amp;B20&amp;"'&gt;"&amp;B19&amp;"&lt;/a&gt;&lt;/h4&gt;"</f>
        <v>&lt;h4&gt;&lt;a href='http://x.aspe.org/y.z?l=http%3a%2f%2fwww.ciph.com%2fnews%2f317123%2fCIPH-Launches-New-Member-Benefit.htm&amp;j=320933058&amp;e=3627&amp;p=1&amp;t=h&amp;'&gt;&lt;/a&gt;&lt;/h4&gt;</v>
      </c>
    </row>
    <row r="20" spans="2:5" ht="45" x14ac:dyDescent="0.25">
      <c r="B20" t="str">
        <f>[1]!modEmail.GetURL(C20)</f>
        <v>http://x.aspe.org/y.z?l=http%3a%2f%2fwww.ciph.com%2fnews%2f317123%2fCIPH-Launches-New-Member-Benefit.htm&amp;j=320933058&amp;e=3627&amp;p=1&amp;t=h&amp;</v>
      </c>
      <c r="C20" s="3" t="s">
        <v>52</v>
      </c>
      <c r="E20" s="2" t="str">
        <f t="shared" ref="E20:E24" si="13">"&lt;p&gt;"&amp;C20&amp;"&lt;/p&gt;"</f>
        <v>&lt;p&gt;The CareerTap Career Centre will help match companies with smart and skilled talent in the plumbing sector. More&gt;&gt;&lt;/p&gt;</v>
      </c>
    </row>
    <row r="21" spans="2:5" ht="45" x14ac:dyDescent="0.25">
      <c r="C21" s="6" t="s">
        <v>53</v>
      </c>
      <c r="E21" s="2" t="str">
        <f t="shared" si="12"/>
        <v>&lt;h4&gt;&lt;a href='http://x.aspe.org/y.z?l=http%3a%2f%2fwww.resilientalliance.org%2f&amp;j=320933058&amp;e=3627&amp;p=1&amp;t=h&amp;'&gt;&lt;/a&gt;&lt;/h4&gt;</v>
      </c>
    </row>
    <row r="22" spans="2:5" ht="60" x14ac:dyDescent="0.25">
      <c r="B22" t="str">
        <f>[1]!modEmail.GetURL(C22)</f>
        <v>http://x.aspe.org/y.z?l=http%3a%2f%2fwww.resilientalliance.org%2f&amp;j=320933058&amp;e=3627&amp;p=1&amp;t=h&amp;</v>
      </c>
      <c r="C22" s="1" t="s">
        <v>54</v>
      </c>
      <c r="E22" s="2" t="str">
        <f t="shared" si="13"/>
        <v>&lt;p&gt;The Alliance for National &amp; Community Resilience is focused on creating a systemic resiliency toolkit or benchmarking system help communities understand where they may be vulnerable when disaster strikes.&lt;/p&gt;</v>
      </c>
    </row>
    <row r="23" spans="2:5" x14ac:dyDescent="0.25">
      <c r="C23" s="5"/>
      <c r="E23" s="2" t="str">
        <f t="shared" si="12"/>
        <v>&lt;h4&gt;&lt;a href=''&gt;&lt;/a&gt;&lt;/h4&gt;</v>
      </c>
    </row>
    <row r="24" spans="2:5" x14ac:dyDescent="0.25">
      <c r="B24" t="str">
        <f>[1]!modEmail.GetURL(C24)</f>
        <v/>
      </c>
      <c r="C24" s="3"/>
      <c r="E24" s="2" t="str">
        <f t="shared" si="13"/>
        <v>&lt;p&gt;&lt;/p&gt;</v>
      </c>
    </row>
    <row r="25" spans="2:5" x14ac:dyDescent="0.25">
      <c r="C25" s="4"/>
    </row>
  </sheetData>
  <hyperlinks>
    <hyperlink ref="C6" r:id="rId1" display="http://x.aspe.org/y.z?l=https%3a%2f%2fwww.cdp.net%2fen%2fresearch%2fglobal-reports%2fglobal-water-report-2016&amp;j=320933058&amp;e=3627&amp;p=1&amp;t=h&amp;"/>
    <hyperlink ref="C8" r:id="rId2" display="http://x.aspe.org/y.z?l=http%3a%2f%2fwww1.nyc.gov%2foffice-of-the-mayor%2fnews%2f855-16%2fmayor-de-blasio-signs-package-green-buildings-legislation-spur-retrofits-help-buildings&amp;j=320933058&amp;e=3627&amp;p=1&amp;t=h&amp;"/>
    <hyperlink ref="C10" r:id="rId3" display="http://x.aspe.org/y.z?l=https%3a%2f%2farchpaper.com%2f2016%2f11%2fsanta-monica-net-zero-single-family%2f&amp;j=320933058&amp;e=3627&amp;p=1&amp;t=h&amp;"/>
    <hyperlink ref="C12" r:id="rId4" display="http://x.aspe.org/y.z?l=http%3a%2f%2fwww.cagbc.org%2fCAGBC%2fZero_Carbon%2fZeroCarbon.aspx&amp;j=320933058&amp;e=3627&amp;p=1&amp;t=h&amp;"/>
    <hyperlink ref="C16" r:id="rId5" display="mailto:sungerso@alopluvia.com"/>
    <hyperlink ref="C18" r:id="rId6" display="http://x.aspe.org/y.z?l=https%3a%2f%2fwww.ansi.org%2fnews_publications%2fnews_story.aspx%3fmenuid%3d7%26amp%3barticleid%3dfc6abda7-3927-488a-a169-35f7e87303a6%26amp%3bsource%3dwhatsnew112116&amp;j=320933058&amp;e=3627&amp;p=1&amp;t=h&amp;"/>
    <hyperlink ref="C20" r:id="rId7" display="http://x.aspe.org/y.z?l=http%3a%2f%2fwww.ciph.com%2fnews%2f317123%2fCIPH-Launches-New-Member-Benefit.htm&amp;j=320933058&amp;e=3627&amp;p=1&amp;t=h&amp;"/>
    <hyperlink ref="C22" r:id="rId8" display="http://x.aspe.org/y.z?l=http%3a%2f%2fwww.resilientalliance.org%2f&amp;j=320933058&amp;e=3627&amp;p=1&amp;t=h&amp;"/>
  </hyperlinks>
  <pageMargins left="0.7" right="0.7" top="0.75" bottom="0.75" header="0.3" footer="0.3"/>
  <pageSetup orientation="portrait"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5:E20"/>
  <sheetViews>
    <sheetView workbookViewId="0">
      <selection activeCell="B6" sqref="B6"/>
    </sheetView>
  </sheetViews>
  <sheetFormatPr defaultRowHeight="15" x14ac:dyDescent="0.25"/>
  <cols>
    <col min="2" max="2" width="41.140625" customWidth="1"/>
    <col min="3" max="3" width="55.42578125" style="2" customWidth="1"/>
    <col min="5" max="5" width="61.42578125" style="2" customWidth="1"/>
  </cols>
  <sheetData>
    <row r="5" spans="2:5" ht="90" x14ac:dyDescent="0.25">
      <c r="B5" t="s">
        <v>16</v>
      </c>
      <c r="C5" s="5" t="s">
        <v>0</v>
      </c>
      <c r="E5" s="2" t="str">
        <f>"&lt;h4&gt;&lt;a href='"&amp;B6&amp;"'&gt;"&amp;B5&amp;"&lt;/a&gt;&lt;/h4&gt;"</f>
        <v>&lt;h4&gt;&lt;a href='http://x.aspe.org/y.z?l=https%3a%2f%2fwww.epa.gov%2fnewsreleases%2fepa-action-plan-outlines-ways-improve-safety-reliability-nations-drinking-water&amp;j=321010355&amp;e=3627&amp;p=1&amp;t=h&amp;'&gt;美国环保局公布新的饮用水行动计划&lt;/a&gt;&lt;/h4&gt;</v>
      </c>
    </row>
    <row r="6" spans="2:5" ht="75" x14ac:dyDescent="0.25">
      <c r="B6" t="str">
        <f>[1]!modEmail.GetURL(C6)</f>
        <v>http://x.aspe.org/y.z?l=https%3a%2f%2fwww.epa.gov%2fnewsreleases%2fepa-action-plan-outlines-ways-improve-safety-reliability-nations-drinking-water&amp;j=321010355&amp;e=3627&amp;p=1&amp;t=h&amp;</v>
      </c>
      <c r="C6" s="3" t="s">
        <v>1</v>
      </c>
      <c r="E6" s="2" t="str">
        <f>"&lt;p&gt;"&amp;C6&amp;"&lt;/p&gt;"</f>
        <v>&lt;p&gt;The plan outlines six action areas to increase the safety and reliability of U.S. drinking water, including water infrastructure financing, source water protection, and the development of new technologies to reduce contaminants. More&gt;&gt;&lt;/p&gt;</v>
      </c>
    </row>
    <row r="7" spans="2:5" ht="75" x14ac:dyDescent="0.25">
      <c r="C7" s="5" t="s">
        <v>2</v>
      </c>
      <c r="E7" s="2" t="str">
        <f t="shared" ref="E7" si="0">"&lt;h4&gt;&lt;a href='"&amp;B8&amp;"'&gt;"&amp;B7&amp;"&lt;/a&gt;&lt;/h4&gt;"</f>
        <v>&lt;h4&gt;&lt;a href='http://x.aspe.org/y.z?l=http%3a%2f%2ffacilityexecutive.com%2f2016%2f11%2fmarine-corps-plans-first-net-zero-energy-military-base%2f&amp;j=321010355&amp;e=3627&amp;p=1&amp;t=h&amp;'&gt;&lt;/a&gt;&lt;/h4&gt;</v>
      </c>
    </row>
    <row r="8" spans="2:5" ht="60" x14ac:dyDescent="0.25">
      <c r="B8" t="str">
        <f>[1]!modEmail.GetURL(C8)</f>
        <v>http://x.aspe.org/y.z?l=http%3a%2f%2ffacilityexecutive.com%2f2016%2f11%2fmarine-corps-plans-first-net-zero-energy-military-base%2f&amp;j=321010355&amp;e=3627&amp;p=1&amp;t=h&amp;</v>
      </c>
      <c r="C8" s="3" t="s">
        <v>3</v>
      </c>
      <c r="E8" s="2" t="str">
        <f t="shared" ref="E8" si="1">"&lt;p&gt;"&amp;C8&amp;"&lt;/p&gt;"</f>
        <v>&lt;p&gt;With the addition of energy-generation and conservation measures, the Marine Corps Logistics Base in Albany, Georgia will be able to meet its annual energy demand with renewable energy produced on-site. More&gt;&gt;&lt;/p&gt;</v>
      </c>
    </row>
    <row r="9" spans="2:5" ht="75" x14ac:dyDescent="0.25">
      <c r="C9" s="5" t="s">
        <v>4</v>
      </c>
      <c r="E9" s="2" t="str">
        <f t="shared" ref="E9" si="2">"&lt;h4&gt;&lt;a href='"&amp;B10&amp;"'&gt;"&amp;B9&amp;"&lt;/a&gt;&lt;/h4&gt;"</f>
        <v>&lt;h4&gt;&lt;a href='http://x.aspe.org/y.z?l=http%3a%2f%2fwww.kwwa.or.kr%2ffile%2fKorea_water_sector.pdf&amp;j=321010355&amp;e=3627&amp;p=1&amp;t=h&amp;'&gt;&lt;/a&gt;&lt;/h4&gt;</v>
      </c>
    </row>
    <row r="10" spans="2:5" ht="105" x14ac:dyDescent="0.25">
      <c r="B10" t="str">
        <f>[1]!modEmail.GetURL(C10)</f>
        <v>http://x.aspe.org/y.z?l=http%3a%2f%2fwww.kwwa.or.kr%2ffile%2fKorea_water_sector.pdf&amp;j=321010355&amp;e=3627&amp;p=1&amp;t=h&amp;</v>
      </c>
      <c r="C10" s="3" t="s">
        <v>5</v>
      </c>
      <c r="E10" s="2" t="str">
        <f t="shared" ref="E10" si="3">"&lt;p&gt;"&amp;C10&amp;"&lt;/p&gt;"</f>
        <v>&lt;p&gt;By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More&gt;&gt;&lt;/p&gt;</v>
      </c>
    </row>
    <row r="11" spans="2:5" ht="45" x14ac:dyDescent="0.25">
      <c r="C11" s="5" t="s">
        <v>6</v>
      </c>
      <c r="E11" s="2" t="str">
        <f t="shared" ref="E11" si="4">"&lt;h4&gt;&lt;a href='"&amp;B12&amp;"'&gt;"&amp;B11&amp;"&lt;/a&gt;&lt;/h4&gt;"</f>
        <v>&lt;h4&gt;&lt;a href='http://x.aspe.org/y.z?l=http%3a%2f%2fwww.plasticpipecalculator.com%2f&amp;j=321010355&amp;e=3627&amp;p=1&amp;t=h&amp;'&gt;&lt;/a&gt;&lt;/h4&gt;</v>
      </c>
    </row>
    <row r="12" spans="2:5" ht="105" x14ac:dyDescent="0.25">
      <c r="B12" t="str">
        <f>[1]!modEmail.GetURL(C12)</f>
        <v>http://x.aspe.org/y.z?l=http%3a%2f%2fwww.plasticpipecalculator.com%2f&amp;j=321010355&amp;e=3627&amp;p=1&amp;t=h&amp;</v>
      </c>
      <c r="C12" s="3" t="s">
        <v>7</v>
      </c>
      <c r="E12" s="2" t="str">
        <f t="shared" ref="E12" si="5">"&lt;p&gt;"&amp;C12&amp;"&lt;/p&gt;"</f>
        <v>&lt;p&gt;Designed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loops.&lt;/p&gt;</v>
      </c>
    </row>
    <row r="13" spans="2:5" ht="60" x14ac:dyDescent="0.25">
      <c r="C13" s="5" t="s">
        <v>8</v>
      </c>
      <c r="E13" s="2" t="str">
        <f t="shared" ref="E13" si="6">"&lt;h4&gt;&lt;a href='"&amp;B14&amp;"'&gt;"&amp;B13&amp;"&lt;/a&gt;&lt;/h4&gt;"</f>
        <v>&lt;h4&gt;&lt;a href='http://x.aspe.org/y.z?l=https%3a%2f%2fwww3.epa.gov%2fwatersense%2fpartners%2fssb_draft.html&amp;j=321010355&amp;e=3627&amp;p=1&amp;t=h&amp;'&gt;&lt;/a&gt;&lt;/h4&gt;</v>
      </c>
    </row>
    <row r="14" spans="2:5" ht="75" x14ac:dyDescent="0.25">
      <c r="B14" t="str">
        <f>[1]!modEmail.GetURL(C14)</f>
        <v>http://x.aspe.org/y.z?l=https%3a%2f%2fwww3.epa.gov%2fwatersense%2fpartners%2fssb_draft.html&amp;j=321010355&amp;e=3627&amp;p=1&amp;t=h&amp;</v>
      </c>
      <c r="C14" s="3" t="s">
        <v>9</v>
      </c>
      <c r="E14" s="2" t="str">
        <f t="shared" ref="E14" si="7">"&lt;p&gt;"&amp;C14&amp;"&lt;/p&gt;"</f>
        <v>&lt;p&gt;The specification, intended for spray sprinkler bodies with integral pressure regulation, aims to reduce the water waste that occurs when irrigation systems receive water under higher pressure. Comments will be accepted until January 31, 2017. More&gt;&gt;&lt;/p&gt;</v>
      </c>
    </row>
    <row r="15" spans="2:5" ht="60" x14ac:dyDescent="0.25">
      <c r="C15" s="5" t="s">
        <v>10</v>
      </c>
      <c r="E15" s="2" t="str">
        <f t="shared" ref="E15" si="8">"&lt;h4&gt;&lt;a href='"&amp;B16&amp;"'&gt;"&amp;B15&amp;"&lt;/a&gt;&lt;/h4&gt;"</f>
        <v>&lt;h4&gt;&lt;a href='http://x.aspe.org/y.z?l=http%3a%2f%2fwww.nrc-cnrc.gc.ca%2feng%2fsolutions%2fadvisory%2fcodes_centre%2fpublic_review%2f2016.html&amp;j=321010355&amp;e=3627&amp;p=1&amp;t=h&amp;'&gt;&lt;/a&gt;&lt;/h4&gt;</v>
      </c>
    </row>
    <row r="16" spans="2:5" ht="60" x14ac:dyDescent="0.25">
      <c r="B16" t="str">
        <f>[1]!modEmail.GetURL(C16)</f>
        <v>http://x.aspe.org/y.z?l=http%3a%2f%2fwww.nrc-cnrc.gc.ca%2feng%2fsolutions%2fadvisory%2fcodes_centre%2fpublic_review%2f2016.html&amp;j=321010355&amp;e=3627&amp;p=1&amp;t=h&amp;</v>
      </c>
      <c r="C16" s="3" t="s">
        <v>11</v>
      </c>
      <c r="E16" s="2" t="str">
        <f t="shared" ref="E16" si="9">"&lt;p&gt;"&amp;C16&amp;"&lt;/p&gt;"</f>
        <v>&lt;p&gt;Public comments on changes being proposed for the National Plumbing Code of Canada 2015 (NPC) and National Energy Code of Canada for Buildings 2015 (NECB) will be accepted here until 4 p.m. EST on December 9.&lt;/p&gt;</v>
      </c>
    </row>
    <row r="17" spans="2:5" ht="45" x14ac:dyDescent="0.25">
      <c r="C17" s="5" t="s">
        <v>12</v>
      </c>
      <c r="E17" s="2" t="str">
        <f t="shared" ref="E17" si="10">"&lt;h4&gt;&lt;a href='"&amp;B18&amp;"'&gt;"&amp;B17&amp;"&lt;/a&gt;&lt;/h4&gt;"</f>
        <v>&lt;h4&gt;&lt;a href='http://x.aspe.org/y.z?l=http%3a%2f%2fwww.ciphexroadshow.ca%2f&amp;j=321010355&amp;e=3627&amp;p=1&amp;t=h&amp;'&gt;&lt;/a&gt;&lt;/h4&gt;</v>
      </c>
    </row>
    <row r="18" spans="2:5" ht="60" x14ac:dyDescent="0.25">
      <c r="B18" t="str">
        <f>[1]!modEmail.GetURL(C18)</f>
        <v>http://x.aspe.org/y.z?l=http%3a%2f%2fwww.ciphexroadshow.ca%2f&amp;j=321010355&amp;e=3627&amp;p=1&amp;t=h&amp;</v>
      </c>
      <c r="C18" s="3" t="s">
        <v>13</v>
      </c>
      <c r="E18" s="2" t="str">
        <f t="shared" ref="E18" si="11">"&lt;p&gt;"&amp;C18&amp;"&lt;/p&gt;"</f>
        <v>&lt;p&gt;This tradeshow for HVAC, hydronic, and plumbing professionals will travel to St. John's, Newfoundland; Edmonton, Alberta; and Regina, Saskatchewan. More information can be found at ciphexroadshow.ca.&lt;/p&gt;</v>
      </c>
    </row>
    <row r="19" spans="2:5" ht="60" x14ac:dyDescent="0.25">
      <c r="C19" s="6" t="s">
        <v>14</v>
      </c>
      <c r="E19" s="2" t="str">
        <f t="shared" ref="E19" si="12">"&lt;h4&gt;&lt;a href='"&amp;B20&amp;"'&gt;"&amp;B19&amp;"&lt;/a&gt;&lt;/h4&gt;"</f>
        <v>&lt;h4&gt;&lt;a href='http://x.aspe.org/y.z?l=http%3a%2f%2fwww.ciph.com%2fnews%2f319741%2fIntroducing-the-new-CIPH-Womens-Network-.htm&amp;j=321010355&amp;e=3627&amp;p=1&amp;t=h&amp;'&gt;&lt;/a&gt;&lt;/h4&gt;</v>
      </c>
    </row>
    <row r="20" spans="2:5" ht="75" x14ac:dyDescent="0.25">
      <c r="B20" t="str">
        <f>[1]!modEmail.GetURL(C20)</f>
        <v>http://x.aspe.org/y.z?l=http%3a%2f%2fwww.ciph.com%2fnews%2f319741%2fIntroducing-the-new-CIPH-Womens-Network-.htm&amp;j=321010355&amp;e=3627&amp;p=1&amp;t=h&amp;</v>
      </c>
      <c r="C20" s="1" t="s">
        <v>15</v>
      </c>
      <c r="E20" s="2" t="str">
        <f t="shared" ref="E20" si="13">"&lt;p&gt;"&amp;C20&amp;"&lt;/p&gt;"</f>
        <v>&lt;p&gt;This new group aims to support the professional development of women within Canada's plumbing and heating industry and enhance companies' opportunities to attract, develop, and retain more high-performing female employees. More&gt;&gt;&lt;/p&gt;</v>
      </c>
    </row>
  </sheetData>
  <hyperlinks>
    <hyperlink ref="C6" r:id="rId1" display="http://x.aspe.org/y.z?l=https%3a%2f%2fwww.epa.gov%2fnewsreleases%2fepa-action-plan-outlines-ways-improve-safety-reliability-nations-drinking-water&amp;j=321010355&amp;e=3627&amp;p=1&amp;t=h&amp;"/>
    <hyperlink ref="C8" r:id="rId2" display="http://x.aspe.org/y.z?l=http%3a%2f%2ffacilityexecutive.com%2f2016%2f11%2fmarine-corps-plans-first-net-zero-energy-military-base%2f&amp;j=321010355&amp;e=3627&amp;p=1&amp;t=h&amp;"/>
    <hyperlink ref="C10" r:id="rId3" display="http://x.aspe.org/y.z?l=http%3a%2f%2fwww.kwwa.or.kr%2ffile%2fKorea_water_sector.pdf&amp;j=321010355&amp;e=3627&amp;p=1&amp;t=h&amp;"/>
    <hyperlink ref="C12" r:id="rId4" display="http://x.aspe.org/y.z?l=http%3a%2f%2fwww.plasticpipecalculator.com%2f&amp;j=321010355&amp;e=3627&amp;p=1&amp;t=h&amp;"/>
    <hyperlink ref="C14" r:id="rId5" display="http://x.aspe.org/y.z?l=https%3a%2f%2fwww3.epa.gov%2fwatersense%2fpartners%2fssb_draft.html&amp;j=321010355&amp;e=3627&amp;p=1&amp;t=h&amp;"/>
    <hyperlink ref="C16" r:id="rId6" display="http://x.aspe.org/y.z?l=http%3a%2f%2fwww.nrc-cnrc.gc.ca%2feng%2fsolutions%2fadvisory%2fcodes_centre%2fpublic_review%2f2016.html&amp;j=321010355&amp;e=3627&amp;p=1&amp;t=h&amp;"/>
    <hyperlink ref="C18" r:id="rId7" display="http://x.aspe.org/y.z?l=http%3a%2f%2fwww.ciphexroadshow.ca%2f&amp;j=321010355&amp;e=3627&amp;p=1&amp;t=h&amp;"/>
    <hyperlink ref="C20" r:id="rId8" display="http://x.aspe.org/y.z?l=http%3a%2f%2fwww.ciph.com%2fnews%2f319741%2fIntroducing-the-new-CIPH-Womens-Network-.htm&amp;j=321010355&amp;e=3627&amp;p=1&amp;t=h&amp;"/>
  </hyperlinks>
  <pageMargins left="0.7" right="0.7" top="0.75" bottom="0.75" header="0.3" footer="0.3"/>
  <pageSetup orientation="portrait" r:id="rId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5:E25"/>
  <sheetViews>
    <sheetView workbookViewId="0">
      <selection activeCell="E5" sqref="E5:E6"/>
    </sheetView>
  </sheetViews>
  <sheetFormatPr defaultRowHeight="15" x14ac:dyDescent="0.25"/>
  <cols>
    <col min="2" max="2" width="41.140625" customWidth="1"/>
    <col min="3" max="3" width="55.42578125" style="2" customWidth="1"/>
    <col min="5" max="5" width="61.42578125" style="2" customWidth="1"/>
  </cols>
  <sheetData>
    <row r="5" spans="2:5" ht="75" x14ac:dyDescent="0.25">
      <c r="C5" s="5" t="s">
        <v>17</v>
      </c>
      <c r="E5" s="2" t="str">
        <f>"&lt;h4&gt;&lt;a href='"&amp;B6&amp;"'&gt;"&amp;B5&amp;"&lt;/a&gt;&lt;/h4&gt;"</f>
        <v>&lt;h4&gt;&lt;a href='http://x.aspe.org/y.z?l=http%3a%2f%2fwww.enr.com%2farticles%2f41085-house-passes-new-water-resources-measure&amp;j=321087396&amp;e=3627&amp;p=1&amp;t=h&amp;'&gt;&lt;/a&gt;&lt;/h4&gt;</v>
      </c>
    </row>
    <row r="6" spans="2:5" ht="90" x14ac:dyDescent="0.25">
      <c r="B6" t="str">
        <f>[1]!modEmail.GetURL(C6)</f>
        <v>http://x.aspe.org/y.z?l=http%3a%2f%2fwww.enr.com%2farticles%2f41085-house-passes-new-water-resources-measure&amp;j=321087396&amp;e=3627&amp;p=1&amp;t=h&amp;</v>
      </c>
      <c r="C6" s="3" t="s">
        <v>18</v>
      </c>
      <c r="E6" s="2" t="str">
        <f>"&lt;p&gt;"&amp;C6&amp;"&lt;/p&gt;"</f>
        <v>&lt;p&gt;On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More&gt;&gt;&lt;/p&gt;</v>
      </c>
    </row>
    <row r="7" spans="2:5" ht="60" x14ac:dyDescent="0.25">
      <c r="C7" s="5" t="s">
        <v>19</v>
      </c>
      <c r="E7" s="2" t="str">
        <f t="shared" ref="E7" si="0">"&lt;h4&gt;&lt;a href='"&amp;B8&amp;"'&gt;"&amp;B7&amp;"&lt;/a&gt;&lt;/h4&gt;"</f>
        <v>&lt;h4&gt;&lt;a href='http://x.aspe.org/y.z?l=http%3a%2f%2fenvironmentalbusinessjournal.com%2fupdates%2f4022-us-water-industry-revenues-rise-3-percent-to-160-billion&amp;j=321087396&amp;e=3627&amp;p=1&amp;t=h&amp;'&gt;&lt;/a&gt;&lt;/h4&gt;</v>
      </c>
    </row>
    <row r="8" spans="2:5" ht="75" x14ac:dyDescent="0.25">
      <c r="B8" t="str">
        <f>[1]!modEmail.GetURL(C8)</f>
        <v>http://x.aspe.org/y.z?l=http%3a%2f%2fenvironmentalbusinessjournal.com%2fupdates%2f4022-us-water-industry-revenues-rise-3-percent-to-160-billion&amp;j=321087396&amp;e=3627&amp;p=1&amp;t=h&amp;</v>
      </c>
      <c r="C8" s="3" t="s">
        <v>20</v>
      </c>
      <c r="E8" s="2" t="str">
        <f t="shared" ref="E8" si="1">"&lt;p&gt;"&amp;C8&amp;"&lt;/p&gt;"</f>
        <v>&lt;p&gt;While the water instruments and information segment led the growth, water and wastewater consulting and design engineering was the second fastest-growing water segment, according to Environmental Business International. More&gt;&gt;&lt;/p&gt;</v>
      </c>
    </row>
    <row r="9" spans="2:5" ht="60" x14ac:dyDescent="0.25">
      <c r="C9" s="5" t="s">
        <v>21</v>
      </c>
      <c r="E9" s="2" t="str">
        <f t="shared" ref="E9" si="2">"&lt;h4&gt;&lt;a href='"&amp;B10&amp;"'&gt;"&amp;B9&amp;"&lt;/a&gt;&lt;/h4&gt;"</f>
        <v>&lt;h4&gt;&lt;a href='http://x.aspe.org/y.z?l=http%3a%2f%2fwww.abc.net.au%2fnews%2f2016-12-15%2foldest-water-on-earth-could-provide-clues-to-hidden-life-on-mars%2f8122468&amp;j=321087396&amp;e=3627&amp;p=1&amp;t=h&amp;'&gt;&lt;/a&gt;&lt;/h4&gt;</v>
      </c>
    </row>
    <row r="10" spans="2:5" ht="90" x14ac:dyDescent="0.25">
      <c r="B10" t="str">
        <f>[1]!modEmail.GetURL(C10)</f>
        <v>http://x.aspe.org/y.z?l=http%3a%2f%2fwww.abc.net.au%2fnews%2f2016-12-15%2foldest-water-on-earth-could-provide-clues-to-hidden-life-on-mars%2f8122468&amp;j=321087396&amp;e=3627&amp;p=1&amp;t=h&amp;</v>
      </c>
      <c r="C10" s="3" t="s">
        <v>22</v>
      </c>
      <c r="E10" s="2" t="str">
        <f t="shared" ref="E10" si="3">"&lt;p&gt;"&amp;C10&amp;"&lt;/p&gt;"</f>
        <v>&lt;p&gt;Nearly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More&gt;&gt;&lt;/p&gt;</v>
      </c>
    </row>
    <row r="11" spans="2:5" ht="28.5" x14ac:dyDescent="0.25">
      <c r="C11" s="5" t="s">
        <v>23</v>
      </c>
      <c r="E11" s="2" t="str">
        <f t="shared" ref="E11" si="4">"&lt;h4&gt;&lt;a href='"&amp;B12&amp;"'&gt;"&amp;B11&amp;"&lt;/a&gt;&lt;/h4&gt;"</f>
        <v>&lt;h4&gt;&lt;a href=''&gt;&lt;/a&gt;&lt;/h4&gt;</v>
      </c>
    </row>
    <row r="12" spans="2:5" ht="82.5" x14ac:dyDescent="0.25">
      <c r="B12" t="str">
        <f>[1]!modEmail.GetURL(C12)</f>
        <v/>
      </c>
      <c r="C12" s="8" t="s">
        <v>36</v>
      </c>
      <c r="E12" s="2" t="str">
        <f t="shared" ref="E12" si="5">"&lt;p&gt;"&amp;C12&amp;"&lt;/p&gt;"</f>
        <v>&lt;p&gt;In a controversial new report, the U.S. EPA reverses its stance on fracking, now saying that hydraulic fracturing activities could impact drinking water supplies in some cases, but the results and the timing of the report are being met with skepticism. More&gt;&gt;&lt;/p&gt;</v>
      </c>
    </row>
    <row r="13" spans="2:5" ht="60" x14ac:dyDescent="0.25">
      <c r="C13" s="5" t="s">
        <v>24</v>
      </c>
      <c r="E13" s="2" t="str">
        <f t="shared" ref="E13" si="6">"&lt;h4&gt;&lt;a href='"&amp;B14&amp;"'&gt;"&amp;B13&amp;"&lt;/a&gt;&lt;/h4&gt;"</f>
        <v>&lt;h4&gt;&lt;a href='http://x.aspe.org/y.z?l=http%3a%2f%2fwww.usgbc.org%2farticles%2fusgbc-announces-international-ranking-top-10-countries-leed&amp;j=321087396&amp;e=3627&amp;p=1&amp;t=h&amp;'&gt;&lt;/a&gt;&lt;/h4&gt;</v>
      </c>
    </row>
    <row r="14" spans="2:5" ht="45" x14ac:dyDescent="0.25">
      <c r="B14" t="str">
        <f>[1]!modEmail.GetURL(C14)</f>
        <v>http://x.aspe.org/y.z?l=http%3a%2f%2fwww.usgbc.org%2farticles%2fusgbc-announces-international-ranking-top-10-countries-leed&amp;j=321087396&amp;e=3627&amp;p=1&amp;t=h&amp;</v>
      </c>
      <c r="C14" s="3" t="s">
        <v>25</v>
      </c>
      <c r="E14" s="2" t="str">
        <f t="shared" ref="E14" si="7">"&lt;p&gt;"&amp;C14&amp;"&lt;/p&gt;"</f>
        <v>&lt;p&gt;With 34.62 million gross square meters of certified LEED space, China edged out Canada on the USGBC's list of the top 10 international countries for LEED. More&gt;&gt;&lt;/p&gt;</v>
      </c>
    </row>
    <row r="15" spans="2:5" ht="60" x14ac:dyDescent="0.25">
      <c r="C15" s="5" t="s">
        <v>26</v>
      </c>
      <c r="E15" s="2" t="str">
        <f t="shared" ref="E15" si="8">"&lt;h4&gt;&lt;a href='"&amp;B16&amp;"'&gt;"&amp;B15&amp;"&lt;/a&gt;&lt;/h4&gt;"</f>
        <v>&lt;h4&gt;&lt;a href='http://x.aspe.org/y.z?l=https%3a%2f%2fwww3.epa.gov%2fwatersense%2fproducts%2fbath_and_shower_diverters.html&amp;j=321087396&amp;e=3627&amp;p=1&amp;t=h&amp;'&gt;&lt;/a&gt;&lt;/h4&gt;</v>
      </c>
    </row>
    <row r="16" spans="2:5" ht="60" x14ac:dyDescent="0.25">
      <c r="B16" t="str">
        <f>[1]!modEmail.GetURL(C16)</f>
        <v>http://x.aspe.org/y.z?l=https%3a%2f%2fwww3.epa.gov%2fwatersense%2fproducts%2fbath_and_shower_diverters.html&amp;j=321087396&amp;e=3627&amp;p=1&amp;t=h&amp;</v>
      </c>
      <c r="C16" s="3" t="s">
        <v>27</v>
      </c>
      <c r="E16" s="2" t="str">
        <f t="shared" ref="E16" si="9">"&lt;p&gt;"&amp;C16&amp;"&lt;/p&gt;"</f>
        <v>&lt;p&gt;To help increase water efficiency by eliminating unnecessary leaks in these devices, WaterSense seeks input on a proposed Notice of Intent (NOI) to develop a specification for bath and shower diverters. More&gt;&gt;&lt;/p&gt;</v>
      </c>
    </row>
    <row r="17" spans="2:5" ht="75" x14ac:dyDescent="0.25">
      <c r="C17" s="5" t="s">
        <v>28</v>
      </c>
      <c r="E17" s="2" t="str">
        <f t="shared" ref="E17" si="10">"&lt;h4&gt;&lt;a href='"&amp;B18&amp;"'&gt;"&amp;B17&amp;"&lt;/a&gt;&lt;/h4&gt;"</f>
        <v>&lt;h4&gt;&lt;a href='http://x.aspe.org/y.z?l=http%3a%2f%2fwww.rics.org%2fus%2fnews%2fnews-insight%2fpress-releases%2fglobal-construction-industry-unites-to-enhance-consistency%2f&amp;j=321087396&amp;e=3627&amp;p=1&amp;t=h&amp;'&gt;&lt;/a&gt;&lt;/h4&gt;</v>
      </c>
    </row>
    <row r="18" spans="2:5" ht="60" x14ac:dyDescent="0.25">
      <c r="B18" t="str">
        <f>[1]!modEmail.GetURL(C18)</f>
        <v>http://x.aspe.org/y.z?l=http%3a%2f%2fwww.rics.org%2fus%2fnews%2fnews-insight%2fpress-releases%2fglobal-construction-industry-unites-to-enhance-consistency%2f&amp;j=321087396&amp;e=3627&amp;p=1&amp;t=h&amp;</v>
      </c>
      <c r="C18" s="3" t="s">
        <v>29</v>
      </c>
      <c r="E18" s="2" t="str">
        <f t="shared" ref="E18" si="11">"&lt;p&gt;"&amp;C18&amp;"&lt;/p&gt;"</f>
        <v>&lt;p&gt;The aim of the standards is to develop a universal system for measuring the cost of the world's building and civil engineering projects to allow comparisons to be made on a like-for-like basis between countries. More&gt;&gt;&lt;/p&gt;</v>
      </c>
    </row>
    <row r="19" spans="2:5" ht="60" x14ac:dyDescent="0.25">
      <c r="C19" s="5" t="s">
        <v>30</v>
      </c>
      <c r="E19" s="2" t="str">
        <f t="shared" ref="E19:E23" si="12">"&lt;h4&gt;&lt;a href='"&amp;B20&amp;"'&gt;"&amp;B19&amp;"&lt;/a&gt;&lt;/h4&gt;"</f>
        <v>&lt;h4&gt;&lt;a href='http://x.aspe.org/y.z?l=https%3a%2f%2fwww.wellcertified.com%2farticles%2fiwbi-bre-announce-alignments-between-well-breeam&amp;j=321087396&amp;e=3627&amp;p=1&amp;t=h&amp;'&gt;&lt;/a&gt;&lt;/h4&gt;</v>
      </c>
    </row>
    <row r="20" spans="2:5" ht="45" x14ac:dyDescent="0.25">
      <c r="B20" t="str">
        <f>[1]!modEmail.GetURL(C20)</f>
        <v>http://x.aspe.org/y.z?l=https%3a%2f%2fwww.wellcertified.com%2farticles%2fiwbi-bre-announce-alignments-between-well-breeam&amp;j=321087396&amp;e=3627&amp;p=1&amp;t=h&amp;</v>
      </c>
      <c r="C20" s="3" t="s">
        <v>31</v>
      </c>
      <c r="E20" s="2" t="str">
        <f t="shared" ref="E20:E24" si="13">"&lt;p&gt;"&amp;C20&amp;"&lt;/p&gt;"</f>
        <v>&lt;p&gt;The organizations behind the WELL Building Standard and BREEAM will work together to identify credits that can be documented simultaneously for both programs. More&gt;&gt;&lt;/p&gt;</v>
      </c>
    </row>
    <row r="21" spans="2:5" ht="45" x14ac:dyDescent="0.25">
      <c r="C21" s="5" t="s">
        <v>32</v>
      </c>
      <c r="E21" s="2" t="str">
        <f t="shared" si="12"/>
        <v>&lt;h4&gt;&lt;a href='http://x.aspe.org/y.z?l=http%3a%2f%2fhcinfo.com%2f&amp;j=321087396&amp;e=3627&amp;p=1&amp;t=h&amp;'&gt;&lt;/a&gt;&lt;/h4&gt;</v>
      </c>
    </row>
    <row r="22" spans="2:5" ht="75" x14ac:dyDescent="0.25">
      <c r="B22" t="str">
        <f>[1]!modEmail.GetURL(C22)</f>
        <v>http://x.aspe.org/y.z?l=http%3a%2f%2fhcinfo.com%2f&amp;j=321087396&amp;e=3627&amp;p=1&amp;t=h&amp;</v>
      </c>
      <c r="C22" s="3" t="s">
        <v>33</v>
      </c>
      <c r="E22" s="2" t="str">
        <f t="shared" si="13"/>
        <v>&lt;p&gt;The webcast, titled "Following ASHRAE 188 with Limited Time, Money, and Personnel: Pressure for Building Operators and Health Officials," will be held at 1 p.m. EST. Space is limited, and pre-registration at hcinfo.com is required.&lt;/p&gt;</v>
      </c>
    </row>
    <row r="23" spans="2:5" ht="75" x14ac:dyDescent="0.25">
      <c r="C23" s="5" t="s">
        <v>34</v>
      </c>
      <c r="E23" s="2" t="str">
        <f t="shared" si="12"/>
        <v>&lt;h4&gt;&lt;a href='http://x.aspe.org/y.z?l=http%3a%2f%2fwww.iapmo.org%2fPress%2520Releases%2f2016-12-15%2520ASSE%2520Viega%2520Series%252019000%2520Training.pdf&amp;j=321087396&amp;e=3627&amp;p=1&amp;t=h&amp;'&gt;&lt;/a&gt;&lt;/h4&gt;</v>
      </c>
    </row>
    <row r="24" spans="2:5" ht="60" x14ac:dyDescent="0.25">
      <c r="B24" t="str">
        <f>[1]!modEmail.GetURL(C24)</f>
        <v>http://x.aspe.org/y.z?l=http%3a%2f%2fwww.iapmo.org%2fPress%2520Releases%2f2016-12-15%2520ASSE%2520Viega%2520Series%252019000%2520Training.pdf&amp;j=321087396&amp;e=3627&amp;p=1&amp;t=h&amp;</v>
      </c>
      <c r="C24" s="3" t="s">
        <v>35</v>
      </c>
      <c r="E24" s="2" t="str">
        <f t="shared" si="13"/>
        <v>&lt;p&gt;The Viega Educational Facility in Nashua, N.H. is the first institution approved to provide training for those seeking certification to ASSE/IAPMO/ANSI Standard 19000: Hydronic Systems Certification Program. More&gt;&gt;&lt;/p&gt;</v>
      </c>
    </row>
    <row r="25" spans="2:5" x14ac:dyDescent="0.25">
      <c r="C25" s="4"/>
    </row>
  </sheetData>
  <hyperlinks>
    <hyperlink ref="C6" r:id="rId1" display="http://x.aspe.org/y.z?l=http%3a%2f%2fwww.enr.com%2farticles%2f41085-house-passes-new-water-resources-measure&amp;j=321087396&amp;e=3627&amp;p=1&amp;t=h&amp;"/>
    <hyperlink ref="C8" r:id="rId2" display="http://x.aspe.org/y.z?l=http%3a%2f%2fenvironmentalbusinessjournal.com%2fupdates%2f4022-us-water-industry-revenues-rise-3-percent-to-160-billion&amp;j=321087396&amp;e=3627&amp;p=1&amp;t=h&amp;"/>
    <hyperlink ref="C10" r:id="rId3" display="http://x.aspe.org/y.z?l=http%3a%2f%2fwww.abc.net.au%2fnews%2f2016-12-15%2foldest-water-on-earth-could-provide-clues-to-hidden-life-on-mars%2f8122468&amp;j=321087396&amp;e=3627&amp;p=1&amp;t=h&amp;"/>
    <hyperlink ref="C14" r:id="rId4" display="http://x.aspe.org/y.z?l=http%3a%2f%2fwww.usgbc.org%2farticles%2fusgbc-announces-international-ranking-top-10-countries-leed&amp;j=321087396&amp;e=3627&amp;p=1&amp;t=h&amp;"/>
    <hyperlink ref="C16" r:id="rId5" display="http://x.aspe.org/y.z?l=https%3a%2f%2fwww3.epa.gov%2fwatersense%2fproducts%2fbath_and_shower_diverters.html&amp;j=321087396&amp;e=3627&amp;p=1&amp;t=h&amp;"/>
    <hyperlink ref="C18" r:id="rId6" display="http://x.aspe.org/y.z?l=http%3a%2f%2fwww.rics.org%2fus%2fnews%2fnews-insight%2fpress-releases%2fglobal-construction-industry-unites-to-enhance-consistency%2f&amp;j=321087396&amp;e=3627&amp;p=1&amp;t=h&amp;"/>
    <hyperlink ref="C20" r:id="rId7" display="http://x.aspe.org/y.z?l=https%3a%2f%2fwww.wellcertified.com%2farticles%2fiwbi-bre-announce-alignments-between-well-breeam&amp;j=321087396&amp;e=3627&amp;p=1&amp;t=h&amp;"/>
    <hyperlink ref="C22" r:id="rId8" display="http://x.aspe.org/y.z?l=http%3a%2f%2fhcinfo.com%2f&amp;j=321087396&amp;e=3627&amp;p=1&amp;t=h&amp;"/>
    <hyperlink ref="C24" r:id="rId9" display="http://x.aspe.org/y.z?l=http%3a%2f%2fwww.iapmo.org%2fPress%2520Releases%2f2016-12-15%2520ASSE%2520Viega%2520Series%252019000%2520Training.pdf&amp;j=321087396&amp;e=3627&amp;p=1&amp;t=h&amp;"/>
  </hyperlinks>
  <pageMargins left="0.7" right="0.7" top="0.75" bottom="0.75" header="0.3" footer="0.3"/>
  <pageSetup orientation="portrait" r:id="rId1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37"/>
  <sheetViews>
    <sheetView topLeftCell="C16" workbookViewId="0">
      <selection activeCell="E17" sqref="E17"/>
    </sheetView>
  </sheetViews>
  <sheetFormatPr defaultRowHeight="15" x14ac:dyDescent="0.25"/>
  <cols>
    <col min="2" max="2" width="55.7109375" customWidth="1"/>
    <col min="3" max="3" width="74.5703125" customWidth="1"/>
    <col min="4" max="4" width="4.28515625" customWidth="1"/>
    <col min="5" max="5" width="69.28515625" style="2" customWidth="1"/>
  </cols>
  <sheetData>
    <row r="1" spans="2:5" x14ac:dyDescent="0.25">
      <c r="C1" s="9">
        <v>42810</v>
      </c>
      <c r="D1" s="9"/>
      <c r="E1" s="2" t="s">
        <v>299</v>
      </c>
    </row>
    <row r="2" spans="2:5" ht="60" x14ac:dyDescent="0.25">
      <c r="B2" t="s">
        <v>259</v>
      </c>
      <c r="C2" s="10" t="s">
        <v>180</v>
      </c>
      <c r="D2" s="10"/>
      <c r="E2" s="2" t="str">
        <f>"&lt;h4&gt;&lt;a href='"&amp;B3&amp;"'&gt;"&amp;B2&amp;"&lt;/a&gt;&lt;/h4&gt;"</f>
        <v>&lt;h4&gt;&lt;a href='http://x.aspe.org/y.z?l=http%3a%2f%2fwww.infrastructurereportcard.org%2f&amp;j=321569106&amp;e=3629&amp;p=1&amp;t=h&amp;'&gt;美国基础设施状况仍然不好&lt;/a&gt;&lt;/h4&gt;</v>
      </c>
    </row>
    <row r="3" spans="2:5" ht="75" x14ac:dyDescent="0.25">
      <c r="B3" t="str">
        <f>[1]!modEmail.GetURL(C3)</f>
        <v>http://x.aspe.org/y.z?l=http%3a%2f%2fwww.infrastructurereportcard.org%2f&amp;j=321569106&amp;e=3629&amp;p=1&amp;t=h&amp;</v>
      </c>
      <c r="C3" s="3" t="s">
        <v>181</v>
      </c>
      <c r="D3" s="3"/>
      <c r="E3" s="2" t="str">
        <f>"&lt;p&gt;"&amp;C3&amp;"&lt;/p&gt;"</f>
        <v>&lt;p&gt;Overall infrastructure was rated D+ in the new ASCE Infrastructure Report Card, with water receiving a D and wastewater receiving a D+. The report estimates that a total of $2.06 trillion more than current spending will be needed to pay for upgrades, and water and wastewater infrastructure will need at least $150 billion.&lt;/p&gt;</v>
      </c>
    </row>
    <row r="4" spans="2:5" ht="45" x14ac:dyDescent="0.25">
      <c r="B4" t="s">
        <v>260</v>
      </c>
      <c r="C4" s="10" t="s">
        <v>182</v>
      </c>
      <c r="D4" s="10"/>
      <c r="E4" s="2" t="str">
        <f t="shared" ref="E4" si="0">"&lt;h4&gt;&lt;a href='"&amp;B5&amp;"'&gt;"&amp;B4&amp;"&lt;/a&gt;&lt;/h4&gt;"</f>
        <v>&lt;h4&gt;&lt;a href='http://x.aspe.org/y.z?l=http%3a%2f%2fwww.worldwaterday.org%2f&amp;j=321569106&amp;e=3629&amp;p=1&amp;t=h&amp;'&gt;下星期三是世界水日&lt;/a&gt;&lt;/h4&gt;</v>
      </c>
    </row>
    <row r="5" spans="2:5" ht="60" x14ac:dyDescent="0.25">
      <c r="B5" t="str">
        <f>[1]!modEmail.GetURL(C5)</f>
        <v>http://x.aspe.org/y.z?l=http%3a%2f%2fwww.worldwaterday.org%2f&amp;j=321569106&amp;e=3629&amp;p=1&amp;t=h&amp;</v>
      </c>
      <c r="C5" s="3" t="s">
        <v>183</v>
      </c>
      <c r="D5" s="3"/>
      <c r="E5" s="2" t="str">
        <f t="shared" ref="E5" si="1">"&lt;p&gt;"&amp;C5&amp;"&lt;/p&gt;"</f>
        <v>&lt;p&gt;The 2017 theme of this annual event is "Why wastewater?" to highlight the need to treat and reuse wastewater to protect the environment and safe water resources. More information can be found at worldwaterday.org.&lt;/p&gt;</v>
      </c>
    </row>
    <row r="6" spans="2:5" ht="105" x14ac:dyDescent="0.25">
      <c r="B6" t="s">
        <v>261</v>
      </c>
      <c r="C6" s="10" t="s">
        <v>184</v>
      </c>
      <c r="D6" s="10"/>
      <c r="E6" s="2" t="str">
        <f t="shared" ref="E6" si="2">"&lt;h4&gt;&lt;a href='"&amp;B7&amp;"'&gt;"&amp;B6&amp;"&lt;/a&gt;&lt;/h4&gt;"</f>
        <v>&lt;h4&gt;&lt;a href='http://x.aspe.org/y.z?l=https%3a%2f%2fwww.arcadis.com%2fmedia%2f2%2fC%2fF%2f%257B2CFC680C-A57E-43EA-99B4-0F4A784F7D51%257DAG1059_ICC%25202017_FINAL_WEB%2520SINGLE%2520PAGES_NA-Opt.pdf&amp;j=321569106&amp;e=3629&amp;p=1&amp;t=h&amp;'&gt;为什么城市的建筑费用最高？&lt;/a&gt;&lt;/h4&gt;</v>
      </c>
    </row>
    <row r="7" spans="2:5" ht="75" x14ac:dyDescent="0.25">
      <c r="B7" t="str">
        <f>[1]!modEmail.GetURL(C7)</f>
        <v>http://x.aspe.org/y.z?l=https%3a%2f%2fwww.arcadis.com%2fmedia%2f2%2fC%2fF%2f%257B2CFC680C-A57E-43EA-99B4-0F4A784F7D51%257DAG1059_ICC%25202017_FINAL_WEB%2520SINGLE%2520PAGES_NA-Opt.pdf&amp;j=321569106&amp;e=3629&amp;p=1&amp;t=h&amp;</v>
      </c>
      <c r="C7" s="3" t="s">
        <v>185</v>
      </c>
      <c r="D7" s="3"/>
      <c r="E7" s="2" t="str">
        <f t="shared" ref="E7" si="3">"&lt;p&gt;"&amp;C7&amp;"&lt;/p&gt;"</f>
        <v>&lt;p&gt;Due to large-scale projects, international investment, limited space, local regulatory requirements, labor shortages, and lack of contractor competition, New York City is the most expensive city in the world to build in, according to the 2017 Arcadis International Construction Costs report.&lt;/p&gt;</v>
      </c>
    </row>
    <row r="8" spans="2:5" ht="75" x14ac:dyDescent="0.25">
      <c r="B8" t="s">
        <v>262</v>
      </c>
      <c r="C8" s="10" t="s">
        <v>186</v>
      </c>
      <c r="D8" s="10"/>
      <c r="E8" s="2" t="str">
        <f t="shared" ref="E8" si="4">"&lt;h4&gt;&lt;a href='"&amp;B9&amp;"'&gt;"&amp;B8&amp;"&lt;/a&gt;&lt;/h4&gt;"</f>
        <v>&lt;h4&gt;&lt;a href='http://x.aspe.org/y.z?l=http%3a%2f%2fwwtonline.co.uk%2fnews%2fthames-water-and-lanes-group-use-igloo-sewer-training%23.WMlDbBLyvdQ&amp;j=321569106&amp;e=3629&amp;p=1&amp;t=h&amp;'&gt;伦敦的污水工程师们得益于"Igloo"（3D投影）训练&lt;/a&gt;&lt;/h4&gt;</v>
      </c>
    </row>
    <row r="9" spans="2:5" ht="45" x14ac:dyDescent="0.25">
      <c r="B9" t="str">
        <f>[1]!modEmail.GetURL(C9)</f>
        <v>http://x.aspe.org/y.z?l=http%3a%2f%2fwwtonline.co.uk%2fnews%2fthames-water-and-lanes-group-use-igloo-sewer-training%23.WMlDbBLyvdQ&amp;j=321569106&amp;e=3629&amp;p=1&amp;t=h&amp;</v>
      </c>
      <c r="C9" s="3" t="s">
        <v>187</v>
      </c>
      <c r="D9" s="3"/>
      <c r="E9" s="2" t="str">
        <f t="shared" ref="E9" si="5">"&lt;p&gt;"&amp;C9&amp;"&lt;/p&gt;"</f>
        <v>&lt;p&gt;The virtual reality Igloo theater allows up to 15 engineers at a time to experience real-world problems and tackle potentially hazardous situations before entering the sewer system beneath London. More&gt;&gt;&lt;/p&gt;</v>
      </c>
    </row>
    <row r="10" spans="2:5" ht="75" x14ac:dyDescent="0.25">
      <c r="B10" t="s">
        <v>263</v>
      </c>
      <c r="C10" s="10" t="s">
        <v>188</v>
      </c>
      <c r="D10" s="10"/>
      <c r="E10" s="2" t="str">
        <f t="shared" ref="E10" si="6">"&lt;h4&gt;&lt;a href='"&amp;B11&amp;"'&gt;"&amp;B10&amp;"&lt;/a&gt;&lt;/h4&gt;"</f>
        <v>&lt;h4&gt;&lt;a href='http://x.aspe.org/y.z?l=https%3a%2f%2fwww.facebook.com%2fUCDavisViticultureAndEnology%2fphotos%2fpcb.1768700529822967%2f1768704689822551%2f%3ftype%3d3%26amp%3btheater&amp;j=321569106&amp;e=3629&amp;p=1&amp;t=h&amp;'&gt;将回收水转化成酒&lt;/a&gt;&lt;/h4&gt;</v>
      </c>
    </row>
    <row r="11" spans="2:5" ht="45" x14ac:dyDescent="0.25">
      <c r="B11" t="str">
        <f>[1]!modEmail.GetURL(C11)</f>
        <v>http://x.aspe.org/y.z?l=https%3a%2f%2fwww.facebook.com%2fUCDavisViticultureAndEnology%2fphotos%2fpcb.1768700529822967%2f1768704689822551%2f%3ftype%3d3%26amp%3btheater&amp;j=321569106&amp;e=3629&amp;p=1&amp;t=h&amp;</v>
      </c>
      <c r="C11" s="3" t="s">
        <v>189</v>
      </c>
      <c r="D11" s="3"/>
      <c r="E11" s="2" t="str">
        <f t="shared" ref="E11" si="7">"&lt;p&gt;"&amp;C11&amp;"&lt;/p&gt;"</f>
        <v>&lt;p&gt;A pilot program at the University of California, Davis uses rainwater treated with reverse osmosis to clean the tanks and equipment at the university's winery. More&gt;&gt;&lt;/p&gt;</v>
      </c>
    </row>
    <row r="12" spans="2:5" ht="75" x14ac:dyDescent="0.25">
      <c r="B12" t="s">
        <v>264</v>
      </c>
      <c r="C12" s="10" t="s">
        <v>190</v>
      </c>
      <c r="D12" s="10"/>
      <c r="E12" s="2" t="str">
        <f t="shared" ref="E12" si="8">"&lt;h4&gt;&lt;a href='"&amp;B13&amp;"'&gt;"&amp;B12&amp;"&lt;/a&gt;&lt;/h4&gt;"</f>
        <v>&lt;h4&gt;&lt;a href='http://x.aspe.org/y.z?l=https%3a%2f%2fdocs.google.com%2fforms%2fd%2fe%2f1FAIpQLSeJw2QlZuNm-rJt4ycBTIril29r-OC0-3e9vddmDATYY2iH6Q%2fviewform&amp;j=321569106&amp;e=3629&amp;p=1&amp;t=h&amp;'&gt;ICC宣布2017年会，征求论文&lt;/a&gt;&lt;/h4&gt;</v>
      </c>
    </row>
    <row r="13" spans="2:5" ht="75" x14ac:dyDescent="0.25">
      <c r="B13" t="str">
        <f>[1]!modEmail.GetURL(C13)</f>
        <v>http://x.aspe.org/y.z?l=https%3a%2f%2fdocs.google.com%2fforms%2fd%2fe%2f1FAIpQLSeJw2QlZuNm-rJt4ycBTIril29r-OC0-3e9vddmDATYY2iH6Q%2fviewform&amp;j=321569106&amp;e=3629&amp;p=1&amp;t=h&amp;</v>
      </c>
      <c r="C13" s="3" t="s">
        <v>191</v>
      </c>
      <c r="D13" s="3"/>
      <c r="E13" s="2" t="str">
        <f t="shared" ref="E13" si="9">"&lt;p&gt;"&amp;C13&amp;"&lt;/p&gt;"</f>
        <v>&lt;p&gt;The Annual Conference Education Sessions and the Building Safety and Design Expo will be held September 10-12 in Columbus, Ohio. Proposed presentations on building code compliance, building safety, leadership, and/ or building technology will be accepted through March 31. More&gt;&gt;&lt;/p&gt;</v>
      </c>
    </row>
    <row r="14" spans="2:5" ht="60" x14ac:dyDescent="0.25">
      <c r="B14" t="s">
        <v>265</v>
      </c>
      <c r="C14" s="10" t="s">
        <v>192</v>
      </c>
      <c r="D14" s="10"/>
      <c r="E14" s="2" t="str">
        <f t="shared" ref="E14" si="10">"&lt;h4&gt;&lt;a href='"&amp;B15&amp;"'&gt;"&amp;B14&amp;"&lt;/a&gt;&lt;/h4&gt;"</f>
        <v>&lt;h4&gt;&lt;a href='http://x.aspe.org/y.z?l=https%3a%2f%2fiapmolearn.org%2ftopclass%2flogin.do&amp;j=321569106&amp;e=3629&amp;p=1&amp;t=h&amp;'&gt;新的IAPMO学习中心网站开张&lt;/a&gt;&lt;/h4&gt;</v>
      </c>
    </row>
    <row r="15" spans="2:5" ht="45" x14ac:dyDescent="0.25">
      <c r="B15" t="str">
        <f>[1]!modEmail.GetURL(C15)</f>
        <v>http://x.aspe.org/y.z?l=https%3a%2f%2fiapmolearn.org%2ftopclass%2flogin.do&amp;j=321569106&amp;e=3629&amp;p=1&amp;t=h&amp;</v>
      </c>
      <c r="C15" s="3" t="s">
        <v>193</v>
      </c>
      <c r="D15" s="3"/>
      <c r="E15" s="2" t="str">
        <f t="shared" ref="E15" si="11">"&lt;p&gt;"&amp;C15&amp;"&lt;/p&gt;"</f>
        <v>&lt;p&gt;At the redesigned iapmolearn.org you can register for live classes, take online courses, register for and attend webinars, keep track of your training history with IAPMO, and add training from other providers.&lt;/p&gt;</v>
      </c>
    </row>
    <row r="16" spans="2:5" ht="75" x14ac:dyDescent="0.25">
      <c r="B16" t="s">
        <v>266</v>
      </c>
      <c r="C16" s="10" t="s">
        <v>194</v>
      </c>
      <c r="D16" s="10"/>
      <c r="E16" s="2" t="str">
        <f t="shared" ref="E16:E41" si="12">"&lt;h4&gt;&lt;a href='"&amp;B17&amp;"'&gt;"&amp;B16&amp;"&lt;/a&gt;&lt;/h4&gt;"</f>
        <v>&lt;h4&gt;&lt;a href='http://x.aspe.org/y.z?l=https%3a%2f%2fwww.ansi.org%2fmeetings_events%2fevents%2f2017%2fsanitation-systems%3fmenuid%3d8&amp;j=321569106&amp;e=3629&amp;p=1&amp;t=h&amp;'&gt;ANSI宣布第一个社区规模的、资源型的污水处理系统培训班&lt;/a&gt;&lt;/h4&gt;</v>
      </c>
    </row>
    <row r="17" spans="2:5" ht="45" x14ac:dyDescent="0.25">
      <c r="B17" t="str">
        <f>[1]!modEmail.GetURL(C17)</f>
        <v>http://x.aspe.org/y.z?l=https%3a%2f%2fwww.ansi.org%2fmeetings_events%2fevents%2f2017%2fsanitation-systems%3fmenuid%3d8&amp;j=321569106&amp;e=3629&amp;p=1&amp;t=h&amp;</v>
      </c>
      <c r="C17" s="3" t="s">
        <v>195</v>
      </c>
      <c r="D17" s="3"/>
      <c r="E17" s="2" t="str">
        <f t="shared" ref="E17:E42" si="13">"&lt;p&gt;"&amp;C17&amp;"&lt;/p&gt;"</f>
        <v>&lt;p&gt;The workshop will be held June 28-30 in Durban, South Africa. It is the first step toward the development of an international standard on performance criteria for these systems. More&gt;&gt;&lt;/p&gt;</v>
      </c>
    </row>
    <row r="18" spans="2:5" x14ac:dyDescent="0.25">
      <c r="C18" s="11">
        <v>42824</v>
      </c>
      <c r="D18" s="11"/>
      <c r="E18" s="2" t="s">
        <v>300</v>
      </c>
    </row>
    <row r="19" spans="2:5" ht="60" x14ac:dyDescent="0.25">
      <c r="B19" t="s">
        <v>267</v>
      </c>
      <c r="C19" s="12" t="s">
        <v>196</v>
      </c>
      <c r="D19" s="12"/>
      <c r="E19" s="2" t="str">
        <f t="shared" si="12"/>
        <v>&lt;h4&gt;&lt;a href='http://x.aspe.org/y.z?l=http%3a%2f%2fdiscovere.org%2four-programs%2fglobal-day&amp;j=321657135&amp;e=3631&amp;p=1&amp;t=h&amp;'&gt;下星期三是世界工程师日&lt;/a&gt;&lt;/h4&gt;</v>
      </c>
    </row>
    <row r="20" spans="2:5" ht="60" x14ac:dyDescent="0.25">
      <c r="B20" t="str">
        <f>[1]!modEmail.GetURL(C20)</f>
        <v>http://x.aspe.org/y.z?l=http%3a%2f%2fdiscovere.org%2four-programs%2fglobal-day&amp;j=321657135&amp;e=3631&amp;p=1&amp;t=h&amp;</v>
      </c>
      <c r="C20" s="3" t="s">
        <v>197</v>
      </c>
      <c r="D20" s="3"/>
      <c r="E20" s="2" t="str">
        <f t="shared" si="13"/>
        <v>&lt;p&gt;This initiative encourages the international community to celebrate the accomplishments of engineers, engage students in engineering activities, and share the innovations engineers create. Go to discovere.org/our-programs/global-day to learn how to get involved.&lt;/p&gt;</v>
      </c>
    </row>
    <row r="21" spans="2:5" ht="75" x14ac:dyDescent="0.25">
      <c r="B21" t="s">
        <v>268</v>
      </c>
      <c r="C21" s="12" t="s">
        <v>198</v>
      </c>
      <c r="D21" s="12"/>
      <c r="E21" s="2" t="str">
        <f t="shared" si="12"/>
        <v>&lt;h4&gt;&lt;a href='http://x.aspe.org/y.z?l=http%3a%2f%2ftvo.org%2fvideo%2fprograms%2fthe-agenda-with-steve-paikin%2fdown-in-the-sewer&amp;j=321657135&amp;e=3631&amp;p=1&amp;t=h&amp;'&gt;请传言：大便器不是垃圾桶&lt;/a&gt;&lt;/h4&gt;</v>
      </c>
    </row>
    <row r="22" spans="2:5" ht="90" x14ac:dyDescent="0.25">
      <c r="B22" t="str">
        <f>[1]!modEmail.GetURL(C22)</f>
        <v>http://x.aspe.org/y.z?l=http%3a%2f%2ftvo.org%2fvideo%2fprograms%2fthe-agenda-with-steve-paikin%2fdown-in-the-sewer&amp;j=321657135&amp;e=3631&amp;p=1&amp;t=h&amp;</v>
      </c>
      <c r="C22" s="3" t="s">
        <v>199</v>
      </c>
      <c r="D22" s="3"/>
      <c r="E22" s="2" t="str">
        <f t="shared" si="13"/>
        <v>&lt;p&gt;Materials that are flushed down toilets, including so-called flushable wipes, are causing hundreds of millions of dollars in sewer clogs as well as surface water pollution, as evidenced in this outreach interview with a London, Ontario wastewater expert who is encouraging more education on the importance of not flushing anything other than human waste and toilet paper.&lt;/p&gt;</v>
      </c>
    </row>
    <row r="23" spans="2:5" ht="75" x14ac:dyDescent="0.25">
      <c r="B23" t="s">
        <v>269</v>
      </c>
      <c r="C23" s="12" t="s">
        <v>200</v>
      </c>
      <c r="D23" s="12"/>
      <c r="E23" s="2" t="str">
        <f t="shared" si="12"/>
        <v>&lt;h4&gt;&lt;a href='http://x.aspe.org/y.z?l=http%3a%2f%2fthevalueofwater.org%2fsites%2fdefault%2ffiles%2fEconomic%2520Impact%2520of%2520Investing%2520in%2520Water%2520Infrastructure_VOW_FINAL_pages.pdf&amp;j=321657135&amp;e=3631&amp;p=1&amp;t=h&amp;'&gt;美国水基础设施可能要花费2200亿美元&lt;/a&gt;&lt;/h4&gt;</v>
      </c>
    </row>
    <row r="24" spans="2:5" ht="60" x14ac:dyDescent="0.25">
      <c r="B24" t="str">
        <f>[1]!modEmail.GetURL(C24)</f>
        <v>http://x.aspe.org/y.z?l=http%3a%2f%2fthevalueofwater.org%2fsites%2fdefault%2ffiles%2fEconomic%2520Impact%2520of%2520Investing%2520in%2520Water%2520Infrastructure_VOW_FINAL_pages.pdf&amp;j=321657135&amp;e=3631&amp;p=1&amp;t=h&amp;</v>
      </c>
      <c r="C24" s="3" t="s">
        <v>201</v>
      </c>
      <c r="D24" s="3"/>
      <c r="E24" s="2" t="str">
        <f t="shared" si="13"/>
        <v>&lt;p&gt;An investment of $82 billion each year for the next 10 years to meet water infrastructure needs would also create and sustain approximately 1.3 million jobs, according to "The Economic Benefits of Investing in Water Infrastructure," by the Value of Water Campaign.&lt;/p&gt;</v>
      </c>
    </row>
    <row r="25" spans="2:5" ht="60" x14ac:dyDescent="0.25">
      <c r="B25" t="s">
        <v>270</v>
      </c>
      <c r="C25" s="12" t="s">
        <v>202</v>
      </c>
      <c r="D25" s="12"/>
      <c r="E25" s="2" t="str">
        <f t="shared" si="12"/>
        <v>&lt;h4&gt;&lt;a href='http://x.aspe.org/y.z?l=https%3a%2f%2fwww.bradleycorp.com%2fhandwashing&amp;j=321657135&amp;e=3631&amp;p=1&amp;t=h&amp;'&gt;大部分美国成年人不愿意回到洗手间脏兮兮的公司工作&lt;/a&gt;&lt;/h4&gt;</v>
      </c>
    </row>
    <row r="26" spans="2:5" ht="45" x14ac:dyDescent="0.25">
      <c r="B26" t="str">
        <f>[1]!modEmail.GetURL(C26)</f>
        <v>http://x.aspe.org/y.z?l=https%3a%2f%2fwww.bradleycorp.com%2fhandwashing&amp;j=321657135&amp;e=3631&amp;p=1&amp;t=h&amp;</v>
      </c>
      <c r="C26" s="3" t="s">
        <v>203</v>
      </c>
      <c r="D26" s="3"/>
      <c r="E26" s="2" t="str">
        <f t="shared" si="13"/>
        <v>&lt;p&gt;Bradley's 2017 Healthy Hand Washing Survey also found that almost all Americans (92 percent) see a direct relationship between the quality of a company's products and services and the quality of its restrooms. &lt;/p&gt;</v>
      </c>
    </row>
    <row r="27" spans="2:5" ht="60" x14ac:dyDescent="0.25">
      <c r="B27" t="s">
        <v>271</v>
      </c>
      <c r="C27" s="12" t="s">
        <v>204</v>
      </c>
      <c r="D27" s="12"/>
      <c r="E27" s="2" t="str">
        <f t="shared" si="12"/>
        <v>&lt;h4&gt;&lt;a href='http://x.aspe.org/y.z?l=http%3a%2f%2funesdoc.unesco.org%2fimages%2f0024%2f002471%2f247153e.pdf&amp;j=321657135&amp;e=3631&amp;p=1&amp;t=h&amp;'&gt;联合国报告指出：污水处理是方案，不是问题&lt;/a&gt;&lt;/h4&gt;</v>
      </c>
    </row>
    <row r="28" spans="2:5" ht="60" x14ac:dyDescent="0.25">
      <c r="B28" t="str">
        <f>[1]!modEmail.GetURL(C28)</f>
        <v>http://x.aspe.org/y.z?l=http%3a%2f%2funesdoc.unesco.org%2fimages%2f0024%2f002471%2f247153e.pdf&amp;j=321657135&amp;e=3631&amp;p=1&amp;t=h&amp;</v>
      </c>
      <c r="C28" s="3" t="s">
        <v>205</v>
      </c>
      <c r="D28" s="3"/>
      <c r="E28" s="2" t="str">
        <f t="shared" si="13"/>
        <v>&lt;p&gt;Utilizing fit-for-purpose, small, decentralized wastewater treatment systems could help developing areas combat water and energy shortages and environmental pollution, according to "Wastewater: The Untapped Resource."&lt;/p&gt;</v>
      </c>
    </row>
    <row r="29" spans="2:5" ht="90" x14ac:dyDescent="0.25">
      <c r="B29" t="s">
        <v>272</v>
      </c>
      <c r="C29" s="12" t="s">
        <v>206</v>
      </c>
      <c r="D29" s="12"/>
      <c r="E29" s="2" t="str">
        <f t="shared" si="12"/>
        <v>&lt;h4&gt;&lt;a href='http://x.aspe.org/y.z?l=http%3a%2f%2fwww.iapmo.org%2fPress%2520Releases%2f2017-03-17%2520IAPMO%2520USEHC%2520Task%2520Groups.pdf&amp;j=321657135&amp;e=3631&amp;p=1&amp;t=h&amp;'&gt;IAPMO寻求地热管道和光伏系统专家审核同意太阳能和热泵规范&lt;/a&gt;&lt;/h4&gt;</v>
      </c>
    </row>
    <row r="30" spans="2:5" ht="30" x14ac:dyDescent="0.25">
      <c r="B30" t="str">
        <f>[1]!modEmail.GetURL(C30)</f>
        <v>http://x.aspe.org/y.z?l=http%3a%2f%2fwww.iapmo.org%2fPress%2520Releases%2f2017-03-17%2520IAPMO%2520USEHC%2520Task%2520Groups.pdf&amp;j=321657135&amp;e=3631&amp;p=1&amp;t=h&amp;</v>
      </c>
      <c r="C30" s="3" t="s">
        <v>207</v>
      </c>
      <c r="D30" s="3"/>
      <c r="E30" s="2" t="str">
        <f t="shared" si="13"/>
        <v>&lt;p&gt;The deadline to apply for a task group on one of these topics is April 7. More&gt;&gt;&lt;/p&gt;</v>
      </c>
    </row>
    <row r="31" spans="2:5" ht="75" x14ac:dyDescent="0.25">
      <c r="B31" t="s">
        <v>273</v>
      </c>
      <c r="C31" s="12" t="s">
        <v>208</v>
      </c>
      <c r="D31" s="12"/>
      <c r="E31" s="2" t="str">
        <f t="shared" si="12"/>
        <v>&lt;h4&gt;&lt;a href='http://x.aspe.org/y.z?l=https%3a%2f%2fwww.iccsafe.org%2fnews-announcements%2fboard-feedback-posted-for-comments%2f&amp;j=321657135&amp;e=3631&amp;p=1&amp;t=h&amp;'&gt;ICC寻求有关其规范开发程序的建议&lt;/a&gt;&lt;/h4&gt;</v>
      </c>
    </row>
    <row r="32" spans="2:5" ht="30" x14ac:dyDescent="0.25">
      <c r="B32" t="str">
        <f>[1]!modEmail.GetURL(C32)</f>
        <v>http://x.aspe.org/y.z?l=https%3a%2f%2fwww.iccsafe.org%2fnews-announcements%2fboard-feedback-posted-for-comments%2f&amp;j=321657135&amp;e=3631&amp;p=1&amp;t=h&amp;</v>
      </c>
      <c r="C32" s="3" t="s">
        <v>209</v>
      </c>
      <c r="D32" s="3"/>
      <c r="E32" s="2" t="str">
        <f t="shared" si="13"/>
        <v>&lt;p&gt;Comments on feedback received so far will be accepted until April 10. More&gt;&gt;&lt;/p&gt;</v>
      </c>
    </row>
    <row r="33" spans="2:5" ht="75" x14ac:dyDescent="0.25">
      <c r="B33" t="s">
        <v>274</v>
      </c>
      <c r="C33" s="12" t="s">
        <v>210</v>
      </c>
      <c r="D33" s="12"/>
      <c r="E33" s="2" t="str">
        <f t="shared" si="12"/>
        <v>&lt;h4&gt;&lt;a href='http://x.aspe.org/y.z?l=http%3a%2f%2fwww.allianceforwaterefficiency.org%2fOutdoor-Water-Savings-Webinar.aspx&amp;j=321657135&amp;e=3631&amp;p=1&amp;t=h&amp;'&gt;免费的灌溉革新网上讲座将于4月18日举行&lt;/a&gt;&lt;/h4&gt;</v>
      </c>
    </row>
    <row r="34" spans="2:5" ht="30" x14ac:dyDescent="0.25">
      <c r="B34" t="str">
        <f>[1]!modEmail.GetURL(C34)</f>
        <v>http://x.aspe.org/y.z?l=http%3a%2f%2fwww.allianceforwaterefficiency.org%2fOutdoor-Water-Savings-Webinar.aspx&amp;j=321657135&amp;e=3631&amp;p=1&amp;t=h&amp;</v>
      </c>
      <c r="C34" s="3" t="s">
        <v>211</v>
      </c>
      <c r="D34" s="3"/>
      <c r="E34" s="2" t="str">
        <f t="shared" si="13"/>
        <v>&lt;p&gt;This one-hour webinar will discuss new remote management technologies. More&gt;&gt;&lt;/p&gt;</v>
      </c>
    </row>
    <row r="35" spans="2:5" ht="60" x14ac:dyDescent="0.25">
      <c r="B35" t="s">
        <v>275</v>
      </c>
      <c r="C35" s="12" t="s">
        <v>212</v>
      </c>
      <c r="D35" s="12"/>
      <c r="E35" s="2" t="str">
        <f t="shared" si="12"/>
        <v>&lt;h4&gt;&lt;a href='http://x.aspe.org/y.z?l=http%3a%2f%2fwww.nfpa.org%2fconference%3ficid%3dD701&amp;j=321657135&amp;e=3631&amp;p=1&amp;t=h&amp;'&gt;2017年NFPA年会早登记价格优惠明天截止&lt;/a&gt;&lt;/h4&gt;</v>
      </c>
    </row>
    <row r="36" spans="2:5" ht="30" x14ac:dyDescent="0.25">
      <c r="B36" t="str">
        <f>[1]!modEmail.GetURL(C36)</f>
        <v>http://x.aspe.org/y.z?l=http%3a%2f%2fwww.nfpa.org%2fconference%3ficid%3dD701&amp;j=321657135&amp;e=3631&amp;p=1&amp;t=h&amp;</v>
      </c>
      <c r="C36" s="3" t="s">
        <v>213</v>
      </c>
      <c r="D36" s="3"/>
      <c r="E36" s="2" t="str">
        <f t="shared" si="13"/>
        <v>&lt;p&gt;This event for fire protection system professionals is being held in Boston on June 4-7. More&gt;&gt;&lt;/p&gt;</v>
      </c>
    </row>
    <row r="37" spans="2:5" ht="75" x14ac:dyDescent="0.25">
      <c r="B37" t="s">
        <v>276</v>
      </c>
      <c r="C37" s="12" t="s">
        <v>214</v>
      </c>
      <c r="D37" s="12"/>
      <c r="E37" s="2" t="str">
        <f t="shared" si="12"/>
        <v>&lt;h4&gt;&lt;a href='http://x.aspe.org/y.z?l=https%3a%2f%2fwww.ashrae.org%2fmembership--conferences%2fconferences%2f2017-ashrae-annual-conference&amp;j=321657135&amp;e=3631&amp;p=1&amp;t=h&amp;'&gt;2017年ASHRAE年会将到加州长滩举办&lt;/a&gt;&lt;/h4&gt;</v>
      </c>
    </row>
    <row r="38" spans="2:5" ht="30" x14ac:dyDescent="0.25">
      <c r="B38" t="str">
        <f>[1]!modEmail.GetURL(C38)</f>
        <v>http://x.aspe.org/y.z?l=https%3a%2f%2fwww.ashrae.org%2fmembership--conferences%2fconferences%2f2017-ashrae-annual-conference&amp;j=321657135&amp;e=3631&amp;p=1&amp;t=h&amp;</v>
      </c>
      <c r="C38" s="3" t="s">
        <v>215</v>
      </c>
      <c r="D38" s="3"/>
      <c r="E38" s="2" t="str">
        <f t="shared" si="13"/>
        <v>&lt;p&gt;The early bird registration fee for this event, which is being held June 24-28, ends May 1. More&gt;&gt;&lt;/p&gt;</v>
      </c>
    </row>
    <row r="39" spans="2:5" ht="60" x14ac:dyDescent="0.25">
      <c r="B39" t="s">
        <v>277</v>
      </c>
      <c r="C39" s="12" t="s">
        <v>216</v>
      </c>
      <c r="D39" s="12"/>
      <c r="E39" s="2" t="str">
        <f t="shared" si="12"/>
        <v>&lt;h4&gt;&lt;a href='http://x.aspe.org/y.z?l=http%3a%2f%2fwww.arcsa.org%2fevents%2fEventDetails.aspx%3fid%3d932669%26amp%3bgroup%3d&amp;j=321657135&amp;e=3631&amp;p=1&amp;t=h&amp;'&gt;ARCSA基金会2017年会将开始注册&lt;/a&gt;&lt;/h4&gt;</v>
      </c>
    </row>
    <row r="40" spans="2:5" ht="30" x14ac:dyDescent="0.25">
      <c r="B40" t="str">
        <f>[1]!modEmail.GetURL(C40)</f>
        <v>http://x.aspe.org/y.z?l=http%3a%2f%2fwww.arcsa.org%2fevents%2fEventDetails.aspx%3fid%3d932669%26amp%3bgroup%3d&amp;j=321657135&amp;e=3631&amp;p=1&amp;t=h&amp;</v>
      </c>
      <c r="C40" s="3" t="s">
        <v>217</v>
      </c>
      <c r="D40" s="3"/>
      <c r="E40" s="2" t="str">
        <f t="shared" si="13"/>
        <v>&lt;p&gt;The theme of this event is "Rain to Drain," and it will be held in Orlando on October 16-18. More&gt;&gt;&lt;/p&gt;</v>
      </c>
    </row>
    <row r="41" spans="2:5" ht="60" x14ac:dyDescent="0.25">
      <c r="B41" t="s">
        <v>278</v>
      </c>
      <c r="C41" s="12" t="s">
        <v>218</v>
      </c>
      <c r="D41" s="12"/>
      <c r="E41" s="2" t="str">
        <f t="shared" si="12"/>
        <v>&lt;h4&gt;&lt;a href='http://x.aspe.org/y.z?l=http%3a%2f%2fasse-plumbing.org%2fnews%2f2017-03-20%2520ASSE%25201060%2520Now%2520Available.pdf&amp;j=321657135&amp;e=3631&amp;p=1&amp;t=h&amp;'&gt;ASSE室外液体传送设施修订标准开始发行&lt;/a&gt;&lt;/h4&gt;</v>
      </c>
    </row>
    <row r="42" spans="2:5" ht="45" x14ac:dyDescent="0.25">
      <c r="B42" t="str">
        <f>[1]!modEmail.GetURL(C42)</f>
        <v>http://x.aspe.org/y.z?l=http%3a%2f%2fasse-plumbing.org%2fnews%2f2017-03-20%2520ASSE%25201060%2520Now%2520Available.pdf&amp;j=321657135&amp;e=3631&amp;p=1&amp;t=h&amp;</v>
      </c>
      <c r="C42" s="3" t="s">
        <v>219</v>
      </c>
      <c r="D42" s="3"/>
      <c r="E42" s="2" t="str">
        <f t="shared" si="13"/>
        <v>&lt;p&gt;ASSE 1060 now better defines how outdoor enclosures are required to be heated to prevent outdoor water distribution and plumbing infrastructure from freezing. More&gt;&gt;&lt;/p&gt;</v>
      </c>
    </row>
    <row r="43" spans="2:5" x14ac:dyDescent="0.25">
      <c r="C43" s="11">
        <v>42852</v>
      </c>
      <c r="D43" s="11"/>
      <c r="E43" s="2" t="s">
        <v>301</v>
      </c>
    </row>
    <row r="44" spans="2:5" x14ac:dyDescent="0.25">
      <c r="B44" t="s">
        <v>279</v>
      </c>
      <c r="C44" s="18" t="s">
        <v>220</v>
      </c>
      <c r="D44" s="18"/>
      <c r="E44" s="2" t="str">
        <f>"&lt;h4&gt;"&amp;B44&amp;"&lt;/h4&gt;"</f>
        <v>&lt;h4&gt;工业团体促请EPA拯救WaterSense&lt;/h4&gt;</v>
      </c>
    </row>
    <row r="45" spans="2:5" ht="75" x14ac:dyDescent="0.25">
      <c r="B45" s="2" t="str">
        <f>[1]!modEmail.GetURL(C45)</f>
        <v>http://x.aspe.org/y.z?l=http%3a%2f%2fwww.iapmo.org%2fPress%2520Releases%2f2017-04-24%2520IAPMO%2520HPBC%2520EPA%2520WaterSense.pdf&amp;j=321830653&amp;e=3631&amp;p=1&amp;t=h&amp;</v>
      </c>
      <c r="C45" s="3" t="s">
        <v>257</v>
      </c>
      <c r="D45" s="19"/>
      <c r="E45" s="2" t="str">
        <f>"&lt;p&gt;&lt;a href='"&amp;B45&amp;"'&gt;"&amp;C45&amp;"&lt;/a&gt;&lt;/p&gt;"</f>
        <v>&lt;p&gt;&lt;a href='http://x.aspe.org/y.z?l=http%3a%2f%2fwww.iapmo.org%2fPress%2520Releases%2f2017-04-24%2520IAPMO%2520HPBC%2520EPA%2520WaterSense.pdf&amp;j=321830653&amp;e=3631&amp;p=1&amp;t=h&amp;'&gt;IAPMO,&lt;/a&gt;&lt;/p&gt;</v>
      </c>
    </row>
    <row r="46" spans="2:5" ht="75" x14ac:dyDescent="0.25">
      <c r="B46" s="2" t="str">
        <f>[1]!modEmail.GetURL(C46)</f>
        <v>http://x.aspe.org/y.z?l=https%3a%2f%2fwww.safeplumbing.org%2fnews%2fpmi-press-releases%2farticle%2fpmi-urges-epa-to-preserve-watersense-program&amp;j=321830653&amp;e=3631&amp;p=1&amp;t=h&amp;</v>
      </c>
      <c r="C46" s="3" t="s">
        <v>280</v>
      </c>
      <c r="D46" s="19"/>
      <c r="E46" s="2" t="str">
        <f>"&lt;p&gt;&lt;a href='"&amp;B46&amp;"'&gt;"&amp;C46&amp;"&lt;/a&gt;&lt;/p&gt;"</f>
        <v>&lt;p&gt;&lt;a href='http://x.aspe.org/y.z?l=https%3a%2f%2fwww.safeplumbing.org%2fnews%2fpmi-press-releases%2farticle%2fpmi-urges-epa-to-preserve-watersense-program&amp;j=321830653&amp;e=3631&amp;p=1&amp;t=h&amp;'&gt;PMI, and the&lt;/a&gt;&lt;/p&gt;</v>
      </c>
    </row>
    <row r="47" spans="2:5" ht="120" x14ac:dyDescent="0.25">
      <c r="B47" s="2" t="str">
        <f>[1]!modEmail.GetURL(C47)</f>
        <v>http://x.aspe.org/y.z?l=http%3a%2f%2fwww.allianceforwaterefficiency.org%2fletter-to-save-watersense.aspx&amp;j=321830653&amp;e=3631&amp;p=1&amp;t=h&amp;</v>
      </c>
      <c r="C47" s="3" t="s">
        <v>258</v>
      </c>
      <c r="D47" s="15"/>
      <c r="E47" s="2" t="str">
        <f>"&lt;p&gt;&lt;a href='"&amp;B47&amp;"'&gt;"&amp;C47&amp;"&lt;/a&gt;&lt;/p&gt;"</f>
        <v>&lt;p&gt;&lt;a href='http://x.aspe.org/y.z?l=http%3a%2f%2fwww.allianceforwaterefficiency.org%2fletter-to-save-watersense.aspx&amp;j=321830653&amp;e=3631&amp;p=1&amp;t=h&amp;'&gt; Alliance for Water Efficiency, among many others, have petitioned EPA Administrator Scott Pruitt to continue funding WaterSense, which is one of the programs slated for elimination under the EPA's proposed budget for fiscal year 2018.&lt;/a&gt;&lt;/p&gt;</v>
      </c>
    </row>
    <row r="48" spans="2:5" ht="75" x14ac:dyDescent="0.25">
      <c r="B48" s="2" t="s">
        <v>281</v>
      </c>
      <c r="C48" s="17" t="s">
        <v>221</v>
      </c>
      <c r="D48" s="15"/>
      <c r="E48" s="2" t="str">
        <f t="shared" ref="E48" si="14">"&lt;h4&gt;&lt;a href='"&amp;B49&amp;"'&gt;"&amp;B48&amp;"&lt;/a&gt;&lt;/h4&gt;"</f>
        <v>&lt;h4&gt;&lt;a href='http://x.aspe.org/y.z?l=https%3a%2f%2fwww.iccsafe.org%2fabout-icc%2fbuilding-safety-month%2f2017-building-safety-month%2f&amp;j=321830653&amp;e=3631&amp;p=1&amp;t=h&amp;'&gt;下星期一开始建筑物安全月&lt;/a&gt;&lt;/h4&gt;</v>
      </c>
    </row>
    <row r="49" spans="2:5" ht="38.25" x14ac:dyDescent="0.25">
      <c r="B49" t="str">
        <f>[1]!modEmail.GetURL(C49)</f>
        <v>http://x.aspe.org/y.z?l=https%3a%2f%2fwww.iccsafe.org%2fabout-icc%2fbuilding-safety-month%2f2017-building-safety-month%2f&amp;j=321830653&amp;e=3631&amp;p=1&amp;t=h&amp;</v>
      </c>
      <c r="C49" s="3" t="s">
        <v>222</v>
      </c>
      <c r="D49" s="3"/>
      <c r="E49" s="16" t="str">
        <f t="shared" ref="E49:E67" si="15">"&lt;p&gt;"&amp;C49&amp;"&lt;/p&gt;"</f>
        <v>&lt;p&gt;This year's theme is Code Officials-Partners in Community Safety and Economic Growth, and more information can be found on ICC's website.&lt;/p&gt;</v>
      </c>
    </row>
    <row r="50" spans="2:5" ht="75" x14ac:dyDescent="0.25">
      <c r="B50" t="s">
        <v>282</v>
      </c>
      <c r="C50" s="15" t="s">
        <v>223</v>
      </c>
      <c r="D50" s="15"/>
      <c r="E50" s="14" t="str">
        <f t="shared" ref="E50:E66" si="16">"&lt;h4&gt;&lt;a href='"&amp;B51&amp;"'&gt;"&amp;B50&amp;"&lt;/a&gt;&lt;/h4&gt;"</f>
        <v>&lt;h4&gt;&lt;a href='http://x.aspe.org/y.z?l=https%3a%2f%2fwww.safeplumbing.org%2fnews%2fpmi-press-releases%2farticle%2fa-saturation-study-of-non-efficient-water-closets-in-key-states-april-2017&amp;j=321830653&amp;e=3631&amp;p=1&amp;t=h&amp;'&gt;更换大便器能省多少水&lt;/a&gt;&lt;/h4&gt;</v>
      </c>
    </row>
    <row r="51" spans="2:5" ht="60" x14ac:dyDescent="0.25">
      <c r="B51" t="str">
        <f>[1]!modEmail.GetURL(C51)</f>
        <v>http://x.aspe.org/y.z?l=https%3a%2f%2fwww.safeplumbing.org%2fnews%2fpmi-press-releases%2farticle%2fa-saturation-study-of-non-efficient-water-closets-in-key-states-april-2017&amp;j=321830653&amp;e=3631&amp;p=1&amp;t=h&amp;</v>
      </c>
      <c r="C51" s="3" t="s">
        <v>224</v>
      </c>
      <c r="D51" s="3"/>
      <c r="E51" s="16" t="str">
        <f t="shared" si="15"/>
        <v>&lt;p&gt;Up to 170 billion gallons of potable water per year across Arizona, California, Colorado, Georgia, and Texas could be saved if the estimated 13 million non-efficient toilets in these states were replaced with 1.6-gpf or less versions. More&gt;&gt;&lt;/p&gt;</v>
      </c>
    </row>
    <row r="52" spans="2:5" ht="75" x14ac:dyDescent="0.25">
      <c r="B52" t="s">
        <v>283</v>
      </c>
      <c r="C52" s="15" t="s">
        <v>225</v>
      </c>
      <c r="D52" s="15"/>
      <c r="E52" s="14" t="str">
        <f t="shared" si="16"/>
        <v>&lt;h4&gt;&lt;a href='http://x.aspe.org/y.z?l=http%3a%2f%2fcontractormag.com%2fcodes%2famazon-adds-general-listing-restriction-refrigerator-water-filters&amp;j=321830653&amp;e=3631&amp;p=1&amp;t=h&amp;'&gt;亚马逊对现场销售电冰箱水过滤器设限&lt;/a&gt;&lt;/h4&gt;</v>
      </c>
    </row>
    <row r="53" spans="2:5" ht="30" x14ac:dyDescent="0.25">
      <c r="B53" t="str">
        <f>[1]!modEmail.GetURL(C53)</f>
        <v>http://x.aspe.org/y.z?l=http%3a%2f%2fcontractormag.com%2fcodes%2famazon-adds-general-listing-restriction-refrigerator-water-filters&amp;j=321830653&amp;e=3631&amp;p=1&amp;t=h&amp;</v>
      </c>
      <c r="C53" s="3" t="s">
        <v>226</v>
      </c>
      <c r="D53" s="3"/>
      <c r="E53" s="16" t="str">
        <f t="shared" si="15"/>
        <v>&lt;p&gt;All refrigerator water filters listed on Amazon.com must be certified to NSF/ANSI 42 starting May 10. More&gt;&gt;&lt;/p&gt;</v>
      </c>
    </row>
    <row r="54" spans="2:5" ht="75" x14ac:dyDescent="0.25">
      <c r="B54" t="s">
        <v>284</v>
      </c>
      <c r="C54" s="15" t="s">
        <v>227</v>
      </c>
      <c r="D54" s="15"/>
      <c r="E54" s="14" t="str">
        <f t="shared" si="16"/>
        <v>&lt;h4&gt;&lt;a href='http://x.aspe.org/y.z?l=http%3a%2f%2fgazette.com%2fcolorado-springs-utilities-crews-remove-129-year-old-working-water-valve%2farticle%2f1600739&amp;j=321830653&amp;e=3631&amp;p=1&amp;t=h&amp;'&gt;19世纪的水阀门在科罗拉多泉水市出土&lt;/a&gt;&lt;/h4&gt;</v>
      </c>
    </row>
    <row r="55" spans="2:5" ht="38.25" x14ac:dyDescent="0.25">
      <c r="B55" t="str">
        <f>[1]!modEmail.GetURL(C55)</f>
        <v>http://x.aspe.org/y.z?l=http%3a%2f%2fgazette.com%2fcolorado-springs-utilities-crews-remove-129-year-old-working-water-valve%2farticle%2f1600739&amp;j=321830653&amp;e=3631&amp;p=1&amp;t=h&amp;</v>
      </c>
      <c r="C55" s="3" t="s">
        <v>228</v>
      </c>
      <c r="D55" s="3"/>
      <c r="E55" s="16" t="str">
        <f t="shared" si="15"/>
        <v>&lt;p&gt;The cast iron valve was installed in 1888 and still worked, but it was replaced as part of the city's initiative to upgrade its infrastructure. More&gt;&gt;&lt;/p&gt;</v>
      </c>
    </row>
    <row r="56" spans="2:5" ht="75" x14ac:dyDescent="0.25">
      <c r="B56" t="s">
        <v>285</v>
      </c>
      <c r="C56" s="15" t="s">
        <v>229</v>
      </c>
      <c r="D56" s="15"/>
      <c r="E56" s="14" t="str">
        <f t="shared" si="16"/>
        <v>&lt;h4&gt;&lt;a href='http://x.aspe.org/y.z?l=http%3a%2f%2fwww.unwater.org%2ffileadmin%2fuser_upload%2funwater_new%2fdocs%2fGLAAS%25202017%2520Report%2520for%2520Web_final.pdf&amp;j=321830653&amp;e=3631&amp;p=1&amp;t=h&amp;'&gt;为满足全球水和污水费用，还要增加千亿美元的预算&lt;/a&gt;&lt;/h4&gt;</v>
      </c>
    </row>
    <row r="57" spans="2:5" ht="76.5" x14ac:dyDescent="0.25">
      <c r="B57" t="str">
        <f>[1]!modEmail.GetURL(C57)</f>
        <v>http://x.aspe.org/y.z?l=http%3a%2f%2fwww.unwater.org%2ffileadmin%2fuser_upload%2funwater_new%2fdocs%2fGLAAS%25202017%2520Report%2520for%2520Web_final.pdf&amp;j=321830653&amp;e=3631&amp;p=1&amp;t=h&amp;</v>
      </c>
      <c r="C57" s="3" t="s">
        <v>230</v>
      </c>
      <c r="D57" s="3"/>
      <c r="E57" s="16" t="str">
        <f t="shared" si="15"/>
        <v>&lt;p&gt;Despite countries increasing their budgets for water, sanitation, and hygiene at an annual average rate of 4.9 percent over the last three years, investments in infrastructure need to triple to $114 billion per year to provide universal access to safe drinking water and sanitation, according to the UN-Water Global Analysis and Assessment of Sanitation and Drinking Water 2017 report.&lt;/p&gt;</v>
      </c>
    </row>
    <row r="58" spans="2:5" ht="60" x14ac:dyDescent="0.25">
      <c r="B58" t="s">
        <v>286</v>
      </c>
      <c r="C58" s="15" t="s">
        <v>231</v>
      </c>
      <c r="D58" s="15"/>
      <c r="E58" s="14" t="str">
        <f t="shared" si="16"/>
        <v>&lt;h4&gt;&lt;a href='http://x.aspe.org/y.z?l=http%3a%2f%2fnews.mit.edu%2f2017%2fMOF-device-harvests-fresh-water-from-air-0414&amp;j=321830653&amp;e=3631&amp;p=1&amp;t=h&amp;'&gt;从干燥空气中制水&lt;/a&gt;&lt;/h4&gt;</v>
      </c>
    </row>
    <row r="59" spans="2:5" ht="51" x14ac:dyDescent="0.25">
      <c r="B59" t="str">
        <f>[1]!modEmail.GetURL(C59)</f>
        <v>http://x.aspe.org/y.z?l=http%3a%2f%2fnews.mit.edu%2f2017%2fMOF-device-harvests-fresh-water-from-air-0414&amp;j=321830653&amp;e=3631&amp;p=1&amp;t=h&amp;</v>
      </c>
      <c r="C59" s="3" t="s">
        <v>232</v>
      </c>
      <c r="D59" s="3"/>
      <c r="E59" s="16" t="str">
        <f t="shared" si="15"/>
        <v>&lt;p&gt;Researchers from MIT and the University of California at Berkeley have developed a passive system that could collect about three quarts of fresh water per day from air with a humidity of just 20 percent. More&gt;&gt;&lt;/p&gt;</v>
      </c>
    </row>
    <row r="60" spans="2:5" ht="60" x14ac:dyDescent="0.25">
      <c r="B60" t="s">
        <v>287</v>
      </c>
      <c r="C60" s="15" t="s">
        <v>233</v>
      </c>
      <c r="D60" s="15"/>
      <c r="E60" s="14" t="str">
        <f t="shared" si="16"/>
        <v>&lt;h4&gt;&lt;a href='http://x.aspe.org/y.z?l=http%3a%2f%2fwww.pumps.org%2fHI_Creates_New_Rating_Label_to_Help_Consumers_Save_Energy_and_Money.aspx&amp;j=321830653&amp;e=3631&amp;p=1&amp;t=h&amp;'&gt;节能泵的新标签产生&lt;/a&gt;&lt;/h4&gt;</v>
      </c>
    </row>
    <row r="61" spans="2:5" ht="63.75" x14ac:dyDescent="0.25">
      <c r="B61" t="str">
        <f>[1]!modEmail.GetURL(C61)</f>
        <v>http://x.aspe.org/y.z?l=http%3a%2f%2fwww.pumps.org%2fHI_Creates_New_Rating_Label_to_Help_Consumers_Save_Energy_and_Money.aspx&amp;j=321830653&amp;e=3631&amp;p=1&amp;t=h&amp;</v>
      </c>
      <c r="C61" s="3" t="s">
        <v>234</v>
      </c>
      <c r="D61" s="3"/>
      <c r="E61" s="16" t="str">
        <f t="shared" si="15"/>
        <v>&lt;p&gt;The Hydraulic Institute's HI Energy Rating (ER) Label program verifies product efficiency performance through certifications to help manufacturers differentiate their higher efficiency products and provide ways for commercial and industrial customers to save energy. More&gt;&gt;&lt;/p&gt;</v>
      </c>
    </row>
    <row r="62" spans="2:5" ht="60" x14ac:dyDescent="0.25">
      <c r="B62" t="s">
        <v>288</v>
      </c>
      <c r="C62" s="15" t="s">
        <v>235</v>
      </c>
      <c r="D62" s="15"/>
      <c r="E62" s="14" t="str">
        <f t="shared" si="16"/>
        <v>&lt;h4&gt;&lt;a href='http://x.aspe.org/y.z?l=http%3a%2f%2fwww.waterrf.org%2fPublicReportLibrary%2f4351.pdf&amp;j=321830653&amp;e=3631&amp;p=1&amp;t=h&amp;'&gt;报告揭示铅水管衬里和涂层工艺的有效性&lt;/a&gt;&lt;/h4&gt;</v>
      </c>
    </row>
    <row r="63" spans="2:5" ht="75" x14ac:dyDescent="0.25">
      <c r="B63" t="str">
        <f>[1]!modEmail.GetURL(C63)</f>
        <v>http://x.aspe.org/y.z?l=http%3a%2f%2fwww.waterrf.org%2fPublicReportLibrary%2f4351.pdf&amp;j=321830653&amp;e=3631&amp;p=1&amp;t=h&amp;</v>
      </c>
      <c r="C63" s="3" t="s">
        <v>236</v>
      </c>
      <c r="D63" s="3"/>
      <c r="E63" s="16" t="str">
        <f t="shared" si="15"/>
        <v>&lt;p&gt;According to the new Water Research Foundation study, PET lining, epoxy coating, and polyurea/polyurethane coating can effectively reduce or eliminate the release of lead from lead service lines, are expected to have a long service life, and can potentially result in significant cost savings relative to service line replacement.&lt;/p&gt;</v>
      </c>
    </row>
    <row r="64" spans="2:5" ht="75" x14ac:dyDescent="0.25">
      <c r="B64" t="s">
        <v>289</v>
      </c>
      <c r="C64" s="15" t="s">
        <v>237</v>
      </c>
      <c r="D64" s="15"/>
      <c r="E64" s="14" t="str">
        <f t="shared" si="16"/>
        <v>&lt;h4&gt;&lt;a href='http://x.aspe.org/y.z?l=https%3a%2f%2fwww.energycodes.gov%2f2017-national-energy-codes-conference&amp;j=321830653&amp;e=3631&amp;p=1&amp;t=h&amp;'&gt;2017年美国能源规范会议开始注册&lt;/a&gt;&lt;/h4&gt;</v>
      </c>
    </row>
    <row r="65" spans="2:5" ht="45" x14ac:dyDescent="0.25">
      <c r="B65" t="str">
        <f>[1]!modEmail.GetURL(C65)</f>
        <v>http://x.aspe.org/y.z?l=https%3a%2f%2fwww.energycodes.gov%2f2017-national-energy-codes-conference&amp;j=321830653&amp;e=3631&amp;p=1&amp;t=h&amp;</v>
      </c>
      <c r="C65" s="3" t="s">
        <v>238</v>
      </c>
      <c r="D65" s="3"/>
      <c r="E65" s="16" t="str">
        <f t="shared" si="15"/>
        <v>&lt;p&gt;This event being held on July 18-20 in Pittsburgh features an energy codes boot camp, tours of the Tower at PNC Plaza and the Energy Innovation Center, and a solar energy workshop. More&gt;&gt;&lt;/p&gt;</v>
      </c>
    </row>
    <row r="66" spans="2:5" ht="75" x14ac:dyDescent="0.25">
      <c r="B66" t="s">
        <v>290</v>
      </c>
      <c r="C66" s="15" t="s">
        <v>239</v>
      </c>
      <c r="D66" s="15"/>
      <c r="E66" s="14" t="str">
        <f t="shared" si="16"/>
        <v>&lt;h4&gt;&lt;a href='http://x.aspe.org/y.z?l=http%3a%2f%2fpumpsummitamericas.com%2fwp-content%2fuploads%2fsites%2f9%2f2017%2f04%2fpsam2018.pdf&amp;j=321830653&amp;e=3631&amp;p=1&amp;t=h&amp;'&gt;泵业会议征求论文&lt;/a&gt;&lt;/h4&gt;</v>
      </c>
    </row>
    <row r="67" spans="2:5" ht="38.25" x14ac:dyDescent="0.25">
      <c r="B67" t="str">
        <f>[1]!modEmail.GetURL(C67)</f>
        <v>http://x.aspe.org/y.z?l=http%3a%2f%2fpumpsummitamericas.com%2fwp-content%2fuploads%2fsites%2f9%2f2017%2f04%2fpsam2018.pdf&amp;j=321830653&amp;e=3631&amp;p=1&amp;t=h&amp;</v>
      </c>
      <c r="C67" s="3" t="s">
        <v>240</v>
      </c>
      <c r="D67" s="3"/>
      <c r="E67" s="16" t="str">
        <f t="shared" si="15"/>
        <v>&lt;p&gt;Pump Summit Americas will be held in the summer of 2018 in Houston, and presentation proposals are due by May 19, 2017. More&gt;&gt;&lt;/p&gt;</v>
      </c>
    </row>
    <row r="68" spans="2:5" x14ac:dyDescent="0.25">
      <c r="C68" s="11">
        <v>42866</v>
      </c>
      <c r="D68" s="11"/>
      <c r="E68" s="14" t="s">
        <v>302</v>
      </c>
    </row>
    <row r="69" spans="2:5" ht="89.25" x14ac:dyDescent="0.25">
      <c r="B69" t="s">
        <v>291</v>
      </c>
      <c r="C69" s="16" t="s">
        <v>241</v>
      </c>
      <c r="D69" s="16"/>
      <c r="E69" s="13" t="str">
        <f t="shared" ref="E69:E83" si="17">"&lt;h4&gt;&lt;a href='"&amp;B70&amp;"'&gt;"&amp;B69&amp;"&lt;/a&gt;&lt;/h4&gt;"</f>
        <v>&lt;h4&gt;&lt;a href='http://x.aspe.org/y.z?l=https%3a%2f%2fwww.wsj.com%2farticles%2fcdc-finds-bacteria-for-legionnaires-in-cooling-towers-across-u-s-1493816401%3femailToken%3dJRryc%2f16aHyVh9Uyacw32FZtYKgOB%2fTMTFrcMH3QO0GJunvP5OasyKQygd2%252BoHmiXgN74ZUP6Gk7RDvexXZtQ8KLgPt2mk2jYGIYs9TflFTXax%252BLxRDWJbM%253D&amp;j=321928789&amp;e=3630&amp;p=1&amp;t=h&amp;'&gt;美国全国范围内84%的冷却塔发现有军团菌的DNA&lt;/a&gt;&lt;/h4&gt;</v>
      </c>
    </row>
    <row r="70" spans="2:5" ht="45" x14ac:dyDescent="0.25">
      <c r="B70" t="str">
        <f>[1]!modEmail.GetURL(C70)</f>
        <v>http://x.aspe.org/y.z?l=https%3a%2f%2fwww.wsj.com%2farticles%2fcdc-finds-bacteria-for-legionnaires-in-cooling-towers-across-u-s-1493816401%3femailToken%3dJRryc%2f16aHyVh9Uyacw32FZtYKgOB%2fTMTFrcMH3QO0GJunvP5OasyKQygd2%252BoHmiXgN74ZUP6Gk7RDvexXZtQ8KLgPt2mk2jYGIYs9TflFTXax%252BLxRDWJbM%253D&amp;j=321928789&amp;e=3630&amp;p=1&amp;t=h&amp;</v>
      </c>
      <c r="C70" s="3" t="s">
        <v>242</v>
      </c>
      <c r="D70" s="3"/>
      <c r="E70" s="14" t="str">
        <f t="shared" ref="E70:E84" si="18">"&lt;p&gt;"&amp;C70&amp;"&lt;/p&gt;"</f>
        <v>&lt;p&gt;A recent CDC examination of water from 196 cooling towers across the United States shows how widespread Legionella may be in these devices across the country. More&gt;&gt;&lt;/p&gt;</v>
      </c>
    </row>
    <row r="71" spans="2:5" ht="63.75" x14ac:dyDescent="0.25">
      <c r="B71" t="s">
        <v>292</v>
      </c>
      <c r="C71" s="16" t="s">
        <v>243</v>
      </c>
      <c r="D71" s="16"/>
      <c r="E71" s="13" t="str">
        <f t="shared" si="17"/>
        <v>&lt;h4&gt;&lt;a href='http://x.aspe.org/y.z?l=https%3a%2f%2fwww.awwa.org%2fresources-tools%2fpublic-affairs%2fpublic-affairs-events%2fdrinking-water-week.aspx&amp;j=321928789&amp;e=3630&amp;p=1&amp;t=h&amp;'&gt;饮水周鼓励用户珍惜他们的自来水&lt;/a&gt;&lt;/h4&gt;</v>
      </c>
    </row>
    <row r="72" spans="2:5" ht="30" x14ac:dyDescent="0.25">
      <c r="B72" t="str">
        <f>[1]!modEmail.GetURL(C72)</f>
        <v>http://x.aspe.org/y.z?l=https%3a%2f%2fwww.awwa.org%2fresources-tools%2fpublic-affairs%2fpublic-affairs-events%2fdrinking-water-week.aspx&amp;j=321928789&amp;e=3630&amp;p=1&amp;t=h&amp;</v>
      </c>
      <c r="C72" s="3" t="s">
        <v>244</v>
      </c>
      <c r="D72" s="3"/>
      <c r="E72" s="14" t="str">
        <f t="shared" si="18"/>
        <v>&lt;p&gt;The American Water Works Association is celebrating Drinking Water Week this week with the theme "Your Water--to Know It Is to Love It."&lt;/p&gt;</v>
      </c>
    </row>
    <row r="73" spans="2:5" ht="63.75" x14ac:dyDescent="0.25">
      <c r="B73" t="s">
        <v>293</v>
      </c>
      <c r="C73" s="16" t="s">
        <v>245</v>
      </c>
      <c r="D73" s="16"/>
      <c r="E73" s="13" t="str">
        <f t="shared" si="17"/>
        <v>&lt;h4&gt;&lt;a href='http://x.aspe.org/y.z?l=https%3a%2f%2flibrary.cee1.org%2fsystem%2ffiles%2flibrary%2f13175%2fFinal_National_Awareness_of_ENERGY_STAR_2016_040617_508c.pdf&amp;j=321928789&amp;e=3630&amp;p=1&amp;t=h&amp;'&gt;能源之星的认可度达到新高&lt;/a&gt;&lt;/h4&gt;</v>
      </c>
    </row>
    <row r="74" spans="2:5" ht="75" x14ac:dyDescent="0.25">
      <c r="B74" t="str">
        <f>[1]!modEmail.GetURL(C74)</f>
        <v>http://x.aspe.org/y.z?l=https%3a%2f%2flibrary.cee1.org%2fsystem%2ffiles%2flibrary%2f13175%2fFinal_National_Awareness_of_ENERGY_STAR_2016_040617_508c.pdf&amp;j=321928789&amp;e=3630&amp;p=1&amp;t=h&amp;</v>
      </c>
      <c r="C74" s="3" t="s">
        <v>246</v>
      </c>
      <c r="D74" s="3"/>
      <c r="E74" s="14" t="str">
        <f t="shared" si="18"/>
        <v>&lt;p&gt;In 2016, 91 percent of U.S. households surveyed reported recognizing the ENERGY STAR label, almost 75 percent indicated the ENERGY STAR label was influential in their purchasing decision, and 85 percent were likely to recommend ENERGY STAR-labeled products to a friend, according to the annual Consortium for Energy Efficiency (CEE) household survey.&lt;/p&gt;</v>
      </c>
    </row>
    <row r="75" spans="2:5" ht="63.75" x14ac:dyDescent="0.25">
      <c r="B75" t="s">
        <v>294</v>
      </c>
      <c r="C75" s="16" t="s">
        <v>247</v>
      </c>
      <c r="D75" s="16"/>
      <c r="E75" s="13" t="str">
        <f t="shared" si="17"/>
        <v>&lt;h4&gt;&lt;a href='http://x.aspe.org/y.z?l=http%3a%2f%2fwww.iapmo.org%2fPress%2520Releases%2f2017-05-08%2520IAPMO%2520UPC%2520TIA%2520004-15%2520Comments.pdf&amp;j=321928789&amp;e=3630&amp;p=1&amp;t=h&amp;'&gt;IAPMO寻求对UPC修正案的评论&lt;/a&gt;&lt;/h4&gt;</v>
      </c>
    </row>
    <row r="76" spans="2:5" ht="45" x14ac:dyDescent="0.25">
      <c r="B76" t="str">
        <f>[1]!modEmail.GetURL(C76)</f>
        <v>http://x.aspe.org/y.z?l=http%3a%2f%2fwww.iapmo.org%2fPress%2520Releases%2f2017-05-08%2520IAPMO%2520UPC%2520TIA%2520004-15%2520Comments.pdf&amp;j=321928789&amp;e=3630&amp;p=1&amp;t=h&amp;</v>
      </c>
      <c r="C76" s="3" t="s">
        <v>248</v>
      </c>
      <c r="D76" s="3"/>
      <c r="E76" s="14" t="str">
        <f t="shared" si="18"/>
        <v>&lt;p&gt;The proposed amendment would revise some values in UPC Table 501.1(1) pertaining to water heater capacity ratings, and the deadline to submit a comment is tomorrow. More&gt;&gt;&lt;/p&gt;</v>
      </c>
    </row>
    <row r="77" spans="2:5" ht="76.5" x14ac:dyDescent="0.25">
      <c r="B77" t="s">
        <v>295</v>
      </c>
      <c r="C77" s="16" t="s">
        <v>249</v>
      </c>
      <c r="D77" s="16"/>
      <c r="E77" s="13" t="str">
        <f t="shared" si="17"/>
        <v>&lt;h4&gt;&lt;a href='http://x.aspe.org/y.z?l=https%3a%2f%2fwww.wqa.org%2fprograms-services%2fresources%2fnews-releases%2fid%2f128%2fwater-quality-association-issues-call-for-speakers-for-2018-convention-in-denver&amp;j=321928789&amp;e=3630&amp;p=1&amp;t=h&amp;'&gt;WQA宣布征求2018年年会的讲演人&lt;/a&gt;&lt;/h4&gt;</v>
      </c>
    </row>
    <row r="78" spans="2:5" ht="60" x14ac:dyDescent="0.25">
      <c r="B78" t="str">
        <f>[1]!modEmail.GetURL(C78)</f>
        <v>http://x.aspe.org/y.z?l=https%3a%2f%2fwww.wqa.org%2fprograms-services%2fresources%2fnews-releases%2fid%2f128%2fwater-quality-association-issues-call-for-speakers-for-2018-convention-in-denver&amp;j=321928789&amp;e=3630&amp;p=1&amp;t=h&amp;</v>
      </c>
      <c r="C78" s="3" t="s">
        <v>250</v>
      </c>
      <c r="D78" s="3"/>
      <c r="E78" s="14" t="str">
        <f t="shared" si="18"/>
        <v>&lt;p&gt;The 2018 WQA Convention &amp; Exposition is scheduled for March 26-29 in Denver, and presentation proposals on topics such as emerging contaminants, regulatory matters, and water-related legislative issues will be accepted until June 30. More&gt;&gt;&lt;/p&gt;</v>
      </c>
    </row>
    <row r="79" spans="2:5" x14ac:dyDescent="0.25">
      <c r="B79" t="s">
        <v>296</v>
      </c>
      <c r="C79" s="16" t="s">
        <v>255</v>
      </c>
      <c r="D79" s="16"/>
      <c r="E79" s="13" t="str">
        <f t="shared" si="17"/>
        <v>&lt;h4&gt;&lt;a href=''&gt;NSF发布建筑物与建筑给水排水公告&lt;/a&gt;&lt;/h4&gt;</v>
      </c>
    </row>
    <row r="80" spans="2:5" ht="60" x14ac:dyDescent="0.25">
      <c r="B80" t="str">
        <f>[1]!modEmail.GetURL(C80)</f>
        <v/>
      </c>
      <c r="C80" s="13" t="s">
        <v>256</v>
      </c>
      <c r="D80" s="13"/>
      <c r="E80" s="14" t="str">
        <f t="shared" si="18"/>
        <v>&lt;p&gt;To help plumbing industry professionals navigate the regulatory world, NSF International has started publishing The Building&amp; Plumbing Bulletin, which will cover various topics in the plumbing and plastics industries. To stay informed on upcoming bulletins, sign up here. &lt;/p&gt;</v>
      </c>
    </row>
    <row r="81" spans="1:7" ht="51" x14ac:dyDescent="0.25">
      <c r="B81" t="s">
        <v>297</v>
      </c>
      <c r="C81" s="16" t="s">
        <v>251</v>
      </c>
      <c r="D81" s="16"/>
      <c r="E81" s="13" t="str">
        <f t="shared" si="17"/>
        <v>&lt;h4&gt;&lt;a href='http://x.aspe.org/y.z?l=https%3a%2f%2fwww.watersmartinnovations.com%2findex.php&amp;j=321928789&amp;e=3630&amp;p=1&amp;t=h&amp;'&gt;智慧用水革新会议和展览开放注册&lt;/a&gt;&lt;/h4&gt;</v>
      </c>
    </row>
    <row r="82" spans="1:7" ht="30" x14ac:dyDescent="0.25">
      <c r="B82" t="str">
        <f>[1]!modEmail.GetURL(C82)</f>
        <v>http://x.aspe.org/y.z?l=https%3a%2f%2fwww.watersmartinnovations.com%2findex.php&amp;j=321928789&amp;e=3630&amp;p=1&amp;t=h&amp;</v>
      </c>
      <c r="C82" s="3" t="s">
        <v>252</v>
      </c>
      <c r="D82" s="3"/>
      <c r="E82" s="14" t="str">
        <f t="shared" si="18"/>
        <v>&lt;p&gt;This urban water efficiency conference is being held October 4-6 in Las Vegas, and the early bird registration rate ends June 4. More&gt;&gt;&lt;/p&gt;</v>
      </c>
    </row>
    <row r="83" spans="1:7" ht="38.25" x14ac:dyDescent="0.25">
      <c r="B83" t="s">
        <v>298</v>
      </c>
      <c r="C83" s="16" t="s">
        <v>253</v>
      </c>
      <c r="D83" s="16"/>
      <c r="E83" s="13" t="str">
        <f t="shared" si="17"/>
        <v>&lt;h4&gt;&lt;a href='http://x.aspe.org/y.z?l=http%3a%2f%2ffsaknowledgebase.org%2f&amp;j=321928789&amp;e=3630&amp;p=1&amp;t=h&amp;'&gt;液体密封联合会发起新的机械密封知识库&lt;/a&gt;&lt;/h4&gt;</v>
      </c>
    </row>
    <row r="84" spans="1:7" ht="45" x14ac:dyDescent="0.25">
      <c r="B84" t="str">
        <f>[1]!modEmail.GetURL(C84)</f>
        <v>http://x.aspe.org/y.z?l=http%3a%2f%2ffsaknowledgebase.org%2f&amp;j=321928789&amp;e=3630&amp;p=1&amp;t=h&amp;</v>
      </c>
      <c r="C84" s="3" t="s">
        <v>254</v>
      </c>
      <c r="D84" s="3"/>
      <c r="E84" s="14" t="str">
        <f t="shared" si="18"/>
        <v>&lt;p&gt;At fsaknowledgebase.org, manufacturers and users of mechanical seals can find information on product design, materials of construction, and the proper specification, application, and maintenance of these products.&lt;/p&gt;</v>
      </c>
    </row>
    <row r="85" spans="1:7" x14ac:dyDescent="0.25">
      <c r="C85" s="4"/>
      <c r="D85" s="4"/>
    </row>
    <row r="86" spans="1:7" x14ac:dyDescent="0.25">
      <c r="A86" s="22"/>
      <c r="B86" s="22"/>
      <c r="C86" s="23">
        <v>42880</v>
      </c>
      <c r="D86" s="22"/>
      <c r="E86" s="24"/>
    </row>
    <row r="87" spans="1:7" x14ac:dyDescent="0.25">
      <c r="B87" t="s">
        <v>324</v>
      </c>
      <c r="C87" s="20" t="s">
        <v>322</v>
      </c>
      <c r="E87" s="2" t="str">
        <f>"h4&gt;"&amp;B87&amp;"&lt;/h4&gt;"</f>
        <v>h4&gt;游泳池隐孢子虫(Cryptosporidium)传染病发病率增加&lt;/h4&gt;</v>
      </c>
    </row>
    <row r="88" spans="1:7" ht="135" x14ac:dyDescent="0.25">
      <c r="B88" t="str">
        <f>[1]!modEmail.GetURL(C88)</f>
        <v>http://x.aspe.org/y.z?l=https%3a%2f%2fwww.washingtonpost.com%2fnews%2fearly-lead%2fwp%2f2017%2f05%2f18%2fdont-drink-the-water-cdc-says-diarrhea-inducing-parasite-on-the-rise-in-u-s-pools%2f%3futm_term%3d.5515c33b1ffc&amp;j=322039020&amp;e=3633&amp;p=1&amp;t=h&amp;</v>
      </c>
      <c r="C88" s="1" t="s">
        <v>303</v>
      </c>
      <c r="E88" s="2" t="str">
        <f>"&lt;p&gt;"&amp;LEFT(C88,LEN(C88)-6)&amp;"&lt;a href='"&amp;B88&amp;"'&gt;"&amp;RIGHT(C88,6)&amp;"&lt;/a&gt;&lt;/p&gt;"</f>
        <v>&lt;p&gt;The number of outbreaks doubled from 16 in 2014 to 32 in 2016, but it is not clear whether the number of outbreaks has increased or if better surveillance and laboratory methods are leading to better outbreak detection, according to the CDC. &lt;a href='http://x.aspe.org/y.z?l=https%3a%2f%2fwww.washingtonpost.com%2fnews%2fearly-lead%2fwp%2f2017%2f05%2f18%2fdont-drink-the-water-cdc-says-diarrhea-inducing-parasite-on-the-rise-in-u-s-pools%2f%3futm_term%3d.5515c33b1ffc&amp;j=322039020&amp;e=3633&amp;p=1&amp;t=h&amp;'&gt;More&gt;&gt;&lt;/a&gt;&lt;/p&gt;</v>
      </c>
    </row>
    <row r="89" spans="1:7" x14ac:dyDescent="0.25">
      <c r="B89" t="s">
        <v>325</v>
      </c>
      <c r="C89" s="20" t="s">
        <v>304</v>
      </c>
      <c r="E89" s="2" t="str">
        <f t="shared" ref="E89" si="19">"h4&gt;"&amp;B89&amp;"&lt;/h4&gt;"</f>
        <v>h4&gt;7700万美国人饮用受污染给谁系统的水&lt;/h4&gt;</v>
      </c>
      <c r="G89" s="25"/>
    </row>
    <row r="90" spans="1:7" ht="105" x14ac:dyDescent="0.25">
      <c r="B90" t="str">
        <f>[1]!modEmail.GetURL(C90)</f>
        <v>http://x.aspe.org/y.z?l=https%3a%2f%2fwww.nrdc.org%2fresources%2fthreats-tap-widespread-violations-water-infrastructure&amp;j=322039020&amp;e=3633&amp;p=1&amp;t=h&amp;</v>
      </c>
      <c r="C90" s="1" t="s">
        <v>305</v>
      </c>
      <c r="E90" s="2" t="str">
        <f t="shared" ref="E90" si="20">"&lt;p&gt;"&amp;LEFT(C90,LEN(C90)-6)&amp;"&lt;a href='"&amp;B90&amp;"'&gt;"&amp;RIGHT(C90,6)&amp;"&lt;/a&gt;&lt;/p&gt;"</f>
        <v>&lt;p&gt;In 2015, community water systems reported more than 80,000 violations of the Safe Drinking Water Act, many of which included unsafe levels of coliforms, lead, nitrites, arsenic, and other contaminants, according to the NRDC. &lt;a href='http://x.aspe.org/y.z?l=https%3a%2f%2fwww.nrdc.org%2fresources%2fthreats-tap-widespread-violations-water-infrastructure&amp;j=322039020&amp;e=3633&amp;p=1&amp;t=h&amp;'&gt;More&gt;&gt;&lt;/a&gt;&lt;/p&gt;</v>
      </c>
    </row>
    <row r="91" spans="1:7" x14ac:dyDescent="0.25">
      <c r="B91" t="s">
        <v>326</v>
      </c>
      <c r="C91" s="20" t="s">
        <v>306</v>
      </c>
      <c r="E91" s="2" t="str">
        <f t="shared" ref="E91" si="21">"h4&gt;"&amp;B91&amp;"&lt;/h4&gt;"</f>
        <v>h4&gt;乡村地区的用水效率落后于城市&lt;/h4&gt;</v>
      </c>
    </row>
    <row r="92" spans="1:7" ht="135" x14ac:dyDescent="0.25">
      <c r="B92" t="str">
        <f>[1]!modEmail.GetURL(C92)</f>
        <v>http://x.aspe.org/y.z?l=http%3a%2f%2fnews.agu.org%2fpress-release%2fwater-efficiency-in-rural-areas-getting-worse-despite-improvements-in-urban-centers%2f%3futm_content%3dbufferdc060%26amp%3butm_medium%3dsocial%26amp%3butm_source%3dtwitter.com%26amp%3butm_campaign%3dbuffer&amp;j=322039020&amp;e=3633&amp;p=1&amp;t=h&amp;</v>
      </c>
      <c r="C92" s="1" t="s">
        <v>307</v>
      </c>
      <c r="E92" s="2" t="str">
        <f t="shared" ref="E92" si="22">"&lt;p&gt;"&amp;LEFT(C92,LEN(C92)-6)&amp;"&lt;a href='"&amp;B92&amp;"'&gt;"&amp;RIGHT(C92,6)&amp;"&lt;/a&gt;&lt;/p&gt;"</f>
        <v>&lt;p&gt;In the past 30 years, improvements in water efficiency have differed drastically between urban and rural areas, possibly due to a lack of resources or municipal backing in the latter, according to a new study. &lt;a href='http://x.aspe.org/y.z?l=http%3a%2f%2fnews.agu.org%2fpress-release%2fwater-efficiency-in-rural-areas-getting-worse-despite-improvements-in-urban-centers%2f%3futm_content%3dbufferdc060%26amp%3butm_medium%3dsocial%26amp%3butm_source%3dtwitter.com%26amp%3butm_campaign%3dbuffer&amp;j=322039020&amp;e=3633&amp;p=1&amp;t=h&amp;'&gt;More&gt;&gt;&lt;/a&gt;&lt;/p&gt;</v>
      </c>
    </row>
    <row r="93" spans="1:7" x14ac:dyDescent="0.25">
      <c r="B93" t="s">
        <v>327</v>
      </c>
      <c r="C93" s="20" t="s">
        <v>308</v>
      </c>
      <c r="E93" s="2" t="str">
        <f t="shared" ref="E93" si="23">"h4&gt;"&amp;B93&amp;"&lt;/h4&gt;"</f>
        <v>h4&gt;美国哪个城市能耗效率最高？&lt;/h4&gt;</v>
      </c>
    </row>
    <row r="94" spans="1:7" ht="90" x14ac:dyDescent="0.25">
      <c r="B94" t="str">
        <f>[1]!modEmail.GetURL(C94)</f>
        <v>http://x.aspe.org/y.z?l=http%3a%2f%2faceee.org%2flocal-policy%2fcity-scorecard&amp;j=322039020&amp;e=3633&amp;p=1&amp;t=h&amp;</v>
      </c>
      <c r="C94" s="1" t="s">
        <v>309</v>
      </c>
      <c r="E94" s="2" t="s">
        <v>333</v>
      </c>
    </row>
    <row r="95" spans="1:7" x14ac:dyDescent="0.25">
      <c r="B95" t="s">
        <v>328</v>
      </c>
      <c r="C95" s="20" t="s">
        <v>310</v>
      </c>
      <c r="E95" s="2" t="str">
        <f t="shared" ref="E95" si="24">"h4&gt;"&amp;B95&amp;"&lt;/h4&gt;"</f>
        <v>h4&gt;新西兰发现巨大的潜在地热能源&lt;/h4&gt;</v>
      </c>
    </row>
    <row r="96" spans="1:7" ht="90" x14ac:dyDescent="0.25">
      <c r="B96" t="str">
        <f>[1]!modEmail.GetURL(C96)</f>
        <v>http://x.aspe.org/y.z?l=http%3a%2f%2fwww.cbc.ca%2fnews%2ftechnology%2fnew-zealand-quake-water-1.4119919&amp;j=322039020&amp;e=3633&amp;p=1&amp;t=h&amp;</v>
      </c>
      <c r="C96" s="1" t="s">
        <v>311</v>
      </c>
      <c r="E96" s="2" t="str">
        <f t="shared" ref="E96" si="25">"&lt;p&gt;"&amp;LEFT(C96,LEN(C96)-6)&amp;"&lt;a href='"&amp;B96&amp;"'&gt;"&amp;RIGHT(C96,6)&amp;"&lt;/a&gt;&lt;/p&gt;"</f>
        <v>&lt;p&gt;Water up to 100ï¿½C has been discovered under a fault line that runs for hundreds of kilometers, which could be used to generate electricity or provide direct heating. &lt;a href='http://x.aspe.org/y.z?l=http%3a%2f%2fwww.cbc.ca%2fnews%2ftechnology%2fnew-zealand-quake-water-1.4119919&amp;j=322039020&amp;e=3633&amp;p=1&amp;t=h&amp;'&gt;More&gt;&gt;&lt;/a&gt;&lt;/p&gt;</v>
      </c>
    </row>
    <row r="97" spans="2:5" x14ac:dyDescent="0.25">
      <c r="B97" t="s">
        <v>329</v>
      </c>
      <c r="C97" s="20" t="s">
        <v>312</v>
      </c>
      <c r="E97" s="2" t="str">
        <f t="shared" ref="E97" si="26">"h4&gt;"&amp;B97&amp;"&lt;/h4&gt;"</f>
        <v>h4&gt;招聘烫伤警示工作组成员&lt;/h4&gt;</v>
      </c>
    </row>
    <row r="98" spans="2:5" ht="105" x14ac:dyDescent="0.25">
      <c r="B98" t="str">
        <f>[1]!modEmail.GetURL(C98)</f>
        <v>http://x.aspe.org/y.z?l=http%3a%2f%2fasse-plumbing.org%2fnews%2f2017-05-15%2520ASSE%2520Scald%2520Awareness%2520Task%2520Group.pdf&amp;j=322039020&amp;e=3633&amp;p=1&amp;t=h&amp;</v>
      </c>
      <c r="C98" s="1" t="s">
        <v>313</v>
      </c>
      <c r="E98" s="2" t="str">
        <f t="shared" ref="E98" si="27">"&lt;p&gt;"&amp;LEFT(C98,LEN(C98)-6)&amp;"&lt;a href='"&amp;B98&amp;"'&gt;"&amp;RIGHT(C98,6)&amp;"&lt;/a&gt;&lt;/p&gt;"</f>
        <v>&lt;p&gt;The task group will be developing a white paper concerning recommended procedures for replacing residential water heaters to reduce the danger of scalding. &lt;a href='http://x.aspe.org/y.z?l=http%3a%2f%2fasse-plumbing.org%2fnews%2f2017-05-15%2520ASSE%2520Scald%2520Awareness%2520Task%2520Group.pdf&amp;j=322039020&amp;e=3633&amp;p=1&amp;t=h&amp;'&gt;More&gt;&gt;&lt;/a&gt;&lt;/p&gt;</v>
      </c>
    </row>
    <row r="99" spans="2:5" x14ac:dyDescent="0.25">
      <c r="B99" t="s">
        <v>330</v>
      </c>
      <c r="C99" s="20" t="s">
        <v>314</v>
      </c>
      <c r="E99" s="2" t="str">
        <f t="shared" ref="E99" si="28">"h4&gt;"&amp;B99&amp;"&lt;/h4&gt;"</f>
        <v>h4&gt;ICC年会注册开始&lt;/h4&gt;</v>
      </c>
    </row>
    <row r="100" spans="2:5" ht="90" x14ac:dyDescent="0.25">
      <c r="B100" t="str">
        <f>[1]!modEmail.GetURL(C100)</f>
        <v>http://x.aspe.org/y.z?l=http%3a%2f%2fmedia.iccsafe.org%2f2017_ICC_AnCon%2findex.html&amp;j=322039020&amp;e=3633&amp;p=1&amp;t=h&amp;</v>
      </c>
      <c r="C100" s="1" t="s">
        <v>315</v>
      </c>
      <c r="E100" s="2" t="str">
        <f t="shared" ref="E100" si="29">"&lt;p&gt;"&amp;LEFT(C100,LEN(C100)-6)&amp;"&lt;a href='"&amp;B100&amp;"'&gt;"&amp;RIGHT(C100,6)&amp;"&lt;/a&gt;&lt;/p&gt;"</f>
        <v>&lt;p&gt;This event is being held in Columbus, Ohio on September 10-13. Nonmembers who register for a full conference registration will receive a free one-year Building Safety Professional ICC membership. &lt;a href='http://x.aspe.org/y.z?l=http%3a%2f%2fmedia.iccsafe.org%2f2017_ICC_AnCon%2findex.html&amp;j=322039020&amp;e=3633&amp;p=1&amp;t=h&amp;'&gt;More&gt;&gt;&lt;/a&gt;&lt;/p&gt;</v>
      </c>
    </row>
    <row r="101" spans="2:5" x14ac:dyDescent="0.25">
      <c r="B101" t="s">
        <v>331</v>
      </c>
      <c r="C101" s="20" t="s">
        <v>316</v>
      </c>
      <c r="E101" s="2" t="str">
        <f t="shared" ref="E101" si="30">"h4&gt;"&amp;B101&amp;"&lt;/h4&gt;"</f>
        <v>h4&gt;ASSE国际年会将于11月7-10日举行&lt;/h4&gt;</v>
      </c>
    </row>
    <row r="102" spans="2:5" ht="75" x14ac:dyDescent="0.25">
      <c r="B102" t="str">
        <f>[1]!modEmail.GetURL(C102)</f>
        <v>http://x.aspe.org/y.z?l=http%3a%2f%2fwww.assemeeting.org%2f&amp;j=322039020&amp;e=3633&amp;p=1&amp;t=h&amp;</v>
      </c>
      <c r="C102" s="1" t="s">
        <v>317</v>
      </c>
      <c r="E102" s="2" t="str">
        <f t="shared" ref="E102" si="31">"&lt;p&gt;"&amp;LEFT(C102,LEN(C102)-6)&amp;"&lt;a href='"&amp;B102&amp;"'&gt;"&amp;RIGHT(C102,6)&amp;"&lt;/a&gt;&lt;/p&gt;"</f>
        <v>&lt;p&gt;The conference will include meetings for product and professional qualifications standards, certification courses and exams, and a technical seminar, and registration is open&lt;a href='http://x.aspe.org/y.z?l=http%3a%2f%2fwww.assemeeting.org%2f&amp;j=322039020&amp;e=3633&amp;p=1&amp;t=h&amp;'&gt; here.&lt;/a&gt;&lt;/p&gt;</v>
      </c>
    </row>
    <row r="103" spans="2:5" x14ac:dyDescent="0.25">
      <c r="B103" t="s">
        <v>332</v>
      </c>
      <c r="C103" s="20" t="s">
        <v>318</v>
      </c>
      <c r="E103" s="2" t="str">
        <f t="shared" ref="E103" si="32">"h4&gt;"&amp;B103&amp;"&lt;/h4&gt;"</f>
        <v>h4&gt;NIBS发布告征求2018年建筑物革新会议论文摘要&lt;/h4&gt;</v>
      </c>
    </row>
    <row r="104" spans="2:5" ht="75" x14ac:dyDescent="0.25">
      <c r="B104" t="str">
        <f>[1]!modEmail.GetURL(C104)</f>
        <v>http://x.aspe.org/y.z?l=https%3a%2f%2fwww.nibs.org%2fdefault.asp%3fPage%3dconference18_call&amp;j=322039020&amp;e=3633&amp;p=1&amp;t=h&amp;</v>
      </c>
      <c r="C104" s="1" t="s">
        <v>319</v>
      </c>
      <c r="E104" s="2" t="str">
        <f t="shared" ref="E104" si="33">"&lt;p&gt;"&amp;LEFT(C104,LEN(C104)-6)&amp;"&lt;a href='"&amp;B104&amp;"'&gt;"&amp;RIGHT(C104,6)&amp;"&lt;/a&gt;&lt;/p&gt;"</f>
        <v>&lt;p&gt;Presentations should explore strategies to sustain, strengthen, and secure the built environment, and abstract are due June 16. &lt;a href='http://x.aspe.org/y.z?l=https%3a%2f%2fwww.nibs.org%2fdefault.asp%3fPage%3dconference18_call&amp;j=322039020&amp;e=3633&amp;p=1&amp;t=h&amp;'&gt;More&gt;&gt;&lt;/a&gt;&lt;/p&gt;</v>
      </c>
    </row>
    <row r="105" spans="2:5" x14ac:dyDescent="0.25">
      <c r="B105" t="s">
        <v>323</v>
      </c>
      <c r="C105" s="20" t="s">
        <v>320</v>
      </c>
      <c r="E105" s="2" t="str">
        <f t="shared" ref="E105" si="34">"h4&gt;"&amp;B105&amp;"&lt;/h4&gt;"</f>
        <v>h4&gt;学校RainWorks比赛优胜者名单宣布&lt;/h4&gt;</v>
      </c>
    </row>
    <row r="106" spans="2:5" ht="130.5" customHeight="1" x14ac:dyDescent="0.25">
      <c r="B106" t="str">
        <f>[1]!modEmail.GetURL(C106)</f>
        <v>http://x.aspe.org/y.z?l=https%3a%2f%2fwww.epa.gov%2fgreen-infrastructure%2f2016-campus-rainworks-challenge%3futm_medium%3demail%26amp%3butm_source%3dgovdelivery&amp;j=322039020&amp;e=3633&amp;p=1&amp;t=h&amp;</v>
      </c>
      <c r="C106" s="1" t="s">
        <v>321</v>
      </c>
      <c r="E106" s="2" t="str">
        <f t="shared" ref="E106" si="35">"&lt;p&gt;"&amp;LEFT(C106,LEN(C106)-6)&amp;"&lt;a href='"&amp;B106&amp;"'&gt;"&amp;RIGHT(C106,6)&amp;"&lt;/a&gt;&lt;/p&gt;"</f>
        <v>&lt;p&gt;The first-place designs to improve stormwater management on campus include permeable pavement, rainwater harvesting, and stormwater harvesting. &lt;a href='http://x.aspe.org/y.z?l=https%3a%2f%2fwww.epa.gov%2fgreen-infrastructure%2f2016-campus-rainworks-challenge%3futm_medium%3demail%26amp%3butm_source%3dgovdelivery&amp;j=322039020&amp;e=3633&amp;p=1&amp;t=h&amp;'&gt;More&gt;&gt;&lt;/a&gt;&lt;/p&gt;</v>
      </c>
    </row>
    <row r="108" spans="2:5" x14ac:dyDescent="0.25">
      <c r="C108" s="21"/>
    </row>
    <row r="109" spans="2:5" s="22" customFormat="1" x14ac:dyDescent="0.25">
      <c r="C109" s="26">
        <v>42894</v>
      </c>
      <c r="E109" s="24"/>
    </row>
    <row r="110" spans="2:5" x14ac:dyDescent="0.25">
      <c r="B110" t="s">
        <v>354</v>
      </c>
      <c r="C110" s="20" t="s">
        <v>334</v>
      </c>
      <c r="E110" s="2" t="str">
        <f t="shared" ref="E110:E128" si="36">"h4&gt;"&amp;B110&amp;"&lt;/h4&gt;"</f>
        <v>h4&gt;水费又增加，但增幅较缓&lt;/h4&gt;</v>
      </c>
    </row>
    <row r="111" spans="2:5" ht="105" x14ac:dyDescent="0.25">
      <c r="B111" t="str">
        <f>[1]!modEmail.GetURL(C111)</f>
        <v>http://x.aspe.org/y.z?l=http%3a%2f%2fwww.circleofblue.org%2f2017%2fwater-management%2fpricing%2fprice-water-2017-four-percent-increase-30-large-u-s-cities%2f&amp;j=322153987&amp;e=3632&amp;p=1&amp;t=h&amp;</v>
      </c>
      <c r="C111" s="1" t="s">
        <v>335</v>
      </c>
      <c r="E111" s="2" t="str">
        <f t="shared" ref="E111:E129" si="37">"&lt;p&gt;"&amp;LEFT(C111,LEN(C111)-6)&amp;"&lt;a href='"&amp;B111&amp;"'&gt;"&amp;RIGHT(C111,6)&amp;"&lt;/a&gt;&lt;/p&gt;"</f>
        <v>&lt;p&gt;The average cost of U.S. residential drinking water service for a family of four using 100 gallons per person per day rose 4 percent last year,  the smallest increase since the annual Circle of Blue survey began in 2010. &lt;a href='http://x.aspe.org/y.z?l=http%3a%2f%2fwww.circleofblue.org%2f2017%2fwater-management%2fpricing%2fprice-water-2017-four-percent-increase-30-large-u-s-cities%2f&amp;j=322153987&amp;e=3632&amp;p=1&amp;t=h&amp;'&gt;More&gt;&gt;&lt;/a&gt;&lt;/p&gt;</v>
      </c>
    </row>
    <row r="112" spans="2:5" x14ac:dyDescent="0.25">
      <c r="B112" t="s">
        <v>355</v>
      </c>
      <c r="C112" s="20" t="s">
        <v>336</v>
      </c>
      <c r="E112" s="2" t="str">
        <f t="shared" si="36"/>
        <v>h4&gt;NOVA视频调查Flint水（污染）危机和它的反响&lt;/h4&gt;</v>
      </c>
    </row>
    <row r="113" spans="2:5" ht="90" x14ac:dyDescent="0.25">
      <c r="B113" t="str">
        <f>[1]!modEmail.GetURL(C113)</f>
        <v>http://x.aspe.org/y.z?l=http%3a%2f%2fwww.pbs.org%2fwgbh%2fnova%2fbody%2fpoisoned-water.html&amp;j=322153987&amp;e=3632&amp;p=1&amp;t=h&amp;</v>
      </c>
      <c r="C113" s="1" t="s">
        <v>337</v>
      </c>
      <c r="E113" s="2" t="str">
        <f t="shared" si="37"/>
        <v>&lt;p&gt;This one-hour documentary that aired on PBS delves into the science behind the problem and features interviews with local residents who were affected and scientists who exposed the problem. &lt;a href='http://x.aspe.org/y.z?l=http%3a%2f%2fwww.pbs.org%2fwgbh%2fnova%2fbody%2fpoisoned-water.html&amp;j=322153987&amp;e=3632&amp;p=1&amp;t=h&amp;'&gt;More&gt;&gt;&lt;/a&gt;&lt;/p&gt;</v>
      </c>
    </row>
    <row r="114" spans="2:5" x14ac:dyDescent="0.25">
      <c r="B114" t="s">
        <v>356</v>
      </c>
      <c r="C114" s="20" t="s">
        <v>338</v>
      </c>
      <c r="E114" s="2" t="str">
        <f t="shared" si="36"/>
        <v>h4&gt;以咸水制淡水有新方法&lt;/h4&gt;</v>
      </c>
    </row>
    <row r="115" spans="2:5" ht="75" x14ac:dyDescent="0.25">
      <c r="B115" t="str">
        <f>[1]!modEmail.GetURL(C115)</f>
        <v>http://x.aspe.org/y.z?l=https%3a%2f%2fucrtoday.ucr.edu%2f47403&amp;j=322153987&amp;e=3632&amp;p=1&amp;t=h&amp;</v>
      </c>
      <c r="C115" s="1" t="s">
        <v>339</v>
      </c>
      <c r="E115" s="2" t="str">
        <f t="shared" si="37"/>
        <v>&lt;p&gt;The system uses a carbon nanotube-based heating element that can increase the amount of fresh water recovered during membrane distillation processes to almost 100 percent. &lt;a href='http://x.aspe.org/y.z?l=https%3a%2f%2fucrtoday.ucr.edu%2f47403&amp;j=322153987&amp;e=3632&amp;p=1&amp;t=h&amp;'&gt;More&gt;&gt;&lt;/a&gt;&lt;/p&gt;</v>
      </c>
    </row>
    <row r="116" spans="2:5" x14ac:dyDescent="0.25">
      <c r="B116" t="s">
        <v>357</v>
      </c>
      <c r="C116" s="20" t="s">
        <v>340</v>
      </c>
      <c r="E116" s="2" t="str">
        <f t="shared" si="36"/>
        <v>h4&gt;IAPMO年会开始注册&lt;/h4&gt;</v>
      </c>
    </row>
    <row r="117" spans="2:5" ht="105" x14ac:dyDescent="0.25">
      <c r="B117" t="str">
        <f>[1]!modEmail.GetURL(C117)</f>
        <v>http://x.aspe.org/y.z?l=http%3a%2f%2fwww.iapmo.org%2fPress%2520Releases%2f2017-05-30%2520IAPMO%252088th%2520Annual%2520Conference.pdf&amp;j=322153987&amp;e=3632&amp;p=1&amp;t=h&amp;</v>
      </c>
      <c r="C117" s="1" t="s">
        <v>341</v>
      </c>
      <c r="E117" s="2" t="str">
        <f t="shared" si="37"/>
        <v>&lt;p&gt;The organization's 88th annual Education and Business Conference will be held September 24-28 at the Hotel Captain Cook and the William Egan Convention Center in Anchorage, Alaska. &lt;a href='http://x.aspe.org/y.z?l=http%3a%2f%2fwww.iapmo.org%2fPress%2520Releases%2f2017-05-30%2520IAPMO%252088th%2520Annual%2520Conference.pdf&amp;j=322153987&amp;e=3632&amp;p=1&amp;t=h&amp;'&gt;More&gt;&gt;&lt;/a&gt;&lt;/p&gt;</v>
      </c>
    </row>
    <row r="118" spans="2:5" ht="26.25" x14ac:dyDescent="0.25">
      <c r="B118" t="s">
        <v>358</v>
      </c>
      <c r="C118" s="20" t="s">
        <v>342</v>
      </c>
      <c r="E118" s="2" t="str">
        <f t="shared" si="36"/>
        <v>h4&gt;雨水收集系统工作人员职业资格标准发布&lt;/h4&gt;</v>
      </c>
    </row>
    <row r="119" spans="2:5" ht="105" x14ac:dyDescent="0.25">
      <c r="B119" t="str">
        <f>[1]!modEmail.GetURL(C119)</f>
        <v>http://x.aspe.org/y.z?l=http%3a%2f%2fasse-plumbing.org%2fnews%2f2017-05-26%2520ASSE%252021000.pdf&amp;j=322153987&amp;e=3632&amp;p=1&amp;t=h&amp;</v>
      </c>
      <c r="C119" s="1" t="s">
        <v>343</v>
      </c>
      <c r="E119" s="2" t="str">
        <f t="shared" si="37"/>
        <v>&lt;p&gt;ASSE/ARCSA/IAPMO/ANSI Series 21000-2017, which ASPE helped develop as a member of the Working Group, sets the minimum training requirements for those who install, design, and inspect rainwater catchment systems. &lt;a href='http://x.aspe.org/y.z?l=http%3a%2f%2fasse-plumbing.org%2fnews%2f2017-05-26%2520ASSE%252021000.pdf&amp;j=322153987&amp;e=3632&amp;p=1&amp;t=h&amp;'&gt;More&gt;&gt;&lt;/a&gt;&lt;/p&gt;</v>
      </c>
    </row>
    <row r="120" spans="2:5" x14ac:dyDescent="0.25">
      <c r="B120" t="s">
        <v>359</v>
      </c>
      <c r="C120" s="20" t="s">
        <v>344</v>
      </c>
      <c r="E120" s="2" t="str">
        <f t="shared" si="36"/>
        <v>h4&gt;PMI任命新的CEO和董事&lt;/h4&gt;</v>
      </c>
    </row>
    <row r="121" spans="2:5" ht="105" x14ac:dyDescent="0.25">
      <c r="B121" t="str">
        <f>[1]!modEmail.GetURL(C121)</f>
        <v>http://x.aspe.org/y.z?l=https%3a%2f%2fwww.safeplumbing.org%2fnews%2fpmi-press-releases%2farticle%2fpmi-names-ceo-executive-director&amp;j=322153987&amp;e=3632&amp;p=1&amp;t=h&amp;</v>
      </c>
      <c r="C121" s="1" t="s">
        <v>345</v>
      </c>
      <c r="E121" s="2" t="str">
        <f t="shared" si="37"/>
        <v>&lt;p&gt;Kerry Stackpole, FASAE, CAE, most recently served as an advance team leader for the Executive Office of the President, working both domestically and internationally to execute events on behalf of the President and Vice President of the United States. &lt;a href='http://x.aspe.org/y.z?l=https%3a%2f%2fwww.safeplumbing.org%2fnews%2fpmi-press-releases%2farticle%2fpmi-names-ceo-executive-director&amp;j=322153987&amp;e=3632&amp;p=1&amp;t=h&amp;'&gt;More&gt;&gt;&lt;/a&gt;&lt;/p&gt;</v>
      </c>
    </row>
    <row r="122" spans="2:5" x14ac:dyDescent="0.25">
      <c r="B122" t="s">
        <v>360</v>
      </c>
      <c r="C122" s="20" t="s">
        <v>346</v>
      </c>
      <c r="E122" s="2" t="str">
        <f t="shared" si="36"/>
        <v>h4&gt;ARCSA宣布网上职业考试课程&lt;/h4&gt;</v>
      </c>
    </row>
    <row r="123" spans="2:5" ht="75" x14ac:dyDescent="0.25">
      <c r="B123" t="str">
        <f>[1]!modEmail.GetURL(C123)</f>
        <v>http://x.aspe.org/y.z?l=https%3a%2f%2farcsa.site-ym.com%2fstore%2fViewProduct.aspx%3fid%3d8867679&amp;j=322153987&amp;e=3632&amp;p=1&amp;t=h&amp;</v>
      </c>
      <c r="C123" s="1" t="s">
        <v>347</v>
      </c>
      <c r="E123" s="2" t="str">
        <f t="shared" si="37"/>
        <v>&lt;p&gt;Those seeking ARCSA AP status can now take the two-day workshop online at their convenience. &lt;a href='http://x.aspe.org/y.z?l=https%3a%2f%2farcsa.site-ym.com%2fstore%2fViewProduct.aspx%3fid%3d8867679&amp;j=322153987&amp;e=3632&amp;p=1&amp;t=h&amp;'&gt;More&gt;&gt;&lt;/a&gt;&lt;/p&gt;</v>
      </c>
    </row>
    <row r="124" spans="2:5" x14ac:dyDescent="0.25">
      <c r="B124" t="s">
        <v>361</v>
      </c>
      <c r="C124" s="20" t="s">
        <v>348</v>
      </c>
      <c r="E124" s="2" t="str">
        <f t="shared" si="36"/>
        <v>h4&gt;IAPMO从PHCC《美国标准建筑给水排水标准》&lt;/h4&gt;</v>
      </c>
    </row>
    <row r="125" spans="2:5" ht="120" x14ac:dyDescent="0.25">
      <c r="B125" t="str">
        <f>[1]!modEmail.GetURL(C125)</f>
        <v>http://x.aspe.org/y.z?l=http%3a%2f%2fwww.iapmo.org%2fPress%2520Releases%2f2017-06-06%2520IAPMO%2520Acquires%2520NSPC.pdf&amp;j=322153987&amp;e=3632&amp;p=1&amp;t=h&amp;</v>
      </c>
      <c r="C125" s="1" t="s">
        <v>349</v>
      </c>
      <c r="E125" s="2" t="str">
        <f t="shared" si="37"/>
        <v>&lt;p&gt;On June 1, ownership of the NSPC was transferred from the Plumbing-Heating-Cooling Contractors-National Association, and the two organizations will cooperate to provide services and future editions of the code. &lt;a href='http://x.aspe.org/y.z?l=http%3a%2f%2fwww.iapmo.org%2fPress%2520Releases%2f2017-06-06%2520IAPMO%2520Acquires%2520NSPC.pdf&amp;j=322153987&amp;e=3632&amp;p=1&amp;t=h&amp;'&gt;More&gt;&gt;&lt;/a&gt;&lt;/p&gt;</v>
      </c>
    </row>
    <row r="126" spans="2:5" x14ac:dyDescent="0.25">
      <c r="B126" t="s">
        <v>362</v>
      </c>
      <c r="C126" s="20" t="s">
        <v>350</v>
      </c>
      <c r="E126" s="2" t="str">
        <f t="shared" si="36"/>
        <v>h4&gt;AWWA将于6月13日举行招聘会&lt;/h4&gt;</v>
      </c>
    </row>
    <row r="127" spans="2:5" ht="105" x14ac:dyDescent="0.25">
      <c r="B127" t="str">
        <f>[1]!modEmail.GetURL(C127)</f>
        <v>http://x.aspe.org/y.z?l=https%3a%2f%2fwww.awwa.org%2fresources-tools%2fpublic-affairs%2fpress-room%2fpress-release%2farticleid%2f4674%2fawwa-career-center-job-fair-to-connect-job-seekers-and-employers.aspx&amp;j=322153987&amp;e=3632&amp;p=1&amp;t=h&amp;</v>
      </c>
      <c r="C127" s="1" t="s">
        <v>351</v>
      </c>
      <c r="E127" s="2" t="str">
        <f t="shared" si="37"/>
        <v>&lt;p&gt;This free event will be held during ACE17 at the Pennsylvania Convention Center in Philadelphia from 2-5:30 p.m. &lt;a href='http://x.aspe.org/y.z?l=https%3a%2f%2fwww.awwa.org%2fresources-tools%2fpublic-affairs%2fpress-room%2fpress-release%2farticleid%2f4674%2fawwa-career-center-job-fair-to-connect-job-seekers-and-employers.aspx&amp;j=322153987&amp;e=3632&amp;p=1&amp;t=h&amp;'&gt;More&gt;&gt;&lt;/a&gt;&lt;/p&gt;</v>
      </c>
    </row>
    <row r="128" spans="2:5" x14ac:dyDescent="0.25">
      <c r="B128" t="s">
        <v>363</v>
      </c>
      <c r="C128" s="20" t="s">
        <v>352</v>
      </c>
      <c r="E128" s="2" t="str">
        <f t="shared" si="36"/>
        <v>h4&gt;加拿大热泵会加入CIPHEX巡回展览&lt;/h4&gt;</v>
      </c>
    </row>
    <row r="129" spans="2:5" ht="60" x14ac:dyDescent="0.25">
      <c r="B129" t="str">
        <f>[1]!modEmail.GetURL(C129)</f>
        <v>http://x.aspe.org/y.z?l=http%3a%2f%2fwww.ciphexroadshow.ca%2f&amp;j=322153987&amp;e=3632&amp;p=1&amp;t=h&amp;</v>
      </c>
      <c r="C129" s="1" t="s">
        <v>353</v>
      </c>
      <c r="E129" s="2" t="str">
        <f t="shared" si="37"/>
        <v>&lt;p&gt;The third edition of the Canadian Hydronics Conference will be held in Edmonton, Alberta on October 17. &lt;a href='http://x.aspe.org/y.z?l=http%3a%2f%2fwww.ciphexroadshow.ca%2f&amp;j=322153987&amp;e=3632&amp;p=1&amp;t=h&amp;'&gt;More&gt;&gt;&lt;/a&gt;&lt;/p&gt;</v>
      </c>
    </row>
    <row r="130" spans="2:5" x14ac:dyDescent="0.25">
      <c r="C130" s="2"/>
    </row>
    <row r="131" spans="2:5" x14ac:dyDescent="0.25">
      <c r="C131" s="2"/>
    </row>
    <row r="132" spans="2:5" x14ac:dyDescent="0.25">
      <c r="C132" s="2"/>
    </row>
    <row r="133" spans="2:5" x14ac:dyDescent="0.25">
      <c r="C133" s="2"/>
    </row>
    <row r="134" spans="2:5" x14ac:dyDescent="0.25">
      <c r="C134" s="2"/>
    </row>
    <row r="135" spans="2:5" x14ac:dyDescent="0.25">
      <c r="C135" s="2"/>
    </row>
    <row r="136" spans="2:5" x14ac:dyDescent="0.25">
      <c r="C136" s="2"/>
    </row>
    <row r="137" spans="2:5" x14ac:dyDescent="0.25">
      <c r="C137" s="2"/>
    </row>
  </sheetData>
  <sortState ref="B110:C129">
    <sortCondition ref="B110:B129"/>
  </sortState>
  <hyperlinks>
    <hyperlink ref="C3" r:id="rId1" display="http://x.aspe.org/y.z?l=http%3a%2f%2fwww.infrastructurereportcard.org%2f&amp;j=321569106&amp;e=3629&amp;p=1&amp;t=h&amp;"/>
    <hyperlink ref="C5" r:id="rId2" display="http://x.aspe.org/y.z?l=http%3a%2f%2fwww.worldwaterday.org%2f&amp;j=321569106&amp;e=3629&amp;p=1&amp;t=h&amp;"/>
    <hyperlink ref="C7" r:id="rId3" display="http://x.aspe.org/y.z?l=https%3a%2f%2fwww.arcadis.com%2fmedia%2f2%2fC%2fF%2f%257B2CFC680C-A57E-43EA-99B4-0F4A784F7D51%257DAG1059_ICC%25202017_FINAL_WEB%2520SINGLE%2520PAGES_NA-Opt.pdf&amp;j=321569106&amp;e=3629&amp;p=1&amp;t=h&amp;"/>
    <hyperlink ref="C9" r:id="rId4" display="http://x.aspe.org/y.z?l=http%3a%2f%2fwwtonline.co.uk%2fnews%2fthames-water-and-lanes-group-use-igloo-sewer-training%23.WMlDbBLyvdQ&amp;j=321569106&amp;e=3629&amp;p=1&amp;t=h&amp;"/>
    <hyperlink ref="C11" r:id="rId5" display="http://x.aspe.org/y.z?l=https%3a%2f%2fwww.facebook.com%2fUCDavisViticultureAndEnology%2fphotos%2fpcb.1768700529822967%2f1768704689822551%2f%3ftype%3d3%26amp%3btheater&amp;j=321569106&amp;e=3629&amp;p=1&amp;t=h&amp;"/>
    <hyperlink ref="C13" r:id="rId6" display="http://x.aspe.org/y.z?l=https%3a%2f%2fdocs.google.com%2fforms%2fd%2fe%2f1FAIpQLSeJw2QlZuNm-rJt4ycBTIril29r-OC0-3e9vddmDATYY2iH6Q%2fviewform&amp;j=321569106&amp;e=3629&amp;p=1&amp;t=h&amp;"/>
    <hyperlink ref="C15" r:id="rId7" display="http://x.aspe.org/y.z?l=https%3a%2f%2fiapmolearn.org%2ftopclass%2flogin.do&amp;j=321569106&amp;e=3629&amp;p=1&amp;t=h&amp;"/>
    <hyperlink ref="C17" r:id="rId8" display="http://x.aspe.org/y.z?l=https%3a%2f%2fwww.ansi.org%2fmeetings_events%2fevents%2f2017%2fsanitation-systems%3fmenuid%3d8&amp;j=321569106&amp;e=3629&amp;p=1&amp;t=h&amp;"/>
    <hyperlink ref="C20" r:id="rId9" display="http://x.aspe.org/y.z?l=http%3a%2f%2fdiscovere.org%2four-programs%2fglobal-day&amp;j=321657135&amp;e=3631&amp;p=1&amp;t=h&amp;"/>
    <hyperlink ref="C22" r:id="rId10" display="http://x.aspe.org/y.z?l=http%3a%2f%2ftvo.org%2fvideo%2fprograms%2fthe-agenda-with-steve-paikin%2fdown-in-the-sewer&amp;j=321657135&amp;e=3631&amp;p=1&amp;t=h&amp;"/>
    <hyperlink ref="C24" r:id="rId11" display="http://x.aspe.org/y.z?l=http%3a%2f%2fthevalueofwater.org%2fsites%2fdefault%2ffiles%2fEconomic%2520Impact%2520of%2520Investing%2520in%2520Water%2520Infrastructure_VOW_FINAL_pages.pdf&amp;j=321657135&amp;e=3631&amp;p=1&amp;t=h&amp;"/>
    <hyperlink ref="C26" r:id="rId12" display="http://x.aspe.org/y.z?l=https%3a%2f%2fwww.bradleycorp.com%2fhandwashing&amp;j=321657135&amp;e=3631&amp;p=1&amp;t=h&amp;"/>
    <hyperlink ref="C28" r:id="rId13" display="http://x.aspe.org/y.z?l=http%3a%2f%2funesdoc.unesco.org%2fimages%2f0024%2f002471%2f247153e.pdf&amp;j=321657135&amp;e=3631&amp;p=1&amp;t=h&amp;"/>
    <hyperlink ref="C30" r:id="rId14" display="http://x.aspe.org/y.z?l=http%3a%2f%2fwww.iapmo.org%2fPress%2520Releases%2f2017-03-17%2520IAPMO%2520USEHC%2520Task%2520Groups.pdf&amp;j=321657135&amp;e=3631&amp;p=1&amp;t=h&amp;"/>
    <hyperlink ref="C32" r:id="rId15" display="http://x.aspe.org/y.z?l=https%3a%2f%2fwww.iccsafe.org%2fnews-announcements%2fboard-feedback-posted-for-comments%2f&amp;j=321657135&amp;e=3631&amp;p=1&amp;t=h&amp;"/>
    <hyperlink ref="C34" r:id="rId16" display="http://x.aspe.org/y.z?l=http%3a%2f%2fwww.allianceforwaterefficiency.org%2fOutdoor-Water-Savings-Webinar.aspx&amp;j=321657135&amp;e=3631&amp;p=1&amp;t=h&amp;"/>
    <hyperlink ref="C36" r:id="rId17" display="http://x.aspe.org/y.z?l=http%3a%2f%2fwww.nfpa.org%2fconference%3ficid%3dD701&amp;j=321657135&amp;e=3631&amp;p=1&amp;t=h&amp;"/>
    <hyperlink ref="C38" r:id="rId18" display="http://x.aspe.org/y.z?l=https%3a%2f%2fwww.ashrae.org%2fmembership--conferences%2fconferences%2f2017-ashrae-annual-conference&amp;j=321657135&amp;e=3631&amp;p=1&amp;t=h&amp;"/>
    <hyperlink ref="C40" r:id="rId19" display="http://x.aspe.org/y.z?l=http%3a%2f%2fwww.arcsa.org%2fevents%2fEventDetails.aspx%3fid%3d932669%26amp%3bgroup%3d&amp;j=321657135&amp;e=3631&amp;p=1&amp;t=h&amp;"/>
    <hyperlink ref="C42" r:id="rId20" display="http://x.aspe.org/y.z?l=http%3a%2f%2fasse-plumbing.org%2fnews%2f2017-03-20%2520ASSE%25201060%2520Now%2520Available.pdf&amp;j=321657135&amp;e=3631&amp;p=1&amp;t=h&amp;"/>
    <hyperlink ref="C49" r:id="rId21" display="http://x.aspe.org/y.z?l=https%3a%2f%2fwww.iccsafe.org%2fabout-icc%2fbuilding-safety-month%2f2017-building-safety-month%2f&amp;j=321830653&amp;e=3631&amp;p=1&amp;t=h&amp;"/>
    <hyperlink ref="C51" r:id="rId22" display="http://x.aspe.org/y.z?l=https%3a%2f%2fwww.safeplumbing.org%2fnews%2fpmi-press-releases%2farticle%2fa-saturation-study-of-non-efficient-water-closets-in-key-states-april-2017&amp;j=321830653&amp;e=3631&amp;p=1&amp;t=h&amp;"/>
    <hyperlink ref="C53" r:id="rId23" display="http://x.aspe.org/y.z?l=http%3a%2f%2fcontractormag.com%2fcodes%2famazon-adds-general-listing-restriction-refrigerator-water-filters&amp;j=321830653&amp;e=3631&amp;p=1&amp;t=h&amp;"/>
    <hyperlink ref="C55" r:id="rId24" display="http://x.aspe.org/y.z?l=http%3a%2f%2fgazette.com%2fcolorado-springs-utilities-crews-remove-129-year-old-working-water-valve%2farticle%2f1600739&amp;j=321830653&amp;e=3631&amp;p=1&amp;t=h&amp;"/>
    <hyperlink ref="C57" r:id="rId25" display="http://x.aspe.org/y.z?l=http%3a%2f%2fwww.unwater.org%2ffileadmin%2fuser_upload%2funwater_new%2fdocs%2fGLAAS%25202017%2520Report%2520for%2520Web_final.pdf&amp;j=321830653&amp;e=3631&amp;p=1&amp;t=h&amp;"/>
    <hyperlink ref="C59" r:id="rId26" display="http://x.aspe.org/y.z?l=http%3a%2f%2fnews.mit.edu%2f2017%2fMOF-device-harvests-fresh-water-from-air-0414&amp;j=321830653&amp;e=3631&amp;p=1&amp;t=h&amp;"/>
    <hyperlink ref="C61" r:id="rId27" display="http://x.aspe.org/y.z?l=http%3a%2f%2fwww.pumps.org%2fHI_Creates_New_Rating_Label_to_Help_Consumers_Save_Energy_and_Money.aspx&amp;j=321830653&amp;e=3631&amp;p=1&amp;t=h&amp;"/>
    <hyperlink ref="C63" r:id="rId28" display="http://x.aspe.org/y.z?l=http%3a%2f%2fwww.waterrf.org%2fPublicReportLibrary%2f4351.pdf&amp;j=321830653&amp;e=3631&amp;p=1&amp;t=h&amp;"/>
    <hyperlink ref="C65" r:id="rId29" display="http://x.aspe.org/y.z?l=https%3a%2f%2fwww.energycodes.gov%2f2017-national-energy-codes-conference&amp;j=321830653&amp;e=3631&amp;p=1&amp;t=h&amp;"/>
    <hyperlink ref="C67" r:id="rId30" display="http://x.aspe.org/y.z?l=http%3a%2f%2fpumpsummitamericas.com%2fwp-content%2fuploads%2fsites%2f9%2f2017%2f04%2fpsam2018.pdf&amp;j=321830653&amp;e=3631&amp;p=1&amp;t=h&amp;"/>
    <hyperlink ref="C70" r:id="rId31" display="http://x.aspe.org/y.z?l=https%3a%2f%2fwww.wsj.com%2farticles%2fcdc-finds-bacteria-for-legionnaires-in-cooling-towers-across-u-s-1493816401%3femailToken%3dJRryc%2f16aHyVh9Uyacw32FZtYKgOB%2fTMTFrcMH3QO0GJunvP5OasyKQygd2%252BoHmiXgN74ZUP6Gk7RDvexXZtQ8KLgPt2mk2jYGIYs9TflFTXax%252BLxRDWJbM%253D&amp;j=321928789&amp;e=3630&amp;p=1&amp;t=h&amp;"/>
    <hyperlink ref="C72" r:id="rId32" display="http://x.aspe.org/y.z?l=https%3a%2f%2fwww.awwa.org%2fresources-tools%2fpublic-affairs%2fpublic-affairs-events%2fdrinking-water-week.aspx&amp;j=321928789&amp;e=3630&amp;p=1&amp;t=h&amp;"/>
    <hyperlink ref="C74" r:id="rId33" display="http://x.aspe.org/y.z?l=https%3a%2f%2flibrary.cee1.org%2fsystem%2ffiles%2flibrary%2f13175%2fFinal_National_Awareness_of_ENERGY_STAR_2016_040617_508c.pdf&amp;j=321928789&amp;e=3630&amp;p=1&amp;t=h&amp;"/>
    <hyperlink ref="C76" r:id="rId34" display="http://x.aspe.org/y.z?l=http%3a%2f%2fwww.iapmo.org%2fPress%2520Releases%2f2017-05-08%2520IAPMO%2520UPC%2520TIA%2520004-15%2520Comments.pdf&amp;j=321928789&amp;e=3630&amp;p=1&amp;t=h&amp;"/>
    <hyperlink ref="C78" r:id="rId35" display="http://x.aspe.org/y.z?l=https%3a%2f%2fwww.wqa.org%2fprograms-services%2fresources%2fnews-releases%2fid%2f128%2fwater-quality-association-issues-call-for-speakers-for-2018-convention-in-denver&amp;j=321928789&amp;e=3630&amp;p=1&amp;t=h&amp;"/>
    <hyperlink ref="C82" r:id="rId36" display="http://x.aspe.org/y.z?l=https%3a%2f%2fwww.watersmartinnovations.com%2findex.php&amp;j=321928789&amp;e=3630&amp;p=1&amp;t=h&amp;"/>
    <hyperlink ref="C84" r:id="rId37" display="http://x.aspe.org/y.z?l=http%3a%2f%2ffsaknowledgebase.org%2f&amp;j=321928789&amp;e=3630&amp;p=1&amp;t=h&amp;"/>
    <hyperlink ref="C45" r:id="rId38" display="http://x.aspe.org/y.z?l=http%3a%2f%2fwww.iapmo.org%2fPress%2520Releases%2f2017-04-24%2520IAPMO%2520HPBC%2520EPA%2520WaterSense.pdf&amp;j=321830653&amp;e=3631&amp;p=1&amp;t=h&amp;"/>
    <hyperlink ref="C46" r:id="rId39" display="http://x.aspe.org/y.z?l=https%3a%2f%2fwww.safeplumbing.org%2fnews%2fpmi-press-releases%2farticle%2fpmi-urges-epa-to-preserve-watersense-program&amp;j=321830653&amp;e=3631&amp;p=1&amp;t=h&amp;"/>
    <hyperlink ref="C47" r:id="rId40" display="http://x.aspe.org/y.z?l=http%3a%2f%2fwww.allianceforwaterefficiency.org%2fletter-to-save-watersense.aspx&amp;j=321830653&amp;e=3631&amp;p=1&amp;t=h&amp;"/>
    <hyperlink ref="C88" r:id="rId41" display="http://x.aspe.org/y.z?l=https%3a%2f%2fwww.washingtonpost.com%2fnews%2fearly-lead%2fwp%2f2017%2f05%2f18%2fdont-drink-the-water-cdc-says-diarrhea-inducing-parasite-on-the-rise-in-u-s-pools%2f%3futm_term%3d.5515c33b1ffc&amp;j=322039020&amp;e=3633&amp;p=1&amp;t=h&amp;"/>
    <hyperlink ref="C90" r:id="rId42" display="http://x.aspe.org/y.z?l=https%3a%2f%2fwww.nrdc.org%2fresources%2fthreats-tap-widespread-violations-water-infrastructure&amp;j=322039020&amp;e=3633&amp;p=1&amp;t=h&amp;"/>
    <hyperlink ref="C92" r:id="rId43" display="http://x.aspe.org/y.z?l=http%3a%2f%2fnews.agu.org%2fpress-release%2fwater-efficiency-in-rural-areas-getting-worse-despite-improvements-in-urban-centers%2f%3futm_content%3dbufferdc060%26amp%3butm_medium%3dsocial%26amp%3butm_source%3dtwitter.com%26amp%3butm_campaign%3dbuffer&amp;j=322039020&amp;e=3633&amp;p=1&amp;t=h&amp;"/>
    <hyperlink ref="C94" r:id="rId44" display="http://x.aspe.org/y.z?l=http%3a%2f%2faceee.org%2flocal-policy%2fcity-scorecard&amp;j=322039020&amp;e=3633&amp;p=1&amp;t=h&amp;"/>
    <hyperlink ref="C96" r:id="rId45" display="http://x.aspe.org/y.z?l=http%3a%2f%2fwww.cbc.ca%2fnews%2ftechnology%2fnew-zealand-quake-water-1.4119919&amp;j=322039020&amp;e=3633&amp;p=1&amp;t=h&amp;"/>
    <hyperlink ref="C98" r:id="rId46" display="http://x.aspe.org/y.z?l=http%3a%2f%2fasse-plumbing.org%2fnews%2f2017-05-15%2520ASSE%2520Scald%2520Awareness%2520Task%2520Group.pdf&amp;j=322039020&amp;e=3633&amp;p=1&amp;t=h&amp;"/>
    <hyperlink ref="C100" r:id="rId47" display="http://x.aspe.org/y.z?l=http%3a%2f%2fmedia.iccsafe.org%2f2017_ICC_AnCon%2findex.html&amp;j=322039020&amp;e=3633&amp;p=1&amp;t=h&amp;"/>
    <hyperlink ref="C102" r:id="rId48" display="http://x.aspe.org/y.z?l=http%3a%2f%2fwww.assemeeting.org%2f&amp;j=322039020&amp;e=3633&amp;p=1&amp;t=h&amp;"/>
    <hyperlink ref="C104" r:id="rId49" display="http://x.aspe.org/y.z?l=https%3a%2f%2fwww.nibs.org%2fdefault.asp%3fPage%3dconference18_call&amp;j=322039020&amp;e=3633&amp;p=1&amp;t=h&amp;"/>
    <hyperlink ref="C106" r:id="rId50" display="http://x.aspe.org/y.z?l=https%3a%2f%2fwww.epa.gov%2fgreen-infrastructure%2f2016-campus-rainworks-challenge%3futm_medium%3demail%26amp%3butm_source%3dgovdelivery&amp;j=322039020&amp;e=3633&amp;p=1&amp;t=h&amp;"/>
    <hyperlink ref="C111" r:id="rId51" display="http://x.aspe.org/y.z?l=http%3a%2f%2fwww.circleofblue.org%2f2017%2fwater-management%2fpricing%2fprice-water-2017-four-percent-increase-30-large-u-s-cities%2f&amp;j=322153987&amp;e=3632&amp;p=1&amp;t=h&amp;"/>
    <hyperlink ref="C113" r:id="rId52" display="http://x.aspe.org/y.z?l=http%3a%2f%2fwww.pbs.org%2fwgbh%2fnova%2fbody%2fpoisoned-water.html&amp;j=322153987&amp;e=3632&amp;p=1&amp;t=h&amp;"/>
    <hyperlink ref="C115" r:id="rId53" display="http://x.aspe.org/y.z?l=https%3a%2f%2fucrtoday.ucr.edu%2f47403&amp;j=322153987&amp;e=3632&amp;p=1&amp;t=h&amp;"/>
    <hyperlink ref="C117" r:id="rId54" display="http://x.aspe.org/y.z?l=http%3a%2f%2fwww.iapmo.org%2fPress%2520Releases%2f2017-05-30%2520IAPMO%252088th%2520Annual%2520Conference.pdf&amp;j=322153987&amp;e=3632&amp;p=1&amp;t=h&amp;"/>
    <hyperlink ref="C119" r:id="rId55" display="http://x.aspe.org/y.z?l=http%3a%2f%2fasse-plumbing.org%2fnews%2f2017-05-26%2520ASSE%252021000.pdf&amp;j=322153987&amp;e=3632&amp;p=1&amp;t=h&amp;"/>
    <hyperlink ref="C121" r:id="rId56" display="http://x.aspe.org/y.z?l=https%3a%2f%2fwww.safeplumbing.org%2fnews%2fpmi-press-releases%2farticle%2fpmi-names-ceo-executive-director&amp;j=322153987&amp;e=3632&amp;p=1&amp;t=h&amp;"/>
    <hyperlink ref="C123" r:id="rId57" display="http://x.aspe.org/y.z?l=https%3a%2f%2farcsa.site-ym.com%2fstore%2fViewProduct.aspx%3fid%3d8867679&amp;j=322153987&amp;e=3632&amp;p=1&amp;t=h&amp;"/>
    <hyperlink ref="C125" r:id="rId58" display="http://x.aspe.org/y.z?l=http%3a%2f%2fwww.iapmo.org%2fPress%2520Releases%2f2017-06-06%2520IAPMO%2520Acquires%2520NSPC.pdf&amp;j=322153987&amp;e=3632&amp;p=1&amp;t=h&amp;"/>
    <hyperlink ref="C127" r:id="rId59" display="http://x.aspe.org/y.z?l=https%3a%2f%2fwww.awwa.org%2fresources-tools%2fpublic-affairs%2fpress-room%2fpress-release%2farticleid%2f4674%2fawwa-career-center-job-fair-to-connect-job-seekers-and-employers.aspx&amp;j=322153987&amp;e=3632&amp;p=1&amp;t=h&amp;"/>
    <hyperlink ref="C129" r:id="rId60" display="http://x.aspe.org/y.z?l=http%3a%2f%2fwww.ciphexroadshow.ca%2f&amp;j=322153987&amp;e=3632&amp;p=1&amp;t=h&amp;"/>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tabSelected="1" topLeftCell="D19" workbookViewId="0">
      <selection activeCell="I22" sqref="G3:I22"/>
    </sheetView>
  </sheetViews>
  <sheetFormatPr defaultRowHeight="15" x14ac:dyDescent="0.25"/>
  <cols>
    <col min="2" max="2" width="44.140625" style="2" customWidth="1"/>
    <col min="3" max="3" width="61.7109375" style="2" customWidth="1"/>
    <col min="4" max="4" width="32.42578125" customWidth="1"/>
    <col min="5" max="5" width="76" style="2" customWidth="1"/>
  </cols>
  <sheetData>
    <row r="2" spans="2:8" x14ac:dyDescent="0.25">
      <c r="C2" s="30" t="s">
        <v>528</v>
      </c>
      <c r="D2" t="str">
        <f>"&lt;h2 id="&amp;C2&amp;"&gt;"&amp;C2&amp;"&lt;/h2&gt;"</f>
        <v>&lt;h2 id=2017-08-31&gt;2017-08-31&lt;/h2&gt;</v>
      </c>
    </row>
    <row r="3" spans="2:8" ht="25.5" x14ac:dyDescent="0.25">
      <c r="B3" s="2" t="s">
        <v>534</v>
      </c>
      <c r="C3" s="32" t="s">
        <v>509</v>
      </c>
      <c r="E3" s="2" t="str">
        <f>IF(RIGHT(C4,2)="&gt;&gt;","&lt;h4&gt;"&amp;B3&amp;"&lt;/h4&gt;","&lt;h4&gt;&lt;a href='"&amp;B4&amp;"'&gt;"&amp;B3&amp;"&lt;/a&gt;&lt;/h4&gt;")</f>
        <v>&lt;h4&gt;CDC寻求帮助以防止美国的军团菌病&lt;/h4&gt;</v>
      </c>
      <c r="G3" t="s">
        <v>543</v>
      </c>
      <c r="H3" t="s">
        <v>567</v>
      </c>
    </row>
    <row r="4" spans="2:8" ht="125.25" customHeight="1" x14ac:dyDescent="0.25">
      <c r="B4" s="2" t="s">
        <v>529</v>
      </c>
      <c r="C4" s="3" t="s">
        <v>510</v>
      </c>
      <c r="E4" s="2" t="str">
        <f t="shared" ref="E4:E22" si="0">IF(RIGHT(C4,2)="&gt;&gt;","&lt;p&gt;" &amp; LEFT(C4,LEN(C4)-6)&amp;"&lt;a href='"&amp;B4&amp;"'&gt;More&gt;&gt;&lt;/a&gt;&lt;/p&gt;","&lt;p&gt;"&amp;C4&amp;"&lt;/p&gt;")</f>
        <v>&lt;p&gt;The CDC is developing best practices for creating and implementing a water management plan to prevent disease due to waterborne pathogens and is looking for input on a list of questions related to this topic. Comments will be accepted until October 17. &lt;a href='https://www.federalregister.gov/documents/2017/08/18/2017-17491/effective-methods-for-implementing-water-management-programs-wmps-to-reduce-growth-of-transmission'&gt;More&gt;&gt;&lt;/a&gt;&lt;/p&gt;</v>
      </c>
      <c r="G4" t="s">
        <v>544</v>
      </c>
    </row>
    <row r="5" spans="2:8" x14ac:dyDescent="0.25">
      <c r="B5" s="2" t="s">
        <v>535</v>
      </c>
      <c r="C5" s="32" t="s">
        <v>156</v>
      </c>
      <c r="E5" s="2" t="str">
        <f t="shared" ref="E5" si="1">IF(RIGHT(C6,2)="&gt;&gt;","&lt;h4&gt;"&amp;B5&amp;"&lt;/h4&gt;","&lt;h4&gt;&lt;a href='"&amp;B6&amp;"'&gt;"&amp;B5&amp;"&lt;/a&gt;&lt;/h4&gt;")</f>
        <v>&lt;h4&gt;&lt;a href='http://www.worldwaterweek.org/'&gt;世界水周&lt;/a&gt;&lt;/h4&gt;</v>
      </c>
    </row>
    <row r="6" spans="2:8" ht="75" x14ac:dyDescent="0.25">
      <c r="B6" s="2" t="s">
        <v>530</v>
      </c>
      <c r="C6" s="3" t="s">
        <v>511</v>
      </c>
      <c r="E6" s="2" t="str">
        <f t="shared" si="0"/>
        <v>&lt;p&gt;Organized by the Stockholm International Water Institute (SIWI), World Water Week is an annual event that focuses on global water issues, and this year the theme is "water and waste: reduce and reuse." You can learn more and follow this year's activities at worldwaterweek.org.&lt;/p&gt;</v>
      </c>
      <c r="G6" t="s">
        <v>545</v>
      </c>
      <c r="H6" t="s">
        <v>546</v>
      </c>
    </row>
    <row r="7" spans="2:8" x14ac:dyDescent="0.25">
      <c r="B7" s="2" t="s">
        <v>542</v>
      </c>
      <c r="C7" s="32" t="s">
        <v>512</v>
      </c>
      <c r="E7" s="2" t="str">
        <f t="shared" ref="E7" si="2">IF(RIGHT(C8,2)="&gt;&gt;","&lt;h4&gt;"&amp;B7&amp;"&lt;/h4&gt;","&lt;h4&gt;&lt;a href='"&amp;B8&amp;"'&gt;"&amp;B7&amp;"&lt;/a&gt;&lt;/h4&gt;")</f>
        <v>&lt;h4&gt;加利福尼亚州征收饮用水税&lt;/h4&gt;</v>
      </c>
      <c r="G7" t="s">
        <v>547</v>
      </c>
    </row>
    <row r="8" spans="2:8" ht="45" x14ac:dyDescent="0.25">
      <c r="B8" s="2" t="s">
        <v>531</v>
      </c>
      <c r="C8" s="3" t="s">
        <v>513</v>
      </c>
      <c r="E8" s="2" t="str">
        <f t="shared" si="0"/>
        <v>&lt;p&gt;The tax would be used to clean up contaminated groundwater and fix public water systems, but it is opposed by water agencies who say the bill would turn them into state tax collectors. &lt;a href='http://www.mercurynews.com/2017/08/23/first-ever-tax-on-california-drinking-water-proposed-for-contaminated-groundwater-clean-up/'&gt;More&gt;&gt;&lt;/a&gt;&lt;/p&gt;</v>
      </c>
      <c r="G8" t="s">
        <v>548</v>
      </c>
    </row>
    <row r="9" spans="2:8" ht="30" x14ac:dyDescent="0.25">
      <c r="B9" s="2" t="s">
        <v>541</v>
      </c>
      <c r="C9" s="32" t="s">
        <v>514</v>
      </c>
      <c r="E9" s="2" t="str">
        <f t="shared" ref="E9" si="3">IF(RIGHT(C10,2)="&gt;&gt;","&lt;h4&gt;"&amp;B9&amp;"&lt;/h4&gt;","&lt;h4&gt;&lt;a href='"&amp;B10&amp;"'&gt;"&amp;B9&amp;"&lt;/a&gt;&lt;/h4&gt;")</f>
        <v>&lt;h4&gt;加拿大奥大略省建筑规范修订版将鼓励回用中水&lt;/h4&gt;</v>
      </c>
    </row>
    <row r="10" spans="2:8" ht="90" x14ac:dyDescent="0.25">
      <c r="B10" s="2" t="s">
        <v>532</v>
      </c>
      <c r="C10" s="3" t="s">
        <v>515</v>
      </c>
      <c r="E10" s="2" t="str">
        <f t="shared" si="0"/>
        <v>&lt;p&gt;Other amendments would require apartment buildings and condominiums to have a heat or energy recovery unit and new houses and large buildings to have roof designs and conduits that facilitate future solar technology installations. The Ministry of Municipal Affairs seeks comments on the changes through September 29. &lt;a href='http://www.mah.gov.on.ca/Page16487.aspx'&gt;More&gt;&gt;&lt;/a&gt;&lt;/p&gt;</v>
      </c>
    </row>
    <row r="11" spans="2:8" x14ac:dyDescent="0.25">
      <c r="B11" s="2" t="s">
        <v>550</v>
      </c>
      <c r="C11" s="32" t="s">
        <v>516</v>
      </c>
      <c r="E11" s="2" t="str">
        <f t="shared" ref="E11" si="4">IF(RIGHT(C12,2)="&gt;&gt;","&lt;h4&gt;"&amp;B11&amp;"&lt;/h4&gt;","&lt;h4&gt;&lt;a href='"&amp;B12&amp;"'&gt;"&amp;B11&amp;"&lt;/a&gt;&lt;/h4&gt;")</f>
        <v>&lt;h4&gt;与污水中的脂肪球作斗争&lt;/h4&gt;</v>
      </c>
      <c r="G11" t="s">
        <v>549</v>
      </c>
    </row>
    <row r="12" spans="2:8" ht="45" x14ac:dyDescent="0.25">
      <c r="B12" s="2" t="s">
        <v>533</v>
      </c>
      <c r="C12" s="3" t="s">
        <v>517</v>
      </c>
      <c r="E12" s="2" t="str">
        <f t="shared" si="0"/>
        <v>&lt;p&gt;A National Geographic article explores how cities around the world are dealing with grease-clogged sewers and potentially recycling the recovered gunk as fuel. &lt;a href='file:///C:/Users/home/AppData/Local/Microsoft/Windows/INetCache/IE/9SW1QXVE/2017-08-22%20BEST%20Software%20Launch.pdf'&gt;More&gt;&gt;&lt;/a&gt;&lt;/p&gt;</v>
      </c>
      <c r="G12" t="s">
        <v>566</v>
      </c>
    </row>
    <row r="13" spans="2:8" x14ac:dyDescent="0.25">
      <c r="B13" s="2" t="s">
        <v>536</v>
      </c>
      <c r="C13" s="16" t="s">
        <v>518</v>
      </c>
      <c r="E13" s="2" t="str">
        <f t="shared" ref="E13" si="5">IF(RIGHT(C14,2)="&gt;&gt;","&lt;h4&gt;"&amp;B13&amp;"&lt;/h4&gt;","&lt;h4&gt;&lt;a href='"&amp;B14&amp;"'&gt;"&amp;B13&amp;"&lt;/a&gt;&lt;/h4&gt;")</f>
        <v>&lt;h4&gt;比较HVAC系统的效率有新法&lt;/h4&gt;</v>
      </c>
      <c r="G13" t="s">
        <v>551</v>
      </c>
      <c r="H13" t="s">
        <v>552</v>
      </c>
    </row>
    <row r="14" spans="2:8" ht="120" x14ac:dyDescent="0.25">
      <c r="B14" s="2" t="str">
        <f>[1]!modEmail.GetURL(C14)</f>
        <v>http://x.aspe.org/y.z?l=http%3a%2f%2fwww.iapmo.org%2fPress%2520Releases%2f2017-08-22%2520BEST%2520Software%2520Launch.pdf&amp;j=322928677&amp;e=3543&amp;p=1&amp;t=h&amp;</v>
      </c>
      <c r="C14" s="3" t="s">
        <v>519</v>
      </c>
      <c r="E14" s="2" t="str">
        <f t="shared" si="0"/>
        <v>&lt;p&gt;The free, interactive Building Efficiency System Tool (BEST) allows design professionals to compare different styles of HVAC systems that have various efficiency ratings (EER, IEER, SEER, COP, HSPF) as they are applied in an actual building. &lt;a href='http://x.aspe.org/y.z?l=http%3a%2f%2fwww.iapmo.org%2fPress%2520Releases%2f2017-08-22%2520BEST%2520Software%2520Launch.pdf&amp;j=322928677&amp;e=3543&amp;p=1&amp;t=h&amp;'&gt;More&gt;&gt;&lt;/a&gt;&lt;/p&gt;</v>
      </c>
      <c r="G14" t="s">
        <v>553</v>
      </c>
      <c r="H14" t="s">
        <v>568</v>
      </c>
    </row>
    <row r="15" spans="2:8" x14ac:dyDescent="0.25">
      <c r="B15" s="2" t="s">
        <v>540</v>
      </c>
      <c r="C15" s="16" t="s">
        <v>520</v>
      </c>
      <c r="E15" s="2" t="str">
        <f t="shared" ref="E15" si="6">IF(RIGHT(C16,2)="&gt;&gt;","&lt;h4&gt;"&amp;B15&amp;"&lt;/h4&gt;","&lt;h4&gt;&lt;a href='"&amp;B16&amp;"'&gt;"&amp;B15&amp;"&lt;/a&gt;&lt;/h4&gt;")</f>
        <v>&lt;h4&gt;ICC启用云端考试系统&lt;/h4&gt;</v>
      </c>
      <c r="G15" t="s">
        <v>554</v>
      </c>
      <c r="H15" t="s">
        <v>570</v>
      </c>
    </row>
    <row r="16" spans="2:8" ht="90" x14ac:dyDescent="0.25">
      <c r="B16" s="2" t="str">
        <f>[1]!modEmail.GetURL(C16)</f>
        <v>http://x.aspe.org/y.z?l=https%3a%2f%2fwww.iccsafe.org%2fabout-icc%2fperiodicals-and-newsroom%2fcode-council-launches-a-new-cloud-based-testing-system-for-professional-certification-exams%2f&amp;j=322928677&amp;e=3543&amp;p=1&amp;t=h&amp;</v>
      </c>
      <c r="C16" s="3" t="s">
        <v>521</v>
      </c>
      <c r="E16" s="2" t="str">
        <f t="shared" si="0"/>
        <v>&lt;p&gt;Candidates can now take ICC's professional certification exams online using the new Proctored Remote Online Testing Option (PRONTO) system. &lt;a href='http://x.aspe.org/y.z?l=https%3a%2f%2fwww.iccsafe.org%2fabout-icc%2fperiodicals-and-newsroom%2fcode-council-launches-a-new-cloud-based-testing-system-for-professional-certification-exams%2f&amp;j=322928677&amp;e=3543&amp;p=1&amp;t=h&amp;'&gt;More&gt;&gt;&lt;/a&gt;&lt;/p&gt;</v>
      </c>
      <c r="G16" t="s">
        <v>555</v>
      </c>
      <c r="H16" t="s">
        <v>569</v>
      </c>
    </row>
    <row r="17" spans="2:9" x14ac:dyDescent="0.25">
      <c r="B17" s="2" t="s">
        <v>537</v>
      </c>
      <c r="C17" s="16" t="s">
        <v>522</v>
      </c>
      <c r="E17" s="2" t="str">
        <f t="shared" ref="E17:E21" si="7">IF(RIGHT(C18,2)="&gt;&gt;","&lt;h4&gt;"&amp;B17&amp;"&lt;/h4&gt;","&lt;h4&gt;&lt;a href='"&amp;B18&amp;"'&gt;"&amp;B17&amp;"&lt;/a&gt;&lt;/h4&gt;")</f>
        <v>&lt;h4&gt;ASSE公布对“第三方颁发许可证机构”的解释&lt;/h4&gt;</v>
      </c>
      <c r="G17" t="s">
        <v>556</v>
      </c>
      <c r="H17" t="s">
        <v>571</v>
      </c>
    </row>
    <row r="18" spans="2:9" ht="90" x14ac:dyDescent="0.25">
      <c r="B18" s="2" t="str">
        <f>[1]!modEmail.GetURL(C18)</f>
        <v>http://x.aspe.org/y.z?l=http%3a%2f%2fasse-plumbing.org%2fnews%2f2017-08-23%2520ASSE%25206000%2520Interpretation.pdf&amp;j=322928677&amp;e=3543&amp;p=1&amp;t=h&amp;</v>
      </c>
      <c r="C18" s="3" t="s">
        <v>523</v>
      </c>
      <c r="E18" s="2" t="str">
        <f t="shared" si="0"/>
        <v>&lt;p&gt;The interpretation affects ASSE/IAPMO/ANSI Series 6000-2015: Professional Qualifications Standard for Medical Gas Systems Personnel. &lt;a href='http://x.aspe.org/y.z?l=http%3a%2f%2fasse-plumbing.org%2fnews%2f2017-08-23%2520ASSE%25206000%2520Interpretation.pdf&amp;j=322928677&amp;e=3543&amp;p=1&amp;t=h&amp;'&gt;More&gt;&gt;&lt;/a&gt;&lt;/p&gt;</v>
      </c>
      <c r="G18" t="s">
        <v>557</v>
      </c>
      <c r="H18" s="4" t="s">
        <v>573</v>
      </c>
      <c r="I18" t="s">
        <v>572</v>
      </c>
    </row>
    <row r="19" spans="2:9" ht="60" x14ac:dyDescent="0.25">
      <c r="B19" s="2" t="s">
        <v>538</v>
      </c>
      <c r="C19" s="16" t="s">
        <v>524</v>
      </c>
      <c r="E19" s="2" t="str">
        <f t="shared" si="7"/>
        <v>&lt;h4&gt;&lt;a href='http://x.aspe.org/y.z?l=https%3a%2f%2fwww.ansi.org%2fmeetings_events%2fwsw17%2fwsw%3fmenuid%3d8&amp;j=322928677&amp;e=3543&amp;p=1&amp;t=h&amp;'&gt;2017世界标准周开始登记&lt;/a&gt;&lt;/h4&gt;</v>
      </c>
      <c r="G19" t="s">
        <v>558</v>
      </c>
      <c r="H19" t="s">
        <v>559</v>
      </c>
    </row>
    <row r="20" spans="2:9" ht="60" x14ac:dyDescent="0.25">
      <c r="B20" s="2" t="str">
        <f>[1]!modEmail.GetURL(C20)</f>
        <v>http://x.aspe.org/y.z?l=https%3a%2f%2fwww.ansi.org%2fmeetings_events%2fwsw17%2fwsw%3fmenuid%3d8&amp;j=322928677&amp;e=3543&amp;p=1&amp;t=h&amp;</v>
      </c>
      <c r="C20" s="3" t="s">
        <v>525</v>
      </c>
      <c r="E20" s="2" t="str">
        <f t="shared" si="0"/>
        <v>&lt;p&gt;ANSI is holding this annual event on October 16-20 in Washington, D.C., and registration is now open here.&lt;/p&gt;</v>
      </c>
      <c r="G20" t="s">
        <v>560</v>
      </c>
      <c r="H20" t="s">
        <v>565</v>
      </c>
    </row>
    <row r="21" spans="2:9" ht="30" x14ac:dyDescent="0.25">
      <c r="B21" s="2" t="s">
        <v>539</v>
      </c>
      <c r="C21" s="20" t="s">
        <v>526</v>
      </c>
      <c r="E21" s="2" t="str">
        <f t="shared" si="7"/>
        <v>&lt;h4&gt;美国DOE承认ASHRAE的两项认证以满足《提高建筑物运营人员指南》的要求&lt;/h4&gt;</v>
      </c>
      <c r="G21" t="s">
        <v>561</v>
      </c>
      <c r="H21" t="s">
        <v>564</v>
      </c>
    </row>
    <row r="22" spans="2:9" ht="105" x14ac:dyDescent="0.25">
      <c r="B22" s="2" t="str">
        <f>[1]!modEmail.GetURL(C22)</f>
        <v>http://x.aspe.org/y.z?l=https%3a%2f%2fwww.ashrae.org%2fnews%2f2017%2fashrae-certifications-recognized-by-the-u-s-department-of-energy-as-meeting-the-better-buildings-workforce-guidelines&amp;j=322928677&amp;e=3543&amp;p=1&amp;t=h&amp;</v>
      </c>
      <c r="C22" s="1" t="s">
        <v>527</v>
      </c>
      <c r="E22" s="2" t="str">
        <f t="shared" si="0"/>
        <v>&lt;p&gt;Those holding a Building Commissioning Professional (BCxP) or Building Energy Assessment Professional (BEAP) certification are now eligible to apply for government body contracts calling for these services. &lt;a href='http://x.aspe.org/y.z?l=https%3a%2f%2fwww.ashrae.org%2fnews%2f2017%2fashrae-certifications-recognized-by-the-u-s-department-of-energy-as-meeting-the-better-buildings-workforce-guidelines&amp;j=322928677&amp;e=3543&amp;p=1&amp;t=h&amp;'&gt;More&gt;&gt;&lt;/a&gt;&lt;/p&gt;</v>
      </c>
      <c r="G22" t="s">
        <v>562</v>
      </c>
      <c r="H22" t="s">
        <v>563</v>
      </c>
    </row>
  </sheetData>
  <hyperlinks>
    <hyperlink ref="C14" r:id="rId1" display="http://x.aspe.org/y.z?l=http%3a%2f%2fwww.iapmo.org%2fPress%2520Releases%2f2017-08-22%2520BEST%2520Software%2520Launch.pdf&amp;j=322928677&amp;e=3543&amp;p=1&amp;t=h&amp;"/>
    <hyperlink ref="C16" r:id="rId2" display="http://x.aspe.org/y.z?l=https%3a%2f%2fwww.iccsafe.org%2fabout-icc%2fperiodicals-and-newsroom%2fcode-council-launches-a-new-cloud-based-testing-system-for-professional-certification-exams%2f&amp;j=322928677&amp;e=3543&amp;p=1&amp;t=h&amp;"/>
    <hyperlink ref="C18" r:id="rId3" display="http://x.aspe.org/y.z?l=http%3a%2f%2fasse-plumbing.org%2fnews%2f2017-08-23%2520ASSE%25206000%2520Interpretation.pdf&amp;j=322928677&amp;e=3543&amp;p=1&amp;t=h&amp;"/>
    <hyperlink ref="C20" r:id="rId4" display="http://x.aspe.org/y.z?l=https%3a%2f%2fwww.ansi.org%2fmeetings_events%2fwsw17%2fwsw%3fmenuid%3d8&amp;j=322928677&amp;e=3543&amp;p=1&amp;t=h&amp;"/>
    <hyperlink ref="C22" r:id="rId5" display="http://x.aspe.org/y.z?l=https%3a%2f%2fwww.ashrae.org%2fnews%2f2017%2fashrae-certifications-recognized-by-the-u-s-department-of-energy-as-meeting-the-better-buildings-workforce-guidelines&amp;j=322928677&amp;e=3543&amp;p=1&amp;t=h&amp;"/>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8"/>
  <sheetViews>
    <sheetView topLeftCell="A12" workbookViewId="0">
      <selection activeCell="E18" sqref="D2:E18"/>
    </sheetView>
  </sheetViews>
  <sheetFormatPr defaultRowHeight="15" x14ac:dyDescent="0.25"/>
  <cols>
    <col min="2" max="2" width="44.140625" style="2" customWidth="1"/>
    <col min="3" max="3" width="61.7109375" style="2" customWidth="1"/>
    <col min="4" max="4" width="32.42578125" customWidth="1"/>
    <col min="5" max="5" width="76" style="2" customWidth="1"/>
  </cols>
  <sheetData>
    <row r="2" spans="2:5" x14ac:dyDescent="0.25">
      <c r="C2" s="30" t="s">
        <v>500</v>
      </c>
      <c r="D2" t="str">
        <f>"&lt;h2 id="&amp;C2&amp;"&gt;"&amp;C2&amp;"&lt;/h2&gt;"</f>
        <v>&lt;h2 id=2017-08-17&gt;2017-08-17&lt;/h2&gt;</v>
      </c>
    </row>
    <row r="3" spans="2:5" x14ac:dyDescent="0.25">
      <c r="B3" s="2" t="s">
        <v>501</v>
      </c>
      <c r="C3" s="32" t="s">
        <v>484</v>
      </c>
      <c r="E3" s="2" t="str">
        <f>IF(RIGHT(C4,2)="&gt;&gt;","&lt;h4&gt;"&amp;B3&amp;"&lt;/h4&gt;","&lt;h4&gt;&lt;a href='"&amp;B4&amp;"'&gt;"&amp;B3&amp;"&lt;/a&gt;&lt;/h4&gt;")</f>
        <v>&lt;h4&gt;千百万美国人仍然喝着不安全的饮用水&lt;/h4&gt;</v>
      </c>
    </row>
    <row r="4" spans="2:5" ht="90" x14ac:dyDescent="0.25">
      <c r="B4" s="2" t="str">
        <f>[1]!modEmail.GetURL(C4)</f>
        <v>https://www.usatoday.com/story/news/2017/08/14/63-million-americans-exposed-unsafe-drinking-water/564278001/</v>
      </c>
      <c r="C4" s="3" t="s">
        <v>485</v>
      </c>
      <c r="E4" s="2" t="str">
        <f t="shared" ref="E4:E18" si="0">IF(RIGHT(C4,2)="&gt;&gt;","&lt;p&gt;" &amp; LEFT(C4,LEN(C4)-6)&amp;"&lt;a href='"&amp;B4&amp;"'&gt;More&gt;&gt;&lt;/a&gt;&lt;/p&gt;","&lt;p&gt;"&amp;C4&amp;"&lt;/p&gt;")</f>
        <v>&lt;p&gt;Approximately 63 million Americans were exposed to potentially unsafe water more than once during the past decade, and the EPA advises that the solution to keeping the country's water systems safe is replacing aging underground distribution pipes. However, many municipalities cannot afford the upgrades. &lt;a href='https://www.usatoday.com/story/news/2017/08/14/63-million-americans-exposed-unsafe-drinking-water/564278001/'&gt;More&gt;&gt;&lt;/a&gt;&lt;/p&gt;</v>
      </c>
    </row>
    <row r="5" spans="2:5" x14ac:dyDescent="0.25">
      <c r="B5" s="2" t="s">
        <v>502</v>
      </c>
      <c r="C5" s="32" t="s">
        <v>486</v>
      </c>
      <c r="E5" s="2" t="str">
        <f t="shared" ref="E5" si="1">IF(RIGHT(C6,2)="&gt;&gt;","&lt;h4&gt;"&amp;B5&amp;"&lt;/h4&gt;","&lt;h4&gt;&lt;a href='"&amp;B6&amp;"'&gt;"&amp;B5&amp;"&lt;/a&gt;&lt;/h4&gt;")</f>
        <v>&lt;h4&gt;Jacobs宣布并购CH2M&lt;/h4&gt;</v>
      </c>
    </row>
    <row r="6" spans="2:5" ht="60" x14ac:dyDescent="0.25">
      <c r="B6" s="2" t="str">
        <f>[1]!modEmail.GetURL(C6)</f>
        <v>https://www.ch2m.com/newsroom/news/jacobs-acquire-ch2m-create-premier-15-billion-global-solutions-provider</v>
      </c>
      <c r="C6" s="3" t="s">
        <v>487</v>
      </c>
      <c r="E6" s="2" t="str">
        <f t="shared" si="0"/>
        <v>&lt;p&gt;The merger would give Jacobs access to the global water business, as CH2M has been recognized as the top water design firm in the world. &lt;a href='https://www.ch2m.com/newsroom/news/jacobs-acquire-ch2m-create-premier-15-billion-global-solutions-provider'&gt;More&gt;&gt;&lt;/a&gt;&lt;/p&gt;</v>
      </c>
    </row>
    <row r="7" spans="2:5" ht="34.5" customHeight="1" x14ac:dyDescent="0.25">
      <c r="B7" s="2" t="s">
        <v>503</v>
      </c>
      <c r="C7" s="32" t="s">
        <v>488</v>
      </c>
      <c r="E7" s="2" t="str">
        <f t="shared" ref="E7" si="2">IF(RIGHT(C8,2)="&gt;&gt;","&lt;h4&gt;"&amp;B7&amp;"&lt;/h4&gt;","&lt;h4&gt;&lt;a href='"&amp;B8&amp;"'&gt;"&amp;B7&amp;"&lt;/a&gt;&lt;/h4&gt;")</f>
        <v>&lt;h4&gt;&lt;a href='https://www.wqa.org/programs-services/resources/news-releases/id/145/growing-awareness-of-water-treatment-methods-says-national-public-opinion-study'&gt;使用POU水处理装置的意识正在增强&lt;/a&gt;&lt;/h4&gt;</v>
      </c>
    </row>
    <row r="8" spans="2:5" ht="75" x14ac:dyDescent="0.25">
      <c r="B8" s="2" t="str">
        <f>[1]!modEmail.GetURL(C8)</f>
        <v>https://www.wqa.org/programs-services/resources/news-releases/id/145/growing-awareness-of-water-treatment-methods-says-national-public-opinion-study</v>
      </c>
      <c r="C8" s="3" t="s">
        <v>489</v>
      </c>
      <c r="E8" s="2" t="str">
        <f t="shared" si="0"/>
        <v>&lt;p&gt;Due to the Flint water crisis and other recent issues, Americans are more knowledgeable about water treatment devices and are more likely to purchase one for their home, although they still believe that the primary responsibility for ensuring safe drinking water lies with the municipality, according to a new WQA survey.&lt;/p&gt;</v>
      </c>
    </row>
    <row r="9" spans="2:5" x14ac:dyDescent="0.25">
      <c r="B9" s="2" t="s">
        <v>504</v>
      </c>
      <c r="C9" s="32" t="s">
        <v>490</v>
      </c>
      <c r="E9" s="2" t="str">
        <f t="shared" ref="E9" si="3">IF(RIGHT(C10,2)="&gt;&gt;","&lt;h4&gt;"&amp;B9&amp;"&lt;/h4&gt;","&lt;h4&gt;&lt;a href='"&amp;B10&amp;"'&gt;"&amp;B9&amp;"&lt;/a&gt;&lt;/h4&gt;")</f>
        <v>&lt;h4&gt;&lt;a href='https://up.codes/'&gt;新应用软件将建筑物规范汇编在一起&lt;/a&gt;&lt;/h4&gt;</v>
      </c>
    </row>
    <row r="10" spans="2:5" ht="60" x14ac:dyDescent="0.25">
      <c r="B10" s="2" t="str">
        <f>[1]!modEmail.GetURL(C10)</f>
        <v>https://up.codes/</v>
      </c>
      <c r="C10" s="3" t="s">
        <v>491</v>
      </c>
      <c r="E10" s="2" t="str">
        <f t="shared" si="0"/>
        <v>&lt;p&gt;UpCodes simplifies research by putting all national and local building codes in one searchable app and also updating them in real-time. Basic (free), monthly, and annual subscriptions are available.&lt;/p&gt;</v>
      </c>
    </row>
    <row r="11" spans="2:5" ht="30" x14ac:dyDescent="0.25">
      <c r="B11" s="2" t="s">
        <v>505</v>
      </c>
      <c r="C11" s="32" t="s">
        <v>492</v>
      </c>
      <c r="E11" s="2" t="str">
        <f t="shared" ref="E11" si="4">IF(RIGHT(C12,2)="&gt;&gt;","&lt;h4&gt;"&amp;B11&amp;"&lt;/h4&gt;","&lt;h4&gt;&lt;a href='"&amp;B12&amp;"'&gt;"&amp;B11&amp;"&lt;/a&gt;&lt;/h4&gt;")</f>
        <v>&lt;h4&gt;IAPMO统一评价服务局公布了免费使用的带插图标记使用指南&lt;/h4&gt;</v>
      </c>
    </row>
    <row r="12" spans="2:5" ht="60" x14ac:dyDescent="0.25">
      <c r="B12" s="2" t="str">
        <f>[1]!modEmail.GetURL(C12)</f>
        <v>http://www.iapmo.org/Press Releases/2017-08-04 IAPMO UES Mark Usage Guide.pdf</v>
      </c>
      <c r="C12" s="3" t="s">
        <v>493</v>
      </c>
      <c r="E12" s="2" t="str">
        <f t="shared" si="0"/>
        <v>&lt;p&gt;The free, illustrated Mark Usage Guide will help users of IAPMO's marks of conformity properly display and implement the marks.&lt;a href='http://www.iapmo.org/Press Releases/2017-08-04 IAPMO UES Mark Usage Guide.pdf'&gt;More&gt;&gt;&lt;/a&gt;&lt;/p&gt;</v>
      </c>
    </row>
    <row r="13" spans="2:5" x14ac:dyDescent="0.25">
      <c r="B13" s="2" t="s">
        <v>506</v>
      </c>
      <c r="C13" s="32" t="s">
        <v>494</v>
      </c>
      <c r="E13" s="2" t="str">
        <f t="shared" ref="E13" si="5">IF(RIGHT(C14,2)="&gt;&gt;","&lt;h4&gt;"&amp;B13&amp;"&lt;/h4&gt;","&lt;h4&gt;&lt;a href='"&amp;B14&amp;"'&gt;"&amp;B13&amp;"&lt;/a&gt;&lt;/h4&gt;")</f>
        <v>&lt;h4&gt;ASHRAE修订版HVAC手册基础知识分册出版&lt;/h4&gt;</v>
      </c>
    </row>
    <row r="14" spans="2:5" ht="75" x14ac:dyDescent="0.25">
      <c r="B14" s="2" t="str">
        <f>[1]!modEmail.GetURL(C14)</f>
        <v>https://www.ashrae.org/news/2017/ashrae-releases-new-edition-of-principles-of-hvac-textbook</v>
      </c>
      <c r="C14" s="3" t="s">
        <v>495</v>
      </c>
      <c r="E14" s="2" t="str">
        <f t="shared" si="0"/>
        <v>&lt;p&gt;The eighth edition has been updated to reflect the changes made in the 2017 ASHRAE Handbook – Fundamentals and contains information on the treatment of building HVAC systems from basic principles through design and operation. &lt;a href='https://www.ashrae.org/news/2017/ashrae-releases-new-edition-of-principles-of-hvac-textbook'&gt;More&gt;&gt;&lt;/a&gt;&lt;/p&gt;</v>
      </c>
    </row>
    <row r="15" spans="2:5" ht="30" x14ac:dyDescent="0.25">
      <c r="B15" s="2" t="s">
        <v>507</v>
      </c>
      <c r="C15" s="32" t="s">
        <v>496</v>
      </c>
      <c r="E15" s="2" t="str">
        <f t="shared" ref="E15" si="6">IF(RIGHT(C16,2)="&gt;&gt;","&lt;h4&gt;"&amp;B15&amp;"&lt;/h4&gt;","&lt;h4&gt;&lt;a href='"&amp;B16&amp;"'&gt;"&amp;B15&amp;"&lt;/a&gt;&lt;/h4&gt;")</f>
        <v>&lt;h4&gt;美国地下水协会寻求修改水井建筑标准的志愿者&lt;/h4&gt;</v>
      </c>
    </row>
    <row r="16" spans="2:5" ht="75" x14ac:dyDescent="0.25">
      <c r="B16" s="2" t="str">
        <f>[1]!modEmail.GetURL(C16)</f>
        <v>http://www.ngwa.org/Media-Center/press/2017/Pages/Volunteers-needed-to-review-Water-Well-Construction-Standard.aspx</v>
      </c>
      <c r="C16" s="3" t="s">
        <v>497</v>
      </c>
      <c r="E16" s="2" t="str">
        <f t="shared" si="0"/>
        <v>&lt;p&gt;ANSI/NGWA-01: Water Well Construction Standard is a performance standard encompassing municipal, residential, agricultural, monitoring, and industrial water production wells, and volunteers are sought from all interest categories. &lt;a href='http://www.ngwa.org/Media-Center/press/2017/Pages/Volunteers-needed-to-review-Water-Well-Construction-Standard.aspx'&gt;More&gt;&gt;&lt;/a&gt;&lt;/p&gt;</v>
      </c>
    </row>
    <row r="17" spans="2:5" x14ac:dyDescent="0.25">
      <c r="B17" s="2" t="s">
        <v>508</v>
      </c>
      <c r="C17" s="32" t="s">
        <v>498</v>
      </c>
      <c r="E17" s="2" t="str">
        <f t="shared" ref="E17" si="7">IF(RIGHT(C18,2)="&gt;&gt;","&lt;h4&gt;"&amp;B17&amp;"&lt;/h4&gt;","&lt;h4&gt;&lt;a href='"&amp;B18&amp;"'&gt;"&amp;B17&amp;"&lt;/a&gt;&lt;/h4&gt;")</f>
        <v>&lt;h4&gt;NSF与印度建筑给水排水委员会合作&lt;/h4&gt;</v>
      </c>
    </row>
    <row r="18" spans="2:5" ht="60" x14ac:dyDescent="0.25">
      <c r="B18" s="2" t="str">
        <f>[1]!modEmail.GetURL(C18)</f>
        <v>http://www.nsf.org/newsroom/nsf-international-and-the-indian-plumbing-skills-council-sign-agreement</v>
      </c>
      <c r="C18" s="3" t="s">
        <v>499</v>
      </c>
      <c r="E18" s="2" t="str">
        <f t="shared" si="0"/>
        <v>&lt;p&gt;Under the MOU, NSF International and IPSC will develop a joint facility where IPSC will offer training for plumbers and NSF will operate a testing and certification laboratory. &lt;a href='http://www.nsf.org/newsroom/nsf-international-and-the-indian-plumbing-skills-council-sign-agreement'&gt;More&gt;&gt;&lt;/a&gt;&lt;/p&gt;</v>
      </c>
    </row>
  </sheetData>
  <hyperlinks>
    <hyperlink ref="C4" r:id="rId1" display="https://www.usatoday.com/story/news/2017/08/14/63-million-americans-exposed-unsafe-drinking-water/564278001/"/>
    <hyperlink ref="C6" r:id="rId2" display="https://www.ch2m.com/newsroom/news/jacobs-acquire-ch2m-create-premier-15-billion-global-solutions-provider"/>
    <hyperlink ref="C8" r:id="rId3" display="https://www.wqa.org/programs-services/resources/news-releases/id/145/growing-awareness-of-water-treatment-methods-says-national-public-opinion-study"/>
    <hyperlink ref="C10" r:id="rId4" display="https://up.codes/"/>
    <hyperlink ref="C12" r:id="rId5" display="http://www.iapmo.org/Press Releases/2017-08-04 IAPMO UES Mark Usage Guide.pdf"/>
    <hyperlink ref="C14" r:id="rId6" display="https://www.ashrae.org/news/2017/ashrae-releases-new-edition-of-principles-of-hvac-textbook"/>
    <hyperlink ref="C16" r:id="rId7" display="http://www.ngwa.org/Media-Center/press/2017/Pages/Volunteers-needed-to-review-Water-Well-Construction-Standard.aspx"/>
    <hyperlink ref="C18" r:id="rId8" display="http://www.nsf.org/newsroom/nsf-international-and-the-indian-plumbing-skills-council-sign-agreemen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4"/>
  <sheetViews>
    <sheetView workbookViewId="0">
      <selection activeCell="C2" sqref="C2"/>
    </sheetView>
  </sheetViews>
  <sheetFormatPr defaultRowHeight="15" x14ac:dyDescent="0.25"/>
  <cols>
    <col min="1" max="1" width="9.140625" style="2"/>
    <col min="2" max="2" width="29.140625" style="2" customWidth="1"/>
    <col min="3" max="3" width="53.5703125" style="2" customWidth="1"/>
    <col min="4" max="4" width="33.5703125" style="2" customWidth="1"/>
    <col min="5" max="5" width="114.140625" style="2" customWidth="1"/>
    <col min="6" max="10" width="29.140625" style="2" customWidth="1"/>
    <col min="11" max="16384" width="9.140625" style="2"/>
  </cols>
  <sheetData>
    <row r="2" spans="2:5" x14ac:dyDescent="0.25">
      <c r="C2" s="30" t="s">
        <v>470</v>
      </c>
      <c r="D2" s="2" t="str">
        <f>"&lt;h2 id="&amp;C2&amp;"&gt;"&amp;C2&amp;"&lt;/h2&gt;"</f>
        <v>&lt;h2 id=2017-08-03&gt;2017-08-03&lt;/h2&gt;</v>
      </c>
    </row>
    <row r="3" spans="2:5" ht="30" x14ac:dyDescent="0.25">
      <c r="B3" s="2" t="s">
        <v>471</v>
      </c>
      <c r="C3" s="16" t="s">
        <v>451</v>
      </c>
      <c r="E3" s="2" t="str">
        <f>IF(RIGHT(C4,2)="&gt;&gt;","&lt;h4&gt;"&amp;B3&amp;"&lt;/h4&gt;","&lt;h4&gt;&lt;a href='"&amp;B4&amp;"'&gt;"&amp;B3&amp;"&lt;/a&gt;&lt;/h4&gt;")</f>
        <v>&lt;h4&gt;研究已确定Flint水（污染）危机的原因&lt;/h4&gt;</v>
      </c>
    </row>
    <row r="4" spans="2:5" ht="105" x14ac:dyDescent="0.25">
      <c r="B4" s="2" t="str">
        <f>[1]!modEmail.GetURL(C4)</f>
        <v>http://x.aspe.org/y.z?l=http%3a%2f%2fns.umich.edu%2fnew%2freleases%2f24983-missing-lead-in-flint-water-pipes-confirms-cause-of-crisis&amp;j=322673062&amp;e=3552&amp;p=1&amp;t=h&amp;</v>
      </c>
      <c r="C4" s="3" t="s">
        <v>452</v>
      </c>
      <c r="E4" s="2" t="str">
        <f t="shared" ref="E4:E21" si="0">IF(RIGHT(C4,2)="&gt;&gt;","&lt;p&gt;" &amp; LEFT(C4,LEN(C4)-6)&amp;"&lt;a href='"&amp;B4&amp;"'&gt;More&gt;&gt;&lt;/a&gt;&lt;/p&gt;","&lt;p&gt;"&amp;C4&amp;"&lt;/p&gt;")</f>
        <v>&lt;p&gt;University of Michigan researchers have found direct evidence that lead leached into the water system because the water wasn't treated to prevent corrosion. Close examination of the rust layer in the service lines revealed holes where the lead used to be. &lt;a href='http://x.aspe.org/y.z?l=http%3a%2f%2fns.umich.edu%2fnew%2freleases%2f24983-missing-lead-in-flint-water-pipes-confirms-cause-of-crisis&amp;j=322673062&amp;e=3552&amp;p=1&amp;t=h&amp;'&gt;More&gt;&gt;&lt;/a&gt;&lt;/p&gt;</v>
      </c>
    </row>
    <row r="5" spans="2:5" ht="45" x14ac:dyDescent="0.25">
      <c r="B5" s="2" t="s">
        <v>476</v>
      </c>
      <c r="C5" s="16" t="s">
        <v>453</v>
      </c>
      <c r="E5" s="2" t="str">
        <f>IF(RIGHT(C6,2)="&gt;&gt;","&lt;h4&gt;"&amp;B5&amp;"&lt;/h4&gt;","&lt;h4&gt;&lt;a href='"&amp;B6&amp;"'&gt;"&amp;B5&amp;"&lt;/a&gt;&lt;/h4&gt;")</f>
        <v>&lt;h4&gt;2006年实行节水规划以来已经节水2万1千亿加仑（约8立方千米）以上&lt;/h4&gt;</v>
      </c>
    </row>
    <row r="6" spans="2:5" ht="90" x14ac:dyDescent="0.25">
      <c r="B6" s="2" t="str">
        <f>[1]!modEmail.GetURL(C6)</f>
        <v>http://x.aspe.org/y.z?l=https%3a%2f%2fwww.epa.gov%2fwatersense%2faccomplishments-and-history&amp;j=322673062&amp;e=3552&amp;p=1&amp;t=h&amp;</v>
      </c>
      <c r="C6" s="3" t="s">
        <v>454</v>
      </c>
      <c r="E6" s="2" t="str">
        <f t="shared" si="0"/>
        <v>&lt;p&gt;In addition, the program has helped reduce the amount of energy needed to heat, pump, and treat water by 284 billion kilowatt hours, which translates into $46.3 billion in water and energy bill savings. &lt;a href='http://x.aspe.org/y.z?l=https%3a%2f%2fwww.epa.gov%2fwatersense%2faccomplishments-and-history&amp;j=322673062&amp;e=3552&amp;p=1&amp;t=h&amp;'&gt;More&gt;&gt;&lt;/a&gt;&lt;/p&gt;</v>
      </c>
    </row>
    <row r="7" spans="2:5" ht="120" x14ac:dyDescent="0.25">
      <c r="B7" s="2" t="str">
        <f>[1]!modEmail.GetURL(C7)</f>
        <v>http://x.aspe.org/y.z?l=https%3a%2f%2fwww.safeplumbing.org%2fnews%2fpmi-press-releases%2farticle%2fpmi-supports-water-efficiency-improvement-act-of-2017&amp;j=322673062&amp;e=3552&amp;p=1&amp;t=h&amp;</v>
      </c>
      <c r="C7" s="3" t="s">
        <v>455</v>
      </c>
      <c r="E7" s="2" t="str">
        <f t="shared" si="0"/>
        <v>&lt;p&gt;In related news, the U.S. House of Representatives' Interior Appropriations Subcommittee has issued its Fiscal Year 2018 agency funding report, which rejects the proposed elimination of WaterSense, and another new bill was introduced on Tuesday to authorize the program. &lt;a href='http://x.aspe.org/y.z?l=https%3a%2f%2fwww.safeplumbing.org%2fnews%2fpmi-press-releases%2farticle%2fpmi-supports-water-efficiency-improvement-act-of-2017&amp;j=322673062&amp;e=3552&amp;p=1&amp;t=h&amp;'&gt;More&gt;&gt;&lt;/a&gt;&lt;/p&gt;</v>
      </c>
    </row>
    <row r="8" spans="2:5" ht="30" x14ac:dyDescent="0.25">
      <c r="B8" s="2" t="s">
        <v>477</v>
      </c>
      <c r="C8" s="16" t="s">
        <v>456</v>
      </c>
      <c r="E8" s="2" t="str">
        <f>IF(RIGHT(C9,2)="&gt;&gt;","&lt;h4&gt;"&amp;B8&amp;"&lt;/h4&gt;","&lt;h4&gt;&lt;a href='"&amp;B9&amp;"'&gt;"&amp;B8&amp;"&lt;/a&gt;&lt;/h4&gt;")</f>
        <v>&lt;h4&gt;芝加哥在绿色办公区方面领先全美国&lt;/h4&gt;</v>
      </c>
    </row>
    <row r="9" spans="2:5" ht="105" x14ac:dyDescent="0.25">
      <c r="B9" s="2" t="str">
        <f>[1]!modEmail.GetURL(C9)</f>
        <v>http://x.aspe.org/y.z?l=http%3a%2f%2fir.cbre.com%2fphoenix.zhtml%3fc%3d176560%26amp%3bp%3dirol-newsArticle%26amp%3bID%3d2285031&amp;j=322673062&amp;e=3552&amp;p=1&amp;t=h&amp;</v>
      </c>
      <c r="C9" s="3" t="s">
        <v>457</v>
      </c>
      <c r="E9" s="2" t="str">
        <f t="shared" si="0"/>
        <v>&lt;p&gt;The Chicago market claimed the top spot in the fourth-annual Green Building Adoption Index study by CBRE and Maastricht University, with 66 percent of its space qualified as green certified, followed by San Francisco, Atlanta, Houston, and Minneapolis. &lt;a href='http://x.aspe.org/y.z?l=http%3a%2f%2fir.cbre.com%2fphoenix.zhtml%3fc%3d176560%26amp%3bp%3dirol-newsArticle%26amp%3bID%3d2285031&amp;j=322673062&amp;e=3552&amp;p=1&amp;t=h&amp;'&gt;More&gt;&gt;&lt;/a&gt;&lt;/p&gt;</v>
      </c>
    </row>
    <row r="10" spans="2:5" ht="45" x14ac:dyDescent="0.25">
      <c r="B10" s="2" t="s">
        <v>478</v>
      </c>
      <c r="C10" s="16" t="s">
        <v>458</v>
      </c>
      <c r="E10" s="2" t="str">
        <f>IF(RIGHT(C11,2)="&gt;&gt;","&lt;h4&gt;"&amp;B10&amp;"&lt;/h4&gt;","&lt;h4&gt;&lt;a href='"&amp;B11&amp;"'&gt;"&amp;B10&amp;"&lt;/a&gt;&lt;/h4&gt;")</f>
        <v>&lt;h4&gt;新的数据库列出了几乎所有美国公共给水系统中的污染物&lt;/h4&gt;</v>
      </c>
    </row>
    <row r="11" spans="2:5" ht="120" x14ac:dyDescent="0.25">
      <c r="B11" s="2" t="str">
        <f>[1]!modEmail.GetURL(C11)</f>
        <v>http://x.aspe.org/y.z?l=http%3a%2f%2fwww.ewg.org%2frelease%2fewg-s-nationwide-tap-water-transparency-report-here-new-database-details-pollutants%23.WYDuh9PyvdT&amp;j=322673062&amp;e=3552&amp;p=1&amp;t=h&amp;</v>
      </c>
      <c r="C11" s="3" t="s">
        <v>459</v>
      </c>
      <c r="E11" s="2" t="str">
        <f t="shared" si="0"/>
        <v>&lt;p&gt;EWG's Tap Water Database details all contaminants detected in tests by the utilities and reported to federal or state authorities and compares the levels to the safe levels set by scientific research. &lt;a href='http://x.aspe.org/y.z?l=http%3a%2f%2fwww.ewg.org%2frelease%2fewg-s-nationwide-tap-water-transparency-report-here-new-database-details-pollutants%23.WYDuh9PyvdT&amp;j=322673062&amp;e=3552&amp;p=1&amp;t=h&amp;'&gt;More&gt;&gt;&lt;/a&gt;&lt;/p&gt;</v>
      </c>
    </row>
    <row r="12" spans="2:5" ht="30" x14ac:dyDescent="0.25">
      <c r="B12" s="2" t="s">
        <v>479</v>
      </c>
      <c r="C12" s="16" t="s">
        <v>460</v>
      </c>
      <c r="E12" s="2" t="str">
        <f t="shared" ref="E12:E14" si="1">IF(RIGHT(C13,2)="&gt;&gt;","&lt;h4&gt;"&amp;B12&amp;"/h4&gt;","&lt;h4&gt;&lt;a href='"&amp;B13&amp;"'&gt;"&amp;B12&amp;"&lt;/a&gt;&lt;/h4&gt;")</f>
        <v>&lt;h4&gt;新的机器人可以发现针尖大的微小漏水/h4&gt;</v>
      </c>
    </row>
    <row r="13" spans="2:5" ht="90" x14ac:dyDescent="0.25">
      <c r="B13" s="2" t="str">
        <f>[1]!modEmail.GetURL(C13)</f>
        <v>http://x.aspe.org/y.z?l=http%3a%2f%2fnews.mit.edu%2f2017%2frobot-finds-leaks-water-pipes-0718&amp;j=322673062&amp;e=3552&amp;p=1&amp;t=h&amp;</v>
      </c>
      <c r="C13" s="3" t="s">
        <v>461</v>
      </c>
      <c r="E13" s="2" t="str">
        <f t="shared" si="0"/>
        <v>&lt;p&gt;The system developed by MIT researchers uses a small device that looks like an oversized badminton birdie that is inserted into the water system through a fire hydrant and moves passively with the flow, detecting variations in pressure as it moves through the pipe. &lt;a href='http://x.aspe.org/y.z?l=http%3a%2f%2fnews.mit.edu%2f2017%2frobot-finds-leaks-water-pipes-0718&amp;j=322673062&amp;e=3552&amp;p=1&amp;t=h&amp;'&gt;More&gt;&gt;&lt;/a&gt;&lt;/p&gt;</v>
      </c>
    </row>
    <row r="14" spans="2:5" ht="30" x14ac:dyDescent="0.25">
      <c r="B14" s="2" t="s">
        <v>480</v>
      </c>
      <c r="C14" s="16" t="s">
        <v>462</v>
      </c>
      <c r="E14" s="2" t="str">
        <f t="shared" si="1"/>
        <v>&lt;h4&gt;&lt;a href='http://x.aspe.org/y.z?l=http%3a%2f%2fwww.ashrae.org%2fpublicreviews&amp;j=322673062&amp;e=3552&amp;p=1&amp;t=h&amp;'&gt;ASHRAE征求对尽量降低军团菌病规定的意见&lt;/a&gt;&lt;/h4&gt;</v>
      </c>
    </row>
    <row r="15" spans="2:5" ht="60" x14ac:dyDescent="0.25">
      <c r="B15" s="2" t="str">
        <f>[1]!modEmail.GetURL(C15)</f>
        <v>http://x.aspe.org/y.z?l=http%3a%2f%2fwww.ashrae.org%2fpublicreviews&amp;j=322673062&amp;e=3552&amp;p=1&amp;t=h&amp;</v>
      </c>
      <c r="C15" s="3" t="s">
        <v>463</v>
      </c>
      <c r="E15" s="2" t="str">
        <f t="shared" si="0"/>
        <v>&lt;p&gt;Those interested in reviewing the guideline can do so at ashrae.org/publicreviews. Comments will be accepted until September 11, 2017.&lt;/p&gt;</v>
      </c>
    </row>
    <row r="16" spans="2:5" ht="38.25" x14ac:dyDescent="0.25">
      <c r="B16" s="2" t="s">
        <v>481</v>
      </c>
      <c r="C16" s="16" t="s">
        <v>464</v>
      </c>
      <c r="E16" s="2" t="str">
        <f>IF(RIGHT(C17,2)="&gt;&gt;","&lt;h4&gt;"&amp;B16&amp;"&lt;/h4&gt;","&lt;h4&gt;&lt;a href='"&amp;B17&amp;"'&gt;"&amp;B16&amp;"&lt;/a&gt;&lt;/h4&gt;")</f>
        <v>&lt;h4&gt;饮料分配机回流防止器性能规定修订版已经出版&lt;/h4&gt;</v>
      </c>
    </row>
    <row r="17" spans="1:5" ht="105" x14ac:dyDescent="0.25">
      <c r="B17" s="2" t="str">
        <f>[1]!modEmail.GetURL(C17)</f>
        <v>http://x.aspe.org/y.z?l=http%3a%2f%2fasse-plumbing.org%2fnews%2f2017-07-19%2520ASSE%25201022%2520Now%2520Available.pdf&amp;j=322673062&amp;e=3552&amp;p=1&amp;t=h&amp;</v>
      </c>
      <c r="C17" s="3" t="s">
        <v>465</v>
      </c>
      <c r="E17" s="2" t="str">
        <f t="shared" si="0"/>
        <v>&lt;p&gt;ASSE 1022-2017: Performance Requirements for Backflow Preventer for Beverage Dispensing Equipment now requires two check valves and an atmospheric vent to be used, among other updates. &lt;a href='http://x.aspe.org/y.z?l=http%3a%2f%2fasse-plumbing.org%2fnews%2f2017-07-19%2520ASSE%25201022%2520Now%2520Available.pdf&amp;j=322673062&amp;e=3552&amp;p=1&amp;t=h&amp;'&gt;More&gt;&gt;&lt;/a&gt;&lt;/p&gt;</v>
      </c>
    </row>
    <row r="18" spans="1:5" x14ac:dyDescent="0.25">
      <c r="B18" s="2" t="s">
        <v>482</v>
      </c>
      <c r="C18" s="16" t="s">
        <v>466</v>
      </c>
      <c r="E18" s="2" t="str">
        <f>IF(RIGHT(C19,2)="&gt;&gt;","&lt;h4&gt;"&amp;B18&amp;"&lt;/h4&gt;","&lt;h4&gt;&lt;a href='"&amp;B19&amp;"'&gt;"&amp;B18&amp;"&lt;/a&gt;&lt;/h4&gt;")</f>
        <v>&lt;h4&gt;HITS大会将于9月13-14日举行&lt;/h4&gt;</v>
      </c>
    </row>
    <row r="19" spans="1:5" ht="75" x14ac:dyDescent="0.25">
      <c r="B19" s="2" t="str">
        <f>[1]!modEmail.GetURL(C19)</f>
        <v>http://x.aspe.org/y.z?l=http%3a%2f%2fwww.hitsconsortium.org%2findex.php&amp;j=322673062&amp;e=3552&amp;p=1&amp;t=h&amp;</v>
      </c>
      <c r="C19" s="3" t="s">
        <v>467</v>
      </c>
      <c r="E19" s="2" t="str">
        <f t="shared" si="0"/>
        <v>&lt;p&gt;The Healthcare Infection Transmission Systems (HITS) 2017 Conference will be held at NSF International's headquarters in Ann Arbor, Michigan and will focus on ensuring building water health by reducing HAIs, including Legionella. &lt;a href='http://x.aspe.org/y.z?l=http%3a%2f%2fwww.hitsconsortium.org%2findex.php&amp;j=322673062&amp;e=3552&amp;p=1&amp;t=h&amp;'&gt;More&gt;&gt;&lt;/a&gt;&lt;/p&gt;</v>
      </c>
    </row>
    <row r="20" spans="1:5" x14ac:dyDescent="0.25">
      <c r="B20" s="2" t="s">
        <v>483</v>
      </c>
      <c r="C20" s="16" t="s">
        <v>468</v>
      </c>
      <c r="E20" s="2" t="str">
        <f>IF(RIGHT(C21,2)="&gt;&gt;","&lt;h4&gt;"&amp;B20&amp;"&lt;/h4&gt;","&lt;h4&gt;&lt;a href='"&amp;B21&amp;"'&gt;"&amp;B20&amp;"&lt;/a&gt;&lt;/h4&gt;")</f>
        <v>&lt;h4&gt;2017年PMI大会已经开放注册&lt;/h4&gt;</v>
      </c>
    </row>
    <row r="21" spans="1:5" ht="90" x14ac:dyDescent="0.25">
      <c r="B21" s="2" t="str">
        <f>[1]!modEmail.GetURL(C21)</f>
        <v>http://x.aspe.org/y.z?l=https%3a%2f%2fwww.safeplumbing.org%2fpmi%2fevents%2fcalendar%2fevent%2fpmi-2017-conference&amp;j=322673062&amp;e=3552&amp;p=1&amp;t=h&amp;</v>
      </c>
      <c r="C21" s="3" t="s">
        <v>469</v>
      </c>
      <c r="E21" s="2" t="str">
        <f t="shared" si="0"/>
        <v>&lt;p&gt;Titled "The Spirit of Collaboration," this event is being held on November 13-16 in Sonoma, California. &lt;a href='http://x.aspe.org/y.z?l=https%3a%2f%2fwww.safeplumbing.org%2fpmi%2fevents%2fcalendar%2fevent%2fpmi-2017-conference&amp;j=322673062&amp;e=3552&amp;p=1&amp;t=h&amp;'&gt;More&gt;&gt;&lt;/a&gt;&lt;/p&gt;</v>
      </c>
    </row>
    <row r="22" spans="1:5" x14ac:dyDescent="0.25">
      <c r="B22" s="2" t="str">
        <f>[1]!modEmail.GetURL(C22)</f>
        <v/>
      </c>
    </row>
    <row r="23" spans="1:5" x14ac:dyDescent="0.25">
      <c r="A23" s="2">
        <v>2100000000000</v>
      </c>
      <c r="B23" s="2" t="s">
        <v>472</v>
      </c>
      <c r="C23" s="2" t="s">
        <v>473</v>
      </c>
      <c r="D23" s="31">
        <v>7949364746.4045</v>
      </c>
      <c r="E23" s="2" t="s">
        <v>474</v>
      </c>
    </row>
    <row r="24" spans="1:5" x14ac:dyDescent="0.25">
      <c r="A24" s="2">
        <v>2100000000000</v>
      </c>
      <c r="B24" s="2" t="s">
        <v>472</v>
      </c>
      <c r="C24" s="2" t="s">
        <v>473</v>
      </c>
      <c r="D24" s="2">
        <v>7.9493999999999998</v>
      </c>
      <c r="E24" s="2" t="s">
        <v>475</v>
      </c>
    </row>
  </sheetData>
  <hyperlinks>
    <hyperlink ref="C4" r:id="rId1" display="http://x.aspe.org/y.z?l=http%3a%2f%2fns.umich.edu%2fnew%2freleases%2f24983-missing-lead-in-flint-water-pipes-confirms-cause-of-crisis&amp;j=322673062&amp;e=3552&amp;p=1&amp;t=h&amp;"/>
    <hyperlink ref="C6" r:id="rId2" display="http://x.aspe.org/y.z?l=https%3a%2f%2fwww.epa.gov%2fwatersense%2faccomplishments-and-history&amp;j=322673062&amp;e=3552&amp;p=1&amp;t=h&amp;"/>
    <hyperlink ref="C7" r:id="rId3" display="http://x.aspe.org/y.z?l=https%3a%2f%2fwww.safeplumbing.org%2fnews%2fpmi-press-releases%2farticle%2fpmi-supports-water-efficiency-improvement-act-of-2017&amp;j=322673062&amp;e=3552&amp;p=1&amp;t=h&amp;"/>
    <hyperlink ref="C9" r:id="rId4" display="http://x.aspe.org/y.z?l=http%3a%2f%2fir.cbre.com%2fphoenix.zhtml%3fc%3d176560%26amp%3bp%3dirol-newsArticle%26amp%3bID%3d2285031&amp;j=322673062&amp;e=3552&amp;p=1&amp;t=h&amp;"/>
    <hyperlink ref="C11" r:id="rId5" display="http://x.aspe.org/y.z?l=http%3a%2f%2fwww.ewg.org%2frelease%2fewg-s-nationwide-tap-water-transparency-report-here-new-database-details-pollutants%23.WYDuh9PyvdT&amp;j=322673062&amp;e=3552&amp;p=1&amp;t=h&amp;"/>
    <hyperlink ref="C13" r:id="rId6" display="http://x.aspe.org/y.z?l=http%3a%2f%2fnews.mit.edu%2f2017%2frobot-finds-leaks-water-pipes-0718&amp;j=322673062&amp;e=3552&amp;p=1&amp;t=h&amp;"/>
    <hyperlink ref="C15" r:id="rId7" display="http://x.aspe.org/y.z?l=http%3a%2f%2fwww.ashrae.org%2fpublicreviews&amp;j=322673062&amp;e=3552&amp;p=1&amp;t=h&amp;"/>
    <hyperlink ref="C17" r:id="rId8" display="http://x.aspe.org/y.z?l=http%3a%2f%2fasse-plumbing.org%2fnews%2f2017-07-19%2520ASSE%25201022%2520Now%2520Available.pdf&amp;j=322673062&amp;e=3552&amp;p=1&amp;t=h&amp;"/>
    <hyperlink ref="C19" r:id="rId9" display="http://x.aspe.org/y.z?l=http%3a%2f%2fwww.hitsconsortium.org%2findex.php&amp;j=322673062&amp;e=3552&amp;p=1&amp;t=h&amp;"/>
    <hyperlink ref="C21" r:id="rId10" display="http://x.aspe.org/y.z?l=https%3a%2f%2fwww.safeplumbing.org%2fpmi%2fevents%2fcalendar%2fevent%2fpmi-2017-conference&amp;j=322673062&amp;e=3552&amp;p=1&amp;t=h&amp;"/>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19"/>
  <sheetViews>
    <sheetView workbookViewId="0">
      <selection activeCell="A62" sqref="A42:XFD62"/>
    </sheetView>
  </sheetViews>
  <sheetFormatPr defaultRowHeight="15" x14ac:dyDescent="0.25"/>
  <cols>
    <col min="2" max="2" width="55.7109375" customWidth="1"/>
    <col min="3" max="3" width="74.5703125" style="2" customWidth="1"/>
    <col min="4" max="4" width="21" customWidth="1"/>
    <col min="5" max="5" width="69.28515625" style="2" customWidth="1"/>
  </cols>
  <sheetData>
    <row r="1" spans="2:5" ht="30" x14ac:dyDescent="0.25">
      <c r="C1" s="27" t="s">
        <v>382</v>
      </c>
      <c r="D1" s="2" t="str">
        <f>"&lt;h2 id="&amp;C1&amp;"&gt;"&amp;C1&amp;"&lt;/h2&gt;"</f>
        <v>&lt;h2 id=2017-06-20&gt;2017-06-20&lt;/h2&gt;</v>
      </c>
    </row>
    <row r="2" spans="2:5" ht="25.5" x14ac:dyDescent="0.25">
      <c r="B2" t="s">
        <v>383</v>
      </c>
      <c r="C2" s="16" t="s">
        <v>364</v>
      </c>
      <c r="D2" s="10"/>
      <c r="E2" s="2" t="str">
        <f>IF(RIGHT(C3,2)="&gt;&gt;","&lt;h4&gt;"&amp;B2&amp;"/h4&gt;","&lt;h4&gt;&lt;a href='"&amp;B3&amp;"'&gt;"&amp;B2&amp;"&lt;/a&gt;&lt;/h4&gt;")</f>
        <v>&lt;h4&gt;氟化有毒化学物质污染的范围比以前想象的要广泛/h4&gt;</v>
      </c>
    </row>
    <row r="3" spans="2:5" ht="135" x14ac:dyDescent="0.25">
      <c r="B3" t="str">
        <f>[1]!modEmail.GetURL(C3)</f>
        <v>http://x.aspe.org/y.z?l=http%3a%2f%2fnews.northeastern.edu%2f2017%2f06%2fstudy-toxic-chemicals-found-in-drinking-water-of-15m-americans%2f%23_ga%3d2.135615415.72958041.1498060051-1181825777.1498060050&amp;j=322285718&amp;e=3632&amp;p=1&amp;t=h&amp;</v>
      </c>
      <c r="C3" s="3" t="s">
        <v>365</v>
      </c>
      <c r="D3" s="3"/>
      <c r="E3" s="2" t="str">
        <f>IF(RIGHT(C3,2)="&gt;&gt;","&lt;p&gt;" &amp; LEFT(C3,LEN(C3)-6)&amp;"&lt;a href='"&amp;B3&amp;"'&gt;More&gt;&gt;&lt;/a&gt;&lt;/p&gt;","&lt;p&gt;"&amp;C3&amp;"&lt;/p&gt;")</f>
        <v>&lt;p&gt;The drinking water of 15 million Americans in 27 states and from more than four dozen industrial and military sources nationwide was found to have unsafe levels of PFCs or PFASs, according to new research by Environmental Working Group and Northeastern University. &lt;a href='http://x.aspe.org/y.z?l=http%3a%2f%2fnews.northeastern.edu%2f2017%2f06%2fstudy-toxic-chemicals-found-in-drinking-water-of-15m-americans%2f%23_ga%3d2.135615415.72958041.1498060051-1181825777.1498060050&amp;j=322285718&amp;e=3632&amp;p=1&amp;t=h&amp;'&gt;More&gt;&gt;&lt;/a&gt;&lt;/p&gt;</v>
      </c>
    </row>
    <row r="4" spans="2:5" x14ac:dyDescent="0.25">
      <c r="B4" t="s">
        <v>384</v>
      </c>
      <c r="C4" s="16" t="s">
        <v>366</v>
      </c>
      <c r="D4" s="10"/>
      <c r="E4" s="2" t="str">
        <f t="shared" ref="E4" si="0">IF(RIGHT(C5,2)="&gt;&gt;","&lt;h4&gt;"&amp;B4&amp;"/h4&gt;","&lt;h4&gt;&lt;a href='"&amp;B5&amp;"'&gt;"&amp;B4&amp;"&lt;/a&gt;&lt;/h4&gt;")</f>
        <v>&lt;h4&gt;跨国界水管向前推进/h4&gt;</v>
      </c>
    </row>
    <row r="5" spans="2:5" ht="105" x14ac:dyDescent="0.25">
      <c r="B5" t="str">
        <f>[1]!modEmail.GetURL(C5)</f>
        <v>http://x.aspe.org/y.z?l=http%3a%2f%2fwww.sandiegouniontribune.com%2fnews%2fborder-baja-california%2fsd-me-crossborder-water-20170613-story.html&amp;j=322285718&amp;e=3632&amp;p=1&amp;t=h&amp;</v>
      </c>
      <c r="C5" s="3" t="s">
        <v>367</v>
      </c>
      <c r="D5" s="3"/>
      <c r="E5" s="2" t="str">
        <f t="shared" ref="E5" si="1">IF(RIGHT(C5,2)="&gt;&gt;","&lt;p&gt;" &amp; LEFT(C5,LEN(C5)-6)&amp;"&lt;a href='"&amp;B5&amp;"'&gt;More&gt;&gt;&lt;/a&gt;&lt;/p&gt;","&lt;p&gt;"&amp;C5&amp;"&lt;/p&gt;")</f>
        <v>&lt;p&gt;Last month, the U.S. Department of State granted a presidential permit to allow the Otay Water District in Southern California to build a four-mile potable water pipeline to import desalinated water from Mexico to the San Diego area. &lt;a href='http://x.aspe.org/y.z?l=http%3a%2f%2fwww.sandiegouniontribune.com%2fnews%2fborder-baja-california%2fsd-me-crossborder-water-20170613-story.html&amp;j=322285718&amp;e=3632&amp;p=1&amp;t=h&amp;'&gt;More&gt;&gt;&lt;/a&gt;&lt;/p&gt;</v>
      </c>
    </row>
    <row r="6" spans="2:5" ht="75" x14ac:dyDescent="0.25">
      <c r="B6" t="s">
        <v>385</v>
      </c>
      <c r="C6" s="16" t="s">
        <v>368</v>
      </c>
      <c r="D6" s="10"/>
      <c r="E6" s="2" t="str">
        <f t="shared" ref="E6" si="2">IF(RIGHT(C7,2)="&gt;&gt;","&lt;h4&gt;"&amp;B6&amp;"/h4&gt;","&lt;h4&gt;&lt;a href='"&amp;B7&amp;"'&gt;"&amp;B6&amp;"&lt;/a&gt;&lt;/h4&gt;")</f>
        <v>&lt;h4&gt;&lt;a href='http://x.aspe.org/y.z?l=https%3a%2f%2fwww.uschamber.com%2freport%2fusg-us-chamber-commerce-commercial-construction-index&amp;j=322285718&amp;e=3632&amp;p=1&amp;t=h&amp;'&gt;今年商业建筑商期望高&lt;/a&gt;&lt;/h4&gt;</v>
      </c>
    </row>
    <row r="7" spans="2:5" ht="90" x14ac:dyDescent="0.25">
      <c r="B7" t="str">
        <f>[1]!modEmail.GetURL(C7)</f>
        <v>http://x.aspe.org/y.z?l=https%3a%2f%2fwww.uschamber.com%2freport%2fusg-us-chamber-commerce-commercial-construction-index&amp;j=322285718&amp;e=3632&amp;p=1&amp;t=h&amp;</v>
      </c>
      <c r="C7" s="3" t="s">
        <v>369</v>
      </c>
      <c r="D7" s="3"/>
      <c r="E7" s="2" t="str">
        <f t="shared" ref="E7" si="3">IF(RIGHT(C7,2)="&gt;&gt;","&lt;p&gt;" &amp; LEFT(C7,LEN(C7)-6)&amp;"&lt;a href='"&amp;B7&amp;"'&gt;More&gt;&gt;&lt;/a&gt;&lt;/p&gt;","&lt;p&gt;"&amp;C7&amp;"&lt;/p&gt;")</f>
        <v>&lt;p&gt;96 percent of contractors surveyed expect revenues to grow or remain stable this year compared to 2016, and two-thirds will employ more workers in the next six months, although they report difficultly finding skilled workers, especially in the plumbing and electrical trades, according to the new USG + U.S. Chamber of Commerce Commercial Construction Index.&lt;/p&gt;</v>
      </c>
    </row>
    <row r="8" spans="2:5" x14ac:dyDescent="0.25">
      <c r="B8" t="s">
        <v>386</v>
      </c>
      <c r="C8" s="16" t="s">
        <v>370</v>
      </c>
      <c r="D8" s="10"/>
      <c r="E8" s="2" t="str">
        <f t="shared" ref="E8" si="4">IF(RIGHT(C9,2)="&gt;&gt;","&lt;h4&gt;"&amp;B8&amp;"/h4&gt;","&lt;h4&gt;&lt;a href='"&amp;B9&amp;"'&gt;"&amp;B8&amp;"&lt;/a&gt;&lt;/h4&gt;")</f>
        <v>&lt;h4&gt;圣地亚哥Ballast Point用雾中的水酿啤酒/h4&gt;</v>
      </c>
    </row>
    <row r="9" spans="2:5" ht="90" x14ac:dyDescent="0.25">
      <c r="B9" t="str">
        <f>[1]!modEmail.GetURL(C9)</f>
        <v>http://x.aspe.org/y.z?l=https%3a%2f%2fwww.brewbound.com%2fnews%2fballast-point-partners-ambient-water-produce-beers-condensation&amp;j=322285718&amp;e=3632&amp;p=1&amp;t=h&amp;</v>
      </c>
      <c r="C9" s="3" t="s">
        <v>371</v>
      </c>
      <c r="D9" s="3"/>
      <c r="E9" s="2" t="str">
        <f t="shared" ref="E9" si="5">IF(RIGHT(C9,2)="&gt;&gt;","&lt;p&gt;" &amp; LEFT(C9,LEN(C9)-6)&amp;"&lt;a href='"&amp;B9&amp;"'&gt;More&gt;&gt;&lt;/a&gt;&lt;/p&gt;","&lt;p&gt;"&amp;C9&amp;"&lt;/p&gt;")</f>
        <v>&lt;p&gt;The San Diego brewer used pure water created from an atmospheric water generator at UCSD, which extracts moisture from the coastal fog, to create two new beers. &lt;a href='http://x.aspe.org/y.z?l=https%3a%2f%2fwww.brewbound.com%2fnews%2fballast-point-partners-ambient-water-produce-beers-condensation&amp;j=322285718&amp;e=3632&amp;p=1&amp;t=h&amp;'&gt;More&gt;&gt;&lt;/a&gt;&lt;/p&gt;</v>
      </c>
    </row>
    <row r="10" spans="2:5" x14ac:dyDescent="0.25">
      <c r="B10" t="s">
        <v>387</v>
      </c>
      <c r="C10" s="16" t="s">
        <v>372</v>
      </c>
      <c r="D10" s="10"/>
      <c r="E10" s="2" t="str">
        <f t="shared" ref="E10:E18" si="6">IF(RIGHT(C11,2)="&gt;&gt;","&lt;h4&gt;"&amp;B10&amp;"/h4&gt;","&lt;h4&gt;&lt;a href='"&amp;B11&amp;"'&gt;"&amp;B10&amp;"&lt;/a&gt;&lt;/h4&gt;")</f>
        <v>&lt;h4&gt;NSF寻求股东帮助开发建筑物给水安全标准/h4&gt;</v>
      </c>
    </row>
    <row r="11" spans="2:5" ht="105" x14ac:dyDescent="0.25">
      <c r="B11" t="str">
        <f>[1]!modEmail.GetURL(C11)</f>
        <v>http://x.aspe.org/y.z?l=http%3a%2f%2fwww.nsf.org%2fnewsroom%2fnsf-international-standard-to-address-legionnaires-disease-risks&amp;j=322285718&amp;e=3632&amp;p=1&amp;t=h&amp;</v>
      </c>
      <c r="C11" s="3" t="s">
        <v>373</v>
      </c>
      <c r="D11" s="3"/>
      <c r="E11" s="2" t="str">
        <f t="shared" ref="E11:E19" si="7">IF(RIGHT(C11,2)="&gt;&gt;","&lt;p&gt;" &amp; LEFT(C11,LEN(C11)-6)&amp;"&lt;a href='"&amp;B11&amp;"'&gt;More&gt;&gt;&lt;/a&gt;&lt;/p&gt;","&lt;p&gt;"&amp;C11&amp;"&lt;/p&gt;")</f>
        <v>&lt;p&gt;NSF 444: Prevention of Injury and Disease Associated with Building Water Systems will establish the minimum requirements and expectations necessary to prevent disease and injury from physical, chemical, and microbial hazards. &lt;a href='http://x.aspe.org/y.z?l=http%3a%2f%2fwww.nsf.org%2fnewsroom%2fnsf-international-standard-to-address-legionnaires-disease-risks&amp;j=322285718&amp;e=3632&amp;p=1&amp;t=h&amp;'&gt;More&gt;&gt;&lt;/a&gt;&lt;/p&gt;</v>
      </c>
    </row>
    <row r="12" spans="2:5" x14ac:dyDescent="0.25">
      <c r="B12" t="s">
        <v>388</v>
      </c>
      <c r="C12" s="16" t="s">
        <v>374</v>
      </c>
      <c r="D12" s="10"/>
      <c r="E12" s="2" t="str">
        <f t="shared" si="6"/>
        <v>&lt;h4&gt;ASSE 1004 修订标准出版/h4&gt;</v>
      </c>
    </row>
    <row r="13" spans="2:5" ht="60" x14ac:dyDescent="0.25">
      <c r="B13" t="str">
        <f>[1]!modEmail.GetURL(C13)</f>
        <v/>
      </c>
      <c r="C13" s="3" t="s">
        <v>375</v>
      </c>
      <c r="D13" s="3"/>
      <c r="E13" s="2" t="str">
        <f t="shared" si="7"/>
        <v>&lt;p&gt;ASSE 1004-2017: Performance Requirements for Commercial Dishwashing Machines applies to backflow prevention devices used on potable water supplies connected to commercial dishwashing machines. &lt;a href=''&gt;More&gt;&gt;&lt;/a&gt;&lt;/p&gt;</v>
      </c>
    </row>
    <row r="14" spans="2:5" x14ac:dyDescent="0.25">
      <c r="B14" t="s">
        <v>389</v>
      </c>
      <c r="C14" s="16" t="s">
        <v>376</v>
      </c>
      <c r="D14" s="3"/>
      <c r="E14" s="2" t="str">
        <f t="shared" si="6"/>
        <v>&lt;h4&gt;ICC和NAHB提供两场有关多家庭建筑物标准的免费网上讲座/h4&gt;</v>
      </c>
    </row>
    <row r="15" spans="2:5" ht="90" x14ac:dyDescent="0.25">
      <c r="B15" t="str">
        <f>[1]!modEmail.GetURL(C15)</f>
        <v>http://x.aspe.org/y.z?l=http%3a%2f%2fmedia.iccsafe.org%2fnews%2ficc-enews%2f2017v14n19%2fjump-nahb.html&amp;j=322285718&amp;e=3632&amp;p=1&amp;t=h&amp;</v>
      </c>
      <c r="C15" s="3" t="s">
        <v>377</v>
      </c>
      <c r="D15" s="10"/>
      <c r="E15" s="2" t="str">
        <f t="shared" si="7"/>
        <v>&lt;p&gt;"Significant 2018 Code Changes for Multifamily Buildings" will be held on June 29, and "Using the Performance Path for Compliance in the IRC and Energy Code" will be held on July 13. &lt;a href='http://x.aspe.org/y.z?l=http%3a%2f%2fmedia.iccsafe.org%2fnews%2ficc-enews%2f2017v14n19%2fjump-nahb.html&amp;j=322285718&amp;e=3632&amp;p=1&amp;t=h&amp;'&gt;More&gt;&gt;&lt;/a&gt;&lt;/p&gt;</v>
      </c>
    </row>
    <row r="16" spans="2:5" ht="75" x14ac:dyDescent="0.25">
      <c r="B16" t="s">
        <v>390</v>
      </c>
      <c r="C16" s="16" t="s">
        <v>378</v>
      </c>
      <c r="D16" s="3"/>
      <c r="E16" s="2" t="str">
        <f t="shared" si="6"/>
        <v>&lt;h4&gt;&lt;a href='http://x.aspe.org/y.z?l=https%3a%2f%2fwww.epa.gov%2fsites%2fproduction%2ffiles%2f2017-05%2fdocuments%2fgi_parksplaybook_2017-05-01_508.pdf&amp;j=322285718&amp;e=3632&amp;p=1&amp;t=h&amp;'&gt;EPA发布公园绿色建筑标准&lt;/a&gt;&lt;/h4&gt;</v>
      </c>
    </row>
    <row r="17" spans="2:5" ht="45" x14ac:dyDescent="0.25">
      <c r="B17" t="str">
        <f>[1]!modEmail.GetURL(C17)</f>
        <v>http://x.aspe.org/y.z?l=https%3a%2f%2fwww.epa.gov%2fsites%2fproduction%2ffiles%2f2017-05%2fdocuments%2fgi_parksplaybook_2017-05-01_508.pdf&amp;j=322285718&amp;e=3632&amp;p=1&amp;t=h&amp;</v>
      </c>
      <c r="C17" s="3" t="s">
        <v>379</v>
      </c>
      <c r="D17" s="11"/>
      <c r="E17" s="2" t="str">
        <f t="shared" si="7"/>
        <v>&lt;p&gt;This new resource is designed to encourage partnerships between park agencies and stormwater agencies to better manage stormwater and increase community resiliency.&lt;/p&gt;</v>
      </c>
    </row>
    <row r="18" spans="2:5" ht="26.25" x14ac:dyDescent="0.25">
      <c r="B18" t="s">
        <v>391</v>
      </c>
      <c r="C18" s="20" t="s">
        <v>380</v>
      </c>
      <c r="D18" s="12"/>
      <c r="E18" s="2" t="str">
        <f t="shared" si="6"/>
        <v>&lt;h4&gt;加拿大绿色建筑协会和绿色商业颁证公司宣布合作。/h4&gt;</v>
      </c>
    </row>
    <row r="19" spans="2:5" ht="90" x14ac:dyDescent="0.25">
      <c r="B19" t="str">
        <f>[1]!modEmail.GetURL(C19)</f>
        <v>http://x.aspe.org/y.z?l=http%3a%2f%2fwww.cagbc.org%2fNews%2fEN%2f2017%2f20170531.aspx&amp;j=322285718&amp;e=3632&amp;p=1&amp;t=h&amp;</v>
      </c>
      <c r="C19" s="1" t="s">
        <v>381</v>
      </c>
      <c r="D19" s="3"/>
      <c r="E19" s="2" t="str">
        <f t="shared" si="7"/>
        <v>&lt;p&gt;Under the agreement, the two organizations will form a Canadian joint venture called Green Business Certification Inc. Canada (GBCI Canada). Terms of the agreement will be finalized later this summer. &lt;a href='http://x.aspe.org/y.z?l=http%3a%2f%2fwww.cagbc.org%2fNews%2fEN%2f2017%2f20170531.aspx&amp;j=322285718&amp;e=3632&amp;p=1&amp;t=h&amp;'&gt;More&gt;&gt;&lt;/a&gt;&lt;/p&gt;</v>
      </c>
    </row>
    <row r="20" spans="2:5" x14ac:dyDescent="0.25">
      <c r="C20" s="20"/>
      <c r="D20" s="12"/>
    </row>
    <row r="21" spans="2:5" ht="30" x14ac:dyDescent="0.25">
      <c r="C21" s="29" t="s">
        <v>408</v>
      </c>
      <c r="D21" s="2" t="str">
        <f>"&lt;h2 id="&amp;C21&amp;"&gt;"&amp;C21&amp;"&lt;/h2&gt;"</f>
        <v>&lt;h2 id=2017-07-06&gt;2017-07-06&lt;/h2&gt;</v>
      </c>
    </row>
    <row r="22" spans="2:5" ht="25.5" x14ac:dyDescent="0.25">
      <c r="B22" t="s">
        <v>411</v>
      </c>
      <c r="C22" s="16" t="s">
        <v>392</v>
      </c>
      <c r="D22" s="12"/>
      <c r="E22" s="2" t="str">
        <f t="shared" ref="E22:E38" si="8">IF(RIGHT(C23,2)="&gt;&gt;","&lt;h4&gt;"&amp;B22&amp;"/h4&gt;","&lt;h4&gt;&lt;a href='"&amp;B23&amp;"'&gt;"&amp;B22&amp;"&lt;/a&gt;&lt;/h4&gt;")</f>
        <v>&lt;h4&gt;美国人把水看作是他们日常生活中最重要的自然资源/h4&gt;</v>
      </c>
    </row>
    <row r="23" spans="2:5" ht="105" x14ac:dyDescent="0.25">
      <c r="B23" t="str">
        <f>[1]!modEmail.GetURL(C23)</f>
        <v>http://x.aspe.org/y.z?l=https%3a%2f%2fwww.nestle-watersna.com%2fen%2fnestle-water-news%2fpressreleases%2fclean-drinking-water-study&amp;j=322410940&amp;e=3564&amp;p=1&amp;t=h&amp;</v>
      </c>
      <c r="C23" s="3" t="s">
        <v>393</v>
      </c>
      <c r="D23" s="3"/>
      <c r="E23" s="2" t="str">
        <f t="shared" ref="E23:E39" si="9">IF(RIGHT(C23,2)="&gt;&gt;","&lt;p&gt;" &amp; LEFT(C23,LEN(C23)-6)&amp;"&lt;a href='"&amp;B23&amp;"'&gt;More&gt;&gt;&lt;/a&gt;&lt;/p&gt;","&lt;p&gt;"&amp;C23&amp;"&lt;/p&gt;")</f>
        <v>&lt;p&gt;However, 61 percent of American consumers surveyed in a new Nestlï¿½ Waters North America study characterized water problems as a crisis or major issue for the United States, and two in three believe their own community's clean drinking water is at risk. &lt;a href='http://x.aspe.org/y.z?l=https%3a%2f%2fwww.nestle-watersna.com%2fen%2fnestle-water-news%2fpressreleases%2fclean-drinking-water-study&amp;j=322410940&amp;e=3564&amp;p=1&amp;t=h&amp;'&gt;More&gt;&gt;&lt;/a&gt;&lt;/p&gt;</v>
      </c>
    </row>
    <row r="24" spans="2:5" ht="90" x14ac:dyDescent="0.25">
      <c r="B24" t="s">
        <v>412</v>
      </c>
      <c r="C24" s="16" t="s">
        <v>394</v>
      </c>
      <c r="D24" s="12"/>
      <c r="E24" s="2" t="str">
        <f t="shared" si="8"/>
        <v>&lt;h4&gt;&lt;a href='http://x.aspe.org/y.z?l=https%3a%2f%2fwww.wqa.org%2fprograms-services%2fresources%2fnews-releases%2fid%2f137%2fconcerns-about-household-water-quality-increase-according-to-new-national-study&amp;j=322410940&amp;e=3564&amp;p=1&amp;t=h&amp;'&gt;对自来水（安全）的关切明显增加&lt;/a&gt;&lt;/h4&gt;</v>
      </c>
    </row>
    <row r="25" spans="2:5" ht="75" x14ac:dyDescent="0.25">
      <c r="B25" t="str">
        <f>[1]!modEmail.GetURL(C25)</f>
        <v>http://x.aspe.org/y.z?l=https%3a%2f%2fwww.wqa.org%2fprograms-services%2fresources%2fnews-releases%2fid%2f137%2fconcerns-about-household-water-quality-increase-according-to-new-national-study&amp;j=322410940&amp;e=3564&amp;p=1&amp;t=h&amp;</v>
      </c>
      <c r="C25" s="3" t="s">
        <v>395</v>
      </c>
      <c r="D25" s="3"/>
      <c r="E25" s="2" t="str">
        <f t="shared" si="9"/>
        <v>&lt;p&gt;The number of homeowners who expressed concern about possible health risks associated with tap water (29 percent) is much higher compared with just two years ago (12 percent), and 36 percent are concerned about contaminants in their water, up from 25 percent in 2015, according to a new WQA survey. More&gt;&gt; &lt;/p&gt;</v>
      </c>
    </row>
    <row r="26" spans="2:5" x14ac:dyDescent="0.25">
      <c r="B26" t="s">
        <v>413</v>
      </c>
      <c r="C26" s="16" t="s">
        <v>396</v>
      </c>
      <c r="D26" s="12"/>
      <c r="E26" s="2" t="str">
        <f t="shared" si="8"/>
        <v>&lt;h4&gt;弗罗里达建筑物安全规范第六版最后定稿/h4&gt;</v>
      </c>
    </row>
    <row r="27" spans="2:5" ht="105" x14ac:dyDescent="0.25">
      <c r="B27" t="str">
        <f>[1]!modEmail.GetURL(C27)</f>
        <v>http://x.aspe.org/y.z?l=https%3a%2f%2fwww.iccsafe.org%2fabout-icc%2fperiodicals-and-newsroom%2fflorida-legislature-updates-code-adoption-procedures%2f&amp;j=322410940&amp;e=3564&amp;p=1&amp;t=h&amp;</v>
      </c>
      <c r="C27" s="3" t="s">
        <v>397</v>
      </c>
      <c r="D27" s="3"/>
      <c r="E27" s="2" t="str">
        <f t="shared" si="9"/>
        <v>&lt;p&gt;The new edition of the Florida Building Code will be effective on December 31. Also, Governor Rick Scott signed House Bill 1021 into law, which will simplify the code adoption process. &lt;a href='http://x.aspe.org/y.z?l=https%3a%2f%2fwww.iccsafe.org%2fabout-icc%2fperiodicals-and-newsroom%2fflorida-legislature-updates-code-adoption-procedures%2f&amp;j=322410940&amp;e=3564&amp;p=1&amp;t=h&amp;'&gt;More&gt;&gt;&lt;/a&gt;&lt;/p&gt;</v>
      </c>
    </row>
    <row r="28" spans="2:5" x14ac:dyDescent="0.25">
      <c r="B28" t="s">
        <v>414</v>
      </c>
      <c r="C28" s="16" t="s">
        <v>398</v>
      </c>
      <c r="D28" s="12"/>
      <c r="E28" s="2" t="str">
        <f t="shared" si="8"/>
        <v>&lt;h4&gt;IAPMO发布UPC2015版补充文件/h4&gt;</v>
      </c>
    </row>
    <row r="29" spans="2:5" ht="90" x14ac:dyDescent="0.25">
      <c r="B29" t="str">
        <f>[1]!modEmail.GetURL(C29)</f>
        <v>http://x.aspe.org/y.z?l=http%3a%2f%2fwww.iapmo.org%2fPress%2520Releases%2f2017-06-16%2520IAPMO%2520Issues%2520TIA%2520UPC-004-15.pdf&amp;j=322410940&amp;e=3564&amp;p=1&amp;t=h&amp;</v>
      </c>
      <c r="C29" s="3" t="s">
        <v>399</v>
      </c>
      <c r="D29" s="3"/>
      <c r="E29" s="2" t="str">
        <f t="shared" si="9"/>
        <v>&lt;p&gt;TIA UPC-004-15 revises some values in UPC Table 501.1(1) regarding water heater first-hour ratings. A proposed amendment on new language for Section 710.6: Backwater Valves was rejected. &lt;a href='http://x.aspe.org/y.z?l=http%3a%2f%2fwww.iapmo.org%2fPress%2520Releases%2f2017-06-16%2520IAPMO%2520Issues%2520TIA%2520UPC-004-15.pdf&amp;j=322410940&amp;e=3564&amp;p=1&amp;t=h&amp;'&gt;More&gt;&gt;&lt;/a&gt;&lt;/p&gt;</v>
      </c>
    </row>
    <row r="30" spans="2:5" x14ac:dyDescent="0.25">
      <c r="B30" t="s">
        <v>415</v>
      </c>
      <c r="C30" s="16" t="s">
        <v>400</v>
      </c>
      <c r="D30" s="12"/>
      <c r="E30" s="2" t="str">
        <f t="shared" si="8"/>
        <v>&lt;h4&gt;建筑物可接近标准（即残障人标准）更新内容公布/h4&gt;</v>
      </c>
    </row>
    <row r="31" spans="2:5" ht="120" x14ac:dyDescent="0.25">
      <c r="B31" t="str">
        <f>[1]!modEmail.GetURL(C31)</f>
        <v>http://x.aspe.org/y.z?l=https%3a%2f%2fwww.iccsafe.org%2fabout-icc%2fperiodicals-and-newsroom%2ficc-releases-update-to-building-accessibility-standard%2f&amp;j=322410940&amp;e=3564&amp;p=1&amp;t=h&amp;</v>
      </c>
      <c r="C31" s="3" t="s">
        <v>401</v>
      </c>
      <c r="D31" s="3"/>
      <c r="E31" s="2" t="str">
        <f t="shared" si="9"/>
        <v>&lt;p&gt;ICC A117.1-2017: Accessible and Usable Buildings and Facilities includes enhanced dimensions for clear floor space, turning space, and accessible routes and new provisions for water bottle filling stations, among other updates. &lt;a href='http://x.aspe.org/y.z?l=https%3a%2f%2fwww.iccsafe.org%2fabout-icc%2fperiodicals-and-newsroom%2ficc-releases-update-to-building-accessibility-standard%2f&amp;j=322410940&amp;e=3564&amp;p=1&amp;t=h&amp;'&gt;More&gt;&gt;&lt;/a&gt;&lt;/p&gt;</v>
      </c>
    </row>
    <row r="32" spans="2:5" x14ac:dyDescent="0.25">
      <c r="B32" t="s">
        <v>416</v>
      </c>
      <c r="C32" s="16" t="s">
        <v>402</v>
      </c>
      <c r="D32" s="12"/>
      <c r="E32" s="2" t="str">
        <f t="shared" si="8"/>
        <v>&lt;h4&gt;ASHRAE新欧洲区形成/h4&gt;</v>
      </c>
    </row>
    <row r="33" spans="2:5" ht="120" x14ac:dyDescent="0.25">
      <c r="B33" t="str">
        <f>[1]!modEmail.GetURL(C33)</f>
        <v>http://x.aspe.org/y.z?l=https%3a%2f%2fwww.ashrae.org%2fnews%2f2017%2fashrae-announces-formation-of-new-european-region-and-supporting-agreements-with-european-societies-at-annual-conference&amp;j=322410940&amp;e=3564&amp;p=1&amp;t=h&amp;</v>
      </c>
      <c r="C33" s="3" t="s">
        <v>403</v>
      </c>
      <c r="D33" s="3"/>
      <c r="E33" s="2" t="str">
        <f t="shared" si="9"/>
        <v>&lt;p&gt;ASHRAE also has signed MOUs with two high-profile European societies: the Chartered Institute of Building Services Engineers (CIBSE) and the Federation of European Heating, Ventilation, and Air-Conditioning Associations (REHVA). &lt;a href='http://x.aspe.org/y.z?l=https%3a%2f%2fwww.ashrae.org%2fnews%2f2017%2fashrae-announces-formation-of-new-european-region-and-supporting-agreements-with-european-societies-at-annual-conference&amp;j=322410940&amp;e=3564&amp;p=1&amp;t=h&amp;'&gt;More&gt;&gt;&lt;/a&gt;&lt;/p&gt;</v>
      </c>
    </row>
    <row r="34" spans="2:5" x14ac:dyDescent="0.25">
      <c r="B34" t="s">
        <v>417</v>
      </c>
      <c r="C34" s="16" t="s">
        <v>404</v>
      </c>
      <c r="D34" s="3"/>
      <c r="E34" s="2" t="str">
        <f t="shared" si="8"/>
        <v>&lt;h4&gt;结构设计标准修订版发行/h4&gt;</v>
      </c>
    </row>
    <row r="35" spans="2:5" ht="105" x14ac:dyDescent="0.25">
      <c r="B35" t="str">
        <f>[1]!modEmail.GetURL(C35)</f>
        <v>http://x.aspe.org/y.z?l=http%3a%2f%2fnews.asce.org%2ffully-updated-asce-7-16-now-available%2f&amp;j=322410940&amp;e=3564&amp;p=1&amp;t=h&amp;</v>
      </c>
      <c r="C35" s="3" t="s">
        <v>405</v>
      </c>
      <c r="D35" s="11"/>
      <c r="E35" s="2" t="str">
        <f t="shared" si="9"/>
        <v>&lt;p&gt;ASCE/SEI 7-16: Minimum Design Loads and Associated Criteria for Buildings and Other Structures includes new wind-speed and seismic maps, state-coordinated snow data for seven mountainous states, and chapters on tsunami and fire design. &lt;a href='http://x.aspe.org/y.z?l=http%3a%2f%2fnews.asce.org%2ffully-updated-asce-7-16-now-available%2f&amp;j=322410940&amp;e=3564&amp;p=1&amp;t=h&amp;'&gt;More&gt;&gt;&lt;/a&gt;&lt;/p&gt;</v>
      </c>
    </row>
    <row r="36" spans="2:5" ht="25.5" x14ac:dyDescent="0.25">
      <c r="B36" t="s">
        <v>418</v>
      </c>
      <c r="C36" s="16" t="s">
        <v>406</v>
      </c>
      <c r="D36" s="19"/>
      <c r="E36" s="2" t="str">
        <f t="shared" si="8"/>
        <v>&lt;h4&gt;NFPA宣布自动喷洒消防系统图纸审查两日研讨会/h4&gt;</v>
      </c>
    </row>
    <row r="37" spans="2:5" ht="105" x14ac:dyDescent="0.25">
      <c r="B37" t="str">
        <f>[1]!modEmail.GetURL(C37)</f>
        <v>http://x.aspe.org/y.z?l=http%3a%2f%2fcatalog.nfpa.org%2fAutomatic-Sprinkler-Systems-Plans-Review-2-day-Training-and-Workshop-P16841.aspx&amp;j=322410940&amp;e=3564&amp;p=1&amp;t=h&amp;</v>
      </c>
      <c r="C37" s="3" t="s">
        <v>410</v>
      </c>
      <c r="D37" s="19"/>
      <c r="E37" s="2" t="str">
        <f t="shared" si="9"/>
        <v>&lt;p&gt;On July 13-14 in Cranston, Rhode Island, NFPA experts will guide workshop participants through a plan review and calculations and explain how to identify deficiencies and document findings. You can learn more and register &lt;a href='http://x.aspe.org/y.z?l=http%3a%2f%2fcatalog.nfpa.org%2fAutomatic-Sprinkler-Systems-Plans-Review-2-day-Training-and-Workshop-P16841.aspx&amp;j=322410940&amp;e=3564&amp;p=1&amp;t=h&amp;'&gt;More&gt;&gt;&lt;/a&gt;&lt;/p&gt;</v>
      </c>
    </row>
    <row r="38" spans="2:5" x14ac:dyDescent="0.25">
      <c r="B38" t="s">
        <v>419</v>
      </c>
      <c r="C38" s="20" t="s">
        <v>407</v>
      </c>
      <c r="D38" s="15"/>
      <c r="E38" s="2" t="str">
        <f t="shared" si="8"/>
        <v>&lt;h4&gt;免费的军团菌标准网上讲座将于8月3日举行/h4&gt;</v>
      </c>
    </row>
    <row r="39" spans="2:5" ht="90" x14ac:dyDescent="0.25">
      <c r="B39" t="str">
        <f>[1]!modEmail.GetURL(C39)</f>
        <v>http://x.aspe.org/y.z?l=http%3a%2f%2fhcinfo.com%2f&amp;j=322410940&amp;e=3564&amp;p=1&amp;t=h&amp;</v>
      </c>
      <c r="C39" s="1" t="s">
        <v>409</v>
      </c>
      <c r="D39" s="3"/>
      <c r="E39" s="2" t="str">
        <f t="shared" si="9"/>
        <v>&lt;p&gt;"Complying with New Legionella Standards and Requirements: 8 Keys to Success" will cover Legionella standards and rules, new CDC publications, ASHRAE 188, New York regulations, and pending NSF standards. Pre-registration is required &lt;a href='http://x.aspe.org/y.z?l=http%3a%2f%2fhcinfo.com%2f&amp;j=322410940&amp;e=3564&amp;p=1&amp;t=h&amp;'&gt;More&gt;&gt;&lt;/a&gt;&lt;/p&gt;</v>
      </c>
    </row>
    <row r="40" spans="2:5" x14ac:dyDescent="0.25">
      <c r="C40" s="15"/>
      <c r="D40" s="15"/>
      <c r="E40" s="14"/>
    </row>
    <row r="41" spans="2:5" x14ac:dyDescent="0.25">
      <c r="C41" s="3"/>
      <c r="D41" s="3"/>
      <c r="E41" s="16"/>
    </row>
    <row r="42" spans="2:5" ht="30" x14ac:dyDescent="0.25">
      <c r="C42" s="29" t="s">
        <v>440</v>
      </c>
      <c r="D42" s="2" t="str">
        <f>"&lt;h2 id="&amp;C42&amp;"&gt;"&amp;C42&amp;"&lt;/h2&gt;"</f>
        <v>&lt;h2 id=2017-07-20&gt;2017-07-20&lt;/h2&gt;</v>
      </c>
      <c r="E42" s="14"/>
    </row>
    <row r="43" spans="2:5" x14ac:dyDescent="0.25">
      <c r="B43" t="s">
        <v>441</v>
      </c>
      <c r="C43" s="16" t="s">
        <v>420</v>
      </c>
      <c r="D43" s="3"/>
      <c r="E43" s="16" t="str">
        <f t="shared" ref="E43:E61" si="10">IF(RIGHT(C44,2)="&gt;&gt;","&lt;h4&gt;"&amp;B43&amp;"/h4&gt;","&lt;h4&gt;&lt;a href='"&amp;B44&amp;"'&gt;"&amp;B43&amp;"&lt;/a&gt;&lt;/h4&gt;")</f>
        <v>&lt;h4&gt;世界上有四分之一的人没有清洁用水/h4&gt;</v>
      </c>
    </row>
    <row r="44" spans="2:5" ht="105" x14ac:dyDescent="0.25">
      <c r="B44" t="str">
        <f>[1]!modEmail.GetURL(C44)</f>
        <v>http://x.aspe.org/y.z?l=http%3a%2f%2fwho.int%2fmediacentre%2fnews%2freleases%2f2017%2fwater-sanitation-hygiene%2fen%2f&amp;j=322543089&amp;e=3555&amp;p=1&amp;t=h&amp;</v>
      </c>
      <c r="C44" s="3" t="s">
        <v>421</v>
      </c>
      <c r="D44" s="15"/>
      <c r="E44" s="14" t="str">
        <f t="shared" ref="E44:E62" si="11">IF(RIGHT(C44,2)="&gt;&gt;","&lt;p&gt;" &amp; LEFT(C44,LEN(C44)-6)&amp;"&lt;a href='"&amp;B44&amp;"'&gt;More&gt;&gt;&lt;/a&gt;&lt;/p&gt;","&lt;p&gt;"&amp;C44&amp;"&lt;/p&gt;")</f>
        <v>&lt;p&gt;2.1 billion people worldwide do not have safe, readily available water at home, and 4.5 billion people, more than half of the world's population, lack properly managed sanitation, according to a new report by the World Health Organization and UNICEF. &lt;a href='http://x.aspe.org/y.z?l=http%3a%2f%2fwho.int%2fmediacentre%2fnews%2freleases%2f2017%2fwater-sanitation-hygiene%2fen%2f&amp;j=322543089&amp;e=3555&amp;p=1&amp;t=h&amp;'&gt;More&gt;&gt;&lt;/a&gt;&lt;/p&gt;</v>
      </c>
    </row>
    <row r="45" spans="2:5" x14ac:dyDescent="0.25">
      <c r="B45" t="s">
        <v>442</v>
      </c>
      <c r="C45" s="16" t="s">
        <v>422</v>
      </c>
      <c r="D45" s="3"/>
      <c r="E45" s="16" t="str">
        <f t="shared" si="10"/>
        <v>&lt;h4&gt;檀香山市长建议喷淋消防法定化/h4&gt;</v>
      </c>
    </row>
    <row r="46" spans="2:5" ht="105" x14ac:dyDescent="0.25">
      <c r="B46" t="str">
        <f>[1]!modEmail.GetURL(C46)</f>
        <v>http://x.aspe.org/y.z?l=http%3a%2f%2fwww.staradvertiser.com%2f2017%2f07%2f17%2fbreaking-news%2fcaldwell-proposes-mandating-sprinkler-systems-for-older-high-rise-condo-buildings%2f&amp;j=322543089&amp;e=3555&amp;p=1&amp;t=h&amp;</v>
      </c>
      <c r="C46" s="3" t="s">
        <v>423</v>
      </c>
      <c r="D46" s="15"/>
      <c r="E46" s="14" t="str">
        <f t="shared" si="11"/>
        <v>&lt;p&gt;After a major fire killed three people at a condominium complex, Mayor Kirk Caldwell sent the Honolulu City Council a proposal to require automatic fire sprinklers in existing high-rise residential buildings. &lt;a href='http://x.aspe.org/y.z?l=http%3a%2f%2fwww.staradvertiser.com%2f2017%2f07%2f17%2fbreaking-news%2fcaldwell-proposes-mandating-sprinkler-systems-for-older-high-rise-condo-buildings%2f&amp;j=322543089&amp;e=3555&amp;p=1&amp;t=h&amp;'&gt;More&gt;&gt;&lt;/a&gt;&lt;/p&gt;</v>
      </c>
    </row>
    <row r="47" spans="2:5" x14ac:dyDescent="0.25">
      <c r="B47" t="s">
        <v>443</v>
      </c>
      <c r="C47" s="16" t="s">
        <v>424</v>
      </c>
      <c r="D47" s="3"/>
      <c r="E47" s="16" t="str">
        <f t="shared" si="10"/>
        <v>&lt;h4&gt;阿拉巴马立法允许水暖工安装喷淋消防系统/h4&gt;</v>
      </c>
    </row>
    <row r="48" spans="2:5" ht="90" x14ac:dyDescent="0.25">
      <c r="B48" t="str">
        <f>[1]!modEmail.GetURL(C48)</f>
        <v>http://x.aspe.org/y.z?l=http%3a%2f%2fwiat.com%2f2017%2f07%2f06%2fgov-ivey-signs-bill-to-let-plumbers-install-sprinkler-systems%2f&amp;j=322543089&amp;e=3555&amp;p=1&amp;t=h&amp;</v>
      </c>
      <c r="C48" s="3" t="s">
        <v>425</v>
      </c>
      <c r="D48" s="15"/>
      <c r="E48" s="14" t="str">
        <f t="shared" si="11"/>
        <v>&lt;p&gt;Governor Kay Ivey recently signed a bill that allows master plumbers to install sprinkler systems in single-family homes after 32 hours of specialized training. &lt;a href='http://x.aspe.org/y.z?l=http%3a%2f%2fwiat.com%2f2017%2f07%2f06%2fgov-ivey-signs-bill-to-let-plumbers-install-sprinkler-systems%2f&amp;j=322543089&amp;e=3555&amp;p=1&amp;t=h&amp;'&gt;More&gt;&gt;&lt;/a&gt;&lt;/p&gt;</v>
      </c>
    </row>
    <row r="49" spans="2:5" x14ac:dyDescent="0.25">
      <c r="B49" t="s">
        <v>444</v>
      </c>
      <c r="C49" s="16" t="s">
        <v>426</v>
      </c>
      <c r="D49" s="3"/>
      <c r="E49" s="16" t="str">
        <f t="shared" si="10"/>
        <v>&lt;h4&gt;ICC解决有关卫生器具最大出流量的规范冲突/h4&gt;</v>
      </c>
    </row>
    <row r="50" spans="2:5" ht="90" x14ac:dyDescent="0.25">
      <c r="B50" t="str">
        <f>[1]!modEmail.GetURL(C50)</f>
        <v>http://x.aspe.org/y.z?l=http%3a%2f%2fmedia.iccsafe.org%2fnews%2ficc-enews%2f2017v14n22%2fjump-board.html&amp;j=322543089&amp;e=3555&amp;p=1&amp;t=h&amp;</v>
      </c>
      <c r="C50" s="3" t="s">
        <v>427</v>
      </c>
      <c r="D50" s="15"/>
      <c r="E50" s="14" t="str">
        <f t="shared" si="11"/>
        <v>&lt;p&gt;The conflicts resulted from six code change proposals that were submitted during the 2016 code change process to add maximum plumbing fixture flow rates to the International Energy Conservation Code. &lt;a href='http://x.aspe.org/y.z?l=http%3a%2f%2fmedia.iccsafe.org%2fnews%2ficc-enews%2f2017v14n22%2fjump-board.html&amp;j=322543089&amp;e=3555&amp;p=1&amp;t=h&amp;'&gt;More&gt;&gt;&lt;/a&gt;&lt;/p&gt;</v>
      </c>
    </row>
    <row r="51" spans="2:5" ht="25.5" x14ac:dyDescent="0.25">
      <c r="B51" t="s">
        <v>445</v>
      </c>
      <c r="C51" s="16" t="s">
        <v>428</v>
      </c>
      <c r="D51" s="3"/>
      <c r="E51" s="16" t="str">
        <f t="shared" si="10"/>
        <v>&lt;h4&gt;商用洗碗机回流修订标准出版/h4&gt;</v>
      </c>
    </row>
    <row r="52" spans="2:5" ht="105" x14ac:dyDescent="0.25">
      <c r="B52" t="str">
        <f>[1]!modEmail.GetURL(C52)</f>
        <v>http://x.aspe.org/y.z?l=http%3a%2f%2fasse-plumbing.org%2fnews%2f2017-06-14%2520ASSE%25201004%2520Now%2520Available.pdf&amp;j=322543089&amp;e=3555&amp;p=1&amp;t=h&amp;</v>
      </c>
      <c r="C52" s="3" t="s">
        <v>429</v>
      </c>
      <c r="D52" s="15"/>
      <c r="E52" s="14" t="str">
        <f t="shared" si="11"/>
        <v>&lt;p&gt;ASSE 1004-2017: Performance Requirements for Commercial Dishwashing Machines includes updates to testing procedures, the allowance of additional types of backflow protection devices, and testing to NSF/ANSI 372. &lt;a href='http://x.aspe.org/y.z?l=http%3a%2f%2fasse-plumbing.org%2fnews%2f2017-06-14%2520ASSE%25201004%2520Now%2520Available.pdf&amp;j=322543089&amp;e=3555&amp;p=1&amp;t=h&amp;'&gt;More&gt;&gt;&lt;/a&gt;&lt;/p&gt;</v>
      </c>
    </row>
    <row r="53" spans="2:5" ht="51" x14ac:dyDescent="0.25">
      <c r="B53" t="s">
        <v>446</v>
      </c>
      <c r="C53" s="16" t="s">
        <v>430</v>
      </c>
      <c r="D53" s="3"/>
      <c r="E53" s="16" t="str">
        <f t="shared" si="10"/>
        <v>&lt;h4&gt;&lt;a href='http://x.aspe.org/y.z?l=https%3a%2f%2fwww.arcsafoundation.org%2fstore%2f2017-annual-conference&amp;j=322543089&amp;e=3555&amp;p=1&amp;t=h&amp;'&gt;2017 ARCSA年会早来早得期限到7月31日结束&lt;/a&gt;&lt;/h4&gt;</v>
      </c>
    </row>
    <row r="54" spans="2:5" ht="30" x14ac:dyDescent="0.25">
      <c r="B54" t="str">
        <f>[1]!modEmail.GetURL(C54)</f>
        <v>http://x.aspe.org/y.z?l=https%3a%2f%2fwww.arcsafoundation.org%2fstore%2f2017-annual-conference&amp;j=322543089&amp;e=3555&amp;p=1&amp;t=h&amp;</v>
      </c>
      <c r="C54" s="3" t="s">
        <v>431</v>
      </c>
      <c r="D54" s="15"/>
      <c r="E54" s="14" t="str">
        <f t="shared" si="11"/>
        <v>&lt;p&gt;This event is being held in Orlando on October 16-18, and registration is open at arcsafoundation.org/store/2017-annual-conference.&lt;/p&gt;</v>
      </c>
    </row>
    <row r="55" spans="2:5" x14ac:dyDescent="0.25">
      <c r="B55" t="s">
        <v>447</v>
      </c>
      <c r="C55" s="16" t="s">
        <v>432</v>
      </c>
      <c r="D55" s="3"/>
      <c r="E55" s="16" t="str">
        <f t="shared" si="10"/>
        <v>&lt;h4&gt;AHR展览会征求革新奖产品/h4&gt;</v>
      </c>
    </row>
    <row r="56" spans="2:5" ht="105" x14ac:dyDescent="0.25">
      <c r="B56" t="str">
        <f>[1]!modEmail.GetURL(C56)</f>
        <v>http://x.aspe.org/y.z?l=http%3a%2f%2f2t562x437f5egvcqu1sjw8ii-wpengine.netdna-ssl.com%2fwp-content%2fuploads%2f2017%2f06%2fH18InnovationAwardsCallForEntriesRelease_FINAL.pdf&amp;j=322543089&amp;e=3555&amp;p=1&amp;t=h&amp;</v>
      </c>
      <c r="C56" s="3" t="s">
        <v>433</v>
      </c>
      <c r="D56" s="15"/>
      <c r="E56" s="14" t="str">
        <f t="shared" si="11"/>
        <v>&lt;p&gt;To be considered, products must be exhibited at the 2018 AHR Expo in Chicago and available for sale by the end of January 2018. Completed entry forms and the entry fee must be submitted by August 16, 2017. &lt;a href='http://x.aspe.org/y.z?l=http%3a%2f%2f2t562x437f5egvcqu1sjw8ii-wpengine.netdna-ssl.com%2fwp-content%2fuploads%2f2017%2f06%2fH18InnovationAwardsCallForEntriesRelease_FINAL.pdf&amp;j=322543089&amp;e=3555&amp;p=1&amp;t=h&amp;'&gt;More&gt;&gt;&lt;/a&gt;&lt;/p&gt;</v>
      </c>
    </row>
    <row r="57" spans="2:5" x14ac:dyDescent="0.25">
      <c r="B57" t="s">
        <v>448</v>
      </c>
      <c r="C57" s="16" t="s">
        <v>434</v>
      </c>
      <c r="D57" s="3"/>
      <c r="E57" s="16" t="str">
        <f t="shared" si="10"/>
        <v>&lt;h4&gt;水力学学会秋季会议开放登记/h4&gt;</v>
      </c>
    </row>
    <row r="58" spans="2:5" ht="90" x14ac:dyDescent="0.25">
      <c r="B58" t="str">
        <f>[1]!modEmail.GetURL(C58)</f>
        <v>http://x.aspe.org/y.z?l=http%3a%2f%2fwww.pumps.org%2fHI_to_Colocate_2017_Fall_Conference_with_Fluid_Sealing_Association_Fall_Meeting.aspx&amp;j=322543089&amp;e=3555&amp;p=1&amp;t=h&amp;</v>
      </c>
      <c r="C58" s="3" t="s">
        <v>435</v>
      </c>
      <c r="D58" s="11"/>
      <c r="E58" s="14" t="str">
        <f t="shared" si="11"/>
        <v>&lt;p&gt;HI is co-locating this year's conference with the Fluid Sealing Association (FSA) Fall Meeting at the Renaissance Worthington in Fort Worth, Texas on October 23-26. &lt;a href='http://x.aspe.org/y.z?l=http%3a%2f%2fwww.pumps.org%2fHI_to_Colocate_2017_Fall_Conference_with_Fluid_Sealing_Association_Fall_Meeting.aspx&amp;j=322543089&amp;e=3555&amp;p=1&amp;t=h&amp;'&gt;More&gt;&gt;&lt;/a&gt;&lt;/p&gt;</v>
      </c>
    </row>
    <row r="59" spans="2:5" ht="51" x14ac:dyDescent="0.25">
      <c r="B59" t="s">
        <v>449</v>
      </c>
      <c r="C59" s="16" t="s">
        <v>436</v>
      </c>
      <c r="D59" s="16"/>
      <c r="E59" s="16" t="str">
        <f t="shared" si="10"/>
        <v>&lt;h4&gt;&lt;a href='http://x.aspe.org/y.z?l=http%3a%2f%2fcdn-web.iccsafe.org%2fwp-content%2fuploads%2f2017-ABM-Notice.pdf.pdf&amp;j=322543089&amp;e=3555&amp;p=1&amp;t=h&amp;'&gt;ICC官方工作年会通知出版&lt;/a&gt;&lt;/h4&gt;</v>
      </c>
    </row>
    <row r="60" spans="2:5" ht="60" x14ac:dyDescent="0.25">
      <c r="B60" t="str">
        <f>[1]!modEmail.GetURL(C60)</f>
        <v>http://x.aspe.org/y.z?l=http%3a%2f%2fcdn-web.iccsafe.org%2fwp-content%2fuploads%2f2017-ABM-Notice.pdf.pdf&amp;j=322543089&amp;e=3555&amp;p=1&amp;t=h&amp;</v>
      </c>
      <c r="C60" s="3" t="s">
        <v>437</v>
      </c>
      <c r="D60" s="3"/>
      <c r="E60" s="14" t="str">
        <f t="shared" si="11"/>
        <v>&lt;p&gt;This document includes important information about this meeting being held on September 11 in Columbus, Ohio in conjunction with the ICC Annual Conference, as well as a call for board nominations and proposed member resolutions. &lt;/p&gt;</v>
      </c>
    </row>
    <row r="61" spans="2:5" ht="25.5" x14ac:dyDescent="0.25">
      <c r="B61" t="s">
        <v>450</v>
      </c>
      <c r="C61" s="16" t="s">
        <v>438</v>
      </c>
      <c r="D61" s="16"/>
      <c r="E61" s="16" t="str">
        <f t="shared" si="10"/>
        <v>&lt;h4&gt;信的光伏和太阳能加热系统检验员颁证程序启动/h4&gt;</v>
      </c>
    </row>
    <row r="62" spans="2:5" ht="90" x14ac:dyDescent="0.25">
      <c r="B62" t="str">
        <f>[1]!modEmail.GetURL(C62)</f>
        <v>http://x.aspe.org/y.z?l=http%3a%2f%2fwww.nabcep.org%2fnews%2fpv-system-inspector-and-solar-heating-system-inspector-certifications&amp;j=322543089&amp;e=3555&amp;p=1&amp;t=h&amp;</v>
      </c>
      <c r="C62" s="3" t="s">
        <v>439</v>
      </c>
      <c r="D62" s="3"/>
      <c r="E62" s="14" t="str">
        <f t="shared" si="11"/>
        <v>&lt;p&gt;The Photovoltaic System Inspector (PVSI) and Solar Heating System Inspector (SHSI) certifications are now available from the North American Board of Certified Energy Practitioners. &lt;a href='http://x.aspe.org/y.z?l=http%3a%2f%2fwww.nabcep.org%2fnews%2fpv-system-inspector-and-solar-heating-system-inspector-certifications&amp;j=322543089&amp;e=3555&amp;p=1&amp;t=h&amp;'&gt;More&gt;&gt;&lt;/a&gt;&lt;/p&gt;</v>
      </c>
    </row>
    <row r="63" spans="2:5" x14ac:dyDescent="0.25">
      <c r="C63" s="16"/>
      <c r="D63" s="16"/>
      <c r="E63" s="13"/>
    </row>
    <row r="64" spans="2:5" x14ac:dyDescent="0.25">
      <c r="C64" s="3"/>
      <c r="D64" s="3"/>
      <c r="E64" s="14"/>
    </row>
    <row r="65" spans="1:7" x14ac:dyDescent="0.25">
      <c r="C65" s="16"/>
      <c r="D65" s="16"/>
      <c r="E65" s="13"/>
    </row>
    <row r="66" spans="1:7" x14ac:dyDescent="0.25">
      <c r="C66" s="3"/>
      <c r="D66" s="3"/>
      <c r="E66" s="14"/>
    </row>
    <row r="67" spans="1:7" x14ac:dyDescent="0.25">
      <c r="C67" s="16"/>
      <c r="D67" s="16"/>
      <c r="E67" s="13"/>
    </row>
    <row r="68" spans="1:7" x14ac:dyDescent="0.25">
      <c r="C68" s="3"/>
      <c r="D68" s="3"/>
      <c r="E68" s="14"/>
    </row>
    <row r="69" spans="1:7" x14ac:dyDescent="0.25">
      <c r="C69" s="16"/>
      <c r="D69" s="16"/>
      <c r="E69" s="13"/>
    </row>
    <row r="70" spans="1:7" x14ac:dyDescent="0.25">
      <c r="C70" s="13"/>
      <c r="D70" s="13"/>
      <c r="E70" s="14"/>
    </row>
    <row r="71" spans="1:7" x14ac:dyDescent="0.25">
      <c r="C71" s="16"/>
      <c r="D71" s="16"/>
      <c r="E71" s="13"/>
    </row>
    <row r="72" spans="1:7" x14ac:dyDescent="0.25">
      <c r="C72" s="3"/>
      <c r="D72" s="3"/>
      <c r="E72" s="14"/>
    </row>
    <row r="73" spans="1:7" x14ac:dyDescent="0.25">
      <c r="C73" s="16"/>
      <c r="D73" s="16"/>
      <c r="E73" s="13"/>
    </row>
    <row r="74" spans="1:7" x14ac:dyDescent="0.25">
      <c r="C74" s="3"/>
      <c r="D74" s="3"/>
      <c r="E74" s="14"/>
    </row>
    <row r="75" spans="1:7" x14ac:dyDescent="0.25">
      <c r="C75" s="7"/>
      <c r="D75" s="4"/>
    </row>
    <row r="76" spans="1:7" x14ac:dyDescent="0.25">
      <c r="A76" s="22"/>
      <c r="B76" s="22"/>
      <c r="C76" s="28"/>
      <c r="D76" s="22"/>
      <c r="E76" s="24"/>
    </row>
    <row r="77" spans="1:7" x14ac:dyDescent="0.25">
      <c r="C77" s="20"/>
    </row>
    <row r="78" spans="1:7" x14ac:dyDescent="0.25">
      <c r="C78" s="1"/>
    </row>
    <row r="79" spans="1:7" x14ac:dyDescent="0.25">
      <c r="C79" s="20"/>
      <c r="G79" s="25"/>
    </row>
    <row r="80" spans="1:7" x14ac:dyDescent="0.25">
      <c r="C80" s="1"/>
    </row>
    <row r="81" spans="3:3" x14ac:dyDescent="0.25">
      <c r="C81" s="20"/>
    </row>
    <row r="82" spans="3:3" x14ac:dyDescent="0.25">
      <c r="C82" s="1"/>
    </row>
    <row r="83" spans="3:3" x14ac:dyDescent="0.25">
      <c r="C83" s="20"/>
    </row>
    <row r="84" spans="3:3" x14ac:dyDescent="0.25">
      <c r="C84" s="1"/>
    </row>
    <row r="85" spans="3:3" x14ac:dyDescent="0.25">
      <c r="C85" s="20"/>
    </row>
    <row r="86" spans="3:3" x14ac:dyDescent="0.25">
      <c r="C86" s="1"/>
    </row>
    <row r="87" spans="3:3" x14ac:dyDescent="0.25">
      <c r="C87" s="20"/>
    </row>
    <row r="88" spans="3:3" x14ac:dyDescent="0.25">
      <c r="C88" s="1"/>
    </row>
    <row r="89" spans="3:3" x14ac:dyDescent="0.25">
      <c r="C89" s="20"/>
    </row>
    <row r="90" spans="3:3" x14ac:dyDescent="0.25">
      <c r="C90" s="1"/>
    </row>
    <row r="91" spans="3:3" x14ac:dyDescent="0.25">
      <c r="C91" s="20"/>
    </row>
    <row r="92" spans="3:3" x14ac:dyDescent="0.25">
      <c r="C92" s="1"/>
    </row>
    <row r="93" spans="3:3" x14ac:dyDescent="0.25">
      <c r="C93" s="20"/>
    </row>
    <row r="94" spans="3:3" x14ac:dyDescent="0.25">
      <c r="C94" s="1"/>
    </row>
    <row r="95" spans="3:3" x14ac:dyDescent="0.25">
      <c r="C95" s="20"/>
    </row>
    <row r="96" spans="3:3" x14ac:dyDescent="0.25">
      <c r="C96" s="1"/>
    </row>
    <row r="98" spans="3:5" x14ac:dyDescent="0.25">
      <c r="C98" s="21"/>
    </row>
    <row r="99" spans="3:5" s="22" customFormat="1" x14ac:dyDescent="0.25">
      <c r="C99" s="26"/>
      <c r="E99" s="24"/>
    </row>
    <row r="100" spans="3:5" x14ac:dyDescent="0.25">
      <c r="C100" s="20"/>
    </row>
    <row r="101" spans="3:5" x14ac:dyDescent="0.25">
      <c r="C101" s="1"/>
    </row>
    <row r="102" spans="3:5" x14ac:dyDescent="0.25">
      <c r="C102" s="20"/>
    </row>
    <row r="103" spans="3:5" x14ac:dyDescent="0.25">
      <c r="C103" s="1"/>
    </row>
    <row r="104" spans="3:5" x14ac:dyDescent="0.25">
      <c r="C104" s="20"/>
    </row>
    <row r="105" spans="3:5" x14ac:dyDescent="0.25">
      <c r="C105" s="1"/>
    </row>
    <row r="106" spans="3:5" x14ac:dyDescent="0.25">
      <c r="C106" s="20"/>
    </row>
    <row r="107" spans="3:5" x14ac:dyDescent="0.25">
      <c r="C107" s="1"/>
    </row>
    <row r="108" spans="3:5" x14ac:dyDescent="0.25">
      <c r="C108" s="20"/>
    </row>
    <row r="109" spans="3:5" x14ac:dyDescent="0.25">
      <c r="C109" s="1"/>
    </row>
    <row r="110" spans="3:5" x14ac:dyDescent="0.25">
      <c r="C110" s="20"/>
    </row>
    <row r="111" spans="3:5" x14ac:dyDescent="0.25">
      <c r="C111" s="1"/>
    </row>
    <row r="112" spans="3:5" x14ac:dyDescent="0.25">
      <c r="C112" s="20"/>
    </row>
    <row r="113" spans="3:3" x14ac:dyDescent="0.25">
      <c r="C113" s="1"/>
    </row>
    <row r="114" spans="3:3" x14ac:dyDescent="0.25">
      <c r="C114" s="20"/>
    </row>
    <row r="115" spans="3:3" x14ac:dyDescent="0.25">
      <c r="C115" s="1"/>
    </row>
    <row r="116" spans="3:3" x14ac:dyDescent="0.25">
      <c r="C116" s="20"/>
    </row>
    <row r="117" spans="3:3" x14ac:dyDescent="0.25">
      <c r="C117" s="1"/>
    </row>
    <row r="118" spans="3:3" x14ac:dyDescent="0.25">
      <c r="C118" s="20"/>
    </row>
    <row r="119" spans="3:3" x14ac:dyDescent="0.25">
      <c r="C119" s="1"/>
    </row>
  </sheetData>
  <hyperlinks>
    <hyperlink ref="C3" r:id="rId1" display="http://x.aspe.org/y.z?l=http%3a%2f%2fnews.northeastern.edu%2f2017%2f06%2fstudy-toxic-chemicals-found-in-drinking-water-of-15m-americans%2f%23_ga%3d2.135615415.72958041.1498060051-1181825777.1498060050&amp;j=322285718&amp;e=3632&amp;p=1&amp;t=h&amp;"/>
    <hyperlink ref="C5" r:id="rId2" display="http://x.aspe.org/y.z?l=http%3a%2f%2fwww.sandiegouniontribune.com%2fnews%2fborder-baja-california%2fsd-me-crossborder-water-20170613-story.html&amp;j=322285718&amp;e=3632&amp;p=1&amp;t=h&amp;"/>
    <hyperlink ref="C7" r:id="rId3" display="http://x.aspe.org/y.z?l=https%3a%2f%2fwww.uschamber.com%2freport%2fusg-us-chamber-commerce-commercial-construction-index&amp;j=322285718&amp;e=3632&amp;p=1&amp;t=h&amp;"/>
    <hyperlink ref="C9" r:id="rId4" display="http://x.aspe.org/y.z?l=https%3a%2f%2fwww.brewbound.com%2fnews%2fballast-point-partners-ambient-water-produce-beers-condensation&amp;j=322285718&amp;e=3632&amp;p=1&amp;t=h&amp;"/>
    <hyperlink ref="C11" r:id="rId5" display="http://x.aspe.org/y.z?l=http%3a%2f%2fwww.nsf.org%2fnewsroom%2fnsf-international-standard-to-address-legionnaires-disease-risks&amp;j=322285718&amp;e=3632&amp;p=1&amp;t=h&amp;"/>
    <hyperlink ref="C21" r:id="rId6" display="http://x.aspe.org/y.z?l=http%3a%2f%2fwww.cagbc.org%2fNews%2fEN%2f2017%2f20170531.aspx&amp;j=322285718&amp;e=3632&amp;p=1&amp;t=h&amp;"/>
    <hyperlink ref="C15" r:id="rId7" display="http://x.aspe.org/y.z?l=http%3a%2f%2fmedia.iccsafe.org%2fnews%2ficc-enews%2f2017v14n19%2fjump-nahb.html&amp;j=322285718&amp;e=3632&amp;p=1&amp;t=h&amp;"/>
    <hyperlink ref="C17" r:id="rId8" display="http://x.aspe.org/y.z?l=https%3a%2f%2fwww.epa.gov%2fsites%2fproduction%2ffiles%2f2017-05%2fdocuments%2fgi_parksplaybook_2017-05-01_508.pdf&amp;j=322285718&amp;e=3632&amp;p=1&amp;t=h&amp;"/>
    <hyperlink ref="C19" r:id="rId9" display="http://x.aspe.org/y.z?l=http%3a%2f%2fwww.cagbc.org%2fNews%2fEN%2f2017%2f20170531.aspx&amp;j=322285718&amp;e=3632&amp;p=1&amp;t=h&amp;"/>
    <hyperlink ref="C23" r:id="rId10" display="http://x.aspe.org/y.z?l=https%3a%2f%2fwww.nestle-watersna.com%2fen%2fnestle-water-news%2fpressreleases%2fclean-drinking-water-study&amp;j=322410940&amp;e=3564&amp;p=1&amp;t=h&amp;"/>
    <hyperlink ref="C25" r:id="rId11" display="http://x.aspe.org/y.z?l=https%3a%2f%2fwww.wqa.org%2fprograms-services%2fresources%2fnews-releases%2fid%2f137%2fconcerns-about-household-water-quality-increase-according-to-new-national-study&amp;j=322410940&amp;e=3564&amp;p=1&amp;t=h&amp;"/>
    <hyperlink ref="C27" r:id="rId12" display="http://x.aspe.org/y.z?l=https%3a%2f%2fwww.iccsafe.org%2fabout-icc%2fperiodicals-and-newsroom%2fflorida-legislature-updates-code-adoption-procedures%2f&amp;j=322410940&amp;e=3564&amp;p=1&amp;t=h&amp;"/>
    <hyperlink ref="C29" r:id="rId13" display="http://x.aspe.org/y.z?l=http%3a%2f%2fwww.iapmo.org%2fPress%2520Releases%2f2017-06-16%2520IAPMO%2520Issues%2520TIA%2520UPC-004-15.pdf&amp;j=322410940&amp;e=3564&amp;p=1&amp;t=h&amp;"/>
    <hyperlink ref="C31" r:id="rId14" display="http://x.aspe.org/y.z?l=https%3a%2f%2fwww.iccsafe.org%2fabout-icc%2fperiodicals-and-newsroom%2ficc-releases-update-to-building-accessibility-standard%2f&amp;j=322410940&amp;e=3564&amp;p=1&amp;t=h&amp;"/>
    <hyperlink ref="C33" r:id="rId15" display="http://x.aspe.org/y.z?l=https%3a%2f%2fwww.ashrae.org%2fnews%2f2017%2fashrae-announces-formation-of-new-european-region-and-supporting-agreements-with-european-societies-at-annual-conference&amp;j=322410940&amp;e=3564&amp;p=1&amp;t=h&amp;"/>
    <hyperlink ref="C35" r:id="rId16" display="http://x.aspe.org/y.z?l=http%3a%2f%2fnews.asce.org%2ffully-updated-asce-7-16-now-available%2f&amp;j=322410940&amp;e=3564&amp;p=1&amp;t=h&amp;"/>
    <hyperlink ref="C37" r:id="rId17" display="http://x.aspe.org/y.z?l=http%3a%2f%2fcatalog.nfpa.org%2fAutomatic-Sprinkler-Systems-Plans-Review-2-day-Training-and-Workshop-P16841.aspx&amp;j=322410940&amp;e=3564&amp;p=1&amp;t=h&amp;"/>
    <hyperlink ref="C39" r:id="rId18" display="http://x.aspe.org/y.z?l=http%3a%2f%2fhcinfo.com%2f&amp;j=322410940&amp;e=3564&amp;p=1&amp;t=h&amp;"/>
    <hyperlink ref="C44" r:id="rId19" display="http://x.aspe.org/y.z?l=http%3a%2f%2fwho.int%2fmediacentre%2fnews%2freleases%2f2017%2fwater-sanitation-hygiene%2fen%2f&amp;j=322543089&amp;e=3555&amp;p=1&amp;t=h&amp;"/>
    <hyperlink ref="C46" r:id="rId20" display="http://x.aspe.org/y.z?l=http%3a%2f%2fwww.staradvertiser.com%2f2017%2f07%2f17%2fbreaking-news%2fcaldwell-proposes-mandating-sprinkler-systems-for-older-high-rise-condo-buildings%2f&amp;j=322543089&amp;e=3555&amp;p=1&amp;t=h&amp;"/>
    <hyperlink ref="C48" r:id="rId21" display="http://x.aspe.org/y.z?l=http%3a%2f%2fwiat.com%2f2017%2f07%2f06%2fgov-ivey-signs-bill-to-let-plumbers-install-sprinkler-systems%2f&amp;j=322543089&amp;e=3555&amp;p=1&amp;t=h&amp;"/>
    <hyperlink ref="C50" r:id="rId22" display="http://x.aspe.org/y.z?l=http%3a%2f%2fmedia.iccsafe.org%2fnews%2ficc-enews%2f2017v14n22%2fjump-board.html&amp;j=322543089&amp;e=3555&amp;p=1&amp;t=h&amp;"/>
    <hyperlink ref="C52" r:id="rId23" display="http://x.aspe.org/y.z?l=http%3a%2f%2fasse-plumbing.org%2fnews%2f2017-06-14%2520ASSE%25201004%2520Now%2520Available.pdf&amp;j=322543089&amp;e=3555&amp;p=1&amp;t=h&amp;"/>
    <hyperlink ref="C54" r:id="rId24" display="http://x.aspe.org/y.z?l=https%3a%2f%2fwww.arcsafoundation.org%2fstore%2f2017-annual-conference&amp;j=322543089&amp;e=3555&amp;p=1&amp;t=h&amp;"/>
    <hyperlink ref="C56" r:id="rId25" display="http://x.aspe.org/y.z?l=http%3a%2f%2f2t562x437f5egvcqu1sjw8ii-wpengine.netdna-ssl.com%2fwp-content%2fuploads%2f2017%2f06%2fH18InnovationAwardsCallForEntriesRelease_FINAL.pdf&amp;j=322543089&amp;e=3555&amp;p=1&amp;t=h&amp;"/>
    <hyperlink ref="C58" r:id="rId26" display="http://x.aspe.org/y.z?l=http%3a%2f%2fwww.pumps.org%2fHI_to_Colocate_2017_Fall_Conference_with_Fluid_Sealing_Association_Fall_Meeting.aspx&amp;j=322543089&amp;e=3555&amp;p=1&amp;t=h&amp;"/>
    <hyperlink ref="C60" r:id="rId27" display="http://x.aspe.org/y.z?l=http%3a%2f%2fcdn-web.iccsafe.org%2fwp-content%2fuploads%2f2017-ABM-Notice.pdf.pdf&amp;j=322543089&amp;e=3555&amp;p=1&amp;t=h&amp;"/>
    <hyperlink ref="C62" r:id="rId28" display="http://x.aspe.org/y.z?l=http%3a%2f%2fwww.nabcep.org%2fnews%2fpv-system-inspector-and-solar-heating-system-inspector-certifications&amp;j=322543089&amp;e=3555&amp;p=1&amp;t=h&amp;"/>
    <hyperlink ref="C42" r:id="rId29" display="http://x.aspe.org/y.z?l=http%3a%2f%2fwww.cagbc.org%2fNews%2fEN%2f2017%2f20170531.aspx&amp;j=322285718&amp;e=3632&amp;p=1&amp;t=h&amp;"/>
  </hyperlinks>
  <pageMargins left="0.7" right="0.7" top="0.75" bottom="0.75" header="0.3" footer="0.3"/>
  <pageSetup orientation="portrait"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topLeftCell="A13" workbookViewId="0">
      <selection activeCell="G14" sqref="G14"/>
    </sheetView>
  </sheetViews>
  <sheetFormatPr defaultRowHeight="15" x14ac:dyDescent="0.25"/>
  <cols>
    <col min="1" max="1" width="9.140625" style="2"/>
    <col min="2" max="2" width="29.140625" style="2" customWidth="1"/>
    <col min="3" max="3" width="53.5703125" style="2" customWidth="1"/>
    <col min="4" max="4" width="29.140625" style="2" customWidth="1"/>
    <col min="5" max="5" width="51.7109375" style="2" customWidth="1"/>
    <col min="6" max="10" width="29.140625" style="2" customWidth="1"/>
    <col min="11" max="16384" width="9.140625" style="2"/>
  </cols>
  <sheetData>
    <row r="2" spans="2:5" ht="30" x14ac:dyDescent="0.25">
      <c r="C2" s="2" t="s">
        <v>440</v>
      </c>
      <c r="D2" s="2" t="str">
        <f>"&lt;h2 id="&amp;C2&amp;"&gt;"&amp;C2&amp;"&lt;/h2&gt;"</f>
        <v>&lt;h2 id=2017-07-20&gt;2017-07-20&lt;/h2&gt;</v>
      </c>
    </row>
    <row r="3" spans="2:5" ht="30" x14ac:dyDescent="0.25">
      <c r="B3" s="2" t="s">
        <v>441</v>
      </c>
      <c r="C3" s="2" t="s">
        <v>420</v>
      </c>
      <c r="E3" s="2" t="str">
        <f t="shared" ref="E3:E21" si="0">IF(RIGHT(C4,2)="&gt;&gt;","&lt;h4&gt;"&amp;B3&amp;"/h4&gt;","&lt;h4&gt;&lt;a href='"&amp;B4&amp;"'&gt;"&amp;B3&amp;"&lt;/a&gt;&lt;/h4&gt;")</f>
        <v>&lt;h4&gt;世界上有四分之一的人没有清洁用水/h4&gt;</v>
      </c>
    </row>
    <row r="4" spans="2:5" ht="75" x14ac:dyDescent="0.25">
      <c r="B4" s="2" t="str">
        <f>[1]!modEmail.GetURL(C4)</f>
        <v/>
      </c>
      <c r="C4" s="2" t="s">
        <v>421</v>
      </c>
      <c r="E4" s="2" t="str">
        <f t="shared" ref="E4:E22" si="1">IF(RIGHT(C4,2)="&gt;&gt;","&lt;p&gt;" &amp; LEFT(C4,LEN(C4)-6)&amp;"&lt;a href='"&amp;B4&amp;"'&gt;More&gt;&gt;&lt;/a&gt;&lt;/p&gt;","&lt;p&gt;"&amp;C4&amp;"&lt;/p&gt;")</f>
        <v>&lt;p&gt;2.1 billion people worldwide do not have safe, readily available water at home, and 4.5 billion people, more than half of the world's population, lack properly managed sanitation, according to a new report by the World Health Organization and UNICEF. &lt;a href=''&gt;More&gt;&gt;&lt;/a&gt;&lt;/p&gt;</v>
      </c>
    </row>
    <row r="5" spans="2:5" ht="30" x14ac:dyDescent="0.25">
      <c r="B5" s="2" t="s">
        <v>442</v>
      </c>
      <c r="C5" s="2" t="s">
        <v>422</v>
      </c>
      <c r="E5" s="2" t="str">
        <f t="shared" si="0"/>
        <v>&lt;h4&gt;檀香山市长建议喷淋消防法定化/h4&gt;</v>
      </c>
    </row>
    <row r="6" spans="2:5" ht="60" x14ac:dyDescent="0.25">
      <c r="B6" s="2" t="str">
        <f>[1]!modEmail.GetURL(C6)</f>
        <v/>
      </c>
      <c r="C6" s="2" t="s">
        <v>423</v>
      </c>
      <c r="E6" s="2" t="str">
        <f t="shared" si="1"/>
        <v>&lt;p&gt;After a major fire killed three people at a condominium complex, Mayor Kirk Caldwell sent the Honolulu City Council a proposal to require automatic fire sprinklers in existing high-rise residential buildings. &lt;a href=''&gt;More&gt;&gt;&lt;/a&gt;&lt;/p&gt;</v>
      </c>
    </row>
    <row r="7" spans="2:5" ht="30" x14ac:dyDescent="0.25">
      <c r="B7" s="2" t="s">
        <v>443</v>
      </c>
      <c r="C7" s="2" t="s">
        <v>424</v>
      </c>
      <c r="E7" s="2" t="str">
        <f t="shared" si="0"/>
        <v>&lt;h4&gt;阿拉巴马立法允许水暖工安装喷淋消防系统/h4&gt;</v>
      </c>
    </row>
    <row r="8" spans="2:5" ht="60" x14ac:dyDescent="0.25">
      <c r="B8" s="2" t="str">
        <f>[1]!modEmail.GetURL(C8)</f>
        <v/>
      </c>
      <c r="C8" s="2" t="s">
        <v>425</v>
      </c>
      <c r="E8" s="2" t="str">
        <f t="shared" si="1"/>
        <v>&lt;p&gt;Governor Kay Ivey recently signed a bill that allows master plumbers to install sprinkler systems in single-family homes after 32 hours of specialized training. &lt;a href=''&gt;More&gt;&gt;&lt;/a&gt;&lt;/p&gt;</v>
      </c>
    </row>
    <row r="9" spans="2:5" ht="30" x14ac:dyDescent="0.25">
      <c r="B9" s="2" t="s">
        <v>444</v>
      </c>
      <c r="C9" s="2" t="s">
        <v>426</v>
      </c>
      <c r="E9" s="2" t="str">
        <f t="shared" si="0"/>
        <v>&lt;h4&gt;ICC解决有关卫生器具最大出流量的规范冲突/h4&gt;</v>
      </c>
    </row>
    <row r="10" spans="2:5" ht="60" x14ac:dyDescent="0.25">
      <c r="B10" s="2" t="str">
        <f>[1]!modEmail.GetURL(C10)</f>
        <v/>
      </c>
      <c r="C10" s="2" t="s">
        <v>427</v>
      </c>
      <c r="E10" s="2" t="str">
        <f t="shared" si="1"/>
        <v>&lt;p&gt;The conflicts resulted from six code change proposals that were submitted during the 2016 code change process to add maximum plumbing fixture flow rates to the International Energy Conservation Code. &lt;a href=''&gt;More&gt;&gt;&lt;/a&gt;&lt;/p&gt;</v>
      </c>
    </row>
    <row r="11" spans="2:5" ht="30" x14ac:dyDescent="0.25">
      <c r="B11" s="2" t="s">
        <v>445</v>
      </c>
      <c r="C11" s="2" t="s">
        <v>428</v>
      </c>
      <c r="E11" s="2" t="str">
        <f t="shared" si="0"/>
        <v>&lt;h4&gt;商用洗碗机回流修订标准出版/h4&gt;</v>
      </c>
    </row>
    <row r="12" spans="2:5" ht="75" x14ac:dyDescent="0.25">
      <c r="B12" s="2" t="str">
        <f>[1]!modEmail.GetURL(C12)</f>
        <v/>
      </c>
      <c r="C12" s="2" t="s">
        <v>429</v>
      </c>
      <c r="E12" s="2" t="str">
        <f t="shared" si="1"/>
        <v>&lt;p&gt;ASSE 1004-2017: Performance Requirements for Commercial Dishwashing Machines includes updates to testing procedures, the allowance of additional types of backflow protection devices, and testing to NSF/ANSI 372. &lt;a href=''&gt;More&gt;&gt;&lt;/a&gt;&lt;/p&gt;</v>
      </c>
    </row>
    <row r="13" spans="2:5" ht="45" x14ac:dyDescent="0.25">
      <c r="B13" s="2" t="s">
        <v>446</v>
      </c>
      <c r="C13" s="2" t="s">
        <v>430</v>
      </c>
      <c r="E13" s="2" t="str">
        <f t="shared" si="0"/>
        <v>&lt;h4&gt;&lt;a href=''&gt;2017 ARCSA年会早来早得期限到7月31日结束&lt;/a&gt;&lt;/h4&gt;</v>
      </c>
    </row>
    <row r="14" spans="2:5" ht="45" x14ac:dyDescent="0.25">
      <c r="B14" s="2" t="str">
        <f>[1]!modEmail.GetURL(C14)</f>
        <v/>
      </c>
      <c r="C14" s="2" t="s">
        <v>431</v>
      </c>
      <c r="E14" s="2" t="str">
        <f t="shared" si="1"/>
        <v>&lt;p&gt;This event is being held in Orlando on October 16-18, and registration is open at arcsafoundation.org/store/2017-annual-conference.&lt;/p&gt;</v>
      </c>
    </row>
    <row r="15" spans="2:5" x14ac:dyDescent="0.25">
      <c r="B15" s="2" t="s">
        <v>447</v>
      </c>
      <c r="C15" s="2" t="s">
        <v>432</v>
      </c>
      <c r="E15" s="2" t="str">
        <f t="shared" si="0"/>
        <v>&lt;h4&gt;AHR展览会征求革新奖产品/h4&gt;</v>
      </c>
    </row>
    <row r="16" spans="2:5" ht="60" x14ac:dyDescent="0.25">
      <c r="B16" s="2" t="str">
        <f>[1]!modEmail.GetURL(C16)</f>
        <v/>
      </c>
      <c r="C16" s="2" t="s">
        <v>433</v>
      </c>
      <c r="E16" s="2" t="str">
        <f t="shared" si="1"/>
        <v>&lt;p&gt;To be considered, products must be exhibited at the 2018 AHR Expo in Chicago and available for sale by the end of January 2018. Completed entry forms and the entry fee must be submitted by August 16, 2017. &lt;a href=''&gt;More&gt;&gt;&lt;/a&gt;&lt;/p&gt;</v>
      </c>
    </row>
    <row r="17" spans="2:5" ht="30" x14ac:dyDescent="0.25">
      <c r="B17" s="2" t="s">
        <v>448</v>
      </c>
      <c r="C17" s="2" t="s">
        <v>434</v>
      </c>
      <c r="E17" s="2" t="str">
        <f t="shared" si="0"/>
        <v>&lt;h4&gt;水力学学会秋季会议开放登记/h4&gt;</v>
      </c>
    </row>
    <row r="18" spans="2:5" ht="60" x14ac:dyDescent="0.25">
      <c r="B18" s="2" t="str">
        <f>[1]!modEmail.GetURL(C18)</f>
        <v/>
      </c>
      <c r="C18" s="2" t="s">
        <v>435</v>
      </c>
      <c r="E18" s="2" t="str">
        <f t="shared" si="1"/>
        <v>&lt;p&gt;HI is co-locating this year's conference with the Fluid Sealing Association (FSA) Fall Meeting at the Renaissance Worthington in Fort Worth, Texas on October 23-26. &lt;a href=''&gt;More&gt;&gt;&lt;/a&gt;&lt;/p&gt;</v>
      </c>
    </row>
    <row r="19" spans="2:5" ht="30" x14ac:dyDescent="0.25">
      <c r="B19" s="2" t="s">
        <v>449</v>
      </c>
      <c r="C19" s="2" t="s">
        <v>436</v>
      </c>
      <c r="E19" s="2" t="str">
        <f t="shared" si="0"/>
        <v>&lt;h4&gt;&lt;a href=''&gt;ICC官方工作年会通知出版&lt;/a&gt;&lt;/h4&gt;</v>
      </c>
    </row>
    <row r="20" spans="2:5" ht="75" x14ac:dyDescent="0.25">
      <c r="B20" s="2" t="str">
        <f>[1]!modEmail.GetURL(C20)</f>
        <v/>
      </c>
      <c r="C20" s="2" t="s">
        <v>437</v>
      </c>
      <c r="E20" s="2" t="str">
        <f t="shared" si="1"/>
        <v>&lt;p&gt;This document includes important information about this meeting being held on September 11 in Columbus, Ohio in conjunction with the ICC Annual Conference, as well as a call for board nominations and proposed member resolutions. &lt;/p&gt;</v>
      </c>
    </row>
    <row r="21" spans="2:5" ht="30" x14ac:dyDescent="0.25">
      <c r="B21" s="2" t="s">
        <v>450</v>
      </c>
      <c r="C21" s="2" t="s">
        <v>438</v>
      </c>
      <c r="E21" s="2" t="str">
        <f t="shared" si="0"/>
        <v>&lt;h4&gt;信的光伏和太阳能加热系统检验员颁证程序启动/h4&gt;</v>
      </c>
    </row>
    <row r="22" spans="2:5" ht="60" x14ac:dyDescent="0.25">
      <c r="B22" s="2" t="str">
        <f>[1]!modEmail.GetURL(C22)</f>
        <v/>
      </c>
      <c r="C22" s="2" t="s">
        <v>439</v>
      </c>
      <c r="E22" s="2" t="str">
        <f t="shared" si="1"/>
        <v>&lt;p&gt;The Photovoltaic System Inspector (PVSI) and Solar Heating System Inspector (SHSI) certifications are now available from the North American Board of Certified Energy Practitioners. &lt;a href=''&gt;More&gt;&gt;&lt;/a&gt;&lt;/p&gt;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5:E29"/>
  <sheetViews>
    <sheetView workbookViewId="0">
      <selection activeCell="E22" sqref="E22"/>
    </sheetView>
  </sheetViews>
  <sheetFormatPr defaultRowHeight="15" x14ac:dyDescent="0.25"/>
  <cols>
    <col min="2" max="2" width="41.140625" customWidth="1"/>
    <col min="3" max="3" width="55.42578125" style="2" customWidth="1"/>
    <col min="5" max="5" width="61.42578125" style="2" customWidth="1"/>
  </cols>
  <sheetData>
    <row r="5" spans="2:5" ht="45" x14ac:dyDescent="0.25">
      <c r="B5" t="s">
        <v>176</v>
      </c>
      <c r="C5" s="5" t="s">
        <v>156</v>
      </c>
      <c r="E5" s="2" t="str">
        <f>"&lt;h4&gt;&lt;a href='"&amp;B6&amp;"'&gt;"&amp;B5&amp;"&lt;/a&gt;&lt;/h4&gt;"</f>
        <v>&lt;h4&gt;&lt;a href='http://x.aspe.org/y.z?l=http%3a%2f%2fwww.worldwaterweek.org%2f&amp;j=320474616&amp;e=3626&amp;p=1&amp;t=h&amp;'&gt;世界水日&lt;/a&gt;&lt;/h4&gt;</v>
      </c>
    </row>
    <row r="6" spans="2:5" ht="60" x14ac:dyDescent="0.25">
      <c r="B6" t="str">
        <f>[1]!modEmail.GetURL(C6)</f>
        <v>http://x.aspe.org/y.z?l=http%3a%2f%2fwww.worldwaterweek.org%2f&amp;j=320474616&amp;e=3626&amp;p=1&amp;t=h&amp;</v>
      </c>
      <c r="C6" s="3" t="s">
        <v>157</v>
      </c>
      <c r="E6" s="2" t="str">
        <f>"&lt;p&gt;"&amp;C6&amp;"&lt;/p&gt;"</f>
        <v>&lt;p&gt;The theme this year is "Water for Sustainable Growth." You can learn more about this annual event being held in Stockholm, including this year's programming and presenters, at worldwaterweek.org.&lt;/p&gt;</v>
      </c>
    </row>
    <row r="7" spans="2:5" ht="28.5" x14ac:dyDescent="0.25">
      <c r="C7" s="5" t="s">
        <v>158</v>
      </c>
      <c r="E7" s="2" t="str">
        <f t="shared" ref="E7" si="0">"&lt;h4&gt;&lt;a href='"&amp;B8&amp;"'&gt;"&amp;B7&amp;"&lt;/a&gt;&lt;/h4&gt;"</f>
        <v>&lt;h4&gt;&lt;a href='http://x.aspe.org/y.z?l=http%3a%2f%2fwww.noaa.gov%2fmedia-release%2fnoaa-launches-america-s-first-national-water-forecast-model&amp;j=320474616&amp;e=3626&amp;p=1&amp;t=h&amp;'&gt;&lt;/a&gt;&lt;/h4&gt;</v>
      </c>
    </row>
    <row r="8" spans="2:5" ht="60" x14ac:dyDescent="0.25">
      <c r="B8" t="str">
        <f>[1]!modEmail.GetURL(C8)</f>
        <v>http://x.aspe.org/y.z?l=http%3a%2f%2fwww.noaa.gov%2fmedia-release%2fnoaa-launches-america-s-first-national-water-forecast-model&amp;j=320474616&amp;e=3626&amp;p=1&amp;t=h&amp;</v>
      </c>
      <c r="C8" s="3" t="s">
        <v>159</v>
      </c>
      <c r="E8" s="2" t="str">
        <f t="shared" ref="E8" si="1">"&lt;p&gt;"&amp;C8&amp;"&lt;/p&gt;"</f>
        <v>&lt;p&gt;This new forecasting tool created by NOAA will allow stakeholders to make more informed decisions regarding water-related problems such as floods, drought, and drinking water quality. More&gt;&gt;&lt;/p&gt;</v>
      </c>
    </row>
    <row r="9" spans="2:5" ht="28.5" x14ac:dyDescent="0.25">
      <c r="C9" s="5" t="s">
        <v>160</v>
      </c>
      <c r="E9" s="2" t="str">
        <f t="shared" ref="E9" si="2">"&lt;h4&gt;&lt;a href='"&amp;B10&amp;"'&gt;"&amp;B9&amp;"&lt;/a&gt;&lt;/h4&gt;"</f>
        <v>&lt;h4&gt;&lt;a href='http://x.aspe.org/y.z?l=http%3a%2f%2fmoney.cnn.com%2f2016%2f08%2f29%2fnews%2fcompanies%2fcoca-cola-water%2f&amp;j=320474616&amp;e=3626&amp;p=1&amp;t=h&amp;'&gt;&lt;/a&gt;&lt;/h4&gt;</v>
      </c>
    </row>
    <row r="10" spans="2:5" ht="75" x14ac:dyDescent="0.25">
      <c r="B10" t="str">
        <f>[1]!modEmail.GetURL(C10)</f>
        <v>http://x.aspe.org/y.z?l=http%3a%2f%2fmoney.cnn.com%2f2016%2f08%2f29%2fnews%2fcompanies%2fcoca-cola-water%2f&amp;j=320474616&amp;e=3626&amp;p=1&amp;t=h&amp;</v>
      </c>
      <c r="C10" s="3" t="s">
        <v>161</v>
      </c>
      <c r="E10" s="2" t="str">
        <f t="shared" ref="E10" si="3">"&lt;p&gt;"&amp;C10&amp;"&lt;/p&gt;"</f>
        <v>&lt;p&gt;The company says it returned approximately 191.9 billion liters of water to nature and communities in 2015, which represents about 115 percent of the water used in Coca-Cola's beverages last year, but critics say the company did not return water to areas from which it was taken. More&gt;&gt;&lt;/p&gt;</v>
      </c>
    </row>
    <row r="11" spans="2:5" ht="28.5" x14ac:dyDescent="0.25">
      <c r="C11" s="5" t="s">
        <v>162</v>
      </c>
      <c r="E11" s="2" t="str">
        <f t="shared" ref="E11" si="4">"&lt;h4&gt;&lt;a href='"&amp;B12&amp;"'&gt;"&amp;B11&amp;"&lt;/a&gt;&lt;/h4&gt;"</f>
        <v>&lt;h4&gt;&lt;a href='http://x.aspe.org/y.z?l=http%3a%2f%2fwww.watertapontario.com%2fnews%2fpress-releases%2fwatertap-announces-better-best-practices-initiative%2f44&amp;j=320474616&amp;e=3626&amp;p=1&amp;t=h&amp;'&gt;&lt;/a&gt;&lt;/h4&gt;</v>
      </c>
    </row>
    <row r="12" spans="2:5" ht="90" x14ac:dyDescent="0.25">
      <c r="B12" t="str">
        <f>[1]!modEmail.GetURL(C12)</f>
        <v>http://x.aspe.org/y.z?l=http%3a%2f%2fwww.watertapontario.com%2fnews%2fpress-releases%2fwatertap-announces-better-best-practices-initiative%2f44&amp;j=320474616&amp;e=3626&amp;p=1&amp;t=h&amp;</v>
      </c>
      <c r="C12" s="3" t="s">
        <v>163</v>
      </c>
      <c r="E12" s="2" t="str">
        <f t="shared" ref="E12" si="5">"&lt;p&gt;"&amp;C12&amp;"&lt;/p&gt;"</f>
        <v>&lt;p&gt;As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More&gt;&gt;&lt;/p&gt;</v>
      </c>
    </row>
    <row r="13" spans="2:5" ht="75" x14ac:dyDescent="0.25">
      <c r="C13" s="5" t="s">
        <v>164</v>
      </c>
      <c r="E13" s="2" t="str">
        <f t="shared" ref="E13" si="6">"&lt;h4&gt;&lt;a href='"&amp;B14&amp;"'&gt;"&amp;B13&amp;"&lt;/a&gt;&lt;/h4&gt;"</f>
        <v>&lt;h4&gt;&lt;a href='http://x.aspe.org/y.z?l=http%3a%2f%2fwww.greentechmedia.com%2farticles%2fread%2fvancouver-leapfrogs-energy-efficiency-adopts-zero-emissions-building-plan&amp;j=320474616&amp;e=3626&amp;p=1&amp;t=h&amp;'&gt;&lt;/a&gt;&lt;/h4&gt;</v>
      </c>
    </row>
    <row r="14" spans="2:5" ht="75" x14ac:dyDescent="0.25">
      <c r="B14" t="str">
        <f>[1]!modEmail.GetURL(C14)</f>
        <v>http://x.aspe.org/y.z?l=http%3a%2f%2fwww.greentechmedia.com%2farticles%2fread%2fvancouver-leapfrogs-energy-efficiency-adopts-zero-emissions-building-plan&amp;j=320474616&amp;e=3626&amp;p=1&amp;t=h&amp;</v>
      </c>
      <c r="C14" s="3" t="s">
        <v>165</v>
      </c>
      <c r="E14" s="2" t="str">
        <f t="shared" ref="E14" si="7">"&lt;p&gt;"&amp;C14&amp;"&lt;/p&gt;"</f>
        <v>&lt;p&gt;All new buildings must be net-zero emissions by 2030, but the government is leading the way by requiring all new city-owned projects to have zero emissions starting now in an effort to test new strategies that will be codified into building standards. More&gt;&gt;&lt;/p&gt;</v>
      </c>
    </row>
    <row r="15" spans="2:5" ht="60" x14ac:dyDescent="0.25">
      <c r="C15" s="5" t="s">
        <v>166</v>
      </c>
      <c r="E15" s="2" t="str">
        <f t="shared" ref="E15" si="8">"&lt;h4&gt;&lt;a href='"&amp;B16&amp;"'&gt;"&amp;B15&amp;"&lt;/a&gt;&lt;/h4&gt;"</f>
        <v>&lt;h4&gt;&lt;a href='http://x.aspe.org/y.z?l=http%3a%2f%2fnews.mit.edu%2f2016%2fsponge-creates-steam-using-ambient-sunlight-0822&amp;j=320474616&amp;e=3626&amp;p=1&amp;t=h&amp;'&gt;&lt;/a&gt;&lt;/h4&gt;</v>
      </c>
    </row>
    <row r="16" spans="2:5" ht="75" x14ac:dyDescent="0.25">
      <c r="B16" t="str">
        <f>[1]!modEmail.GetURL(C16)</f>
        <v>http://x.aspe.org/y.z?l=http%3a%2f%2fnews.mit.edu%2f2016%2fsponge-creates-steam-using-ambient-sunlight-0822&amp;j=320474616&amp;e=3626&amp;p=1&amp;t=h&amp;</v>
      </c>
      <c r="C16" s="3" t="s">
        <v>167</v>
      </c>
      <c r="E16" s="2" t="str">
        <f t="shared" ref="E16" si="9">"&lt;p&gt;"&amp;C16&amp;"&lt;/p&gt;"</f>
        <v>&lt;p&gt;MIT engineers have invented a bubble-wrapped, sponge-like device that soaks up natural sunlight and heats water to boiling temperatures, generating steam through its pores, which could have applications in desalination, residential water heating, and wastewater treatment. More&gt;&gt;&lt;/p&gt;</v>
      </c>
    </row>
    <row r="17" spans="2:5" ht="60" x14ac:dyDescent="0.25">
      <c r="C17" s="5" t="s">
        <v>168</v>
      </c>
      <c r="E17" s="2" t="str">
        <f t="shared" ref="E17" si="10">"&lt;h4&gt;&lt;a href='"&amp;B18&amp;"'&gt;"&amp;B17&amp;"&lt;/a&gt;&lt;/h4&gt;"</f>
        <v>&lt;h4&gt;&lt;a href='http://x.aspe.org/y.z?l=http%3a%2f%2fehs.unu.edu%2fblog%2farticles%2fworld-risk-report-2016-the-importance-of-infrastructure.html&amp;j=320474616&amp;e=3626&amp;p=1&amp;t=h&amp;'&gt;&lt;/a&gt;&lt;/h4&gt;</v>
      </c>
    </row>
    <row r="18" spans="2:5" ht="135" x14ac:dyDescent="0.25">
      <c r="B18" t="str">
        <f>[1]!modEmail.GetURL(C18)</f>
        <v>http://x.aspe.org/y.z?l=http%3a%2f%2fehs.unu.edu%2fblog%2farticles%2fworld-risk-report-2016-the-importance-of-infrastructure.html&amp;j=320474616&amp;e=3626&amp;p=1&amp;t=h&amp;</v>
      </c>
      <c r="C18" s="3" t="s">
        <v>169</v>
      </c>
      <c r="E18" s="2" t="str">
        <f t="shared" ref="E18" si="11">"&lt;p&gt;"&amp;C18&amp;"&lt;/p&gt;"</f>
        <v>&lt;p&gt;Critical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Security.&lt;/p&gt;</v>
      </c>
    </row>
    <row r="19" spans="2:5" ht="60" x14ac:dyDescent="0.25">
      <c r="C19" s="5" t="s">
        <v>170</v>
      </c>
      <c r="E19" s="2" t="str">
        <f t="shared" ref="E19:E23" si="12">"&lt;h4&gt;&lt;a href='"&amp;B20&amp;"'&gt;"&amp;B19&amp;"&lt;/a&gt;&lt;/h4&gt;"</f>
        <v>&lt;h4&gt;&lt;a href='http://x.aspe.org/y.z?l=http%3a%2f%2fwww.iccsafe.org%2fmembership%2fcouncils-committees%2fcall-for-councils-and-committees%2f&amp;j=320474616&amp;e=3626&amp;p=1&amp;t=h&amp;'&gt;&lt;/a&gt;&lt;/h4&gt;</v>
      </c>
    </row>
    <row r="20" spans="2:5" ht="90" x14ac:dyDescent="0.25">
      <c r="B20" t="str">
        <f>[1]!modEmail.GetURL(C20)</f>
        <v>http://x.aspe.org/y.z?l=http%3a%2f%2fwww.iccsafe.org%2fmembership%2fcouncils-committees%2fcall-for-councils-and-committees%2f&amp;j=320474616&amp;e=3626&amp;p=1&amp;t=h&amp;</v>
      </c>
      <c r="C20" s="3" t="s">
        <v>171</v>
      </c>
      <c r="E20" s="2" t="str">
        <f t="shared" ref="E20:E24" si="13">"&lt;p&gt;"&amp;C20&amp;"&lt;/p&gt;"</f>
        <v>&lt;p&gt;Applications are being accepted for membership on several committees, including the Codes and Standards Council, the Plumbing, Mechanical, and Fuel Gas Code Action Committee (PMGCAC), and the Sustainability, Energy, and High-Performance Code Action Committee (SEHPCAC). More&gt;&gt;&lt;/p&gt;</v>
      </c>
    </row>
    <row r="21" spans="2:5" ht="60" x14ac:dyDescent="0.25">
      <c r="C21" s="5" t="s">
        <v>172</v>
      </c>
      <c r="E21" s="2" t="str">
        <f t="shared" si="12"/>
        <v>&lt;h4&gt;&lt;a href='http://x.aspe.org/y.z?l=http%3a%2f%2fwww.iapmo.org%2fWEStand%2fPages%2fDocumentInformation.aspx&amp;j=320474616&amp;e=3626&amp;p=1&amp;t=h&amp;'&gt;&lt;/a&gt;&lt;/h4&gt;</v>
      </c>
    </row>
    <row r="22" spans="2:5" ht="45" x14ac:dyDescent="0.25">
      <c r="B22" t="str">
        <f>[1]!modEmail.GetURL(C22)</f>
        <v>http://x.aspe.org/y.z?l=http%3a%2f%2fwww.iapmo.org%2fWEStand%2fPages%2fDocumentInformation.aspx&amp;j=320474616&amp;e=3626&amp;p=1&amp;t=h&amp;</v>
      </c>
      <c r="C22" s="3" t="s">
        <v>173</v>
      </c>
      <c r="E22" s="2" t="str">
        <f t="shared" si="13"/>
        <v>&lt;p&gt;IAPMO seeks public comments on formal proposals toward the development of the 2017 WE-Stand. The draft document and the comment form can be found here.&lt;/p&gt;</v>
      </c>
    </row>
    <row r="23" spans="2:5" ht="60" x14ac:dyDescent="0.25">
      <c r="C23" s="5" t="s">
        <v>174</v>
      </c>
      <c r="E23" s="2" t="str">
        <f t="shared" si="12"/>
        <v>&lt;h4&gt;&lt;a href='http://x.aspe.org/y.z?l=https%3a%2f%2fattendee.gotowebinar.com%2fregister%2f7814410933964961282&amp;j=320474616&amp;e=3626&amp;p=1&amp;t=h&amp;'&gt;&lt;/a&gt;&lt;/h4&gt;</v>
      </c>
    </row>
    <row r="24" spans="2:5" ht="60" x14ac:dyDescent="0.25">
      <c r="B24" t="str">
        <f>[1]!modEmail.GetURL(C24)</f>
        <v>http://x.aspe.org/y.z?l=https%3a%2f%2fattendee.gotowebinar.com%2fregister%2f7814410933964961282&amp;j=320474616&amp;e=3626&amp;p=1&amp;t=h&amp;</v>
      </c>
      <c r="C24" s="3" t="s">
        <v>175</v>
      </c>
      <c r="E24" s="2" t="str">
        <f t="shared" si="13"/>
        <v>&lt;p&gt;This webinar will outline WaterSense labeling criteria, discuss how the controllers work, and explain how to realize the full water-saving potential of weather-based irrigation controllers. You can register here.&lt;/p&gt;</v>
      </c>
    </row>
    <row r="25" spans="2:5" x14ac:dyDescent="0.25">
      <c r="C25" s="4"/>
    </row>
    <row r="26" spans="2:5" x14ac:dyDescent="0.25">
      <c r="B26" t="str">
        <f>[1]!modEmail.GetURL(C26)</f>
        <v/>
      </c>
      <c r="C26" s="4"/>
    </row>
    <row r="27" spans="2:5" x14ac:dyDescent="0.25">
      <c r="C27" s="7"/>
    </row>
    <row r="28" spans="2:5" x14ac:dyDescent="0.25">
      <c r="B28" t="str">
        <f>[1]!modEmail.GetURL(C28)</f>
        <v/>
      </c>
      <c r="C28" s="4"/>
    </row>
    <row r="29" spans="2:5" x14ac:dyDescent="0.25">
      <c r="C29" s="4"/>
    </row>
  </sheetData>
  <hyperlinks>
    <hyperlink ref="C6" r:id="rId1" display="http://x.aspe.org/y.z?l=http%3a%2f%2fwww.worldwaterweek.org%2f&amp;j=320474616&amp;e=3626&amp;p=1&amp;t=h&amp;"/>
    <hyperlink ref="C8" r:id="rId2" display="http://x.aspe.org/y.z?l=http%3a%2f%2fwww.noaa.gov%2fmedia-release%2fnoaa-launches-america-s-first-national-water-forecast-model&amp;j=320474616&amp;e=3626&amp;p=1&amp;t=h&amp;"/>
    <hyperlink ref="C10" r:id="rId3" display="http://x.aspe.org/y.z?l=http%3a%2f%2fmoney.cnn.com%2f2016%2f08%2f29%2fnews%2fcompanies%2fcoca-cola-water%2f&amp;j=320474616&amp;e=3626&amp;p=1&amp;t=h&amp;"/>
    <hyperlink ref="C12" r:id="rId4" display="http://x.aspe.org/y.z?l=http%3a%2f%2fwww.watertapontario.com%2fnews%2fpress-releases%2fwatertap-announces-better-best-practices-initiative%2f44&amp;j=320474616&amp;e=3626&amp;p=1&amp;t=h&amp;"/>
    <hyperlink ref="C14" r:id="rId5" display="http://x.aspe.org/y.z?l=http%3a%2f%2fwww.greentechmedia.com%2farticles%2fread%2fvancouver-leapfrogs-energy-efficiency-adopts-zero-emissions-building-plan&amp;j=320474616&amp;e=3626&amp;p=1&amp;t=h&amp;"/>
    <hyperlink ref="C16" r:id="rId6" display="http://x.aspe.org/y.z?l=http%3a%2f%2fnews.mit.edu%2f2016%2fsponge-creates-steam-using-ambient-sunlight-0822&amp;j=320474616&amp;e=3626&amp;p=1&amp;t=h&amp;"/>
    <hyperlink ref="C18" r:id="rId7" display="http://x.aspe.org/y.z?l=http%3a%2f%2fehs.unu.edu%2fblog%2farticles%2fworld-risk-report-2016-the-importance-of-infrastructure.html&amp;j=320474616&amp;e=3626&amp;p=1&amp;t=h&amp;"/>
    <hyperlink ref="C20" r:id="rId8" display="http://x.aspe.org/y.z?l=http%3a%2f%2fwww.iccsafe.org%2fmembership%2fcouncils-committees%2fcall-for-councils-and-committees%2f&amp;j=320474616&amp;e=3626&amp;p=1&amp;t=h&amp;"/>
    <hyperlink ref="C22" r:id="rId9" display="http://x.aspe.org/y.z?l=http%3a%2f%2fwww.iapmo.org%2fWEStand%2fPages%2fDocumentInformation.aspx&amp;j=320474616&amp;e=3626&amp;p=1&amp;t=h&amp;"/>
    <hyperlink ref="C24" r:id="rId10" display="http://x.aspe.org/y.z?l=https%3a%2f%2fattendee.gotowebinar.com%2fregister%2f7814410933964961282&amp;j=320474616&amp;e=3626&amp;p=1&amp;t=h&amp;"/>
  </hyperlinks>
  <pageMargins left="0.7" right="0.7" top="0.75" bottom="0.75" header="0.3" footer="0.3"/>
  <pageSetup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5:E29"/>
  <sheetViews>
    <sheetView workbookViewId="0">
      <selection activeCell="B5" sqref="B5"/>
    </sheetView>
  </sheetViews>
  <sheetFormatPr defaultRowHeight="15" x14ac:dyDescent="0.25"/>
  <cols>
    <col min="2" max="2" width="41.140625" customWidth="1"/>
    <col min="3" max="3" width="55.42578125" style="2" customWidth="1"/>
    <col min="5" max="5" width="61.42578125" style="2" customWidth="1"/>
  </cols>
  <sheetData>
    <row r="5" spans="2:5" ht="120" x14ac:dyDescent="0.25">
      <c r="B5" t="s">
        <v>177</v>
      </c>
      <c r="C5" s="5" t="s">
        <v>134</v>
      </c>
      <c r="E5" s="2" t="str">
        <f>"&lt;h4&gt;&lt;a href='"&amp;B6&amp;"'&gt;"&amp;B5&amp;"&lt;/a&gt;&lt;/h4&gt;"</f>
        <v>&lt;h4&gt;&lt;a href='http://x.aspe.org/y.z?l=https%3a%2f%2fwww.washingtonpost.com%2fnews%2fenergy-environment%2fwp%2f2016%2f07%2f26%2fthe-way-were-damaging-the-environment-may-also-be-costing-us-our-drinking-water%2f%3fpostshare%3d4241472698359621%26amp%3btid%3dss_tw%26amp%3butm_term%3d.e8016a0fd7cd&amp;j=320549097&amp;e=3625&amp;p=1&amp;t=h&amp;'&gt;是人类毁了世界上的饮用水吗？&lt;/a&gt;&lt;/h4&gt;</v>
      </c>
    </row>
    <row r="6" spans="2:5" ht="105" x14ac:dyDescent="0.25">
      <c r="B6" t="str">
        <f>[1]!modEmail.GetURL(C6)</f>
        <v>http://x.aspe.org/y.z?l=https%3a%2f%2fwww.washingtonpost.com%2fnews%2fenergy-environment%2fwp%2f2016%2f07%2f26%2fthe-way-were-damaging-the-environment-may-also-be-costing-us-our-drinking-water%2f%3fpostshare%3d4241472698359621%26amp%3btid%3dss_tw%26amp%3butm_term%3d.e8016a0fd7cd&amp;j=320549097&amp;e=3625&amp;p=1&amp;t=h&amp;</v>
      </c>
      <c r="C6" s="3" t="s">
        <v>135</v>
      </c>
      <c r="E6" s="2" t="str">
        <f>"&lt;p&gt;"&amp;C6&amp;"&lt;/p&gt;"</f>
        <v>&lt;p&gt;About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More&gt;&gt;&lt;/p&gt;</v>
      </c>
    </row>
    <row r="7" spans="2:5" x14ac:dyDescent="0.25">
      <c r="C7" s="5" t="s">
        <v>136</v>
      </c>
      <c r="E7" s="2" t="str">
        <f t="shared" ref="E7" si="0">"&lt;h4&gt;&lt;a href='"&amp;B8&amp;"'&gt;"&amp;B7&amp;"&lt;/a&gt;&lt;/h4&gt;"</f>
        <v>&lt;h4&gt;&lt;a href='http://x.aspe.org/y.z?l=https%3a%2f%2fwww.governor.ny.gov%2fnews%2fgovernor-cuomo-signs-landmark-legislation-test-drinking-water-new-york-schools-lead&amp;j=320549097&amp;e=3625&amp;p=1&amp;t=h&amp;'&gt;&lt;/a&gt;&lt;/h4&gt;</v>
      </c>
    </row>
    <row r="8" spans="2:5" ht="60" x14ac:dyDescent="0.25">
      <c r="B8" t="str">
        <f>[1]!modEmail.GetURL(C8)</f>
        <v>http://x.aspe.org/y.z?l=https%3a%2f%2fwww.governor.ny.gov%2fnews%2fgovernor-cuomo-signs-landmark-legislation-test-drinking-water-new-york-schools-lead&amp;j=320549097&amp;e=3625&amp;p=1&amp;t=h&amp;</v>
      </c>
      <c r="C8" s="3" t="s">
        <v>137</v>
      </c>
      <c r="E8" s="2" t="str">
        <f t="shared" ref="E8" si="1">"&lt;p&gt;"&amp;C8&amp;"&lt;/p&gt;"</f>
        <v>&lt;p&gt;Governor Andrew M. Cuomo recently signed legislation requiring all state schools to test their drinking water for lead and report the results to parents, the state Department of Health, and local government officials. More&gt;&gt;&lt;/p&gt;</v>
      </c>
    </row>
    <row r="9" spans="2:5" ht="28.5" x14ac:dyDescent="0.25">
      <c r="C9" s="5" t="s">
        <v>138</v>
      </c>
      <c r="E9" s="2" t="str">
        <f t="shared" ref="E9" si="2">"&lt;h4&gt;&lt;a href='"&amp;B10&amp;"'&gt;"&amp;B9&amp;"&lt;/a&gt;&lt;/h4&gt;"</f>
        <v>&lt;h4&gt;&lt;a href='http://x.aspe.org/y.z?l=http%3a%2f%2fwww.swrcb.ca.gov%2fpress_room%2fpress_releases%2f2016%2fpr090816_dpr_feasibility.pdf&amp;j=320549097&amp;e=3625&amp;p=1&amp;t=h&amp;'&gt;&lt;/a&gt;&lt;/h4&gt;</v>
      </c>
    </row>
    <row r="10" spans="2:5" ht="45" x14ac:dyDescent="0.25">
      <c r="B10" t="str">
        <f>[1]!modEmail.GetURL(C10)</f>
        <v>http://x.aspe.org/y.z?l=http%3a%2f%2fwww.swrcb.ca.gov%2fpress_room%2fpress_releases%2f2016%2fpr090816_dpr_feasibility.pdf&amp;j=320549097&amp;e=3625&amp;p=1&amp;t=h&amp;</v>
      </c>
      <c r="C10" s="3" t="s">
        <v>139</v>
      </c>
      <c r="E10" s="2" t="str">
        <f t="shared" ref="E10" si="3">"&lt;p&gt;"&amp;C10&amp;"&lt;/p&gt;"</f>
        <v>&lt;p&gt;The report, which discusses the feasibility of developing regulations for the direct potable reuse of recycled water, is now available for public review. More&gt;&gt;&lt;/p&gt;</v>
      </c>
    </row>
    <row r="11" spans="2:5" ht="28.5" x14ac:dyDescent="0.25">
      <c r="C11" s="5" t="s">
        <v>140</v>
      </c>
      <c r="E11" s="2" t="str">
        <f t="shared" ref="E11" si="4">"&lt;h4&gt;&lt;a href='"&amp;B12&amp;"'&gt;"&amp;B11&amp;"&lt;/a&gt;&lt;/h4&gt;"</f>
        <v>&lt;h4&gt;&lt;a href='http://x.aspe.org/y.z?l=http%3a%2f%2fiapmo.org%2fPress%2520Releases%2f2016-09-06%2520IAPMO%25202018%2520UPC%2520UMC%2520Public%2520Comment.pdf&amp;j=320549097&amp;e=3625&amp;p=1&amp;t=h&amp;'&gt;&lt;/a&gt;&lt;/h4&gt;</v>
      </c>
    </row>
    <row r="12" spans="2:5" ht="60" x14ac:dyDescent="0.25">
      <c r="B12" t="str">
        <f>[1]!modEmail.GetURL(C12)</f>
        <v>http://x.aspe.org/y.z?l=http%3a%2f%2fiapmo.org%2fPress%2520Releases%2f2016-09-06%2520IAPMO%25202018%2520UPC%2520UMC%2520Public%2520Comment.pdf&amp;j=320549097&amp;e=3625&amp;p=1&amp;t=h&amp;</v>
      </c>
      <c r="C12" s="3" t="s">
        <v>141</v>
      </c>
      <c r="E12" s="2" t="str">
        <f t="shared" ref="E12" si="5">"&lt;p&gt;"&amp;C12&amp;"&lt;/p&gt;"</f>
        <v>&lt;p&gt;IAPMO will accept public comments on the Report on Proposals for the 2018 editions of these American National Standard-designated model codes through January 3, 2017. More&gt;&gt;&lt;/p&gt;</v>
      </c>
    </row>
    <row r="13" spans="2:5" ht="60" x14ac:dyDescent="0.25">
      <c r="C13" s="5" t="s">
        <v>142</v>
      </c>
      <c r="E13" s="2" t="str">
        <f t="shared" ref="E13" si="6">"&lt;h4&gt;&lt;a href='"&amp;B14&amp;"'&gt;"&amp;B13&amp;"&lt;/a&gt;&lt;/h4&gt;"</f>
        <v>&lt;h4&gt;&lt;a href='http://x.aspe.org/y.z?l=http%3a%2f%2fwww.appliance-standards.org%2fblog%2fdoe-takes-major-step-furnace-efficiency-standard&amp;j=320549097&amp;e=3625&amp;p=1&amp;t=h&amp;'&gt;&lt;/a&gt;&lt;/h4&gt;</v>
      </c>
    </row>
    <row r="14" spans="2:5" ht="60" x14ac:dyDescent="0.25">
      <c r="B14" t="str">
        <f>[1]!modEmail.GetURL(C14)</f>
        <v>http://x.aspe.org/y.z?l=http%3a%2f%2fwww.appliance-standards.org%2fblog%2fdoe-takes-major-step-furnace-efficiency-standard&amp;j=320549097&amp;e=3625&amp;p=1&amp;t=h&amp;</v>
      </c>
      <c r="C14" s="3" t="s">
        <v>143</v>
      </c>
      <c r="E14" s="2" t="str">
        <f t="shared" ref="E14" si="7">"&lt;p&gt;"&amp;C14&amp;"&lt;/p&gt;"</f>
        <v>&lt;p&gt;In the proposed updates to the 1992 standards, most new home furnaces would need to be at least 92 percent efficient, except small furnaces, for which the standard would remain 80 percent efficient. More&gt;&gt;&lt;/p&gt;</v>
      </c>
    </row>
    <row r="15" spans="2:5" ht="90" x14ac:dyDescent="0.25">
      <c r="C15" s="5" t="s">
        <v>144</v>
      </c>
      <c r="E15" s="2" t="str">
        <f t="shared" ref="E15" si="8">"&lt;h4&gt;&lt;a href='"&amp;B16&amp;"'&gt;"&amp;B15&amp;"&lt;/a&gt;&lt;/h4&gt;"</f>
        <v>&lt;h4&gt;&lt;a href='http://x.aspe.org/y.z?l=https%3a%2f%2fwww.ansi.org%2fnews_publications%2fnews_story.aspx%3fmenuid%3d7%26amp%3barticleid%3de3469abb-2189-437a-a63a-10c85337cb87%26amp%3bsource%3dwhatsnew090616&amp;j=320549097&amp;e=3625&amp;p=1&amp;t=h&amp;'&gt;&lt;/a&gt;&lt;/h4&gt;</v>
      </c>
    </row>
    <row r="16" spans="2:5" ht="60" x14ac:dyDescent="0.25">
      <c r="B16" t="str">
        <f>[1]!modEmail.GetURL(C16)</f>
        <v>http://x.aspe.org/y.z?l=https%3a%2f%2fwww.ansi.org%2fnews_publications%2fnews_story.aspx%3fmenuid%3d7%26amp%3barticleid%3de3469abb-2189-437a-a63a-10c85337cb87%26amp%3bsource%3dwhatsnew090616&amp;j=320549097&amp;e=3625&amp;p=1&amp;t=h&amp;</v>
      </c>
      <c r="C16" s="3" t="s">
        <v>145</v>
      </c>
      <c r="E16" s="2" t="str">
        <f t="shared" ref="E16" si="9">"&lt;p&gt;"&amp;C16&amp;"&lt;/p&gt;"</f>
        <v>&lt;p&gt;The document recently published by ISO will be used in the writing of an international standard on non-sewered sanitation systems and can be used in the development, testing, and marketing of relevant toilet products. More&gt;&gt;&lt;/p&gt;</v>
      </c>
    </row>
    <row r="17" spans="2:5" ht="60" x14ac:dyDescent="0.25">
      <c r="C17" s="5" t="s">
        <v>146</v>
      </c>
      <c r="E17" s="2" t="str">
        <f t="shared" ref="E17" si="10">"&lt;h4&gt;&lt;a href='"&amp;B18&amp;"'&gt;"&amp;B17&amp;"&lt;/a&gt;&lt;/h4&gt;"</f>
        <v>&lt;h4&gt;&lt;a href='http://x.aspe.org/y.z?l=https%3a%2f%2fwww.ashrae.org%2fmembership--conferences%2fconferences%2f2017-ashrae-winter-conference&amp;j=320549097&amp;e=3625&amp;p=1&amp;t=h&amp;'&gt;&lt;/a&gt;&lt;/h4&gt;</v>
      </c>
    </row>
    <row r="18" spans="2:5" ht="45" x14ac:dyDescent="0.25">
      <c r="B18" t="str">
        <f>[1]!modEmail.GetURL(C18)</f>
        <v>http://x.aspe.org/y.z?l=https%3a%2f%2fwww.ashrae.org%2fmembership--conferences%2fconferences%2f2017-ashrae-winter-conference&amp;j=320549097&amp;e=3625&amp;p=1&amp;t=h&amp;</v>
      </c>
      <c r="C18" s="3" t="s">
        <v>147</v>
      </c>
      <c r="E18" s="2" t="str">
        <f t="shared" ref="E18" si="11">"&lt;p&gt;"&amp;C18&amp;"&lt;/p&gt;"</f>
        <v>&lt;p&gt;ASHRAE's Winter Conference and AHR Expo will be held in Las Vegas on January 28-February 1. Early bird registration is available here through October 28.&lt;/p&gt;</v>
      </c>
    </row>
    <row r="19" spans="2:5" ht="45" x14ac:dyDescent="0.25">
      <c r="C19" s="5" t="s">
        <v>148</v>
      </c>
      <c r="E19" s="2" t="str">
        <f t="shared" ref="E19:E25" si="12">"&lt;h4&gt;&lt;a href='"&amp;B20&amp;"'&gt;"&amp;B19&amp;"&lt;/a&gt;&lt;/h4&gt;"</f>
        <v>&lt;h4&gt;&lt;a href='http://x.aspe.org/y.z?l=http%3a%2f%2fwww.pumps.org%2fExcellence&amp;j=320549097&amp;e=3625&amp;p=1&amp;t=h&amp;'&gt;&lt;/a&gt;&lt;/h4&gt;</v>
      </c>
    </row>
    <row r="20" spans="2:5" ht="90" x14ac:dyDescent="0.25">
      <c r="B20" t="str">
        <f>[1]!modEmail.GetURL(C20)</f>
        <v>http://x.aspe.org/y.z?l=http%3a%2f%2fwww.pumps.org%2fExcellence&amp;j=320549097&amp;e=3625&amp;p=1&amp;t=h&amp;</v>
      </c>
      <c r="C20" s="3" t="s">
        <v>149</v>
      </c>
      <c r="E20" s="2" t="str">
        <f t="shared" ref="E20:E26" si="13">"&lt;p&gt;"&amp;C20&amp;"&lt;/p&gt;"</f>
        <v>&lt;p&gt;The Hydraulic Institute's 2017 Pump Industry Excellence Awards will recognize companies and organizations for energy efficiency, environmental impact, and innovation and technology. Eligibility criteria and instructions on submitting a nomination are available at Pumps.org/Excellence.&lt;/p&gt;</v>
      </c>
    </row>
    <row r="21" spans="2:5" ht="45" x14ac:dyDescent="0.25">
      <c r="C21" s="5" t="s">
        <v>150</v>
      </c>
      <c r="E21" s="2" t="str">
        <f t="shared" si="12"/>
        <v>&lt;h4&gt;&lt;a href='http://x.aspe.org/y.z?l=http%3a%2f%2ffuturecity.org%2f&amp;j=320549097&amp;e=3625&amp;p=1&amp;t=h&amp;'&gt;&lt;/a&gt;&lt;/h4&gt;</v>
      </c>
    </row>
    <row r="22" spans="2:5" ht="105" x14ac:dyDescent="0.25">
      <c r="B22" t="str">
        <f>[1]!modEmail.GetURL(C22)</f>
        <v>http://x.aspe.org/y.z?l=http%3a%2f%2ffuturecity.org%2f&amp;j=320549097&amp;e=3625&amp;p=1&amp;t=h&amp;</v>
      </c>
      <c r="C22" s="3" t="s">
        <v>151</v>
      </c>
      <c r="E22" s="2" t="str">
        <f t="shared" si="13"/>
        <v>&lt;p&gt;This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futurecity.org.&lt;/p&gt;</v>
      </c>
    </row>
    <row r="23" spans="2:5" ht="60" x14ac:dyDescent="0.25">
      <c r="C23" s="5" t="s">
        <v>152</v>
      </c>
      <c r="E23" s="2" t="str">
        <f t="shared" si="12"/>
        <v>&lt;h4&gt;&lt;a href='http://x.aspe.org/y.z?l=https%3a%2f%2fwww.epa.gov%2fnewsreleases%2fepa-kicks-fifth-annual-campus-rainworks-challenge&amp;j=320549097&amp;e=3625&amp;p=1&amp;t=h&amp;'&gt;&lt;/a&gt;&lt;/h4&gt;</v>
      </c>
    </row>
    <row r="24" spans="2:5" ht="60" x14ac:dyDescent="0.25">
      <c r="B24" t="str">
        <f>[1]!modEmail.GetURL(C24)</f>
        <v>http://x.aspe.org/y.z?l=https%3a%2f%2fwww.epa.gov%2fnewsreleases%2fepa-kicks-fifth-annual-campus-rainworks-challenge&amp;j=320549097&amp;e=3625&amp;p=1&amp;t=h&amp;</v>
      </c>
      <c r="C24" s="3" t="s">
        <v>153</v>
      </c>
      <c r="E24" s="2" t="str">
        <f t="shared" si="13"/>
        <v>&lt;p&gt;This competition for college students sponsored by the U.S. EPA challenges teams to design green infrastructure systems to reduce stormwater pollution and build resilience to climate change on their campus. More&gt;&gt; &lt;/p&gt;</v>
      </c>
    </row>
    <row r="25" spans="2:5" ht="90" x14ac:dyDescent="0.25">
      <c r="C25" s="5" t="s">
        <v>154</v>
      </c>
      <c r="E25" s="2" t="str">
        <f t="shared" si="12"/>
        <v>&lt;h4&gt;&lt;a href='http://x.aspe.org/y.z?l=https%3a%2f%2fwww.wqa.org%2fprograms-services%2fresources%2fnews-releases%2fid%2f98%2fwqa-and-nsf-international-agree-to-collaborate-on-policy-and-research&amp;j=320549097&amp;e=3625&amp;p=1&amp;t=h&amp;'&gt;&lt;/a&gt;&lt;/h4&gt;</v>
      </c>
    </row>
    <row r="26" spans="2:5" ht="60" x14ac:dyDescent="0.25">
      <c r="B26" t="str">
        <f>[1]!modEmail.GetURL(C26)</f>
        <v>http://x.aspe.org/y.z?l=https%3a%2f%2fwww.wqa.org%2fprograms-services%2fresources%2fnews-releases%2fid%2f98%2fwqa-and-nsf-international-agree-to-collaborate-on-policy-and-research&amp;j=320549097&amp;e=3625&amp;p=1&amp;t=h&amp;</v>
      </c>
      <c r="C26" s="3" t="s">
        <v>155</v>
      </c>
      <c r="E26" s="2" t="str">
        <f t="shared" si="13"/>
        <v>&lt;p&gt;This professional collaboration will help address drinking water concerns through scientific research and the development of new standards to improve the quality of drinking water worldwide. More&gt;&gt;&lt;/p&gt;</v>
      </c>
    </row>
    <row r="27" spans="2:5" x14ac:dyDescent="0.25">
      <c r="C27" s="4"/>
    </row>
    <row r="28" spans="2:5" x14ac:dyDescent="0.25">
      <c r="B28" t="str">
        <f>[1]!modEmail.GetURL(C28)</f>
        <v/>
      </c>
      <c r="C28" s="4"/>
    </row>
    <row r="29" spans="2:5" x14ac:dyDescent="0.25">
      <c r="C29" s="4"/>
    </row>
  </sheetData>
  <hyperlinks>
    <hyperlink ref="C6" r:id="rId1" display="http://x.aspe.org/y.z?l=https%3a%2f%2fwww.washingtonpost.com%2fnews%2fenergy-environment%2fwp%2f2016%2f07%2f26%2fthe-way-were-damaging-the-environment-may-also-be-costing-us-our-drinking-water%2f%3fpostshare%3d4241472698359621%26amp%3btid%3dss_tw%26amp%3butm_term%3d.e8016a0fd7cd&amp;j=320549097&amp;e=3625&amp;p=1&amp;t=h&amp;"/>
    <hyperlink ref="C8" r:id="rId2" display="http://x.aspe.org/y.z?l=https%3a%2f%2fwww.governor.ny.gov%2fnews%2fgovernor-cuomo-signs-landmark-legislation-test-drinking-water-new-york-schools-lead&amp;j=320549097&amp;e=3625&amp;p=1&amp;t=h&amp;"/>
    <hyperlink ref="C10" r:id="rId3" display="http://x.aspe.org/y.z?l=http%3a%2f%2fwww.swrcb.ca.gov%2fpress_room%2fpress_releases%2f2016%2fpr090816_dpr_feasibility.pdf&amp;j=320549097&amp;e=3625&amp;p=1&amp;t=h&amp;"/>
    <hyperlink ref="C12" r:id="rId4" display="http://x.aspe.org/y.z?l=http%3a%2f%2fiapmo.org%2fPress%2520Releases%2f2016-09-06%2520IAPMO%25202018%2520UPC%2520UMC%2520Public%2520Comment.pdf&amp;j=320549097&amp;e=3625&amp;p=1&amp;t=h&amp;"/>
    <hyperlink ref="C14" r:id="rId5" display="http://x.aspe.org/y.z?l=http%3a%2f%2fwww.appliance-standards.org%2fblog%2fdoe-takes-major-step-furnace-efficiency-standard&amp;j=320549097&amp;e=3625&amp;p=1&amp;t=h&amp;"/>
    <hyperlink ref="C16" r:id="rId6" display="http://x.aspe.org/y.z?l=https%3a%2f%2fwww.ansi.org%2fnews_publications%2fnews_story.aspx%3fmenuid%3d7%26amp%3barticleid%3de3469abb-2189-437a-a63a-10c85337cb87%26amp%3bsource%3dwhatsnew090616&amp;j=320549097&amp;e=3625&amp;p=1&amp;t=h&amp;"/>
    <hyperlink ref="C18" r:id="rId7" display="http://x.aspe.org/y.z?l=https%3a%2f%2fwww.ashrae.org%2fmembership--conferences%2fconferences%2f2017-ashrae-winter-conference&amp;j=320549097&amp;e=3625&amp;p=1&amp;t=h&amp;"/>
    <hyperlink ref="C20" r:id="rId8" display="http://x.aspe.org/y.z?l=http%3a%2f%2fwww.pumps.org%2fExcellence&amp;j=320549097&amp;e=3625&amp;p=1&amp;t=h&amp;"/>
    <hyperlink ref="C22" r:id="rId9" display="http://x.aspe.org/y.z?l=http%3a%2f%2ffuturecity.org%2f&amp;j=320549097&amp;e=3625&amp;p=1&amp;t=h&amp;"/>
    <hyperlink ref="C24" r:id="rId10" display="http://x.aspe.org/y.z?l=https%3a%2f%2fwww.epa.gov%2fnewsreleases%2fepa-kicks-fifth-annual-campus-rainworks-challenge&amp;j=320549097&amp;e=3625&amp;p=1&amp;t=h&amp;"/>
    <hyperlink ref="C26" r:id="rId11" display="http://x.aspe.org/y.z?l=https%3a%2f%2fwww.wqa.org%2fprograms-services%2fresources%2fnews-releases%2fid%2f98%2fwqa-and-nsf-international-agree-to-collaborate-on-policy-and-research&amp;j=320549097&amp;e=3625&amp;p=1&amp;t=h&amp;"/>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E29"/>
  <sheetViews>
    <sheetView workbookViewId="0">
      <selection activeCell="B5" sqref="B5"/>
    </sheetView>
  </sheetViews>
  <sheetFormatPr defaultRowHeight="15" x14ac:dyDescent="0.25"/>
  <cols>
    <col min="2" max="2" width="41.140625" customWidth="1"/>
    <col min="3" max="3" width="55.42578125" style="2" customWidth="1"/>
    <col min="5" max="5" width="61.42578125" style="2" customWidth="1"/>
  </cols>
  <sheetData>
    <row r="5" spans="2:5" ht="75" x14ac:dyDescent="0.25">
      <c r="B5" t="s">
        <v>178</v>
      </c>
      <c r="C5" s="5" t="s">
        <v>112</v>
      </c>
      <c r="E5" s="2" t="str">
        <f>"&lt;h4&gt;&lt;a href='"&amp;B6&amp;"'&gt;"&amp;B5&amp;"&lt;/a&gt;&lt;/h4&gt;"</f>
        <v>&lt;h4&gt;&lt;a href='http://x.aspe.org/y.z?l=http%3a%2f%2fwww.nytimes.com%2f2016%2f09%2f27%2fhealth%2fplumbing-united-states-poverty.html%3f_r%3d2&amp;j=320630137&amp;e=3624&amp;p=1&amp;t=h&amp;'&gt;50万美国家庭给水排水设施不足&lt;/a&gt;&lt;/h4&gt;</v>
      </c>
    </row>
    <row r="6" spans="2:5" ht="75" x14ac:dyDescent="0.25">
      <c r="B6" t="str">
        <f>[1]!modEmail.GetURL(C6)</f>
        <v>http://x.aspe.org/y.z?l=http%3a%2f%2fwww.nytimes.com%2f2016%2f09%2f27%2fhealth%2fplumbing-united-states-poverty.html%3f_r%3d2&amp;j=320630137&amp;e=3624&amp;p=1&amp;t=h&amp;</v>
      </c>
      <c r="C6" s="3" t="s">
        <v>113</v>
      </c>
      <c r="E6" s="2" t="str">
        <f>"&lt;p&gt;"&amp;C6&amp;"&lt;/p&gt;"</f>
        <v>&lt;p&gt;According to the Census Bureau, nearly 500,000 households in the U.S. lack hot and cold running water, a bathtub or shower, a working flush toilet, or adequate sewage disposal, which could have devastating public health and environmental consequences. More&gt;&gt; &lt;/p&gt;</v>
      </c>
    </row>
    <row r="7" spans="2:5" ht="60" x14ac:dyDescent="0.25">
      <c r="C7" s="5" t="s">
        <v>114</v>
      </c>
      <c r="E7" s="2" t="str">
        <f t="shared" ref="E7" si="0">"&lt;h4&gt;&lt;a href='"&amp;B8&amp;"'&gt;"&amp;B7&amp;"&lt;/a&gt;&lt;/h4&gt;"</f>
        <v>&lt;h4&gt;&lt;a href='http://x.aspe.org/y.z?l=http%3a%2f%2fwww.cnn.com%2f2016%2f09%2f20%2fhealth%2fchromium-6-in-drinking-water%2findex.html&amp;j=320630137&amp;e=3624&amp;p=1&amp;t=h&amp;'&gt;&lt;/a&gt;&lt;/h4&gt;</v>
      </c>
    </row>
    <row r="8" spans="2:5" ht="105" x14ac:dyDescent="0.25">
      <c r="B8" t="str">
        <f>[1]!modEmail.GetURL(C8)</f>
        <v>http://x.aspe.org/y.z?l=http%3a%2f%2fwww.cnn.com%2f2016%2f09%2f20%2fhealth%2fchromium-6-in-drinking-water%2findex.html&amp;j=320630137&amp;e=3624&amp;p=1&amp;t=h&amp;</v>
      </c>
      <c r="C8" s="3" t="s">
        <v>115</v>
      </c>
      <c r="E8" s="2" t="str">
        <f t="shared" ref="E8" si="1">"&lt;p&gt;"&amp;C8&amp;"&lt;/p&gt;"</f>
        <v>&lt;p&gt;Seven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More&gt;&gt;&lt;/p&gt;</v>
      </c>
    </row>
    <row r="9" spans="2:5" ht="60" x14ac:dyDescent="0.25">
      <c r="C9" s="5" t="s">
        <v>116</v>
      </c>
      <c r="E9" s="2" t="str">
        <f t="shared" ref="E9" si="2">"&lt;h4&gt;&lt;a href='"&amp;B10&amp;"'&gt;"&amp;B9&amp;"&lt;/a&gt;&lt;/h4&gt;"</f>
        <v>&lt;h4&gt;&lt;a href='http://x.aspe.org/y.z?l=http%3a%2f%2fwww.scidev.net%2fglobal%2fwater%2ffeature%2fasia-pacific-hot-spot-for-water-insecurity.html&amp;j=320630137&amp;e=3624&amp;p=1&amp;t=h&amp;'&gt;&lt;/a&gt;&lt;/h4&gt;</v>
      </c>
    </row>
    <row r="10" spans="2:5" ht="60" x14ac:dyDescent="0.25">
      <c r="B10" t="str">
        <f>[1]!modEmail.GetURL(C10)</f>
        <v>http://x.aspe.org/y.z?l=http%3a%2f%2fwww.scidev.net%2fglobal%2fwater%2ffeature%2fasia-pacific-hot-spot-for-water-insecurity.html&amp;j=320630137&amp;e=3624&amp;p=1&amp;t=h&amp;</v>
      </c>
      <c r="C10" s="3" t="s">
        <v>117</v>
      </c>
      <c r="E10" s="2" t="str">
        <f t="shared" ref="E10" si="3">"&lt;p&gt;"&amp;C10&amp;"&lt;/p&gt;"</f>
        <v>&lt;p&gt;Contributing to the problem, water for agriculture consumes 80 percent of Asia and Pacific resources, and only 20 percent of wastewater being discharged in water bodies gets treated. More&gt;&gt;&lt;/p&gt;</v>
      </c>
    </row>
    <row r="11" spans="2:5" ht="90" x14ac:dyDescent="0.25">
      <c r="C11" s="5" t="s">
        <v>118</v>
      </c>
      <c r="E11" s="2" t="str">
        <f t="shared" ref="E11" si="4">"&lt;h4&gt;&lt;a href='"&amp;B12&amp;"'&gt;"&amp;B11&amp;"&lt;/a&gt;&lt;/h4&gt;"</f>
        <v>&lt;h4&gt;&lt;a href='http://x.aspe.org/y.z?l=http%3a%2f%2finhabitat.com%2fatlantas-mercedes-benz-stadium-to-be-nfls-first-ever-leed-platinum-venue%2f%3fnewgallery%3dfalse&amp;j=320630137&amp;e=3624&amp;p=1&amp;t=h&amp;'&gt;&lt;/a&gt;&lt;/h4&gt;</v>
      </c>
    </row>
    <row r="12" spans="2:5" ht="75" x14ac:dyDescent="0.25">
      <c r="B12" t="str">
        <f>[1]!modEmail.GetURL(C12)</f>
        <v>http://x.aspe.org/y.z?l=http%3a%2f%2finhabitat.com%2fatlantas-mercedes-benz-stadium-to-be-nfls-first-ever-leed-platinum-venue%2f%3fnewgallery%3dfalse&amp;j=320630137&amp;e=3624&amp;p=1&amp;t=h&amp;</v>
      </c>
      <c r="C12" s="3" t="s">
        <v>119</v>
      </c>
      <c r="E12" s="2" t="str">
        <f t="shared" ref="E12" si="5">"&lt;p&gt;"&amp;C12&amp;"&lt;/p&gt;"</f>
        <v>&lt;p&gt;The Mercedes-Benz Stadium is expected to achieve all LEED Platinum water credits-the first for any sports facility-by capturing rainwater for reuse in the cooling tower and in irrigation, installing waterless urinals, and slowly releasing captured stormwater runoff. More&gt;&gt;&lt;/p&gt;</v>
      </c>
    </row>
    <row r="13" spans="2:5" ht="75" x14ac:dyDescent="0.25">
      <c r="C13" s="5" t="s">
        <v>120</v>
      </c>
      <c r="E13" s="2" t="str">
        <f t="shared" ref="E13" si="6">"&lt;h4&gt;&lt;a href='"&amp;B14&amp;"'&gt;"&amp;B13&amp;"&lt;/a&gt;&lt;/h4&gt;"</f>
        <v>&lt;h4&gt;&lt;a href='http://x.aspe.org/y.z?l=https%3a%2f%2fassets.kpmg.com%2fcontent%2fdam%2fkpmg%2fxx%2fpdf%2f2016%2f09%2fglobal-construction-survey-2016.pdf&amp;j=320630137&amp;e=3624&amp;p=1&amp;t=h&amp;'&gt;&lt;/a&gt;&lt;/h4&gt;</v>
      </c>
    </row>
    <row r="14" spans="2:5" ht="75" x14ac:dyDescent="0.25">
      <c r="B14" t="str">
        <f>[1]!modEmail.GetURL(C14)</f>
        <v>http://x.aspe.org/y.z?l=https%3a%2f%2fassets.kpmg.com%2fcontent%2fdam%2fkpmg%2fxx%2fpdf%2f2016%2f09%2fglobal-construction-survey-2016.pdf&amp;j=320630137&amp;e=3624&amp;p=1&amp;t=h&amp;</v>
      </c>
      <c r="C14" s="3" t="s">
        <v>121</v>
      </c>
      <c r="E14" s="2" t="str">
        <f t="shared" ref="E14" si="7">"&lt;p&gt;"&amp;C14&amp;"&lt;/p&gt;"</f>
        <v>&lt;p&gt;The reasons for not using advanced data and analytics, drones, automation, and robotics include a lack of fully implemented project management information systems, mobile technology, resources, and training, according to a new report by KPMG.&lt;/p&gt;</v>
      </c>
    </row>
    <row r="15" spans="2:5" ht="28.5" x14ac:dyDescent="0.25">
      <c r="C15" s="5" t="s">
        <v>122</v>
      </c>
      <c r="E15" s="2" t="str">
        <f t="shared" ref="E15" si="8">"&lt;h4&gt;&lt;a href='"&amp;B16&amp;"'&gt;"&amp;B15&amp;"&lt;/a&gt;&lt;/h4&gt;"</f>
        <v>&lt;h4&gt;&lt;a href=''&gt;&lt;/a&gt;&lt;/h4&gt;</v>
      </c>
    </row>
    <row r="16" spans="2:5" ht="66" x14ac:dyDescent="0.25">
      <c r="B16" t="str">
        <f>[1]!modEmail.GetURL(C16)</f>
        <v/>
      </c>
      <c r="C16" s="8" t="s">
        <v>123</v>
      </c>
      <c r="E16" s="2" t="str">
        <f t="shared" ref="E16" si="9">"&lt;p&gt;"&amp;C16&amp;"&lt;/p&gt;"</f>
        <v>&lt;p&gt;Sixty-four percent of survey respondents named drinking water safety as their top concern related to water infrastructure, while 75 percent said they were unfamiliar with the WaterSense program.&lt;/p&gt;</v>
      </c>
    </row>
    <row r="17" spans="2:5" ht="90" x14ac:dyDescent="0.25">
      <c r="C17" s="5" t="s">
        <v>124</v>
      </c>
      <c r="E17" s="2" t="str">
        <f t="shared" ref="E17" si="10">"&lt;h4&gt;&lt;a href='"&amp;B18&amp;"'&gt;"&amp;B17&amp;"&lt;/a&gt;&lt;/h4&gt;"</f>
        <v>&lt;h4&gt;&lt;a href='http://x.aspe.org/y.z?l=http%3a%2f%2fwww.upi.com%2fHealth_News%2f2016%2f09%2f12%2fInfections-linked-to-water-supply-increasing-healthcare-costs-study-says%2f8371473683923%2f&amp;j=320630137&amp;e=3624&amp;p=1&amp;t=h&amp;'&gt;&lt;/a&gt;&lt;/h4&gt;</v>
      </c>
    </row>
    <row r="18" spans="2:5" ht="60" x14ac:dyDescent="0.25">
      <c r="B18" t="str">
        <f>[1]!modEmail.GetURL(C18)</f>
        <v>http://x.aspe.org/y.z?l=http%3a%2f%2fwww.upi.com%2fHealth_News%2f2016%2f09%2f12%2fInfections-linked-to-water-supply-increasing-healthcare-costs-study-says%2f8371473683923%2f&amp;j=320630137&amp;e=3624&amp;p=1&amp;t=h&amp;</v>
      </c>
      <c r="C18" s="3" t="s">
        <v>125</v>
      </c>
      <c r="E18" s="2" t="str">
        <f t="shared" ref="E18" si="11">"&lt;p&gt;"&amp;C18&amp;"&lt;/p&gt;"</f>
        <v>&lt;p&gt;The costs of treating infections may have increased from about $600 million per year to more than $2 billion among Medicare beneficiaries alone between 1991 and 2006, according to a study by Tufts University researchers. More&gt;&gt;&lt;/p&gt;</v>
      </c>
    </row>
    <row r="19" spans="2:5" ht="60" x14ac:dyDescent="0.25">
      <c r="C19" s="5" t="s">
        <v>126</v>
      </c>
      <c r="E19" s="2" t="str">
        <f t="shared" ref="E19:E27" si="12">"&lt;h4&gt;&lt;a href='"&amp;B20&amp;"'&gt;"&amp;B19&amp;"&lt;/a&gt;&lt;/h4&gt;"</f>
        <v>&lt;h4&gt;&lt;a href='http://x.aspe.org/y.z?l=http%3a%2f%2fwww.dlrgroup.com%2fabout%2fnews%2fwestlake-reed-leskosky-to-join-dlr-group%2f&amp;j=320630137&amp;e=3624&amp;p=1&amp;t=h&amp;'&gt;&lt;/a&gt;&lt;/h4&gt;</v>
      </c>
    </row>
    <row r="20" spans="2:5" ht="75" x14ac:dyDescent="0.25">
      <c r="B20" t="str">
        <f>[1]!modEmail.GetURL(C20)</f>
        <v>http://x.aspe.org/y.z?l=http%3a%2f%2fwww.dlrgroup.com%2fabout%2fnews%2fwestlake-reed-leskosky-to-join-dlr-group%2f&amp;j=320630137&amp;e=3624&amp;p=1&amp;t=h&amp;</v>
      </c>
      <c r="C20" s="3" t="s">
        <v>127</v>
      </c>
      <c r="E20" s="2" t="str">
        <f t="shared" ref="E20:E28" si="13">"&lt;p&gt;"&amp;C20&amp;"&lt;/p&gt;"</f>
        <v>&lt;p&gt;The new company will have offices in 26 cities, staffed by more than 1,000 design professionals, and will operate as DLR Group|Westlake Reed Leskosky (and DLR Group|Sorg|Westlake Reed Leskosky in Washington, D.C.). More&gt;&gt;&lt;/p&gt;</v>
      </c>
    </row>
    <row r="21" spans="2:5" ht="75" x14ac:dyDescent="0.25">
      <c r="C21" s="5" t="s">
        <v>128</v>
      </c>
      <c r="E21" s="2" t="str">
        <f t="shared" si="12"/>
        <v>&lt;h4&gt;&lt;a href='http://x.aspe.org/y.z?l=http%3a%2f%2fwww.iapmo.org%2fPress%2520Releases%2f2016-09-15%2520RPA%2520Taco%2520Inc%2520Training%2520Certification%2520Program.pdf&amp;j=320630137&amp;e=3624&amp;p=1&amp;t=h&amp;'&gt;&lt;/a&gt;&lt;/h4&gt;</v>
      </c>
    </row>
    <row r="22" spans="2:5" ht="60" x14ac:dyDescent="0.25">
      <c r="B22" t="str">
        <f>[1]!modEmail.GetURL(C22)</f>
        <v>http://x.aspe.org/y.z?l=http%3a%2f%2fwww.iapmo.org%2fPress%2520Releases%2f2016-09-15%2520RPA%2520Taco%2520Inc%2520Training%2520Certification%2520Program.pdf&amp;j=320630137&amp;e=3624&amp;p=1&amp;t=h&amp;</v>
      </c>
      <c r="C22" s="3" t="s">
        <v>129</v>
      </c>
      <c r="E22" s="2" t="str">
        <f t="shared" si="13"/>
        <v>&lt;p&gt;This workshop offered by the Radiant Professionals Alliance and Taco Inc. offers certification testing to ASSE 19210: Professional Qualifications Standard for Hydronic Heating and Cooling Systems Installers. More&gt;&gt;&lt;/p&gt;</v>
      </c>
    </row>
    <row r="23" spans="2:5" ht="75" x14ac:dyDescent="0.25">
      <c r="C23" s="5" t="s">
        <v>130</v>
      </c>
      <c r="E23" s="2" t="str">
        <f t="shared" si="12"/>
        <v>&lt;h4&gt;&lt;a href='http://x.aspe.org/y.z?l=http%3a%2f%2fwww.nibs.org%2fnews%2f308262%2fNational-BIM-Guide-for-Owners-Now-Available-for-Public-Review.htm&amp;j=320630137&amp;e=3624&amp;p=1&amp;t=h&amp;'&gt;&lt;/a&gt;&lt;/h4&gt;</v>
      </c>
    </row>
    <row r="24" spans="2:5" ht="45" x14ac:dyDescent="0.25">
      <c r="B24" t="str">
        <f>[1]!modEmail.GetURL(C24)</f>
        <v>http://x.aspe.org/y.z?l=http%3a%2f%2fwww.nibs.org%2fnews%2f308262%2fNational-BIM-Guide-for-Owners-Now-Available-for-Public-Review.htm&amp;j=320630137&amp;e=3624&amp;p=1&amp;t=h&amp;</v>
      </c>
      <c r="C24" s="3" t="s">
        <v>131</v>
      </c>
      <c r="E24" s="2" t="str">
        <f t="shared" si="13"/>
        <v>&lt;p&gt;Comments on this new guideline to help building owners and their design teams utilize building information modeling will be accepted through October 31. More&gt;&gt;&lt;/p&gt;</v>
      </c>
    </row>
    <row r="25" spans="2:5" ht="60" x14ac:dyDescent="0.25">
      <c r="C25" s="5" t="s">
        <v>132</v>
      </c>
      <c r="E25" s="2" t="str">
        <f t="shared" si="12"/>
        <v>&lt;h4&gt;&lt;a href='http://x.aspe.org/y.z?l=https%3a%2f%2fwww.ansi.org%2fmeetings_events%2fwsw16%2fwsw.aspx%3fmenuid%3d8&amp;j=320630137&amp;e=3624&amp;p=1&amp;t=h&amp;'&gt;&lt;/a&gt;&lt;/h4&gt;</v>
      </c>
    </row>
    <row r="26" spans="2:5" ht="45" x14ac:dyDescent="0.25">
      <c r="B26" t="str">
        <f>[1]!modEmail.GetURL(C26)</f>
        <v>http://x.aspe.org/y.z?l=https%3a%2f%2fwww.ansi.org%2fmeetings_events%2fwsw16%2fwsw.aspx%3fmenuid%3d8&amp;j=320630137&amp;e=3624&amp;p=1&amp;t=h&amp;</v>
      </c>
      <c r="C26" s="3" t="s">
        <v>133</v>
      </c>
      <c r="E26" s="2" t="str">
        <f t="shared" si="13"/>
        <v>&lt;p&gt;This ANSI-hosted annual event is designed to inspire open dialogue about developments and challenges related to standardization and conformity assessment. More&gt;&gt;&lt;/p&gt;</v>
      </c>
    </row>
    <row r="27" spans="2:5" x14ac:dyDescent="0.25">
      <c r="C27" s="7"/>
      <c r="E27" s="2" t="str">
        <f t="shared" si="12"/>
        <v>&lt;h4&gt;&lt;a href=''&gt;&lt;/a&gt;&lt;/h4&gt;</v>
      </c>
    </row>
    <row r="28" spans="2:5" x14ac:dyDescent="0.25">
      <c r="B28" t="str">
        <f>[1]!modEmail.GetURL(C28)</f>
        <v/>
      </c>
      <c r="C28" s="4"/>
      <c r="E28" s="2" t="str">
        <f t="shared" si="13"/>
        <v>&lt;p&gt;&lt;/p&gt;</v>
      </c>
    </row>
    <row r="29" spans="2:5" x14ac:dyDescent="0.25">
      <c r="C29" s="4"/>
    </row>
  </sheetData>
  <hyperlinks>
    <hyperlink ref="C6" r:id="rId1" display="http://x.aspe.org/y.z?l=http%3a%2f%2fwww.nytimes.com%2f2016%2f09%2f27%2fhealth%2fplumbing-united-states-poverty.html%3f_r%3d2&amp;j=320630137&amp;e=3624&amp;p=1&amp;t=h&amp;"/>
    <hyperlink ref="C8" r:id="rId2" display="http://x.aspe.org/y.z?l=http%3a%2f%2fwww.cnn.com%2f2016%2f09%2f20%2fhealth%2fchromium-6-in-drinking-water%2findex.html&amp;j=320630137&amp;e=3624&amp;p=1&amp;t=h&amp;"/>
    <hyperlink ref="C10" r:id="rId3" display="http://x.aspe.org/y.z?l=http%3a%2f%2fwww.scidev.net%2fglobal%2fwater%2ffeature%2fasia-pacific-hot-spot-for-water-insecurity.html&amp;j=320630137&amp;e=3624&amp;p=1&amp;t=h&amp;"/>
    <hyperlink ref="C12" r:id="rId4" display="http://x.aspe.org/y.z?l=http%3a%2f%2finhabitat.com%2fatlantas-mercedes-benz-stadium-to-be-nfls-first-ever-leed-platinum-venue%2f%3fnewgallery%3dfalse&amp;j=320630137&amp;e=3624&amp;p=1&amp;t=h&amp;"/>
    <hyperlink ref="C14" r:id="rId5" display="http://x.aspe.org/y.z?l=https%3a%2f%2fassets.kpmg.com%2fcontent%2fdam%2fkpmg%2fxx%2fpdf%2f2016%2f09%2fglobal-construction-survey-2016.pdf&amp;j=320630137&amp;e=3624&amp;p=1&amp;t=h&amp;"/>
    <hyperlink ref="C18" r:id="rId6" display="http://x.aspe.org/y.z?l=http%3a%2f%2fwww.upi.com%2fHealth_News%2f2016%2f09%2f12%2fInfections-linked-to-water-supply-increasing-healthcare-costs-study-says%2f8371473683923%2f&amp;j=320630137&amp;e=3624&amp;p=1&amp;t=h&amp;"/>
    <hyperlink ref="C20" r:id="rId7" display="http://x.aspe.org/y.z?l=http%3a%2f%2fwww.dlrgroup.com%2fabout%2fnews%2fwestlake-reed-leskosky-to-join-dlr-group%2f&amp;j=320630137&amp;e=3624&amp;p=1&amp;t=h&amp;"/>
    <hyperlink ref="C22" r:id="rId8" display="http://x.aspe.org/y.z?l=http%3a%2f%2fwww.iapmo.org%2fPress%2520Releases%2f2016-09-15%2520RPA%2520Taco%2520Inc%2520Training%2520Certification%2520Program.pdf&amp;j=320630137&amp;e=3624&amp;p=1&amp;t=h&amp;"/>
    <hyperlink ref="C24" r:id="rId9" display="http://x.aspe.org/y.z?l=http%3a%2f%2fwww.nibs.org%2fnews%2f308262%2fNational-BIM-Guide-for-Owners-Now-Available-for-Public-Review.htm&amp;j=320630137&amp;e=3624&amp;p=1&amp;t=h&amp;"/>
    <hyperlink ref="C26" r:id="rId10" display="http://x.aspe.org/y.z?l=https%3a%2f%2fwww.ansi.org%2fmeetings_events%2fwsw16%2fwsw.aspx%3fmenuid%3d8&amp;j=320630137&amp;e=3624&amp;p=1&amp;t=h&amp;"/>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17-09-14</vt:lpstr>
      <vt:lpstr>17-08-31</vt:lpstr>
      <vt:lpstr>17-08-17</vt:lpstr>
      <vt:lpstr>17-08-03</vt:lpstr>
      <vt:lpstr>17-06-20</vt:lpstr>
      <vt:lpstr>17-07-20</vt:lpstr>
      <vt:lpstr>16-09-01</vt:lpstr>
      <vt:lpstr>16-09-15</vt:lpstr>
      <vt:lpstr>16-09-29</vt:lpstr>
      <vt:lpstr>16-10-13</vt:lpstr>
      <vt:lpstr>16-10-27</vt:lpstr>
      <vt:lpstr>16-11-10</vt:lpstr>
      <vt:lpstr>16-11-23</vt:lpstr>
      <vt:lpstr>16-12-08</vt:lpstr>
      <vt:lpstr>16-12-22</vt:lpstr>
      <vt:lpstr>17-03-16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2010-07-01T20:45:26Z</cp:lastPrinted>
  <dcterms:created xsi:type="dcterms:W3CDTF">2010-05-03T13:11:48Z</dcterms:created>
  <dcterms:modified xsi:type="dcterms:W3CDTF">2017-09-04T03:23:22Z</dcterms:modified>
</cp:coreProperties>
</file>