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Thesis/Code/QEC_MI_MonteCarlo/Results/Example/"/>
    </mc:Choice>
  </mc:AlternateContent>
  <xr:revisionPtr revIDLastSave="114" documentId="11_F25DC773A252ABDACC10485D899D72025ADE58EF" xr6:coauthVersionLast="47" xr6:coauthVersionMax="47" xr10:uidLastSave="{A564464D-CCBA-4187-8A41-9EF24696522D}"/>
  <bookViews>
    <workbookView xWindow="-9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H8" i="1"/>
  <c r="H9" i="1"/>
  <c r="H10" i="1"/>
  <c r="H7" i="1"/>
  <c r="H6" i="1"/>
  <c r="H3" i="1"/>
  <c r="H4" i="1"/>
  <c r="H5" i="1"/>
  <c r="H2" i="1"/>
  <c r="F3" i="1"/>
  <c r="F4" i="1"/>
  <c r="F5" i="1"/>
  <c r="F2" i="1"/>
  <c r="A7" i="1"/>
  <c r="A8" i="1"/>
  <c r="A9" i="1"/>
  <c r="A10" i="1"/>
  <c r="A6" i="1"/>
</calcChain>
</file>

<file path=xl/sharedStrings.xml><?xml version="1.0" encoding="utf-8"?>
<sst xmlns="http://schemas.openxmlformats.org/spreadsheetml/2006/main" count="8" uniqueCount="8">
  <si>
    <t># copies</t>
  </si>
  <si>
    <t>L</t>
  </si>
  <si>
    <t>w</t>
  </si>
  <si>
    <t>I(S;EC) Tot</t>
  </si>
  <si>
    <t>Pfail</t>
  </si>
  <si>
    <t>Pfail_tot</t>
  </si>
  <si>
    <t>I(S;EC)</t>
  </si>
  <si>
    <t>n_{phys}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</si>
</sst>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10" sqref="A1:H10"/>
    </sheetView>
  </sheetViews>
  <sheetFormatPr defaultRowHeight="14.5" x14ac:dyDescent="0.35"/>
  <cols>
    <col min="4" max="4" width="9.36328125" bestFit="1" customWidth="1"/>
    <col min="5" max="7" width="8" bestFit="1" customWidth="1"/>
    <col min="8" max="8" width="9.36328125" bestFit="1" customWidth="1"/>
  </cols>
  <sheetData>
    <row r="1" spans="1:8" x14ac:dyDescent="0.35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1:8" x14ac:dyDescent="0.35">
      <c r="A2">
        <v>29</v>
      </c>
      <c r="B2">
        <v>1</v>
      </c>
      <c r="C2">
        <v>5</v>
      </c>
      <c r="D2">
        <v>4</v>
      </c>
      <c r="E2" s="1">
        <v>0.26058110000000001</v>
      </c>
      <c r="F2" s="1">
        <f>E2</f>
        <v>0.26058110000000001</v>
      </c>
      <c r="G2" s="1">
        <v>0.73267129574718903</v>
      </c>
      <c r="H2" s="1">
        <f>G2</f>
        <v>0.73267129574718903</v>
      </c>
    </row>
    <row r="3" spans="1:8" x14ac:dyDescent="0.35">
      <c r="A3">
        <v>65</v>
      </c>
      <c r="B3">
        <v>1</v>
      </c>
      <c r="C3">
        <v>7</v>
      </c>
      <c r="D3">
        <v>4</v>
      </c>
      <c r="E3" s="1">
        <v>4.8096699999999999E-2</v>
      </c>
      <c r="F3" s="1">
        <f t="shared" ref="F3:F5" si="0">E3</f>
        <v>4.8096699999999999E-2</v>
      </c>
      <c r="G3" s="1">
        <v>0.10981031740620199</v>
      </c>
      <c r="H3" s="1">
        <f t="shared" ref="H3:H5" si="1">G3</f>
        <v>0.10981031740620199</v>
      </c>
    </row>
    <row r="4" spans="1:8" x14ac:dyDescent="0.35">
      <c r="A4">
        <v>117</v>
      </c>
      <c r="B4">
        <v>1</v>
      </c>
      <c r="C4">
        <v>9</v>
      </c>
      <c r="D4">
        <v>4</v>
      </c>
      <c r="E4" s="1">
        <v>3.9716899999999999E-2</v>
      </c>
      <c r="F4" s="1">
        <f t="shared" si="0"/>
        <v>3.9716899999999999E-2</v>
      </c>
      <c r="G4" s="1">
        <v>0.17766725464415001</v>
      </c>
      <c r="H4" s="1">
        <f t="shared" si="1"/>
        <v>0.17766725464415001</v>
      </c>
    </row>
    <row r="5" spans="1:8" x14ac:dyDescent="0.35">
      <c r="A5">
        <v>185</v>
      </c>
      <c r="B5">
        <v>1</v>
      </c>
      <c r="C5">
        <v>11</v>
      </c>
      <c r="D5">
        <v>4</v>
      </c>
      <c r="E5" s="1">
        <v>1.06701E-2</v>
      </c>
      <c r="F5" s="1">
        <f t="shared" si="0"/>
        <v>1.06701E-2</v>
      </c>
      <c r="G5" s="1">
        <v>8.0903397102399896E-2</v>
      </c>
      <c r="H5" s="1">
        <f t="shared" si="1"/>
        <v>8.0903397102399896E-2</v>
      </c>
    </row>
    <row r="6" spans="1:8" x14ac:dyDescent="0.35">
      <c r="A6">
        <f>13*9</f>
        <v>117</v>
      </c>
      <c r="B6">
        <v>9</v>
      </c>
      <c r="C6">
        <v>3</v>
      </c>
      <c r="D6">
        <v>2</v>
      </c>
      <c r="E6" s="1">
        <v>9.0974999999999997E-3</v>
      </c>
      <c r="F6" s="1">
        <f>1-_xlfn.BINOM.DIST(0,B6,E6,TRUE)</f>
        <v>7.8960370292204041E-2</v>
      </c>
      <c r="G6" s="1">
        <v>2.8230339630825205E-6</v>
      </c>
      <c r="H6" s="1">
        <f>9*G6</f>
        <v>2.5407305667742683E-5</v>
      </c>
    </row>
    <row r="7" spans="1:8" x14ac:dyDescent="0.35">
      <c r="A7">
        <f>9*41</f>
        <v>369</v>
      </c>
      <c r="B7">
        <v>9</v>
      </c>
      <c r="C7">
        <v>5</v>
      </c>
      <c r="D7">
        <v>2</v>
      </c>
      <c r="E7" s="1">
        <v>2.1643999999999999E-3</v>
      </c>
      <c r="F7" s="1">
        <f t="shared" ref="F7:F10" si="2">1-_xlfn.BINOM.DIST(0,B7,E7,TRUE)</f>
        <v>1.9311802366080322E-2</v>
      </c>
      <c r="G7" s="1">
        <v>1.5294727703109001E-2</v>
      </c>
      <c r="H7" s="1">
        <f t="shared" ref="H7:H10" si="3">9*G7</f>
        <v>0.13765254932798102</v>
      </c>
    </row>
    <row r="8" spans="1:8" x14ac:dyDescent="0.35">
      <c r="A8">
        <f>9*85</f>
        <v>765</v>
      </c>
      <c r="B8">
        <v>9</v>
      </c>
      <c r="C8">
        <v>7</v>
      </c>
      <c r="D8">
        <v>2</v>
      </c>
      <c r="E8" s="1">
        <v>4.0539999999999999E-4</v>
      </c>
      <c r="F8" s="1">
        <f t="shared" si="2"/>
        <v>3.6426890235186082E-3</v>
      </c>
      <c r="G8" s="1">
        <v>4.9094534525593201E-3</v>
      </c>
      <c r="H8" s="1">
        <f t="shared" si="3"/>
        <v>4.4185081073033879E-2</v>
      </c>
    </row>
    <row r="9" spans="1:8" x14ac:dyDescent="0.35">
      <c r="A9">
        <f>9*145</f>
        <v>1305</v>
      </c>
      <c r="B9">
        <v>9</v>
      </c>
      <c r="C9">
        <v>9</v>
      </c>
      <c r="D9">
        <v>2</v>
      </c>
      <c r="E9" s="1">
        <v>7.1299999999999998E-5</v>
      </c>
      <c r="F9" s="1">
        <f t="shared" si="2"/>
        <v>6.4151701760395419E-4</v>
      </c>
      <c r="G9" s="1">
        <v>1.0780029570672701E-3</v>
      </c>
      <c r="H9" s="1">
        <f t="shared" si="3"/>
        <v>9.7020266136054311E-3</v>
      </c>
    </row>
    <row r="10" spans="1:8" x14ac:dyDescent="0.35">
      <c r="A10">
        <f>9*221</f>
        <v>1989</v>
      </c>
      <c r="B10">
        <v>9</v>
      </c>
      <c r="C10">
        <v>11</v>
      </c>
      <c r="D10">
        <v>2</v>
      </c>
      <c r="E10" s="1">
        <v>1.3699999999999999E-5</v>
      </c>
      <c r="F10" s="1">
        <f t="shared" si="2"/>
        <v>1.2329324337601033E-4</v>
      </c>
      <c r="G10" s="1">
        <v>2.41477843595418E-4</v>
      </c>
      <c r="H10" s="1">
        <f t="shared" si="3"/>
        <v>2.1733005923587618E-3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2015-06-05T18:17:20Z</dcterms:created>
  <dcterms:modified xsi:type="dcterms:W3CDTF">2023-08-30T04:33:56Z</dcterms:modified>
</cp:coreProperties>
</file>