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e00c848d2da39f20/Documents/3. Masters/Thesis/Code/MutualInfo/QEC_MI_MonteCarlo/"/>
    </mc:Choice>
  </mc:AlternateContent>
  <xr:revisionPtr revIDLastSave="88" documentId="11_F25DC773A252ABDACC10485D899D72025ADE58EF" xr6:coauthVersionLast="47" xr6:coauthVersionMax="47" xr10:uidLastSave="{7936D176-98C5-439E-AA05-2D54BADEE2ED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5" i="1"/>
  <c r="E6" i="1"/>
  <c r="E5" i="1"/>
  <c r="B5" i="1"/>
  <c r="D2" i="1"/>
  <c r="C2" i="1"/>
  <c r="K6" i="1"/>
  <c r="K5" i="1"/>
  <c r="K4" i="1"/>
  <c r="K2" i="1"/>
  <c r="K3" i="1"/>
  <c r="E2" i="1" l="1"/>
  <c r="B11" i="1" l="1"/>
  <c r="B7" i="1"/>
  <c r="B10" i="1"/>
  <c r="B13" i="1"/>
  <c r="B15" i="1"/>
  <c r="B8" i="1"/>
  <c r="B9" i="1"/>
  <c r="B12" i="1"/>
  <c r="B14" i="1"/>
  <c r="B6" i="1"/>
</calcChain>
</file>

<file path=xl/sharedStrings.xml><?xml version="1.0" encoding="utf-8"?>
<sst xmlns="http://schemas.openxmlformats.org/spreadsheetml/2006/main" count="7" uniqueCount="7">
  <si>
    <t>p</t>
  </si>
  <si>
    <t>H(S1)</t>
  </si>
  <si>
    <t>p(+1)</t>
  </si>
  <si>
    <t>p(-1)</t>
  </si>
  <si>
    <t>L</t>
  </si>
  <si>
    <t>H(S)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</si>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</sst>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D5" sqref="D5"/>
    </sheetView>
  </sheetViews>
  <sheetFormatPr defaultRowHeight="14.5" x14ac:dyDescent="0.35"/>
  <sheetData>
    <row r="1" spans="1:12" x14ac:dyDescent="0.35">
      <c r="C1" t="s">
        <v>2</v>
      </c>
      <c r="D1" t="s">
        <v>3</v>
      </c>
      <c r="E1" t="s">
        <v>1</v>
      </c>
      <c r="K1" t="s">
        <v>0</v>
      </c>
      <c r="L1">
        <v>0.1</v>
      </c>
    </row>
    <row r="2" spans="1:12" x14ac:dyDescent="0.35">
      <c r="C2">
        <f>K2+K4+K6</f>
        <v>0.70480000000000009</v>
      </c>
      <c r="D2">
        <f>K3+K5</f>
        <v>0.29520000000000002</v>
      </c>
      <c r="E2">
        <f>-C2*IMLOG2(C2)-D2*IMLOG2(D2)</f>
        <v>0.87534402971331216</v>
      </c>
      <c r="J2">
        <v>0</v>
      </c>
      <c r="K2">
        <f>COMBIN(4,J2)*(1-L1)^4</f>
        <v>0.65610000000000013</v>
      </c>
    </row>
    <row r="3" spans="1:12" x14ac:dyDescent="0.35">
      <c r="J3">
        <v>1</v>
      </c>
      <c r="K3">
        <f>COMBIN(4,J3)*L$1*(1-L$1)^3</f>
        <v>0.29160000000000003</v>
      </c>
    </row>
    <row r="4" spans="1:12" x14ac:dyDescent="0.35">
      <c r="A4" t="s">
        <v>4</v>
      </c>
      <c r="B4" t="s">
        <v>5</v>
      </c>
      <c r="J4">
        <v>2</v>
      </c>
      <c r="K4">
        <f>COMBIN(4,J4)*L1^2*(1-L1)^2</f>
        <v>4.8600000000000011E-2</v>
      </c>
    </row>
    <row r="5" spans="1:12" x14ac:dyDescent="0.35">
      <c r="A5">
        <v>2</v>
      </c>
      <c r="B5">
        <f>A5^2*E$2</f>
        <v>3.5013761188532486</v>
      </c>
      <c r="D5" s="1">
        <v>2.4669456687779099</v>
      </c>
      <c r="E5">
        <f>B5-D5</f>
        <v>1.0344304500753387</v>
      </c>
      <c r="F5">
        <f>E5/4</f>
        <v>0.25860761251883468</v>
      </c>
      <c r="J5">
        <v>3</v>
      </c>
      <c r="K5">
        <f>COMBIN(4,J5)*L1^3*(1-L1)</f>
        <v>3.6000000000000008E-3</v>
      </c>
    </row>
    <row r="6" spans="1:12" x14ac:dyDescent="0.35">
      <c r="A6">
        <v>3</v>
      </c>
      <c r="B6">
        <f>A6^2*E$2</f>
        <v>7.8780962674198092</v>
      </c>
      <c r="D6" s="2">
        <v>6.67220940121718</v>
      </c>
      <c r="E6">
        <f>B6-D6</f>
        <v>1.2058868662026292</v>
      </c>
      <c r="F6">
        <f>E6/9</f>
        <v>0.13398742957806992</v>
      </c>
      <c r="J6">
        <v>4</v>
      </c>
      <c r="K6">
        <f>COMBIN(4,J6)*L1^4</f>
        <v>1.0000000000000005E-4</v>
      </c>
    </row>
    <row r="7" spans="1:12" x14ac:dyDescent="0.35">
      <c r="A7">
        <v>4</v>
      </c>
      <c r="B7">
        <f t="shared" ref="B7:B15" si="0">A7^2*E$2</f>
        <v>14.005504475412994</v>
      </c>
      <c r="J7" t="s">
        <v>6</v>
      </c>
    </row>
    <row r="8" spans="1:12" x14ac:dyDescent="0.35">
      <c r="A8">
        <v>5</v>
      </c>
      <c r="B8">
        <f t="shared" si="0"/>
        <v>21.883600742832805</v>
      </c>
    </row>
    <row r="9" spans="1:12" x14ac:dyDescent="0.35">
      <c r="A9">
        <v>6</v>
      </c>
      <c r="B9">
        <f t="shared" si="0"/>
        <v>31.512385069679237</v>
      </c>
    </row>
    <row r="10" spans="1:12" x14ac:dyDescent="0.35">
      <c r="A10">
        <v>7</v>
      </c>
      <c r="B10">
        <f t="shared" si="0"/>
        <v>42.891857455952298</v>
      </c>
    </row>
    <row r="11" spans="1:12" x14ac:dyDescent="0.35">
      <c r="A11">
        <v>8</v>
      </c>
      <c r="B11">
        <f t="shared" si="0"/>
        <v>56.022017901651978</v>
      </c>
    </row>
    <row r="12" spans="1:12" x14ac:dyDescent="0.35">
      <c r="A12">
        <v>9</v>
      </c>
      <c r="B12">
        <f t="shared" si="0"/>
        <v>70.902866406778287</v>
      </c>
    </row>
    <row r="13" spans="1:12" x14ac:dyDescent="0.35">
      <c r="A13">
        <v>10</v>
      </c>
      <c r="B13">
        <f t="shared" si="0"/>
        <v>87.534402971331218</v>
      </c>
    </row>
    <row r="14" spans="1:12" x14ac:dyDescent="0.35">
      <c r="A14">
        <v>11</v>
      </c>
      <c r="B14">
        <f t="shared" si="0"/>
        <v>105.91662759531077</v>
      </c>
    </row>
    <row r="15" spans="1:12" x14ac:dyDescent="0.35">
      <c r="A15">
        <v>12</v>
      </c>
      <c r="B15">
        <f t="shared" si="0"/>
        <v>126.04954027871695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English</dc:creator>
  <cp:lastModifiedBy>Luke English</cp:lastModifiedBy>
  <dcterms:created xsi:type="dcterms:W3CDTF">2015-06-05T18:17:20Z</dcterms:created>
  <dcterms:modified xsi:type="dcterms:W3CDTF">2023-07-07T23:54:06Z</dcterms:modified>
</cp:coreProperties>
</file>