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加藤正隆\Desktop\storage\jissyuu\"/>
    </mc:Choice>
  </mc:AlternateContent>
  <xr:revisionPtr revIDLastSave="0" documentId="13_ncr:1_{BA15F85E-8669-453A-816D-C9B0404DE1BE}" xr6:coauthVersionLast="45" xr6:coauthVersionMax="45" xr10:uidLastSave="{00000000-0000-0000-0000-000000000000}"/>
  <bookViews>
    <workbookView xWindow="-110" yWindow="-110" windowWidth="19420" windowHeight="12220" tabRatio="771" xr2:uid="{00000000-000D-0000-FFFF-FFFF00000000}"/>
  </bookViews>
  <sheets>
    <sheet name="機材調達ＤＢ" sheetId="12" r:id="rId1"/>
    <sheet name="出庫依頼票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2" l="1"/>
  <c r="R35" i="12"/>
  <c r="N34" i="12"/>
  <c r="N33" i="12"/>
  <c r="N32" i="12"/>
  <c r="N31" i="12"/>
  <c r="N30" i="12"/>
  <c r="N29" i="12"/>
  <c r="N28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7" i="12"/>
  <c r="N6" i="12"/>
  <c r="N5" i="12"/>
  <c r="H23" i="13"/>
  <c r="N35" i="12" l="1"/>
</calcChain>
</file>

<file path=xl/sharedStrings.xml><?xml version="1.0" encoding="utf-8"?>
<sst xmlns="http://schemas.openxmlformats.org/spreadsheetml/2006/main" count="148" uniqueCount="121">
  <si>
    <t>番号</t>
  </si>
  <si>
    <t>品番</t>
  </si>
  <si>
    <t>合計</t>
  </si>
  <si>
    <t>予算</t>
    <rPh sb="0" eb="2">
      <t>ヨサン</t>
    </rPh>
    <phoneticPr fontId="2"/>
  </si>
  <si>
    <t>実算</t>
    <rPh sb="0" eb="1">
      <t>ジツ</t>
    </rPh>
    <rPh sb="1" eb="2">
      <t>サン</t>
    </rPh>
    <phoneticPr fontId="2"/>
  </si>
  <si>
    <t>入荷日</t>
    <rPh sb="0" eb="2">
      <t>ニュウカ</t>
    </rPh>
    <rPh sb="2" eb="3">
      <t>ヒ</t>
    </rPh>
    <phoneticPr fontId="2"/>
  </si>
  <si>
    <t>テーマ名：</t>
    <rPh sb="3" eb="4">
      <t>メイ</t>
    </rPh>
    <phoneticPr fontId="2"/>
  </si>
  <si>
    <t>仕様、規格</t>
    <rPh sb="0" eb="2">
      <t>シヨウ</t>
    </rPh>
    <phoneticPr fontId="2"/>
  </si>
  <si>
    <t>○</t>
    <phoneticPr fontId="2"/>
  </si>
  <si>
    <t>メーカー（販売店）
（HP必要の場合は＊１印、欄外に記入）</t>
    <rPh sb="13" eb="15">
      <t>ヒツヨウ</t>
    </rPh>
    <rPh sb="16" eb="18">
      <t>バアイ</t>
    </rPh>
    <rPh sb="21" eb="22">
      <t>イン</t>
    </rPh>
    <rPh sb="23" eb="25">
      <t>ランガイ</t>
    </rPh>
    <rPh sb="26" eb="28">
      <t>キニュウ</t>
    </rPh>
    <phoneticPr fontId="2"/>
  </si>
  <si>
    <t>品名</t>
    <phoneticPr fontId="2"/>
  </si>
  <si>
    <t>1班</t>
    <rPh sb="1" eb="2">
      <t>ハン</t>
    </rPh>
    <phoneticPr fontId="2"/>
  </si>
  <si>
    <t>２班</t>
    <rPh sb="1" eb="2">
      <t>ハン</t>
    </rPh>
    <phoneticPr fontId="2"/>
  </si>
  <si>
    <t>3班</t>
    <rPh sb="1" eb="2">
      <t>ハン</t>
    </rPh>
    <phoneticPr fontId="2"/>
  </si>
  <si>
    <t>4班</t>
    <rPh sb="1" eb="2">
      <t>ハン</t>
    </rPh>
    <phoneticPr fontId="2"/>
  </si>
  <si>
    <t>AA</t>
    <phoneticPr fontId="2"/>
  </si>
  <si>
    <t>ー</t>
    <phoneticPr fontId="2"/>
  </si>
  <si>
    <t>票番号</t>
    <rPh sb="0" eb="1">
      <t>ヒョウ</t>
    </rPh>
    <rPh sb="1" eb="3">
      <t>バンゴウ</t>
    </rPh>
    <phoneticPr fontId="2"/>
  </si>
  <si>
    <t>班番号　＋　班毎の一貫番号</t>
    <rPh sb="0" eb="1">
      <t>ハン</t>
    </rPh>
    <rPh sb="1" eb="3">
      <t>バンゴウ</t>
    </rPh>
    <rPh sb="6" eb="7">
      <t>ハン</t>
    </rPh>
    <rPh sb="7" eb="8">
      <t>ゴト</t>
    </rPh>
    <rPh sb="9" eb="11">
      <t>イッカン</t>
    </rPh>
    <rPh sb="11" eb="13">
      <t>バンゴウ</t>
    </rPh>
    <phoneticPr fontId="2"/>
  </si>
  <si>
    <t>単価</t>
  </si>
  <si>
    <t>個数</t>
  </si>
  <si>
    <t>金額</t>
  </si>
  <si>
    <t>要期</t>
  </si>
  <si>
    <t>備考</t>
  </si>
  <si>
    <t>計</t>
    <rPh sb="0" eb="1">
      <t>ケイ</t>
    </rPh>
    <phoneticPr fontId="2"/>
  </si>
  <si>
    <t>No.</t>
    <phoneticPr fontId="2"/>
  </si>
  <si>
    <t>出庫依頼表</t>
    <rPh sb="0" eb="2">
      <t>シュッコ</t>
    </rPh>
    <rPh sb="2" eb="4">
      <t>イライ</t>
    </rPh>
    <rPh sb="4" eb="5">
      <t>ヒョウ</t>
    </rPh>
    <phoneticPr fontId="2"/>
  </si>
  <si>
    <t>品名</t>
    <rPh sb="0" eb="2">
      <t>ヒンメイ</t>
    </rPh>
    <phoneticPr fontId="2"/>
  </si>
  <si>
    <t>出庫日</t>
    <rPh sb="0" eb="2">
      <t>シュッコ</t>
    </rPh>
    <rPh sb="2" eb="3">
      <t>ビ</t>
    </rPh>
    <phoneticPr fontId="2"/>
  </si>
  <si>
    <t>○</t>
    <phoneticPr fontId="2"/>
  </si>
  <si>
    <t>班用で各班長が購入手配した部材をリストアップし、①部材のコスト管理、②各班での納入/入荷確認にご利用ください。</t>
    <phoneticPr fontId="2"/>
  </si>
  <si>
    <r>
      <t xml:space="preserve">☆購入手配電子データ配布先
</t>
    </r>
    <r>
      <rPr>
        <sz val="11"/>
        <rFont val="ＭＳ Ｐゴシック"/>
        <family val="3"/>
        <charset val="128"/>
      </rPr>
      <t>　①発注用：担当TA
　②CC配布：担当指導教員</t>
    </r>
    <phoneticPr fontId="2"/>
  </si>
  <si>
    <t>要期</t>
    <rPh sb="0" eb="1">
      <t>ヨウ</t>
    </rPh>
    <rPh sb="1" eb="2">
      <t>キ</t>
    </rPh>
    <phoneticPr fontId="2"/>
  </si>
  <si>
    <t>発注
依頼日</t>
    <rPh sb="0" eb="2">
      <t>ハッチュウ</t>
    </rPh>
    <rPh sb="3" eb="5">
      <t>イライ</t>
    </rPh>
    <rPh sb="5" eb="6">
      <t>ヒ</t>
    </rPh>
    <phoneticPr fontId="2"/>
  </si>
  <si>
    <t>単価</t>
    <phoneticPr fontId="2"/>
  </si>
  <si>
    <t>個数</t>
    <rPh sb="0" eb="2">
      <t>コスウ</t>
    </rPh>
    <phoneticPr fontId="2"/>
  </si>
  <si>
    <t>　そして「個数」「金額」「要期」を記入する。さらに、各班の「機材調達ＤＢ」への「形式を指定しての貼り付け」→「値」も忘れずに行ってください。</t>
    <rPh sb="5" eb="7">
      <t>コスウ</t>
    </rPh>
    <rPh sb="9" eb="11">
      <t>キンガク</t>
    </rPh>
    <rPh sb="13" eb="14">
      <t>ヨウ</t>
    </rPh>
    <rPh sb="14" eb="15">
      <t>キ</t>
    </rPh>
    <rPh sb="17" eb="19">
      <t>キニュウ</t>
    </rPh>
    <rPh sb="26" eb="28">
      <t>カクハン</t>
    </rPh>
    <rPh sb="30" eb="32">
      <t>キザイ</t>
    </rPh>
    <rPh sb="32" eb="34">
      <t>チョウタツ</t>
    </rPh>
    <rPh sb="40" eb="42">
      <t>ケイシキ</t>
    </rPh>
    <rPh sb="43" eb="45">
      <t>シテイ</t>
    </rPh>
    <rPh sb="48" eb="49">
      <t>ハ</t>
    </rPh>
    <rPh sb="50" eb="51">
      <t>ツ</t>
    </rPh>
    <rPh sb="55" eb="56">
      <t>アタイ</t>
    </rPh>
    <rPh sb="58" eb="59">
      <t>ワス</t>
    </rPh>
    <rPh sb="62" eb="63">
      <t>オコナ</t>
    </rPh>
    <phoneticPr fontId="2"/>
  </si>
  <si>
    <t>仕様/規格</t>
    <phoneticPr fontId="2"/>
  </si>
  <si>
    <t>メーカー</t>
    <phoneticPr fontId="2"/>
  </si>
  <si>
    <t>在庫品</t>
    <rPh sb="0" eb="2">
      <t>ザイコ</t>
    </rPh>
    <rPh sb="2" eb="3">
      <t>ヒン</t>
    </rPh>
    <phoneticPr fontId="2"/>
  </si>
  <si>
    <t>5版</t>
    <rPh sb="1" eb="2">
      <t>ハン</t>
    </rPh>
    <phoneticPr fontId="2"/>
  </si>
  <si>
    <t>在庫品コード</t>
    <rPh sb="0" eb="2">
      <t>ザイコ</t>
    </rPh>
    <phoneticPr fontId="2"/>
  </si>
  <si>
    <t>☆在庫品リストから「品名」から「単価」までをコピーし、品名欄を指定し、「形式を指定して貼り付け」→「値」を選択という手順で貼り付けてください。</t>
    <rPh sb="1" eb="3">
      <t>ザイコ</t>
    </rPh>
    <rPh sb="3" eb="4">
      <t>ヒン</t>
    </rPh>
    <rPh sb="10" eb="12">
      <t>ヒンメイ</t>
    </rPh>
    <rPh sb="16" eb="18">
      <t>タンカ</t>
    </rPh>
    <rPh sb="27" eb="29">
      <t>ヒンメイ</t>
    </rPh>
    <rPh sb="29" eb="30">
      <t>ラン</t>
    </rPh>
    <rPh sb="31" eb="33">
      <t>シテイ</t>
    </rPh>
    <rPh sb="36" eb="38">
      <t>ケイシキ</t>
    </rPh>
    <rPh sb="39" eb="41">
      <t>シテイ</t>
    </rPh>
    <rPh sb="43" eb="44">
      <t>ハ</t>
    </rPh>
    <rPh sb="45" eb="46">
      <t>ツ</t>
    </rPh>
    <rPh sb="50" eb="51">
      <t>アタイ</t>
    </rPh>
    <rPh sb="53" eb="55">
      <t>センタク</t>
    </rPh>
    <rPh sb="58" eb="60">
      <t>テジュン</t>
    </rPh>
    <rPh sb="61" eb="62">
      <t>ハ</t>
    </rPh>
    <rPh sb="63" eb="64">
      <t>ツ</t>
    </rPh>
    <phoneticPr fontId="2"/>
  </si>
  <si>
    <t>☆本依頼票は２部作成し、１部を在庫品管理者に、１部をプロジェクトファイルに控として保管のこと。</t>
  </si>
  <si>
    <t>令和２年度　機械システム工学実習Ⅱ機材調達データベースDB</t>
    <rPh sb="0" eb="2">
      <t>レイワ</t>
    </rPh>
    <rPh sb="3" eb="5">
      <t>ネンド</t>
    </rPh>
    <rPh sb="6" eb="8">
      <t>キカイ</t>
    </rPh>
    <rPh sb="12" eb="14">
      <t>コウガク</t>
    </rPh>
    <rPh sb="14" eb="17">
      <t>ジッシュウニ</t>
    </rPh>
    <phoneticPr fontId="2"/>
  </si>
  <si>
    <t>アルミ板</t>
    <rPh sb="3" eb="4">
      <t>イタ</t>
    </rPh>
    <phoneticPr fontId="2"/>
  </si>
  <si>
    <t xml:space="preserve">A5052p　t5.0－200×300mm </t>
  </si>
  <si>
    <t>鉄丸棒</t>
    <rPh sb="0" eb="1">
      <t>テツ</t>
    </rPh>
    <rPh sb="1" eb="3">
      <t>マルボウ</t>
    </rPh>
    <phoneticPr fontId="2"/>
  </si>
  <si>
    <t>φ10×400 mm</t>
  </si>
  <si>
    <t>A1003</t>
  </si>
  <si>
    <t>A1004</t>
  </si>
  <si>
    <t>A2100</t>
  </si>
  <si>
    <r>
      <t>依頼班：　</t>
    </r>
    <r>
      <rPr>
        <u/>
        <sz val="11"/>
        <rFont val="ＭＳ 明朝"/>
        <family val="1"/>
        <charset val="128"/>
      </rPr>
      <t>　　　2-A-A1-2　　　　　　　　　　　　　　　</t>
    </r>
    <rPh sb="0" eb="2">
      <t>イライ</t>
    </rPh>
    <rPh sb="2" eb="3">
      <t>ハン</t>
    </rPh>
    <phoneticPr fontId="2"/>
  </si>
  <si>
    <r>
      <t>依頼者：</t>
    </r>
    <r>
      <rPr>
        <u/>
        <sz val="11"/>
        <rFont val="ＭＳ 明朝"/>
        <family val="1"/>
        <charset val="128"/>
      </rPr>
      <t>　　　　　　窪田晃大　</t>
    </r>
    <rPh sb="0" eb="2">
      <t>イライ</t>
    </rPh>
    <rPh sb="10" eb="14">
      <t>クボタアキラダイ</t>
    </rPh>
    <phoneticPr fontId="2"/>
  </si>
  <si>
    <r>
      <t>連絡先：</t>
    </r>
    <r>
      <rPr>
        <u/>
        <sz val="11"/>
        <rFont val="ＭＳ 明朝"/>
        <family val="1"/>
        <charset val="128"/>
      </rPr>
      <t>　　18T1046G＠vc.ibaraki.ac.jp　　　　</t>
    </r>
    <phoneticPr fontId="2"/>
  </si>
  <si>
    <t>定尺の1000×2000から切断、幅500mm含む</t>
  </si>
  <si>
    <r>
      <t>1463円に変更。</t>
    </r>
    <r>
      <rPr>
        <sz val="11"/>
        <color indexed="10"/>
        <rFont val="ＭＳ Ｐゴシック"/>
        <family val="3"/>
        <charset val="128"/>
      </rPr>
      <t>2018価格変更予定</t>
    </r>
  </si>
  <si>
    <t>定尺の長さ4000から切断</t>
  </si>
  <si>
    <r>
      <t>依頼日：　</t>
    </r>
    <r>
      <rPr>
        <u/>
        <sz val="11"/>
        <rFont val="ＭＳ Ｐゴシック"/>
        <family val="3"/>
        <charset val="128"/>
      </rPr>
      <t>　　6月　23　日</t>
    </r>
    <rPh sb="0" eb="2">
      <t>イライ</t>
    </rPh>
    <rPh sb="2" eb="3">
      <t>ビ</t>
    </rPh>
    <rPh sb="8" eb="9">
      <t>ツキ</t>
    </rPh>
    <rPh sb="13" eb="14">
      <t>ヒ</t>
    </rPh>
    <phoneticPr fontId="2"/>
  </si>
  <si>
    <t>ヴィンストン</t>
    <phoneticPr fontId="12"/>
  </si>
  <si>
    <t>ビュートローバー用赤外線センサ</t>
    <rPh sb="8" eb="9">
      <t>ヨウ</t>
    </rPh>
    <rPh sb="9" eb="12">
      <t>セキガイセン</t>
    </rPh>
    <phoneticPr fontId="12"/>
  </si>
  <si>
    <t>タッチセンサー</t>
    <phoneticPr fontId="12"/>
  </si>
  <si>
    <t>二輪キャスター</t>
    <rPh sb="0" eb="2">
      <t>ニリン</t>
    </rPh>
    <phoneticPr fontId="12"/>
  </si>
  <si>
    <t>ボールキャスター</t>
    <phoneticPr fontId="12"/>
  </si>
  <si>
    <t>モーター(アーム用）</t>
    <rPh sb="8" eb="9">
      <t>ヨウ</t>
    </rPh>
    <phoneticPr fontId="12"/>
  </si>
  <si>
    <t>ギアボックス</t>
    <phoneticPr fontId="12"/>
  </si>
  <si>
    <t>単三乾電池(10個入)</t>
    <rPh sb="0" eb="2">
      <t>タンサン</t>
    </rPh>
    <rPh sb="2" eb="5">
      <t>カンデンチ</t>
    </rPh>
    <rPh sb="8" eb="10">
      <t>コイリ</t>
    </rPh>
    <phoneticPr fontId="12"/>
  </si>
  <si>
    <t>電池ボックス1</t>
    <rPh sb="0" eb="2">
      <t>デンチ</t>
    </rPh>
    <phoneticPr fontId="12"/>
  </si>
  <si>
    <t>電池ボックス2</t>
    <rPh sb="0" eb="2">
      <t>デンチ</t>
    </rPh>
    <phoneticPr fontId="12"/>
  </si>
  <si>
    <t>ジャンパ線</t>
    <rPh sb="4" eb="5">
      <t>セン</t>
    </rPh>
    <phoneticPr fontId="12"/>
  </si>
  <si>
    <t>ビニル電線</t>
    <rPh sb="3" eb="5">
      <t>デンセン</t>
    </rPh>
    <phoneticPr fontId="12"/>
  </si>
  <si>
    <t>パワーギヤボックス</t>
    <phoneticPr fontId="12"/>
  </si>
  <si>
    <t>赤外線センサー</t>
    <rPh sb="0" eb="3">
      <t>セキガイセン</t>
    </rPh>
    <phoneticPr fontId="12"/>
  </si>
  <si>
    <t>後輪</t>
    <rPh sb="0" eb="2">
      <t>コウリン</t>
    </rPh>
    <phoneticPr fontId="12"/>
  </si>
  <si>
    <t>配布されるもの</t>
    <rPh sb="0" eb="2">
      <t>ハイフ</t>
    </rPh>
    <phoneticPr fontId="12"/>
  </si>
  <si>
    <t>双輪キャスターTE-Nねじ式</t>
    <rPh sb="0" eb="2">
      <t>ソウリン</t>
    </rPh>
    <rPh sb="13" eb="14">
      <t>シキ</t>
    </rPh>
    <phoneticPr fontId="12"/>
  </si>
  <si>
    <t>旋回式ねじ込み式キャスター</t>
    <phoneticPr fontId="12"/>
  </si>
  <si>
    <t>ギヤボックス、260タイプモータ付きセット</t>
    <rPh sb="16" eb="17">
      <t>ツ</t>
    </rPh>
    <phoneticPr fontId="2"/>
  </si>
  <si>
    <t>6gfcm 11g</t>
    <phoneticPr fontId="12"/>
  </si>
  <si>
    <t>20×24×30mm</t>
    <phoneticPr fontId="12"/>
  </si>
  <si>
    <t>アルカリ乾電池　1.5V　96g</t>
    <rPh sb="4" eb="7">
      <t>カンデンチ</t>
    </rPh>
    <phoneticPr fontId="12"/>
  </si>
  <si>
    <t>単三×2本用　30×58mm</t>
    <rPh sb="0" eb="2">
      <t>タンサン</t>
    </rPh>
    <rPh sb="4" eb="5">
      <t>ホン</t>
    </rPh>
    <rPh sb="5" eb="6">
      <t>ヨウ</t>
    </rPh>
    <phoneticPr fontId="12"/>
  </si>
  <si>
    <t>単三×１用</t>
    <rPh sb="0" eb="2">
      <t>タンサン</t>
    </rPh>
    <rPh sb="4" eb="5">
      <t>ヨウ</t>
    </rPh>
    <phoneticPr fontId="12"/>
  </si>
  <si>
    <t xml:space="preserve">150mm </t>
    <phoneticPr fontId="12"/>
  </si>
  <si>
    <t>板厚10mm (縦×横)60×80</t>
    <rPh sb="0" eb="2">
      <t>イタアツ</t>
    </rPh>
    <rPh sb="8" eb="9">
      <t>タテ</t>
    </rPh>
    <rPh sb="10" eb="11">
      <t>ヨコ</t>
    </rPh>
    <phoneticPr fontId="12"/>
  </si>
  <si>
    <t>各1m×6色セット</t>
    <rPh sb="0" eb="1">
      <t>カク</t>
    </rPh>
    <rPh sb="5" eb="6">
      <t>ショク</t>
    </rPh>
    <phoneticPr fontId="12"/>
  </si>
  <si>
    <t>モノタロウ</t>
    <phoneticPr fontId="2"/>
  </si>
  <si>
    <t>タミヤ</t>
    <phoneticPr fontId="2"/>
  </si>
  <si>
    <t>405A-10N40</t>
    <phoneticPr fontId="12"/>
  </si>
  <si>
    <t>LR6N/10S</t>
    <phoneticPr fontId="12"/>
  </si>
  <si>
    <t>AP-132</t>
  </si>
  <si>
    <t>UM-310NH</t>
  </si>
  <si>
    <t>PJA-1510</t>
  </si>
  <si>
    <t>KH-102N</t>
  </si>
  <si>
    <t>0.2KV-1×6</t>
  </si>
  <si>
    <t>https://www.vstone.co.jp/robotshop/index.php?main_page=product_info&amp;cPath=71_203&amp;products_id=1972</t>
  </si>
  <si>
    <t>https://www.monotaro.com/p/0754/3121/?t.attr_f3505=%91o%97%D6</t>
    <phoneticPr fontId="13"/>
  </si>
  <si>
    <t>https://www.monotaro.com/g/01051075/?t.attr_f3505=%83%7B%81%5B%83%8B%8E%D4%97%D6</t>
    <phoneticPr fontId="13"/>
  </si>
  <si>
    <t>https://www.tamiya.com/japan/products/72003/index.html</t>
    <phoneticPr fontId="13"/>
  </si>
  <si>
    <t>https://www.monotaro.com/g/01122762/</t>
  </si>
  <si>
    <t>https://www.monotaro.com/p/0568/6092/</t>
  </si>
  <si>
    <t>https://www.monotaro.com/g/00174701/?t.q=%92P%8EO%93d%92r</t>
    <phoneticPr fontId="13"/>
  </si>
  <si>
    <t>https://www.monotaro.com/g/01220322/?t.q=%93d%92r%83%7B%83b%83N%83X</t>
  </si>
  <si>
    <t>https://www.monotaro.com/g/00959610/?t.q=%93d%92r%83%7B%83b%83N%83X</t>
  </si>
  <si>
    <t>https://www.monotaro.com/p/4867/5165/?t.q=%83u%83%8C%81%5B%83h%83%7B%81%5B%83h</t>
  </si>
  <si>
    <t>https://www.monotaro.com/g/02359612/</t>
  </si>
  <si>
    <t>https://www.monotaro.com/p/3331/9363/</t>
  </si>
  <si>
    <t>購入サイトのURL</t>
    <rPh sb="0" eb="2">
      <t>コウニュウ</t>
    </rPh>
    <phoneticPr fontId="2"/>
  </si>
  <si>
    <t>小型ブレッドボード</t>
    <rPh sb="0" eb="2">
      <t>コガタ</t>
    </rPh>
    <phoneticPr fontId="12"/>
  </si>
  <si>
    <t>TE-40JN2.5</t>
  </si>
  <si>
    <t>タミヤ(モノタロウ)</t>
    <phoneticPr fontId="2"/>
  </si>
  <si>
    <t>スポーツタイヤセット　直径56mm 幅25mm</t>
    <rPh sb="11" eb="13">
      <t>チョッケイ</t>
    </rPh>
    <rPh sb="18" eb="19">
      <t>ハバ</t>
    </rPh>
    <phoneticPr fontId="2"/>
  </si>
  <si>
    <t>ニトリルゴムシート</t>
    <phoneticPr fontId="2"/>
  </si>
  <si>
    <t>なし</t>
    <phoneticPr fontId="2"/>
  </si>
  <si>
    <t>https://www.monotaro.com/p/0568/6494/?utm_medium=cpc&amp;utm_source=Adwords&amp;utm_campaign=246-833-4061_6466659573&amp;utm_content=77481173956&amp;utm_term=_380615429419__aud-536766637816:pla-888444747587&amp;gclid=CjwKCAjw9vn4BRBaEiwAh0muDI-cBVZUj2cclo9VrKoOKxqJRVC6xUcANs8lY5DOfCcosw6vWuoNZBoCiF0QAvD_BwE</t>
    <phoneticPr fontId="13"/>
  </si>
  <si>
    <t>https://www.monotaro.com/p/3584/8276/</t>
  </si>
  <si>
    <t>.</t>
    <phoneticPr fontId="2"/>
  </si>
  <si>
    <t>厚さ10mm 幅100mm 長さ200mm</t>
    <rPh sb="0" eb="1">
      <t>アツ</t>
    </rPh>
    <rPh sb="7" eb="8">
      <t>ハバ</t>
    </rPh>
    <rPh sb="14" eb="15">
      <t>ナガ</t>
    </rPh>
    <phoneticPr fontId="2"/>
  </si>
  <si>
    <t>前輪</t>
    <rPh sb="0" eb="2">
      <t>ゼンリン</t>
    </rPh>
    <phoneticPr fontId="2"/>
  </si>
  <si>
    <t>M8ボルト</t>
    <phoneticPr fontId="2"/>
  </si>
  <si>
    <t>ナット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</si>
</sst>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#,##0_);[Red]\(#,##0\)"/>
  </numFmts>
  <fonts count="2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u/>
      <sz val="11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明朝"/>
      <family val="1"/>
      <charset val="128"/>
    </font>
    <font>
      <u/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0000"/>
      <name val="游ゴシック"/>
      <family val="3"/>
      <charset val="128"/>
    </font>
    <font>
      <sz val="12"/>
      <color rgb="FF000000"/>
      <name val="Arial"/>
      <family val="2"/>
    </font>
    <font>
      <sz val="11"/>
      <color rgb="FF000000"/>
      <name val="ＭＳ ゴシック"/>
      <family val="3"/>
      <charset val="128"/>
    </font>
    <font>
      <sz val="12"/>
      <color rgb="FF000000"/>
      <name val="Yu Gothic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</cellStyleXfs>
  <cellXfs count="13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1" fillId="0" borderId="0" xfId="0" applyFont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0" fillId="0" borderId="8" xfId="0" applyBorder="1">
      <alignment vertical="center"/>
    </xf>
    <xf numFmtId="176" fontId="1" fillId="0" borderId="9" xfId="0" applyNumberFormat="1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1" fillId="0" borderId="8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176" fontId="0" fillId="2" borderId="11" xfId="0" applyNumberForma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" fillId="0" borderId="13" xfId="0" applyFont="1" applyBorder="1">
      <alignment vertical="center"/>
    </xf>
    <xf numFmtId="176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176" fontId="1" fillId="0" borderId="17" xfId="0" applyNumberFormat="1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176" fontId="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justify" vertical="center"/>
    </xf>
    <xf numFmtId="0" fontId="8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justify" vertical="center" wrapText="1"/>
    </xf>
    <xf numFmtId="177" fontId="9" fillId="0" borderId="2" xfId="0" applyNumberFormat="1" applyFont="1" applyBorder="1" applyAlignment="1">
      <alignment horizontal="right" vertical="center" wrapText="1"/>
    </xf>
    <xf numFmtId="177" fontId="9" fillId="0" borderId="2" xfId="0" applyNumberFormat="1" applyFont="1" applyBorder="1" applyAlignment="1">
      <alignment horizontal="justify" vertical="center" wrapText="1"/>
    </xf>
    <xf numFmtId="0" fontId="0" fillId="0" borderId="7" xfId="0" applyBorder="1" applyAlignment="1">
      <alignment vertical="center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right" vertical="center" wrapText="1"/>
    </xf>
    <xf numFmtId="177" fontId="9" fillId="0" borderId="1" xfId="0" applyNumberFormat="1" applyFont="1" applyBorder="1" applyAlignment="1">
      <alignment horizontal="justify" vertical="center" wrapText="1"/>
    </xf>
    <xf numFmtId="0" fontId="9" fillId="0" borderId="9" xfId="0" applyFont="1" applyBorder="1" applyAlignment="1">
      <alignment horizontal="justify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justify" vertical="center" wrapText="1"/>
    </xf>
    <xf numFmtId="0" fontId="9" fillId="0" borderId="16" xfId="0" applyFont="1" applyBorder="1" applyAlignment="1">
      <alignment horizontal="center" vertical="center" wrapText="1"/>
    </xf>
    <xf numFmtId="177" fontId="9" fillId="0" borderId="16" xfId="0" applyNumberFormat="1" applyFont="1" applyBorder="1" applyAlignment="1">
      <alignment horizontal="right" vertical="center" wrapText="1"/>
    </xf>
    <xf numFmtId="177" fontId="9" fillId="0" borderId="16" xfId="0" applyNumberFormat="1" applyFont="1" applyBorder="1" applyAlignment="1">
      <alignment horizontal="justify" vertical="center" wrapText="1"/>
    </xf>
    <xf numFmtId="0" fontId="9" fillId="0" borderId="17" xfId="0" applyFont="1" applyBorder="1" applyAlignment="1">
      <alignment horizontal="justify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justify" vertical="center" wrapText="1"/>
    </xf>
    <xf numFmtId="177" fontId="9" fillId="0" borderId="27" xfId="0" applyNumberFormat="1" applyFont="1" applyBorder="1" applyAlignment="1">
      <alignment horizontal="right" vertical="center" wrapText="1"/>
    </xf>
    <xf numFmtId="177" fontId="9" fillId="0" borderId="28" xfId="0" applyNumberFormat="1" applyFont="1" applyBorder="1" applyAlignment="1">
      <alignment horizontal="center" vertical="center" wrapText="1"/>
    </xf>
    <xf numFmtId="177" fontId="9" fillId="0" borderId="18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justify" vertical="center" wrapText="1"/>
    </xf>
    <xf numFmtId="0" fontId="0" fillId="0" borderId="29" xfId="0" applyBorder="1" applyAlignment="1">
      <alignment vertical="center"/>
    </xf>
    <xf numFmtId="0" fontId="1" fillId="5" borderId="1" xfId="0" applyFont="1" applyFill="1" applyBorder="1" applyAlignment="1"/>
    <xf numFmtId="0" fontId="1" fillId="0" borderId="9" xfId="0" applyFont="1" applyBorder="1" applyAlignment="1"/>
    <xf numFmtId="0" fontId="0" fillId="7" borderId="3" xfId="0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0" fillId="8" borderId="0" xfId="0" applyFill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4" fillId="0" borderId="0" xfId="1" applyAlignment="1" applyProtection="1">
      <alignment vertical="center"/>
    </xf>
    <xf numFmtId="0" fontId="0" fillId="9" borderId="0" xfId="0" applyFill="1">
      <alignment vertical="center"/>
    </xf>
    <xf numFmtId="0" fontId="15" fillId="10" borderId="0" xfId="0" applyFont="1" applyFill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30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justify" vertical="center"/>
    </xf>
    <xf numFmtId="0" fontId="1" fillId="0" borderId="8" xfId="0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4</xdr:row>
      <xdr:rowOff>215900</xdr:rowOff>
    </xdr:from>
    <xdr:to>
      <xdr:col>2</xdr:col>
      <xdr:colOff>349250</xdr:colOff>
      <xdr:row>4</xdr:row>
      <xdr:rowOff>215900</xdr:rowOff>
    </xdr:to>
    <xdr:sp macro="" textlink="">
      <xdr:nvSpPr>
        <xdr:cNvPr id="1100" name="Line 1">
          <a:extLst>
            <a:ext uri="{FF2B5EF4-FFF2-40B4-BE49-F238E27FC236}">
              <a16:creationId xmlns:a16="http://schemas.microsoft.com/office/drawing/2014/main" id="{1DC885C7-0700-4E40-900B-224D3E63DDD1}"/>
            </a:ext>
          </a:extLst>
        </xdr:cNvPr>
        <xdr:cNvSpPr>
          <a:spLocks noChangeShapeType="1"/>
        </xdr:cNvSpPr>
      </xdr:nvSpPr>
      <xdr:spPr bwMode="auto">
        <a:xfrm>
          <a:off x="584200" y="1047750"/>
          <a:ext cx="162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355600</xdr:colOff>
      <xdr:row>4</xdr:row>
      <xdr:rowOff>209550</xdr:rowOff>
    </xdr:from>
    <xdr:to>
      <xdr:col>10</xdr:col>
      <xdr:colOff>190500</xdr:colOff>
      <xdr:row>4</xdr:row>
      <xdr:rowOff>209550</xdr:rowOff>
    </xdr:to>
    <xdr:sp macro="" textlink="">
      <xdr:nvSpPr>
        <xdr:cNvPr id="1101" name="Line 2">
          <a:extLst>
            <a:ext uri="{FF2B5EF4-FFF2-40B4-BE49-F238E27FC236}">
              <a16:creationId xmlns:a16="http://schemas.microsoft.com/office/drawing/2014/main" id="{2F8547BD-76FA-4CF4-814D-72A2D911CC32}"/>
            </a:ext>
          </a:extLst>
        </xdr:cNvPr>
        <xdr:cNvSpPr>
          <a:spLocks noChangeShapeType="1"/>
        </xdr:cNvSpPr>
      </xdr:nvSpPr>
      <xdr:spPr bwMode="auto">
        <a:xfrm>
          <a:off x="7715250" y="1041400"/>
          <a:ext cx="162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673100</xdr:colOff>
      <xdr:row>4</xdr:row>
      <xdr:rowOff>209550</xdr:rowOff>
    </xdr:from>
    <xdr:to>
      <xdr:col>5</xdr:col>
      <xdr:colOff>577850</xdr:colOff>
      <xdr:row>4</xdr:row>
      <xdr:rowOff>209550</xdr:rowOff>
    </xdr:to>
    <xdr:sp macro="" textlink="">
      <xdr:nvSpPr>
        <xdr:cNvPr id="1102" name="Line 3">
          <a:extLst>
            <a:ext uri="{FF2B5EF4-FFF2-40B4-BE49-F238E27FC236}">
              <a16:creationId xmlns:a16="http://schemas.microsoft.com/office/drawing/2014/main" id="{899369EB-4975-4BF6-B6E7-21146C51E906}"/>
            </a:ext>
          </a:extLst>
        </xdr:cNvPr>
        <xdr:cNvSpPr>
          <a:spLocks noChangeShapeType="1"/>
        </xdr:cNvSpPr>
      </xdr:nvSpPr>
      <xdr:spPr bwMode="auto">
        <a:xfrm>
          <a:off x="4070350" y="1041400"/>
          <a:ext cx="161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otaro.com/g/00959610/?t.q=%93d%92r%83%7B%83b%83N%83X" TargetMode="External"/><Relationship Id="rId13" Type="http://schemas.openxmlformats.org/officeDocument/2006/relationships/hyperlink" Target="https://www.monotaro.com/p/3331/9363/" TargetMode="External"/><Relationship Id="rId3" Type="http://schemas.openxmlformats.org/officeDocument/2006/relationships/hyperlink" Target="https://www.tamiya.com/japan/products/72003/index.html" TargetMode="External"/><Relationship Id="rId7" Type="http://schemas.openxmlformats.org/officeDocument/2006/relationships/hyperlink" Target="https://www.monotaro.com/g/01220322/?t.q=%93d%92r%83%7B%83b%83N%83X" TargetMode="External"/><Relationship Id="rId12" Type="http://schemas.openxmlformats.org/officeDocument/2006/relationships/hyperlink" Target="https://www.monotaro.com/g/02359612/" TargetMode="External"/><Relationship Id="rId2" Type="http://schemas.openxmlformats.org/officeDocument/2006/relationships/hyperlink" Target="https://www.monotaro.com/p/0754/3121/?t.attr_f3505=%91o%97%D6" TargetMode="External"/><Relationship Id="rId1" Type="http://schemas.openxmlformats.org/officeDocument/2006/relationships/hyperlink" Target="https://www.monotaro.com/g/01051075/?t.attr_f3505=%83%7B%81%5B%83%8B%8E%D4%97%D6" TargetMode="External"/><Relationship Id="rId6" Type="http://schemas.openxmlformats.org/officeDocument/2006/relationships/hyperlink" Target="https://www.monotaro.com/g/01122762/" TargetMode="External"/><Relationship Id="rId11" Type="http://schemas.openxmlformats.org/officeDocument/2006/relationships/hyperlink" Target="https://www.monotaro.com/p/4867/5165/?t.q=%83u%83%8C%81%5B%83h%83%7B%81%5B%83h" TargetMode="External"/><Relationship Id="rId5" Type="http://schemas.openxmlformats.org/officeDocument/2006/relationships/hyperlink" Target="https://www.monotaro.com/p/0568/6092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notaro.com/p/0568/6494/?utm_medium=cpc&amp;utm_source=Adwords&amp;utm_campaign=246-833-4061_6466659573&amp;utm_content=77481173956&amp;utm_term=_380615429419__aud-536766637816:pla-888444747587&amp;gclid=CjwKCAjw9vn4BRBaEiwAh0muDI-cBVZUj2cclo9VrKoOKxqJRVC6xUcANs8lY5DOfCcosw6vWuoNZBoCiF0QAvD_BwE" TargetMode="External"/><Relationship Id="rId4" Type="http://schemas.openxmlformats.org/officeDocument/2006/relationships/hyperlink" Target="https://www.monotaro.com/g/00174701/?t.q=%92P%8EO%93d%92r" TargetMode="External"/><Relationship Id="rId9" Type="http://schemas.openxmlformats.org/officeDocument/2006/relationships/hyperlink" Target="https://www.vstone.co.jp/robotshop/index.php?main_page=product_info&amp;cPath=71_203&amp;products_id=1972" TargetMode="External"/><Relationship Id="rId14" Type="http://schemas.openxmlformats.org/officeDocument/2006/relationships/hyperlink" Target="https://www.monotaro.com/p/3584/827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S35"/>
  <sheetViews>
    <sheetView tabSelected="1" zoomScale="75" zoomScaleNormal="75" zoomScaleSheetLayoutView="70" workbookViewId="0">
      <pane xSplit="1" ySplit="4" topLeftCell="B16" activePane="bottomRight" state="frozen"/>
      <selection activeCell="N15" sqref="N15"/>
      <selection pane="topRight" activeCell="N15" sqref="N15"/>
      <selection pane="bottomLeft" activeCell="N15" sqref="N15"/>
      <selection pane="bottomRight" activeCell="J28" sqref="J28"/>
    </sheetView>
  </sheetViews>
  <sheetFormatPr defaultColWidth="8.81640625" defaultRowHeight="13"/>
  <cols>
    <col min="1" max="1" width="4.81640625" customWidth="1"/>
    <col min="2" max="3" width="5.1796875" customWidth="1"/>
    <col min="4" max="7" width="5.81640625" customWidth="1"/>
    <col min="8" max="8" width="34.6328125" customWidth="1"/>
    <col min="9" max="9" width="42.1796875" customWidth="1"/>
    <col min="10" max="10" width="17" customWidth="1"/>
    <col min="11" max="11" width="35.1796875" customWidth="1"/>
    <col min="12" max="12" width="8.1796875" customWidth="1"/>
    <col min="13" max="13" width="5.6328125" customWidth="1"/>
    <col min="14" max="14" width="8.36328125" customWidth="1"/>
    <col min="15" max="17" width="8.36328125" style="16" customWidth="1"/>
    <col min="18" max="18" width="8.36328125" customWidth="1"/>
    <col min="19" max="19" width="22.1796875" customWidth="1"/>
  </cols>
  <sheetData>
    <row r="1" spans="1:19" ht="7.25" customHeight="1"/>
    <row r="2" spans="1:19" ht="27.5" customHeight="1">
      <c r="A2" s="22"/>
      <c r="B2" s="113" t="s">
        <v>6</v>
      </c>
      <c r="C2" s="114"/>
      <c r="D2" s="114"/>
      <c r="E2" s="114"/>
      <c r="F2" s="115"/>
      <c r="G2" s="27"/>
      <c r="H2" s="119" t="s">
        <v>44</v>
      </c>
      <c r="I2" s="119"/>
      <c r="J2" s="119"/>
      <c r="K2" s="119"/>
      <c r="L2" s="119"/>
      <c r="M2" s="119"/>
      <c r="N2" s="120" t="s">
        <v>31</v>
      </c>
      <c r="O2" s="121"/>
      <c r="P2" s="121"/>
      <c r="Q2" s="121"/>
      <c r="R2" s="122"/>
    </row>
    <row r="3" spans="1:19" ht="27.5" customHeight="1">
      <c r="A3" s="23"/>
      <c r="B3" s="116"/>
      <c r="C3" s="117"/>
      <c r="D3" s="117"/>
      <c r="E3" s="117"/>
      <c r="F3" s="118"/>
      <c r="G3" s="126" t="s">
        <v>30</v>
      </c>
      <c r="H3" s="127"/>
      <c r="I3" s="127"/>
      <c r="J3" s="127"/>
      <c r="K3" s="127"/>
      <c r="L3" s="127"/>
      <c r="M3" s="128"/>
      <c r="N3" s="123"/>
      <c r="O3" s="124"/>
      <c r="P3" s="124"/>
      <c r="Q3" s="124"/>
      <c r="R3" s="125"/>
    </row>
    <row r="4" spans="1:19" ht="35.5" customHeight="1" thickBot="1">
      <c r="A4" s="11" t="s">
        <v>0</v>
      </c>
      <c r="B4" s="14" t="s">
        <v>11</v>
      </c>
      <c r="C4" s="14" t="s">
        <v>12</v>
      </c>
      <c r="D4" s="14" t="s">
        <v>13</v>
      </c>
      <c r="E4" s="14" t="s">
        <v>14</v>
      </c>
      <c r="F4" s="26" t="s">
        <v>40</v>
      </c>
      <c r="G4" s="26" t="s">
        <v>39</v>
      </c>
      <c r="H4" s="25" t="s">
        <v>10</v>
      </c>
      <c r="I4" s="39" t="s">
        <v>7</v>
      </c>
      <c r="J4" s="39" t="s">
        <v>1</v>
      </c>
      <c r="K4" s="40" t="s">
        <v>9</v>
      </c>
      <c r="L4" s="40" t="s">
        <v>34</v>
      </c>
      <c r="M4" s="40" t="s">
        <v>35</v>
      </c>
      <c r="N4" s="40" t="s">
        <v>3</v>
      </c>
      <c r="O4" s="41" t="s">
        <v>32</v>
      </c>
      <c r="P4" s="15" t="s">
        <v>33</v>
      </c>
      <c r="Q4" s="19" t="s">
        <v>5</v>
      </c>
      <c r="R4" s="12" t="s">
        <v>4</v>
      </c>
      <c r="S4" s="102" t="s">
        <v>107</v>
      </c>
    </row>
    <row r="5" spans="1:19" s="3" customFormat="1" ht="23.5" customHeight="1">
      <c r="A5" s="1">
        <v>1</v>
      </c>
      <c r="B5" s="13" t="s">
        <v>8</v>
      </c>
      <c r="C5" s="1"/>
      <c r="D5" s="9"/>
      <c r="E5" s="2"/>
      <c r="F5" s="13"/>
      <c r="G5" s="35" t="s">
        <v>29</v>
      </c>
      <c r="H5" s="42" t="s">
        <v>15</v>
      </c>
      <c r="I5" s="43"/>
      <c r="J5" s="43"/>
      <c r="K5" s="43"/>
      <c r="L5" s="43"/>
      <c r="M5" s="43">
        <v>12</v>
      </c>
      <c r="N5" s="43">
        <f>L5*M5</f>
        <v>0</v>
      </c>
      <c r="O5" s="44">
        <v>40316</v>
      </c>
      <c r="P5" s="38" t="s">
        <v>16</v>
      </c>
      <c r="Q5" s="17"/>
      <c r="R5" s="2"/>
    </row>
    <row r="6" spans="1:19" s="3" customFormat="1" ht="23.5" customHeight="1">
      <c r="A6" s="1">
        <v>2</v>
      </c>
      <c r="B6" s="13"/>
      <c r="C6" s="13"/>
      <c r="D6" s="13" t="s">
        <v>8</v>
      </c>
      <c r="E6" s="13"/>
      <c r="F6" s="13"/>
      <c r="G6" s="35"/>
      <c r="H6" s="31" t="s">
        <v>15</v>
      </c>
      <c r="I6" s="2"/>
      <c r="J6" s="2"/>
      <c r="K6" s="2"/>
      <c r="L6" s="2"/>
      <c r="M6" s="2">
        <v>15</v>
      </c>
      <c r="N6" s="2">
        <f t="shared" ref="N6:N34" si="0">L6*M6</f>
        <v>0</v>
      </c>
      <c r="O6" s="32">
        <v>40317</v>
      </c>
      <c r="P6" s="38" t="s">
        <v>16</v>
      </c>
      <c r="Q6" s="17"/>
      <c r="R6" s="2"/>
    </row>
    <row r="7" spans="1:19" s="3" customFormat="1" ht="23.5" customHeight="1">
      <c r="A7" s="1">
        <v>3</v>
      </c>
      <c r="B7" s="13" t="s">
        <v>8</v>
      </c>
      <c r="C7" s="1"/>
      <c r="D7" s="13" t="s">
        <v>8</v>
      </c>
      <c r="E7" s="13"/>
      <c r="F7" s="13"/>
      <c r="G7" s="35"/>
      <c r="H7" s="31" t="s">
        <v>15</v>
      </c>
      <c r="I7" s="2"/>
      <c r="J7" s="2"/>
      <c r="K7" s="2"/>
      <c r="L7" s="2"/>
      <c r="M7" s="2">
        <v>30</v>
      </c>
      <c r="N7" s="2">
        <f t="shared" si="0"/>
        <v>0</v>
      </c>
      <c r="O7" s="32">
        <v>40316</v>
      </c>
      <c r="P7" s="28">
        <v>40309</v>
      </c>
      <c r="Q7" s="17">
        <v>40315</v>
      </c>
      <c r="R7" s="2"/>
    </row>
    <row r="8" spans="1:19" s="3" customFormat="1" ht="23.5" customHeight="1">
      <c r="A8" s="1">
        <v>4</v>
      </c>
      <c r="B8" s="1"/>
      <c r="C8" s="1"/>
      <c r="D8" s="1"/>
      <c r="E8" s="1"/>
      <c r="F8" s="1"/>
      <c r="G8" s="36"/>
      <c r="H8" s="96" t="s">
        <v>73</v>
      </c>
      <c r="I8" s="104" t="s">
        <v>111</v>
      </c>
      <c r="J8" s="105">
        <v>70111</v>
      </c>
      <c r="K8" s="110" t="s">
        <v>86</v>
      </c>
      <c r="L8" s="105">
        <v>549</v>
      </c>
      <c r="M8" s="4">
        <v>1</v>
      </c>
      <c r="N8" s="2">
        <f t="shared" si="0"/>
        <v>549</v>
      </c>
      <c r="O8" s="32"/>
      <c r="P8" s="28"/>
      <c r="Q8" s="17"/>
      <c r="R8" s="2"/>
      <c r="S8" s="101" t="s">
        <v>114</v>
      </c>
    </row>
    <row r="9" spans="1:19" s="3" customFormat="1" ht="23.5" customHeight="1">
      <c r="A9" s="1">
        <v>5</v>
      </c>
      <c r="B9" s="1"/>
      <c r="C9" s="1"/>
      <c r="D9" s="1"/>
      <c r="E9" s="1"/>
      <c r="F9" s="1"/>
      <c r="G9" s="36"/>
      <c r="H9" s="96" t="s">
        <v>112</v>
      </c>
      <c r="I9" s="104" t="s">
        <v>117</v>
      </c>
      <c r="J9" s="111" t="s">
        <v>113</v>
      </c>
      <c r="K9" s="112" t="s">
        <v>86</v>
      </c>
      <c r="L9" s="105">
        <v>461</v>
      </c>
      <c r="M9" s="4">
        <v>1</v>
      </c>
      <c r="N9" s="2">
        <v>461</v>
      </c>
      <c r="O9" s="32"/>
      <c r="P9" s="28"/>
      <c r="Q9" s="17"/>
      <c r="R9" s="2"/>
      <c r="S9" s="101" t="s">
        <v>115</v>
      </c>
    </row>
    <row r="10" spans="1:19" s="3" customFormat="1" ht="23.5" customHeight="1">
      <c r="A10" s="1">
        <v>6</v>
      </c>
      <c r="B10" s="1"/>
      <c r="C10" s="1"/>
      <c r="D10" s="1"/>
      <c r="E10" s="1"/>
      <c r="F10" s="1"/>
      <c r="G10" s="36"/>
      <c r="H10" s="96" t="s">
        <v>72</v>
      </c>
      <c r="I10" s="13" t="s">
        <v>60</v>
      </c>
      <c r="J10" s="4"/>
      <c r="K10" s="50" t="s">
        <v>59</v>
      </c>
      <c r="L10" s="13">
        <v>660</v>
      </c>
      <c r="M10" s="4">
        <v>2</v>
      </c>
      <c r="N10" s="2">
        <f t="shared" si="0"/>
        <v>1320</v>
      </c>
      <c r="O10" s="32"/>
      <c r="P10" s="28"/>
      <c r="Q10" s="17"/>
      <c r="R10" s="2"/>
      <c r="S10" s="101" t="s">
        <v>95</v>
      </c>
    </row>
    <row r="11" spans="1:19" s="7" customFormat="1" ht="23.5" customHeight="1">
      <c r="A11" s="1">
        <v>7</v>
      </c>
      <c r="B11" s="5"/>
      <c r="C11" s="5"/>
      <c r="D11" s="5"/>
      <c r="E11" s="5"/>
      <c r="F11" s="5"/>
      <c r="G11" s="37"/>
      <c r="H11" s="95" t="s">
        <v>61</v>
      </c>
      <c r="I11" s="13" t="s">
        <v>74</v>
      </c>
      <c r="J11" s="106"/>
      <c r="K11" s="6"/>
      <c r="L11" s="5">
        <v>0</v>
      </c>
      <c r="M11" s="6">
        <v>1</v>
      </c>
      <c r="N11" s="2">
        <f t="shared" si="0"/>
        <v>0</v>
      </c>
      <c r="O11" s="32"/>
      <c r="P11" s="29"/>
      <c r="Q11" s="18"/>
      <c r="R11" s="6"/>
      <c r="S11"/>
    </row>
    <row r="12" spans="1:19" s="3" customFormat="1" ht="23.5" customHeight="1">
      <c r="A12" s="1">
        <v>8</v>
      </c>
      <c r="B12" s="1"/>
      <c r="C12" s="1"/>
      <c r="D12" s="1"/>
      <c r="E12" s="1"/>
      <c r="F12" s="1"/>
      <c r="G12" s="36"/>
      <c r="H12" s="95" t="s">
        <v>62</v>
      </c>
      <c r="I12" s="13" t="s">
        <v>75</v>
      </c>
      <c r="J12" s="107" t="s">
        <v>109</v>
      </c>
      <c r="K12" s="2" t="s">
        <v>86</v>
      </c>
      <c r="L12" s="50">
        <v>549</v>
      </c>
      <c r="M12" s="2">
        <v>1</v>
      </c>
      <c r="N12" s="2">
        <f t="shared" si="0"/>
        <v>549</v>
      </c>
      <c r="O12" s="32"/>
      <c r="P12" s="28"/>
      <c r="Q12" s="17"/>
      <c r="R12" s="2"/>
      <c r="S12" s="101" t="s">
        <v>96</v>
      </c>
    </row>
    <row r="13" spans="1:19" s="3" customFormat="1" ht="23.5" customHeight="1">
      <c r="A13" s="1">
        <v>9</v>
      </c>
      <c r="B13" s="1"/>
      <c r="C13" s="1"/>
      <c r="D13" s="1"/>
      <c r="E13" s="1"/>
      <c r="F13" s="1"/>
      <c r="G13" s="36"/>
      <c r="H13" s="95" t="s">
        <v>63</v>
      </c>
      <c r="I13" s="108" t="s">
        <v>76</v>
      </c>
      <c r="J13" s="107" t="s">
        <v>88</v>
      </c>
      <c r="K13" s="2" t="s">
        <v>86</v>
      </c>
      <c r="L13" s="50">
        <v>428</v>
      </c>
      <c r="M13" s="2">
        <v>1</v>
      </c>
      <c r="N13" s="2">
        <f t="shared" si="0"/>
        <v>428</v>
      </c>
      <c r="O13" s="32"/>
      <c r="P13" s="28"/>
      <c r="Q13" s="17"/>
      <c r="R13" s="2"/>
      <c r="S13" s="101" t="s">
        <v>97</v>
      </c>
    </row>
    <row r="14" spans="1:19" s="3" customFormat="1" ht="23.5" customHeight="1">
      <c r="A14" s="1">
        <v>10</v>
      </c>
      <c r="B14" s="1"/>
      <c r="C14" s="1"/>
      <c r="D14" s="1"/>
      <c r="E14" s="1"/>
      <c r="F14" s="1"/>
      <c r="G14" s="36"/>
      <c r="H14" s="96" t="s">
        <v>71</v>
      </c>
      <c r="I14" s="1" t="s">
        <v>77</v>
      </c>
      <c r="J14" s="1">
        <v>72003</v>
      </c>
      <c r="K14" s="2" t="s">
        <v>87</v>
      </c>
      <c r="L14" s="98">
        <v>1078</v>
      </c>
      <c r="M14" s="2">
        <v>2</v>
      </c>
      <c r="N14" s="2">
        <f t="shared" si="0"/>
        <v>2156</v>
      </c>
      <c r="O14" s="32"/>
      <c r="P14" s="28"/>
      <c r="Q14" s="17"/>
      <c r="R14" s="2"/>
      <c r="S14" s="101" t="s">
        <v>98</v>
      </c>
    </row>
    <row r="15" spans="1:19" s="3" customFormat="1" ht="23.5" customHeight="1">
      <c r="A15" s="1">
        <v>11</v>
      </c>
      <c r="B15" s="1"/>
      <c r="C15" s="1"/>
      <c r="D15" s="1"/>
      <c r="E15" s="1"/>
      <c r="F15" s="1"/>
      <c r="G15" s="36"/>
      <c r="H15" s="95" t="s">
        <v>64</v>
      </c>
      <c r="I15" s="13" t="s">
        <v>78</v>
      </c>
      <c r="J15" s="107">
        <v>75026</v>
      </c>
      <c r="K15" s="109" t="s">
        <v>110</v>
      </c>
      <c r="L15" s="50">
        <v>263</v>
      </c>
      <c r="M15" s="2">
        <v>1</v>
      </c>
      <c r="N15" s="2">
        <f t="shared" si="0"/>
        <v>263</v>
      </c>
      <c r="O15" s="32"/>
      <c r="P15" s="28"/>
      <c r="Q15" s="17"/>
      <c r="R15" s="2"/>
      <c r="S15" s="101" t="s">
        <v>99</v>
      </c>
    </row>
    <row r="16" spans="1:19" s="3" customFormat="1" ht="23.5" customHeight="1">
      <c r="A16" s="1">
        <v>12</v>
      </c>
      <c r="B16" s="1"/>
      <c r="C16" s="1"/>
      <c r="D16" s="1"/>
      <c r="E16" s="1"/>
      <c r="F16" s="1"/>
      <c r="G16" s="36"/>
      <c r="H16" s="95" t="s">
        <v>65</v>
      </c>
      <c r="I16" s="13" t="s">
        <v>79</v>
      </c>
      <c r="J16" s="13">
        <v>70189</v>
      </c>
      <c r="K16" s="109" t="s">
        <v>110</v>
      </c>
      <c r="L16" s="50">
        <v>879</v>
      </c>
      <c r="M16" s="2">
        <v>1</v>
      </c>
      <c r="N16" s="2">
        <f t="shared" si="0"/>
        <v>879</v>
      </c>
      <c r="O16" s="32"/>
      <c r="P16" s="28"/>
      <c r="Q16" s="17" t="s">
        <v>116</v>
      </c>
      <c r="R16" s="2"/>
      <c r="S16" s="101" t="s">
        <v>100</v>
      </c>
    </row>
    <row r="17" spans="1:19" s="3" customFormat="1" ht="23.5" customHeight="1">
      <c r="A17" s="1">
        <v>13</v>
      </c>
      <c r="B17" s="1"/>
      <c r="C17" s="1"/>
      <c r="D17" s="1"/>
      <c r="E17" s="1"/>
      <c r="F17" s="1"/>
      <c r="G17" s="36"/>
      <c r="H17" s="95" t="s">
        <v>66</v>
      </c>
      <c r="I17" s="13" t="s">
        <v>80</v>
      </c>
      <c r="J17" s="107" t="s">
        <v>89</v>
      </c>
      <c r="K17" s="2" t="s">
        <v>86</v>
      </c>
      <c r="L17" s="103">
        <v>329</v>
      </c>
      <c r="M17" s="2">
        <v>1</v>
      </c>
      <c r="N17" s="2">
        <f t="shared" si="0"/>
        <v>329</v>
      </c>
      <c r="O17" s="32"/>
      <c r="P17" s="28"/>
      <c r="Q17" s="17"/>
      <c r="R17" s="2"/>
      <c r="S17" s="101" t="s">
        <v>101</v>
      </c>
    </row>
    <row r="18" spans="1:19" s="3" customFormat="1" ht="23.5" customHeight="1">
      <c r="A18" s="1">
        <v>14</v>
      </c>
      <c r="B18" s="1"/>
      <c r="C18" s="1"/>
      <c r="D18" s="1"/>
      <c r="E18" s="1"/>
      <c r="F18" s="1"/>
      <c r="G18" s="36"/>
      <c r="H18" s="95" t="s">
        <v>67</v>
      </c>
      <c r="I18" s="13" t="s">
        <v>81</v>
      </c>
      <c r="J18" s="107" t="s">
        <v>90</v>
      </c>
      <c r="K18" s="4" t="s">
        <v>86</v>
      </c>
      <c r="L18" s="50">
        <v>219</v>
      </c>
      <c r="M18" s="4">
        <v>3</v>
      </c>
      <c r="N18" s="2">
        <f t="shared" si="0"/>
        <v>657</v>
      </c>
      <c r="O18" s="32"/>
      <c r="P18" s="28"/>
      <c r="Q18" s="17"/>
      <c r="R18" s="2"/>
      <c r="S18" s="101" t="s">
        <v>102</v>
      </c>
    </row>
    <row r="19" spans="1:19" s="7" customFormat="1" ht="23.5" customHeight="1">
      <c r="A19" s="1">
        <v>15</v>
      </c>
      <c r="B19" s="5"/>
      <c r="C19" s="5"/>
      <c r="D19" s="5"/>
      <c r="E19" s="5"/>
      <c r="F19" s="5"/>
      <c r="G19" s="37"/>
      <c r="H19" s="95" t="s">
        <v>68</v>
      </c>
      <c r="I19" s="13" t="s">
        <v>82</v>
      </c>
      <c r="J19" s="107" t="s">
        <v>91</v>
      </c>
      <c r="K19" s="97" t="s">
        <v>86</v>
      </c>
      <c r="L19" s="50">
        <v>175</v>
      </c>
      <c r="M19" s="8">
        <v>2</v>
      </c>
      <c r="N19" s="2">
        <f t="shared" si="0"/>
        <v>350</v>
      </c>
      <c r="O19" s="32"/>
      <c r="P19" s="29"/>
      <c r="Q19" s="18"/>
      <c r="R19" s="6"/>
      <c r="S19" s="101" t="s">
        <v>103</v>
      </c>
    </row>
    <row r="20" spans="1:19" s="3" customFormat="1" ht="23.5" customHeight="1">
      <c r="A20" s="1">
        <v>16</v>
      </c>
      <c r="B20" s="1"/>
      <c r="C20" s="1"/>
      <c r="D20" s="1"/>
      <c r="E20" s="1"/>
      <c r="F20" s="1"/>
      <c r="G20" s="36"/>
      <c r="H20" s="95" t="s">
        <v>69</v>
      </c>
      <c r="I20" s="13" t="s">
        <v>83</v>
      </c>
      <c r="J20" s="106" t="s">
        <v>92</v>
      </c>
      <c r="K20" s="4" t="s">
        <v>86</v>
      </c>
      <c r="L20" s="50">
        <v>219</v>
      </c>
      <c r="M20" s="4">
        <v>1</v>
      </c>
      <c r="N20" s="2">
        <f t="shared" si="0"/>
        <v>219</v>
      </c>
      <c r="O20" s="32"/>
      <c r="P20" s="28"/>
      <c r="Q20" s="17"/>
      <c r="R20" s="2"/>
      <c r="S20" s="101" t="s">
        <v>104</v>
      </c>
    </row>
    <row r="21" spans="1:19" s="3" customFormat="1" ht="23.5" customHeight="1">
      <c r="A21" s="1">
        <v>17</v>
      </c>
      <c r="B21" s="1"/>
      <c r="C21" s="1"/>
      <c r="D21" s="1"/>
      <c r="E21" s="1"/>
      <c r="F21" s="1"/>
      <c r="G21" s="36"/>
      <c r="H21" s="95" t="s">
        <v>108</v>
      </c>
      <c r="I21" s="13" t="s">
        <v>84</v>
      </c>
      <c r="J21" s="106" t="s">
        <v>93</v>
      </c>
      <c r="K21" s="2" t="s">
        <v>86</v>
      </c>
      <c r="L21" s="50">
        <v>615</v>
      </c>
      <c r="M21" s="2">
        <v>1</v>
      </c>
      <c r="N21" s="2">
        <f t="shared" si="0"/>
        <v>615</v>
      </c>
      <c r="O21" s="32"/>
      <c r="P21" s="28"/>
      <c r="Q21" s="17"/>
      <c r="R21" s="2"/>
      <c r="S21" s="101" t="s">
        <v>105</v>
      </c>
    </row>
    <row r="22" spans="1:19" s="3" customFormat="1" ht="23.5" customHeight="1">
      <c r="A22" s="1">
        <v>18</v>
      </c>
      <c r="B22" s="1"/>
      <c r="C22" s="1"/>
      <c r="D22" s="1"/>
      <c r="E22" s="1"/>
      <c r="F22" s="1"/>
      <c r="G22" s="36"/>
      <c r="H22" s="95" t="s">
        <v>70</v>
      </c>
      <c r="I22" s="13" t="s">
        <v>85</v>
      </c>
      <c r="J22" s="106" t="s">
        <v>94</v>
      </c>
      <c r="K22" s="4" t="s">
        <v>86</v>
      </c>
      <c r="L22" s="50">
        <v>241</v>
      </c>
      <c r="M22" s="4">
        <v>1</v>
      </c>
      <c r="N22" s="2">
        <f t="shared" si="0"/>
        <v>241</v>
      </c>
      <c r="O22" s="32"/>
      <c r="P22" s="28"/>
      <c r="Q22" s="17"/>
      <c r="R22" s="2"/>
      <c r="S22" s="101" t="s">
        <v>106</v>
      </c>
    </row>
    <row r="23" spans="1:19" s="3" customFormat="1" ht="23.5" customHeight="1">
      <c r="A23" s="1">
        <v>19</v>
      </c>
      <c r="B23" s="1"/>
      <c r="C23" s="1"/>
      <c r="D23" s="1"/>
      <c r="E23" s="1"/>
      <c r="F23" s="1"/>
      <c r="G23" s="36"/>
      <c r="H23" s="99" t="s">
        <v>45</v>
      </c>
      <c r="I23" s="93" t="s">
        <v>46</v>
      </c>
      <c r="J23" s="93" t="s">
        <v>50</v>
      </c>
      <c r="K23" s="4"/>
      <c r="L23" s="68">
        <v>243</v>
      </c>
      <c r="M23" s="2">
        <v>1</v>
      </c>
      <c r="N23" s="2">
        <f t="shared" si="0"/>
        <v>243</v>
      </c>
      <c r="O23" s="32"/>
      <c r="P23" s="28"/>
      <c r="Q23" s="17"/>
      <c r="R23" s="2"/>
    </row>
    <row r="24" spans="1:19" s="7" customFormat="1" ht="23.5" customHeight="1">
      <c r="A24" s="1">
        <v>20</v>
      </c>
      <c r="B24" s="5"/>
      <c r="C24" s="5"/>
      <c r="D24" s="5"/>
      <c r="E24" s="5"/>
      <c r="F24" s="5"/>
      <c r="G24" s="37"/>
      <c r="H24" s="99" t="s">
        <v>45</v>
      </c>
      <c r="I24" s="93" t="s">
        <v>46</v>
      </c>
      <c r="J24" s="93" t="s">
        <v>49</v>
      </c>
      <c r="K24" s="6"/>
      <c r="L24" s="75">
        <v>1463</v>
      </c>
      <c r="M24" s="6">
        <v>1</v>
      </c>
      <c r="N24" s="2">
        <f t="shared" si="0"/>
        <v>1463</v>
      </c>
      <c r="O24" s="32"/>
      <c r="P24" s="29"/>
      <c r="Q24" s="18"/>
      <c r="R24" s="6"/>
    </row>
    <row r="25" spans="1:19" s="3" customFormat="1" ht="23.5" customHeight="1">
      <c r="A25" s="1">
        <v>21</v>
      </c>
      <c r="B25" s="1"/>
      <c r="C25" s="1"/>
      <c r="D25" s="1"/>
      <c r="E25" s="1"/>
      <c r="F25" s="1"/>
      <c r="G25" s="36"/>
      <c r="H25" s="100" t="s">
        <v>47</v>
      </c>
      <c r="I25" s="93" t="s">
        <v>48</v>
      </c>
      <c r="J25" s="93" t="s">
        <v>51</v>
      </c>
      <c r="K25" s="2"/>
      <c r="L25" s="75">
        <v>147</v>
      </c>
      <c r="M25" s="2">
        <v>1</v>
      </c>
      <c r="N25" s="2">
        <f t="shared" si="0"/>
        <v>147</v>
      </c>
      <c r="O25" s="32"/>
      <c r="P25" s="28"/>
      <c r="Q25" s="17"/>
      <c r="R25" s="2"/>
    </row>
    <row r="26" spans="1:19" s="3" customFormat="1" ht="23.5" customHeight="1">
      <c r="A26" s="1">
        <v>22</v>
      </c>
      <c r="B26" s="1"/>
      <c r="C26" s="1"/>
      <c r="D26" s="1"/>
      <c r="E26" s="1"/>
      <c r="F26" s="1"/>
      <c r="G26" s="36"/>
      <c r="H26" s="132" t="s">
        <v>118</v>
      </c>
      <c r="I26" s="2"/>
      <c r="J26" s="4"/>
      <c r="K26" s="2"/>
      <c r="L26" s="4">
        <v>0</v>
      </c>
      <c r="M26" s="4">
        <v>1</v>
      </c>
      <c r="N26" s="2">
        <v>0</v>
      </c>
      <c r="O26" s="32"/>
      <c r="P26" s="28"/>
      <c r="Q26" s="17"/>
      <c r="R26" s="2"/>
    </row>
    <row r="27" spans="1:19" s="7" customFormat="1" ht="23.5" customHeight="1">
      <c r="A27" s="1">
        <v>23</v>
      </c>
      <c r="B27" s="5"/>
      <c r="C27" s="5"/>
      <c r="D27" s="5"/>
      <c r="E27" s="5"/>
      <c r="F27" s="5"/>
      <c r="G27" s="37"/>
      <c r="H27" s="132" t="s">
        <v>119</v>
      </c>
      <c r="I27" s="6"/>
      <c r="J27" s="6"/>
      <c r="K27" s="6"/>
      <c r="L27" s="4">
        <v>0</v>
      </c>
      <c r="M27" s="4">
        <v>3</v>
      </c>
      <c r="N27" s="2">
        <v>0</v>
      </c>
      <c r="O27" s="32"/>
      <c r="P27" s="29"/>
      <c r="Q27" s="18"/>
      <c r="R27" s="6"/>
    </row>
    <row r="28" spans="1:19" s="7" customFormat="1" ht="23.5" customHeight="1">
      <c r="A28" s="1">
        <v>24</v>
      </c>
      <c r="B28" s="5"/>
      <c r="C28" s="5"/>
      <c r="D28" s="5"/>
      <c r="E28" s="5"/>
      <c r="F28" s="5"/>
      <c r="G28" s="37"/>
      <c r="H28" s="132" t="s">
        <v>120</v>
      </c>
      <c r="I28" s="6"/>
      <c r="J28" s="6"/>
      <c r="K28" s="6"/>
      <c r="L28" s="4">
        <v>0</v>
      </c>
      <c r="M28" s="4">
        <v>9</v>
      </c>
      <c r="N28" s="2">
        <f t="shared" si="0"/>
        <v>0</v>
      </c>
      <c r="O28" s="32"/>
      <c r="P28" s="29"/>
      <c r="Q28" s="18"/>
      <c r="R28" s="6"/>
    </row>
    <row r="29" spans="1:19" s="7" customFormat="1" ht="23.5" customHeight="1">
      <c r="A29" s="1">
        <v>25</v>
      </c>
      <c r="B29" s="5"/>
      <c r="C29" s="5"/>
      <c r="D29" s="5"/>
      <c r="E29" s="5"/>
      <c r="F29" s="5"/>
      <c r="G29" s="37"/>
      <c r="H29" s="33"/>
      <c r="I29" s="6"/>
      <c r="J29" s="6"/>
      <c r="K29" s="6"/>
      <c r="L29" s="6"/>
      <c r="M29" s="6"/>
      <c r="N29" s="2">
        <f t="shared" si="0"/>
        <v>0</v>
      </c>
      <c r="O29" s="32"/>
      <c r="P29" s="29"/>
      <c r="Q29" s="18"/>
      <c r="R29" s="6"/>
    </row>
    <row r="30" spans="1:19" s="3" customFormat="1" ht="23.5" customHeight="1">
      <c r="A30" s="1">
        <v>26</v>
      </c>
      <c r="B30" s="1"/>
      <c r="C30" s="1"/>
      <c r="D30" s="1"/>
      <c r="E30" s="1"/>
      <c r="F30" s="1"/>
      <c r="G30" s="36"/>
      <c r="H30" s="34"/>
      <c r="I30" s="2"/>
      <c r="J30" s="2"/>
      <c r="K30" s="2"/>
      <c r="L30" s="2"/>
      <c r="M30" s="2"/>
      <c r="N30" s="2">
        <f t="shared" si="0"/>
        <v>0</v>
      </c>
      <c r="O30" s="32"/>
      <c r="P30" s="28"/>
      <c r="Q30" s="17"/>
      <c r="R30" s="2"/>
    </row>
    <row r="31" spans="1:19" s="3" customFormat="1" ht="23.5" customHeight="1">
      <c r="A31" s="1">
        <v>27</v>
      </c>
      <c r="B31" s="1"/>
      <c r="C31" s="1"/>
      <c r="D31" s="1"/>
      <c r="E31" s="1"/>
      <c r="F31" s="1"/>
      <c r="G31" s="36"/>
      <c r="H31" s="34"/>
      <c r="I31" s="2"/>
      <c r="J31" s="2"/>
      <c r="K31" s="2"/>
      <c r="L31" s="2"/>
      <c r="M31" s="2"/>
      <c r="N31" s="2">
        <f t="shared" si="0"/>
        <v>0</v>
      </c>
      <c r="O31" s="32"/>
      <c r="P31" s="28"/>
      <c r="Q31" s="17"/>
      <c r="R31" s="2"/>
    </row>
    <row r="32" spans="1:19" s="7" customFormat="1" ht="23.5" customHeight="1">
      <c r="A32" s="1">
        <v>28</v>
      </c>
      <c r="B32" s="5"/>
      <c r="C32" s="5"/>
      <c r="D32" s="5"/>
      <c r="E32" s="5"/>
      <c r="F32" s="5"/>
      <c r="G32" s="37"/>
      <c r="H32" s="33"/>
      <c r="I32" s="6"/>
      <c r="J32" s="8"/>
      <c r="K32" s="8"/>
      <c r="L32" s="8"/>
      <c r="M32" s="8"/>
      <c r="N32" s="2">
        <f t="shared" si="0"/>
        <v>0</v>
      </c>
      <c r="O32" s="32"/>
      <c r="P32" s="29"/>
      <c r="Q32" s="18"/>
      <c r="R32" s="6"/>
    </row>
    <row r="33" spans="1:18" s="7" customFormat="1" ht="23.5" customHeight="1">
      <c r="A33" s="1">
        <v>29</v>
      </c>
      <c r="B33" s="5"/>
      <c r="C33" s="5"/>
      <c r="D33" s="5"/>
      <c r="E33" s="5"/>
      <c r="F33" s="5"/>
      <c r="G33" s="37"/>
      <c r="H33" s="33"/>
      <c r="I33" s="6"/>
      <c r="J33" s="6"/>
      <c r="K33" s="6"/>
      <c r="L33" s="6"/>
      <c r="M33" s="6"/>
      <c r="N33" s="2">
        <f t="shared" si="0"/>
        <v>0</v>
      </c>
      <c r="O33" s="32"/>
      <c r="P33" s="29"/>
      <c r="Q33" s="18"/>
      <c r="R33" s="6"/>
    </row>
    <row r="34" spans="1:18" s="3" customFormat="1" ht="23.5" customHeight="1" thickBot="1">
      <c r="A34" s="1">
        <v>30</v>
      </c>
      <c r="B34" s="1"/>
      <c r="C34" s="1"/>
      <c r="D34" s="1"/>
      <c r="E34" s="1"/>
      <c r="F34" s="1"/>
      <c r="G34" s="36"/>
      <c r="H34" s="45"/>
      <c r="I34" s="46"/>
      <c r="J34" s="46"/>
      <c r="K34" s="46"/>
      <c r="L34" s="46"/>
      <c r="M34" s="46"/>
      <c r="N34" s="46">
        <f t="shared" si="0"/>
        <v>0</v>
      </c>
      <c r="O34" s="47"/>
      <c r="P34" s="28"/>
      <c r="Q34" s="17"/>
      <c r="R34" s="2"/>
    </row>
    <row r="35" spans="1:18" s="10" customFormat="1" ht="23.5" customHeight="1">
      <c r="A35" s="20"/>
      <c r="B35" s="20"/>
      <c r="C35" s="20"/>
      <c r="D35" s="20"/>
      <c r="E35" s="20"/>
      <c r="F35" s="20"/>
      <c r="G35" s="24"/>
      <c r="H35" s="48"/>
      <c r="I35" s="48"/>
      <c r="J35" s="48"/>
      <c r="K35" s="48" t="s">
        <v>2</v>
      </c>
      <c r="L35" s="48"/>
      <c r="M35" s="48"/>
      <c r="N35" s="48">
        <f>SUM(N5:N34)</f>
        <v>10869</v>
      </c>
      <c r="O35" s="49"/>
      <c r="P35" s="30"/>
      <c r="Q35" s="21"/>
      <c r="R35" s="20">
        <f>SUM(R5:R34)</f>
        <v>0</v>
      </c>
    </row>
  </sheetData>
  <mergeCells count="4">
    <mergeCell ref="B2:F3"/>
    <mergeCell ref="H2:M2"/>
    <mergeCell ref="N2:R3"/>
    <mergeCell ref="G3:M3"/>
  </mergeCells>
  <phoneticPr fontId="2"/>
  <hyperlinks>
    <hyperlink ref="S13" r:id="rId1" xr:uid="{00000000-0004-0000-0000-000000000000}"/>
    <hyperlink ref="S12" r:id="rId2" xr:uid="{00000000-0004-0000-0000-000001000000}"/>
    <hyperlink ref="S14" r:id="rId3" xr:uid="{00000000-0004-0000-0000-000002000000}"/>
    <hyperlink ref="S17" r:id="rId4" xr:uid="{00000000-0004-0000-0000-000003000000}"/>
    <hyperlink ref="S16" r:id="rId5" xr:uid="{00000000-0004-0000-0000-000004000000}"/>
    <hyperlink ref="S15" r:id="rId6" xr:uid="{00000000-0004-0000-0000-000005000000}"/>
    <hyperlink ref="S18" r:id="rId7" xr:uid="{00000000-0004-0000-0000-000006000000}"/>
    <hyperlink ref="S19" r:id="rId8" xr:uid="{00000000-0004-0000-0000-000007000000}"/>
    <hyperlink ref="S10" r:id="rId9" xr:uid="{00000000-0004-0000-0000-000008000000}"/>
    <hyperlink ref="S8" r:id="rId10" display="https://www.monotaro.com/p/0568/6494/?utm_medium=cpc&amp;utm_source=Adwords&amp;utm_campaign=246-833-4061_6466659573&amp;utm_content=77481173956&amp;utm_term=_380615429419__aud-536766637816:pla-888444747587&amp;gclid=CjwKCAjw9vn4BRBaEiwAh0muDI-cBVZUj2cclo9VrKoOKxqJRVC6xUcANs8lY5DOfCcosw6vWuoNZBoCiF0QAvD_BwE" xr:uid="{00000000-0004-0000-0000-000009000000}"/>
    <hyperlink ref="S20" r:id="rId11" xr:uid="{00000000-0004-0000-0000-00000A000000}"/>
    <hyperlink ref="S21" r:id="rId12" xr:uid="{00000000-0004-0000-0000-00000B000000}"/>
    <hyperlink ref="S22" r:id="rId13" xr:uid="{00000000-0004-0000-0000-00000C000000}"/>
    <hyperlink ref="S9" r:id="rId14" xr:uid="{E159EA1D-0E57-4E42-9B0A-3034558B3255}"/>
  </hyperlinks>
  <printOptions horizontalCentered="1" verticalCentered="1"/>
  <pageMargins left="0.11811023622047245" right="0.19685039370078741" top="0.23622047244094491" bottom="0.19685039370078741" header="0.15748031496062992" footer="0.11811023622047245"/>
  <pageSetup paperSize="9" scale="60" orientation="landscape" verticalDpi="1200" r:id="rId1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17"/>
  <sheetViews>
    <sheetView showGridLines="0" workbookViewId="0">
      <selection activeCell="H10" sqref="H10"/>
    </sheetView>
  </sheetViews>
  <sheetFormatPr defaultColWidth="8.81640625" defaultRowHeight="13"/>
  <cols>
    <col min="1" max="1" width="3.81640625" style="50" customWidth="1"/>
    <col min="2" max="2" width="22.81640625" style="51" customWidth="1"/>
    <col min="3" max="3" width="22" customWidth="1"/>
    <col min="4" max="4" width="13.81640625" style="50" customWidth="1"/>
    <col min="5" max="5" width="10.6328125" customWidth="1"/>
    <col min="6" max="6" width="11.6328125" style="52" customWidth="1"/>
    <col min="7" max="7" width="6.6328125" customWidth="1"/>
    <col min="8" max="8" width="7.1796875" customWidth="1"/>
    <col min="9" max="9" width="6.81640625" customWidth="1"/>
    <col min="10" max="10" width="25.6328125" customWidth="1"/>
    <col min="11" max="11" width="8.1796875" customWidth="1"/>
    <col min="12" max="12" width="9.6328125" customWidth="1"/>
  </cols>
  <sheetData>
    <row r="1" spans="1:11" ht="13.5" thickBot="1"/>
    <row r="2" spans="1:11" ht="17" thickBot="1">
      <c r="E2" s="53" t="s">
        <v>26</v>
      </c>
      <c r="I2" s="54" t="s">
        <v>17</v>
      </c>
      <c r="J2" s="55"/>
    </row>
    <row r="3" spans="1:11">
      <c r="J3" s="56" t="s">
        <v>18</v>
      </c>
    </row>
    <row r="4" spans="1:11" ht="22" customHeight="1">
      <c r="A4" s="129" t="s">
        <v>58</v>
      </c>
      <c r="B4" s="130"/>
      <c r="C4" s="130"/>
    </row>
    <row r="5" spans="1:11" ht="22" customHeight="1">
      <c r="A5" s="131" t="s">
        <v>52</v>
      </c>
      <c r="B5" s="130"/>
      <c r="C5" s="130"/>
      <c r="D5" s="131" t="s">
        <v>53</v>
      </c>
      <c r="E5" s="131"/>
      <c r="F5" s="130"/>
      <c r="G5" s="130"/>
      <c r="H5" s="58"/>
      <c r="I5" s="131" t="s">
        <v>54</v>
      </c>
      <c r="J5" s="130"/>
      <c r="K5" s="130"/>
    </row>
    <row r="6" spans="1:11" ht="22" customHeight="1" thickBot="1">
      <c r="K6" s="59"/>
    </row>
    <row r="7" spans="1:11" s="50" customFormat="1" ht="22" customHeight="1" thickBot="1">
      <c r="A7" s="60" t="s">
        <v>25</v>
      </c>
      <c r="B7" s="61" t="s">
        <v>27</v>
      </c>
      <c r="C7" s="62" t="s">
        <v>37</v>
      </c>
      <c r="D7" s="62" t="s">
        <v>41</v>
      </c>
      <c r="E7" s="62" t="s">
        <v>38</v>
      </c>
      <c r="F7" s="62" t="s">
        <v>19</v>
      </c>
      <c r="G7" s="62" t="s">
        <v>20</v>
      </c>
      <c r="H7" s="62" t="s">
        <v>21</v>
      </c>
      <c r="I7" s="62" t="s">
        <v>22</v>
      </c>
      <c r="J7" s="63" t="s">
        <v>23</v>
      </c>
      <c r="K7" s="64" t="s">
        <v>28</v>
      </c>
    </row>
    <row r="8" spans="1:11" s="57" customFormat="1" ht="22" customHeight="1">
      <c r="A8" s="65">
        <v>1</v>
      </c>
      <c r="B8" s="66" t="s">
        <v>45</v>
      </c>
      <c r="C8" s="93" t="s">
        <v>46</v>
      </c>
      <c r="D8" s="93" t="s">
        <v>50</v>
      </c>
      <c r="E8" s="93"/>
      <c r="F8" s="93">
        <v>243</v>
      </c>
      <c r="G8" s="69">
        <v>1</v>
      </c>
      <c r="H8" s="68">
        <v>243</v>
      </c>
      <c r="I8" s="67"/>
      <c r="J8" s="94" t="s">
        <v>55</v>
      </c>
      <c r="K8" s="70"/>
    </row>
    <row r="9" spans="1:11" s="57" customFormat="1" ht="22" customHeight="1">
      <c r="A9" s="71">
        <v>2</v>
      </c>
      <c r="B9" s="72" t="s">
        <v>45</v>
      </c>
      <c r="C9" s="93" t="s">
        <v>46</v>
      </c>
      <c r="D9" s="93" t="s">
        <v>49</v>
      </c>
      <c r="E9" s="93"/>
      <c r="F9" s="93">
        <v>1463</v>
      </c>
      <c r="G9" s="76">
        <v>1</v>
      </c>
      <c r="H9" s="75">
        <v>1463</v>
      </c>
      <c r="I9" s="75"/>
      <c r="J9" s="94" t="s">
        <v>56</v>
      </c>
      <c r="K9" s="70"/>
    </row>
    <row r="10" spans="1:11" s="57" customFormat="1" ht="22" customHeight="1">
      <c r="A10" s="71">
        <v>3</v>
      </c>
      <c r="B10" s="72" t="s">
        <v>47</v>
      </c>
      <c r="C10" s="93" t="s">
        <v>48</v>
      </c>
      <c r="D10" s="93" t="s">
        <v>51</v>
      </c>
      <c r="E10" s="93"/>
      <c r="F10" s="93">
        <v>147</v>
      </c>
      <c r="G10" s="76">
        <v>1</v>
      </c>
      <c r="H10" s="75">
        <v>147</v>
      </c>
      <c r="I10" s="73"/>
      <c r="J10" s="94" t="s">
        <v>57</v>
      </c>
      <c r="K10" s="70"/>
    </row>
    <row r="11" spans="1:11" s="57" customFormat="1" ht="22" customHeight="1">
      <c r="A11" s="71">
        <v>4</v>
      </c>
      <c r="B11" s="72"/>
      <c r="C11" s="73"/>
      <c r="D11" s="74"/>
      <c r="E11" s="73"/>
      <c r="F11" s="75"/>
      <c r="G11" s="76"/>
      <c r="H11" s="75"/>
      <c r="I11" s="73"/>
      <c r="J11" s="77"/>
      <c r="K11" s="70"/>
    </row>
    <row r="12" spans="1:11" s="57" customFormat="1" ht="22" customHeight="1">
      <c r="A12" s="71">
        <v>5</v>
      </c>
      <c r="B12" s="72"/>
      <c r="C12" s="73"/>
      <c r="D12" s="74"/>
      <c r="E12" s="73"/>
      <c r="F12" s="75"/>
      <c r="G12" s="76"/>
      <c r="H12" s="75"/>
      <c r="I12" s="73"/>
      <c r="J12" s="77"/>
      <c r="K12" s="70"/>
    </row>
    <row r="13" spans="1:11" s="57" customFormat="1" ht="22" customHeight="1">
      <c r="A13" s="71">
        <v>6</v>
      </c>
      <c r="B13" s="72"/>
      <c r="C13" s="73"/>
      <c r="D13" s="74"/>
      <c r="E13" s="73"/>
      <c r="F13" s="75"/>
      <c r="G13" s="76"/>
      <c r="H13" s="75"/>
      <c r="I13" s="73"/>
      <c r="J13" s="77"/>
      <c r="K13" s="70"/>
    </row>
    <row r="14" spans="1:11" s="57" customFormat="1" ht="22" customHeight="1">
      <c r="A14" s="71">
        <v>7</v>
      </c>
      <c r="B14" s="72"/>
      <c r="C14" s="73"/>
      <c r="D14" s="74"/>
      <c r="E14" s="73"/>
      <c r="F14" s="75"/>
      <c r="G14" s="76"/>
      <c r="H14" s="75"/>
      <c r="I14" s="73"/>
      <c r="J14" s="77"/>
      <c r="K14" s="70"/>
    </row>
    <row r="15" spans="1:11" s="57" customFormat="1" ht="22" customHeight="1">
      <c r="A15" s="71">
        <v>8</v>
      </c>
      <c r="B15" s="72"/>
      <c r="C15" s="73"/>
      <c r="D15" s="74"/>
      <c r="E15" s="73"/>
      <c r="F15" s="75"/>
      <c r="G15" s="76"/>
      <c r="H15" s="75"/>
      <c r="I15" s="73"/>
      <c r="J15" s="77"/>
      <c r="K15" s="70"/>
    </row>
    <row r="16" spans="1:11" s="57" customFormat="1" ht="22" customHeight="1">
      <c r="A16" s="71">
        <v>9</v>
      </c>
      <c r="B16" s="72"/>
      <c r="C16" s="73"/>
      <c r="D16" s="74"/>
      <c r="E16" s="73"/>
      <c r="F16" s="75"/>
      <c r="G16" s="76"/>
      <c r="H16" s="75"/>
      <c r="I16" s="73"/>
      <c r="J16" s="77"/>
      <c r="K16" s="70"/>
    </row>
    <row r="17" spans="1:11" s="57" customFormat="1" ht="22" customHeight="1">
      <c r="A17" s="71">
        <v>10</v>
      </c>
      <c r="B17" s="72"/>
      <c r="C17" s="73"/>
      <c r="D17" s="74"/>
      <c r="E17" s="73"/>
      <c r="F17" s="75"/>
      <c r="G17" s="76"/>
      <c r="H17" s="75"/>
      <c r="I17" s="73"/>
      <c r="J17" s="77"/>
      <c r="K17" s="70"/>
    </row>
    <row r="18" spans="1:11" s="57" customFormat="1" ht="22" customHeight="1">
      <c r="A18" s="71">
        <v>11</v>
      </c>
      <c r="B18" s="72"/>
      <c r="C18" s="73"/>
      <c r="D18" s="74"/>
      <c r="E18" s="73"/>
      <c r="F18" s="75"/>
      <c r="G18" s="76"/>
      <c r="H18" s="75"/>
      <c r="I18" s="73"/>
      <c r="J18" s="77"/>
      <c r="K18" s="70"/>
    </row>
    <row r="19" spans="1:11" s="57" customFormat="1" ht="22" customHeight="1">
      <c r="A19" s="71">
        <v>12</v>
      </c>
      <c r="B19" s="72"/>
      <c r="C19" s="73"/>
      <c r="D19" s="74"/>
      <c r="E19" s="73"/>
      <c r="F19" s="75"/>
      <c r="G19" s="76"/>
      <c r="H19" s="75"/>
      <c r="I19" s="73"/>
      <c r="J19" s="77"/>
      <c r="K19" s="70"/>
    </row>
    <row r="20" spans="1:11" s="57" customFormat="1" ht="22" customHeight="1">
      <c r="A20" s="71">
        <v>13</v>
      </c>
      <c r="B20" s="72"/>
      <c r="C20" s="73"/>
      <c r="D20" s="74"/>
      <c r="E20" s="73"/>
      <c r="F20" s="75"/>
      <c r="G20" s="76"/>
      <c r="H20" s="75"/>
      <c r="I20" s="73"/>
      <c r="J20" s="77"/>
      <c r="K20" s="70"/>
    </row>
    <row r="21" spans="1:11" s="57" customFormat="1" ht="22" customHeight="1">
      <c r="A21" s="71">
        <v>14</v>
      </c>
      <c r="B21" s="72"/>
      <c r="C21" s="73"/>
      <c r="D21" s="74"/>
      <c r="E21" s="73"/>
      <c r="F21" s="75"/>
      <c r="G21" s="76"/>
      <c r="H21" s="75"/>
      <c r="I21" s="73"/>
      <c r="J21" s="77"/>
      <c r="K21" s="70"/>
    </row>
    <row r="22" spans="1:11" s="57" customFormat="1" ht="22" customHeight="1" thickBot="1">
      <c r="A22" s="78">
        <v>15</v>
      </c>
      <c r="B22" s="79"/>
      <c r="C22" s="80"/>
      <c r="D22" s="81"/>
      <c r="E22" s="80"/>
      <c r="F22" s="82"/>
      <c r="G22" s="83"/>
      <c r="H22" s="82"/>
      <c r="I22" s="80"/>
      <c r="J22" s="84"/>
      <c r="K22" s="70"/>
    </row>
    <row r="23" spans="1:11" s="57" customFormat="1" ht="22" customHeight="1" thickBot="1">
      <c r="A23" s="85"/>
      <c r="B23" s="86"/>
      <c r="C23" s="85"/>
      <c r="D23" s="85"/>
      <c r="E23" s="87"/>
      <c r="F23" s="88"/>
      <c r="G23" s="89" t="s">
        <v>24</v>
      </c>
      <c r="H23" s="90">
        <f>IF(SUM(H8:H22)=0," ",SUM(H8:H22))</f>
        <v>1853</v>
      </c>
      <c r="I23" s="91"/>
      <c r="J23" s="91"/>
      <c r="K23" s="92"/>
    </row>
    <row r="24" spans="1:11" ht="20.25" customHeight="1">
      <c r="B24" s="51" t="s">
        <v>42</v>
      </c>
    </row>
    <row r="25" spans="1:11" ht="22" customHeight="1">
      <c r="B25" s="51" t="s">
        <v>36</v>
      </c>
    </row>
    <row r="26" spans="1:11" ht="22" customHeight="1">
      <c r="B26" t="s">
        <v>43</v>
      </c>
    </row>
    <row r="27" spans="1:11" ht="22" customHeight="1"/>
    <row r="28" spans="1:11" ht="22" customHeight="1"/>
    <row r="29" spans="1:11" ht="22" customHeight="1"/>
    <row r="30" spans="1:11" ht="22" customHeight="1"/>
    <row r="31" spans="1:11" ht="22" customHeight="1"/>
    <row r="32" spans="1:11" ht="22" customHeight="1"/>
    <row r="33" ht="22" customHeight="1"/>
    <row r="34" ht="22" customHeight="1"/>
    <row r="35" ht="22" customHeight="1"/>
    <row r="36" ht="22" customHeight="1"/>
    <row r="37" ht="22" customHeight="1"/>
    <row r="38" ht="22" customHeight="1"/>
    <row r="39" ht="22" customHeight="1"/>
    <row r="40" ht="22" customHeight="1"/>
    <row r="41" ht="22" customHeight="1"/>
    <row r="42" ht="22" customHeight="1"/>
    <row r="43" ht="22" customHeight="1"/>
    <row r="44" ht="22" customHeight="1"/>
    <row r="45" ht="22" customHeight="1"/>
    <row r="46" ht="22" customHeight="1"/>
    <row r="47" ht="22" customHeight="1"/>
    <row r="48" ht="22" customHeight="1"/>
    <row r="49" ht="22" customHeight="1"/>
    <row r="50" ht="22" customHeight="1"/>
    <row r="51" ht="22" customHeight="1"/>
    <row r="52" ht="22" customHeight="1"/>
    <row r="53" ht="22" customHeight="1"/>
    <row r="54" ht="22" customHeight="1"/>
    <row r="55" ht="22" customHeight="1"/>
    <row r="56" ht="22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1" ht="22" customHeight="1"/>
    <row r="92" ht="22" customHeight="1"/>
    <row r="93" ht="22" customHeight="1"/>
    <row r="94" ht="22" customHeight="1"/>
    <row r="95" ht="22" customHeight="1"/>
    <row r="96" ht="22" customHeight="1"/>
    <row r="97" ht="22" customHeight="1"/>
    <row r="98" ht="22" customHeight="1"/>
    <row r="99" ht="22" customHeight="1"/>
    <row r="100" ht="22" customHeight="1"/>
    <row r="101" ht="22" customHeight="1"/>
    <row r="102" ht="22" customHeight="1"/>
    <row r="103" ht="22" customHeight="1"/>
    <row r="104" ht="22" customHeight="1"/>
    <row r="105" ht="22" customHeight="1"/>
    <row r="106" ht="22" customHeight="1"/>
    <row r="107" ht="22" customHeight="1"/>
    <row r="108" ht="22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</sheetData>
  <mergeCells count="4">
    <mergeCell ref="A4:C4"/>
    <mergeCell ref="A5:C5"/>
    <mergeCell ref="I5:K5"/>
    <mergeCell ref="D5:G5"/>
  </mergeCells>
  <phoneticPr fontId="2"/>
  <printOptions horizontalCentered="1"/>
  <pageMargins left="0.35433070866141736" right="0.19685039370078741" top="0.75" bottom="0.48" header="0.51181102362204722" footer="0.27"/>
  <pageSetup paperSize="9" orientation="landscape" horizontalDpi="1200" verticalDpi="12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8F8B34D4E9E384EAC04D3946F80E600" ma:contentTypeVersion="5" ma:contentTypeDescription="新しいドキュメントを作成します。" ma:contentTypeScope="" ma:versionID="29b63316e9afab29a259105553015e8e">
  <xsd:schema xmlns:xsd="http://www.w3.org/2001/XMLSchema" xmlns:xs="http://www.w3.org/2001/XMLSchema" xmlns:p="http://schemas.microsoft.com/office/2006/metadata/properties" xmlns:ns3="2038f53c-e097-4da1-9fc1-2997dedd9528" xmlns:ns4="93f97ad2-b257-4347-b451-75a421c4b120" targetNamespace="http://schemas.microsoft.com/office/2006/metadata/properties" ma:root="true" ma:fieldsID="06381a83c174b8b3f5a164dcb643500d" ns3:_="" ns4:_="">
    <xsd:import namespace="2038f53c-e097-4da1-9fc1-2997dedd9528"/>
    <xsd:import namespace="93f97ad2-b257-4347-b451-75a421c4b1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38f53c-e097-4da1-9fc1-2997dedd9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97ad2-b257-4347-b451-75a421c4b12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F00931-29AC-4772-9433-ACE4D7B1F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38f53c-e097-4da1-9fc1-2997dedd9528"/>
    <ds:schemaRef ds:uri="93f97ad2-b257-4347-b451-75a421c4b1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11B71E-109A-4F2E-A55A-92BED976EF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ADFA3F-1521-4E7E-8D9E-41D176F269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3f97ad2-b257-4347-b451-75a421c4b120"/>
    <ds:schemaRef ds:uri="http://purl.org/dc/elements/1.1/"/>
    <ds:schemaRef ds:uri="http://schemas.microsoft.com/office/2006/metadata/properties"/>
    <ds:schemaRef ds:uri="2038f53c-e097-4da1-9fc1-2997dedd952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機材調達ＤＢ</vt:lpstr>
      <vt:lpstr>出庫依頼票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加藤正隆</cp:lastModifiedBy>
  <cp:lastPrinted>2020-01-07T05:42:16Z</cp:lastPrinted>
  <dcterms:created xsi:type="dcterms:W3CDTF">2007-11-15T05:46:57Z</dcterms:created>
  <dcterms:modified xsi:type="dcterms:W3CDTF">2020-09-27T06:36:49Z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0x010100D8F8B34D4E9E384EAC04D3946F80E600</vt:lpwstr>
  </property>
</Properties>
</file>