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/>
  <mc:AlternateContent xmlns:mc="http://schemas.openxmlformats.org/markup-compatibility/2006">
    <mc:Choice Requires="x15">
      <x15ac:absPath xmlns:x15ac="http://schemas.microsoft.com/office/spreadsheetml/2010/11/ac" url="D:\_Teleworx\Facebook\RST Support\Runbook\Supply Chain Management\Procurement Process &amp; Vendor Management Github Package\MoE\"/>
    </mc:Choice>
  </mc:AlternateContent>
  <xr:revisionPtr revIDLastSave="0" documentId="13_ncr:1_{48A58225-323D-4FB2-8979-3E1B05D8F9AF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Cover" sheetId="6" r:id="rId1"/>
    <sheet name="Instructions" sheetId="7" r:id="rId2"/>
    <sheet name="Purchase Orders" sheetId="1" r:id="rId3"/>
    <sheet name="Vendors" sheetId="2" r:id="rId4"/>
    <sheet name="Settings" sheetId="3" r:id="rId5"/>
  </sheets>
  <externalReferences>
    <externalReference r:id="rId6"/>
    <externalReference r:id="rId7"/>
  </externalReferences>
  <definedNames>
    <definedName name="_xlnm._FilterDatabase" localSheetId="2" hidden="1">'Purchase Orders'!$A$19:$I$56</definedName>
    <definedName name="CustomerID">OFFSET(Vendors!$A$1,1,0,MATCH(REPT("z",255),Vendors!$A:$A)+1,1)</definedName>
    <definedName name="loc">#REF!</definedName>
    <definedName name="_xlnm.Print_Area" localSheetId="2">'Purchase Orders'!$A$4:$I$57</definedName>
    <definedName name="_xlnm.Print_Titles" localSheetId="2">'Purchase Orders'!$19:$19</definedName>
    <definedName name="Service_Categories">[1]ATM!#REF!</definedName>
    <definedName name="status_gray">Settings!$A$2</definedName>
    <definedName name="status_options">Settings!$A$2:$A$8</definedName>
    <definedName name="table_1">#REF!</definedName>
    <definedName name="table_2">#REF!</definedName>
    <definedName name="table_3">#REF!</definedName>
    <definedName name="table_4">#REF!</definedName>
    <definedName name="Table_5__Definition_of_Sccp_Variant">#REF!</definedName>
    <definedName name="Tcap1__Ip_Address">'[2]IDs-IP@'!#REF!</definedName>
    <definedName name="Tcap1_Ip_Address">'[2]IDs-IP@'!#REF!</definedName>
    <definedName name="valuevx">42.314159</definedName>
    <definedName name="VendorID">OFFSET(Vendors!$A$1,1,0,MATCH(REPT("z",255),Vendors!$A:$A)+1,1)</definedName>
    <definedName name="vertex42_copyright" hidden="1">"© 2015 Vertex42 LLC"</definedName>
    <definedName name="vertex42_id" hidden="1">"purchase-order-tracker.xlsx"</definedName>
    <definedName name="vertex42_title" hidden="1">"Purchase Order Tracker"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10" i="1" l="1"/>
  <c r="H20" i="1"/>
  <c r="H21" i="1" l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H16" i="1" l="1"/>
  <c r="H9" i="1"/>
  <c r="H5" i="1"/>
  <c r="H2" i="1"/>
  <c r="C10" i="1"/>
  <c r="C15" i="1"/>
  <c r="C14" i="1"/>
  <c r="C13" i="1"/>
  <c r="C12" i="1"/>
  <c r="C11" i="1"/>
  <c r="G21" i="1" l="1"/>
  <c r="G25" i="1"/>
  <c r="G22" i="1"/>
  <c r="G26" i="1"/>
  <c r="G23" i="1"/>
  <c r="G27" i="1"/>
  <c r="G24" i="1"/>
  <c r="G28" i="1"/>
  <c r="G20" i="1"/>
  <c r="H15" i="1"/>
  <c r="H14" i="1" s="1"/>
  <c r="H13" i="1" l="1"/>
  <c r="H12" i="1" l="1"/>
  <c r="H11" i="1" s="1"/>
</calcChain>
</file>

<file path=xl/sharedStrings.xml><?xml version="1.0" encoding="utf-8"?>
<sst xmlns="http://schemas.openxmlformats.org/spreadsheetml/2006/main" count="99" uniqueCount="80">
  <si>
    <t>Due Date</t>
  </si>
  <si>
    <t>Amount Due</t>
  </si>
  <si>
    <t>Total Paid</t>
  </si>
  <si>
    <t>Outstanding</t>
  </si>
  <si>
    <t>Status</t>
  </si>
  <si>
    <t>Age</t>
  </si>
  <si>
    <t>1 - 30:</t>
  </si>
  <si>
    <t>31 - 60:</t>
  </si>
  <si>
    <t>61 - 90:</t>
  </si>
  <si>
    <t>&gt; 90:</t>
  </si>
  <si>
    <t>Total Outstanding:</t>
  </si>
  <si>
    <t>123 Somestreet NE</t>
  </si>
  <si>
    <t>Anytown, CA 11111</t>
  </si>
  <si>
    <t>Phone: (000) 000-0000</t>
  </si>
  <si>
    <t>Fax: (000) 000-0000</t>
  </si>
  <si>
    <t>Contact: John Doe</t>
  </si>
  <si>
    <t>Partial</t>
  </si>
  <si>
    <t>Company Name</t>
  </si>
  <si>
    <t xml:space="preserve"> Address, City ST ZIP</t>
  </si>
  <si>
    <t xml:space="preserve"> p. 1-800-123-4567, f. 1-800-123-4567</t>
  </si>
  <si>
    <t>Sending a Statement</t>
  </si>
  <si>
    <t xml:space="preserve"> - Sort by Due Date</t>
  </si>
  <si>
    <t>2. Replace the [Company Name] and other info in the header</t>
  </si>
  <si>
    <t>3. Clear the sample data in the cells with the gray borders</t>
  </si>
  <si>
    <t>4. Enter data in the cells with the gray borders</t>
  </si>
  <si>
    <t>5. Do not delete the formulas in the Age and Outstanding columns</t>
  </si>
  <si>
    <t>6. To add rows, copy an entire row and then insert the copied row</t>
  </si>
  <si>
    <t>Date:</t>
  </si>
  <si>
    <t>Paid</t>
  </si>
  <si>
    <t>Printing using Online Excel</t>
  </si>
  <si>
    <t>Select the range of cells you want to print, then print and</t>
  </si>
  <si>
    <t>choose "Current Selection" when prompted.</t>
  </si>
  <si>
    <t>Next PO #:</t>
  </si>
  <si>
    <t>Vendor:</t>
  </si>
  <si>
    <t>Vendor Name</t>
  </si>
  <si>
    <t>Vendor ID</t>
  </si>
  <si>
    <t>Vendor Info Line 1</t>
  </si>
  <si>
    <t>Vendor Info Line 2</t>
  </si>
  <si>
    <t>Vendor Info Line 3</t>
  </si>
  <si>
    <t>Vendor Info Line 4</t>
  </si>
  <si>
    <t>Vendor Info Line 5</t>
  </si>
  <si>
    <t>Vendor Info Line 6</t>
  </si>
  <si>
    <t>All Vendors</t>
  </si>
  <si>
    <t>Purchase Order Tracker</t>
  </si>
  <si>
    <t>1. Add vendors to the Vendors worksheet</t>
  </si>
  <si>
    <t xml:space="preserve"> - Sort/Filter by Vendor</t>
  </si>
  <si>
    <t>PO Date</t>
  </si>
  <si>
    <t>PO #</t>
  </si>
  <si>
    <t>Vendor</t>
  </si>
  <si>
    <t>Status Options</t>
  </si>
  <si>
    <t>Draft</t>
  </si>
  <si>
    <t>Sent</t>
  </si>
  <si>
    <t>Revised</t>
  </si>
  <si>
    <t>Complete</t>
  </si>
  <si>
    <t>Use this worksheet to edit the options in the Status drop-down list</t>
  </si>
  <si>
    <t>◄ Whatever you enter in this row will be used to "gray out" the row in the table</t>
  </si>
  <si>
    <t>◄ To add more to the list, insert rows ABOVE this line</t>
  </si>
  <si>
    <t xml:space="preserve"> - Sort by PO #</t>
  </si>
  <si>
    <t xml:space="preserve"> - Choose a "Vendor:" and then filter by Vendor</t>
  </si>
  <si>
    <t xml:space="preserve"> - Enter "Draft" under Status (removes from aging summary)</t>
  </si>
  <si>
    <t xml:space="preserve"> - Trying using Filter by Color</t>
  </si>
  <si>
    <t>Do not send/share this spreadsheet (it contains info about ALL vendors)</t>
  </si>
  <si>
    <t>If you want to use this template to send a summary to a vendor …</t>
  </si>
  <si>
    <t>1. Make SURE that you have filtered the table to show only the vendor's info</t>
  </si>
  <si>
    <t>2. Print the worksheet to a PDF (only the Orders sheet, not the Vendors sheet)</t>
  </si>
  <si>
    <t>3. Email the PDF to the vendor</t>
  </si>
  <si>
    <t>Contact: Jane Doe</t>
  </si>
  <si>
    <t>PURCHASE ORDERS</t>
  </si>
  <si>
    <t>Things to try:</t>
  </si>
  <si>
    <t>Total Paid:</t>
  </si>
  <si>
    <t>Payment Summary</t>
  </si>
  <si>
    <t>Aging - Current:</t>
  </si>
  <si>
    <t>Tower Vendor</t>
  </si>
  <si>
    <t>Tower Manufacturing Vendor</t>
  </si>
  <si>
    <t>Power Solar Equipment Company</t>
  </si>
  <si>
    <t>Power Solar Supply</t>
  </si>
  <si>
    <t>Power Solar Vendor</t>
  </si>
  <si>
    <t>&lt;Release Date&gt;</t>
  </si>
  <si>
    <t>Instructions</t>
  </si>
  <si>
    <t>Purchase Order Tracking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</si>
</sst>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5" formatCode="_(* #,##0.00_);_(* \(#,##0.00\);_(* &quot;-&quot;??_);_(@_)"/>
  </numFmts>
  <fonts count="56" x14ac:knownFonts="1">
    <font>
      <sz val="10"/>
      <name val="Arial"/>
    </font>
    <font>
      <sz val="11"/>
      <color theme="1"/>
      <name val="Arial"/>
      <family val="2"/>
      <scheme val="minor"/>
    </font>
    <font>
      <sz val="10"/>
      <name val="Arial"/>
      <family val="2"/>
    </font>
    <font>
      <sz val="8"/>
      <name val="Arial"/>
      <family val="2"/>
    </font>
    <font>
      <sz val="8"/>
      <color indexed="55"/>
      <name val="Arial"/>
      <family val="2"/>
    </font>
    <font>
      <sz val="8"/>
      <name val="Arial"/>
      <family val="2"/>
    </font>
    <font>
      <sz val="10"/>
      <name val="Arial"/>
      <family val="2"/>
    </font>
    <font>
      <u/>
      <sz val="10"/>
      <color indexed="12"/>
      <name val="Arial"/>
      <family val="2"/>
    </font>
    <font>
      <sz val="10"/>
      <color indexed="53"/>
      <name val="Arial"/>
      <family val="2"/>
    </font>
    <font>
      <b/>
      <sz val="10"/>
      <color indexed="53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36"/>
      <name val="Calibri"/>
      <family val="2"/>
    </font>
    <font>
      <b/>
      <sz val="11"/>
      <color indexed="50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18"/>
      <name val="Calibri"/>
      <family val="2"/>
    </font>
    <font>
      <b/>
      <sz val="13"/>
      <color indexed="18"/>
      <name val="Calibri"/>
      <family val="2"/>
    </font>
    <font>
      <b/>
      <sz val="11"/>
      <color indexed="18"/>
      <name val="Calibri"/>
      <family val="2"/>
    </font>
    <font>
      <sz val="11"/>
      <color indexed="53"/>
      <name val="Calibri"/>
      <family val="2"/>
    </font>
    <font>
      <sz val="11"/>
      <color indexed="50"/>
      <name val="Calibri"/>
      <family val="2"/>
    </font>
    <font>
      <sz val="11"/>
      <color indexed="59"/>
      <name val="Calibri"/>
      <family val="2"/>
    </font>
    <font>
      <b/>
      <sz val="11"/>
      <color indexed="63"/>
      <name val="Calibri"/>
      <family val="2"/>
    </font>
    <font>
      <b/>
      <sz val="18"/>
      <color indexed="18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0"/>
      <color indexed="9"/>
      <name val="Arial"/>
      <family val="2"/>
    </font>
    <font>
      <sz val="14"/>
      <color indexed="9"/>
      <name val="Arial"/>
      <family val="2"/>
    </font>
    <font>
      <sz val="10"/>
      <color theme="4" tint="-0.249977111117893"/>
      <name val="Arial"/>
      <family val="2"/>
    </font>
    <font>
      <b/>
      <sz val="10"/>
      <color theme="4" tint="-0.249977111117893"/>
      <name val="Arial"/>
      <family val="2"/>
    </font>
    <font>
      <sz val="10"/>
      <name val="Arial"/>
      <family val="2"/>
      <scheme val="minor"/>
    </font>
    <font>
      <b/>
      <sz val="10"/>
      <color indexed="9"/>
      <name val="Arial"/>
      <family val="1"/>
      <scheme val="major"/>
    </font>
    <font>
      <b/>
      <sz val="10"/>
      <color theme="4" tint="-0.249977111117893"/>
      <name val="Arial"/>
      <family val="2"/>
      <scheme val="major"/>
    </font>
    <font>
      <b/>
      <sz val="18"/>
      <color theme="4" tint="-0.249977111117893"/>
      <name val="Arial"/>
      <family val="2"/>
      <scheme val="major"/>
    </font>
    <font>
      <sz val="10"/>
      <color theme="4" tint="-0.249977111117893"/>
      <name val="Arial"/>
      <family val="2"/>
      <scheme val="major"/>
    </font>
    <font>
      <b/>
      <sz val="24"/>
      <color theme="4" tint="-0.249977111117893"/>
      <name val="Arial"/>
      <family val="2"/>
      <scheme val="major"/>
    </font>
    <font>
      <b/>
      <sz val="10"/>
      <color indexed="9"/>
      <name val="Arial"/>
      <family val="2"/>
      <scheme val="major"/>
    </font>
    <font>
      <sz val="10"/>
      <color indexed="9"/>
      <name val="Arial"/>
      <family val="2"/>
      <scheme val="major"/>
    </font>
    <font>
      <sz val="8"/>
      <color theme="4" tint="-0.249977111117893"/>
      <name val="Arial"/>
      <family val="2"/>
      <scheme val="minor"/>
    </font>
    <font>
      <sz val="10"/>
      <color theme="4" tint="-0.249977111117893"/>
      <name val="Arial"/>
      <family val="2"/>
      <scheme val="minor"/>
    </font>
    <font>
      <sz val="11"/>
      <color theme="4" tint="-0.249977111117893"/>
      <name val="Arial"/>
      <family val="2"/>
      <scheme val="minor"/>
    </font>
    <font>
      <b/>
      <sz val="11"/>
      <color theme="4" tint="-0.249977111117893"/>
      <name val="Arial"/>
      <family val="2"/>
      <scheme val="minor"/>
    </font>
    <font>
      <sz val="11"/>
      <name val="Arial"/>
      <family val="2"/>
      <scheme val="minor"/>
    </font>
    <font>
      <sz val="10"/>
      <color theme="0" tint="-0.34998626667073579"/>
      <name val="Arial"/>
      <family val="2"/>
      <scheme val="minor"/>
    </font>
    <font>
      <sz val="11"/>
      <color theme="0"/>
      <name val="Arial"/>
      <family val="2"/>
      <scheme val="minor"/>
    </font>
    <font>
      <b/>
      <i/>
      <sz val="20"/>
      <color theme="0"/>
      <name val="Arial"/>
      <family val="2"/>
      <scheme val="minor"/>
    </font>
    <font>
      <b/>
      <sz val="20"/>
      <color theme="0"/>
      <name val="Arial"/>
      <family val="2"/>
      <scheme val="minor"/>
    </font>
    <font>
      <sz val="12"/>
      <color theme="1"/>
      <name val="Arial"/>
      <family val="2"/>
      <scheme val="minor"/>
    </font>
    <font>
      <b/>
      <sz val="16"/>
      <color theme="4"/>
      <name val="Arial"/>
      <family val="2"/>
      <scheme val="minor"/>
    </font>
    <font>
      <b/>
      <i/>
      <sz val="16"/>
      <color theme="0"/>
      <name val="Arial"/>
      <family val="2"/>
      <scheme val="minor"/>
    </font>
    <font>
      <sz val="18"/>
      <color rgb="FF002060"/>
      <name val="Arial"/>
      <family val="2"/>
      <scheme val="minor"/>
    </font>
    <font>
      <sz val="10"/>
      <color theme="3"/>
      <name val="Segoe UI"/>
      <family val="2"/>
    </font>
    <font>
      <sz val="11"/>
      <color theme="4" tint="-0.249977111117893"/>
      <name val="Arial"/>
      <family val="2"/>
    </font>
    <font>
      <b/>
      <sz val="11"/>
      <color theme="4" tint="-0.249977111117893"/>
      <name val="Arial"/>
      <family val="2"/>
    </font>
    <font>
      <i/>
      <sz val="11"/>
      <color theme="4" tint="-0.249977111117893"/>
      <name val="Arial"/>
      <family val="2"/>
    </font>
  </fonts>
  <fills count="24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indexed="46"/>
      </patternFill>
    </fill>
    <fill>
      <patternFill patternType="solid">
        <fgColor indexed="41"/>
      </patternFill>
    </fill>
    <fill>
      <patternFill patternType="solid">
        <fgColor indexed="26"/>
      </patternFill>
    </fill>
    <fill>
      <patternFill patternType="solid">
        <fgColor indexed="51"/>
      </patternFill>
    </fill>
    <fill>
      <patternFill patternType="solid">
        <fgColor indexed="61"/>
      </patternFill>
    </fill>
    <fill>
      <patternFill patternType="solid">
        <fgColor indexed="52"/>
      </patternFill>
    </fill>
    <fill>
      <patternFill patternType="solid">
        <fgColor indexed="20"/>
      </patternFill>
    </fill>
    <fill>
      <patternFill patternType="solid">
        <fgColor indexed="40"/>
      </patternFill>
    </fill>
    <fill>
      <patternFill patternType="solid">
        <fgColor indexed="29"/>
      </patternFill>
    </fill>
    <fill>
      <patternFill patternType="solid">
        <fgColor indexed="14"/>
      </patternFill>
    </fill>
    <fill>
      <patternFill patternType="solid">
        <fgColor indexed="23"/>
      </patternFill>
    </fill>
    <fill>
      <patternFill patternType="solid">
        <fgColor indexed="15"/>
      </patternFill>
    </fill>
    <fill>
      <patternFill patternType="solid">
        <fgColor indexed="10"/>
      </patternFill>
    </fill>
    <fill>
      <patternFill patternType="solid">
        <fgColor indexed="45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2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2060"/>
        <bgColor indexed="64"/>
      </patternFill>
    </fill>
  </fills>
  <borders count="17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0"/>
      </bottom>
      <diagonal/>
    </border>
    <border>
      <left/>
      <right/>
      <top/>
      <bottom style="thick">
        <color indexed="51"/>
      </bottom>
      <diagonal/>
    </border>
    <border>
      <left/>
      <right/>
      <top/>
      <bottom style="medium">
        <color indexed="52"/>
      </bottom>
      <diagonal/>
    </border>
    <border>
      <left/>
      <right/>
      <top/>
      <bottom style="double">
        <color indexed="50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0"/>
      </top>
      <bottom style="double">
        <color indexed="4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47">
    <xf numFmtId="0" fontId="0" fillId="0" borderId="0"/>
    <xf numFmtId="0" fontId="10" fillId="2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2" borderId="0" applyNumberFormat="0" applyBorder="0" applyAlignment="0" applyProtection="0"/>
    <xf numFmtId="0" fontId="10" fillId="4" borderId="0" applyNumberFormat="0" applyBorder="0" applyAlignment="0" applyProtection="0"/>
    <xf numFmtId="0" fontId="10" fillId="5" borderId="0" applyNumberFormat="0" applyBorder="0" applyAlignment="0" applyProtection="0"/>
    <xf numFmtId="0" fontId="10" fillId="6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6" borderId="0" applyNumberFormat="0" applyBorder="0" applyAlignment="0" applyProtection="0"/>
    <xf numFmtId="0" fontId="10" fillId="4" borderId="0" applyNumberFormat="0" applyBorder="0" applyAlignment="0" applyProtection="0"/>
    <xf numFmtId="0" fontId="10" fillId="5" borderId="0" applyNumberFormat="0" applyBorder="0" applyAlignment="0" applyProtection="0"/>
    <xf numFmtId="0" fontId="11" fillId="8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8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11" fillId="10" borderId="0" applyNumberFormat="0" applyBorder="0" applyAlignment="0" applyProtection="0"/>
    <xf numFmtId="0" fontId="11" fillId="12" borderId="0" applyNumberFormat="0" applyBorder="0" applyAlignment="0" applyProtection="0"/>
    <xf numFmtId="0" fontId="11" fillId="9" borderId="0" applyNumberFormat="0" applyBorder="0" applyAlignment="0" applyProtection="0"/>
    <xf numFmtId="0" fontId="11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12" fillId="16" borderId="0" applyNumberFormat="0" applyBorder="0" applyAlignment="0" applyProtection="0"/>
    <xf numFmtId="0" fontId="13" fillId="17" borderId="1" applyNumberFormat="0" applyAlignment="0" applyProtection="0"/>
    <xf numFmtId="0" fontId="14" fillId="18" borderId="2" applyNumberFormat="0" applyAlignment="0" applyProtection="0"/>
    <xf numFmtId="165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15" fillId="0" borderId="0" applyNumberFormat="0" applyFill="0" applyBorder="0" applyAlignment="0" applyProtection="0"/>
    <xf numFmtId="0" fontId="16" fillId="19" borderId="0" applyNumberFormat="0" applyBorder="0" applyAlignment="0" applyProtection="0"/>
    <xf numFmtId="0" fontId="17" fillId="0" borderId="3" applyNumberFormat="0" applyFill="0" applyAlignment="0" applyProtection="0"/>
    <xf numFmtId="0" fontId="18" fillId="0" borderId="4" applyNumberFormat="0" applyFill="0" applyAlignment="0" applyProtection="0"/>
    <xf numFmtId="0" fontId="19" fillId="0" borderId="5" applyNumberFormat="0" applyFill="0" applyAlignment="0" applyProtection="0"/>
    <xf numFmtId="0" fontId="19" fillId="0" borderId="0" applyNumberFormat="0" applyFill="0" applyBorder="0" applyAlignment="0" applyProtection="0"/>
    <xf numFmtId="0" fontId="7" fillId="0" borderId="0" applyNumberFormat="0" applyFill="0" applyBorder="0" applyAlignment="0" applyProtection="0">
      <alignment vertical="top"/>
      <protection locked="0"/>
    </xf>
    <xf numFmtId="0" fontId="20" fillId="11" borderId="1" applyNumberFormat="0" applyAlignment="0" applyProtection="0"/>
    <xf numFmtId="0" fontId="21" fillId="0" borderId="6" applyNumberFormat="0" applyFill="0" applyAlignment="0" applyProtection="0"/>
    <xf numFmtId="0" fontId="22" fillId="5" borderId="0" applyNumberFormat="0" applyBorder="0" applyAlignment="0" applyProtection="0"/>
    <xf numFmtId="0" fontId="6" fillId="5" borderId="7" applyNumberFormat="0" applyFont="0" applyAlignment="0" applyProtection="0"/>
    <xf numFmtId="0" fontId="23" fillId="17" borderId="8" applyNumberFormat="0" applyAlignment="0" applyProtection="0"/>
    <xf numFmtId="0" fontId="24" fillId="0" borderId="0" applyNumberFormat="0" applyFill="0" applyBorder="0" applyAlignment="0" applyProtection="0"/>
    <xf numFmtId="0" fontId="25" fillId="0" borderId="9" applyNumberFormat="0" applyFill="0" applyAlignment="0" applyProtection="0"/>
    <xf numFmtId="0" fontId="26" fillId="0" borderId="0" applyNumberFormat="0" applyFill="0" applyBorder="0" applyAlignment="0" applyProtection="0"/>
    <xf numFmtId="0" fontId="1" fillId="0" borderId="0"/>
    <xf numFmtId="0" fontId="48" fillId="0" borderId="0"/>
  </cellStyleXfs>
  <cellXfs count="76">
    <xf numFmtId="0" fontId="0" fillId="0" borderId="0" xfId="0"/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applyFill="1" applyBorder="1" applyAlignment="1">
      <alignment horizontal="right" vertical="center"/>
    </xf>
    <xf numFmtId="0" fontId="0" fillId="0" borderId="0" xfId="0" applyAlignment="1"/>
    <xf numFmtId="0" fontId="0" fillId="0" borderId="0" xfId="0" applyNumberFormat="1" applyAlignment="1">
      <alignment vertical="center"/>
    </xf>
    <xf numFmtId="0" fontId="28" fillId="20" borderId="0" xfId="0" applyFont="1" applyFill="1" applyAlignment="1">
      <alignment vertical="center"/>
    </xf>
    <xf numFmtId="0" fontId="27" fillId="20" borderId="0" xfId="0" applyFont="1" applyFill="1" applyAlignment="1">
      <alignment vertical="center"/>
    </xf>
    <xf numFmtId="0" fontId="29" fillId="0" borderId="0" xfId="0" applyFont="1" applyAlignment="1">
      <alignment vertical="center"/>
    </xf>
    <xf numFmtId="0" fontId="30" fillId="0" borderId="0" xfId="0" applyFont="1" applyAlignment="1">
      <alignment vertical="center"/>
    </xf>
    <xf numFmtId="0" fontId="0" fillId="21" borderId="0" xfId="0" applyFill="1"/>
    <xf numFmtId="0" fontId="8" fillId="21" borderId="0" xfId="0" applyFont="1" applyFill="1"/>
    <xf numFmtId="0" fontId="9" fillId="21" borderId="0" xfId="0" applyFont="1" applyFill="1" applyAlignment="1">
      <alignment horizontal="right" vertical="center"/>
    </xf>
    <xf numFmtId="0" fontId="9" fillId="21" borderId="0" xfId="0" applyFont="1" applyFill="1" applyAlignment="1" applyProtection="1">
      <alignment horizontal="center" vertical="center"/>
    </xf>
    <xf numFmtId="0" fontId="3" fillId="21" borderId="0" xfId="0" applyFont="1" applyFill="1" applyAlignment="1"/>
    <xf numFmtId="0" fontId="5" fillId="21" borderId="0" xfId="0" applyFont="1" applyFill="1" applyAlignment="1"/>
    <xf numFmtId="0" fontId="31" fillId="0" borderId="7" xfId="0" applyFont="1" applyBorder="1" applyAlignment="1"/>
    <xf numFmtId="0" fontId="32" fillId="20" borderId="7" xfId="0" applyNumberFormat="1" applyFont="1" applyFill="1" applyBorder="1" applyAlignment="1" applyProtection="1">
      <alignment vertical="center"/>
      <protection locked="0"/>
    </xf>
    <xf numFmtId="0" fontId="32" fillId="20" borderId="7" xfId="28" applyNumberFormat="1" applyFont="1" applyFill="1" applyBorder="1" applyAlignment="1" applyProtection="1">
      <alignment vertical="center"/>
      <protection locked="0"/>
    </xf>
    <xf numFmtId="0" fontId="33" fillId="22" borderId="14" xfId="0" applyFont="1" applyFill="1" applyBorder="1" applyAlignment="1">
      <alignment horizontal="center" vertical="center" wrapText="1"/>
    </xf>
    <xf numFmtId="0" fontId="33" fillId="22" borderId="15" xfId="0" applyFont="1" applyFill="1" applyBorder="1" applyAlignment="1">
      <alignment horizontal="center" vertical="center" wrapText="1"/>
    </xf>
    <xf numFmtId="0" fontId="33" fillId="22" borderId="15" xfId="0" applyFont="1" applyFill="1" applyBorder="1" applyAlignment="1">
      <alignment horizontal="center" vertical="center"/>
    </xf>
    <xf numFmtId="0" fontId="33" fillId="22" borderId="16" xfId="0" applyFont="1" applyFill="1" applyBorder="1" applyAlignment="1">
      <alignment horizontal="center" vertical="center"/>
    </xf>
    <xf numFmtId="0" fontId="34" fillId="21" borderId="0" xfId="0" applyFont="1" applyFill="1" applyAlignment="1">
      <alignment horizontal="left" vertical="center" indent="1"/>
    </xf>
    <xf numFmtId="0" fontId="35" fillId="21" borderId="0" xfId="0" applyFont="1" applyFill="1" applyAlignment="1">
      <alignment vertical="center"/>
    </xf>
    <xf numFmtId="0" fontId="36" fillId="21" borderId="0" xfId="0" applyFont="1" applyFill="1" applyAlignment="1">
      <alignment horizontal="right" vertical="center" indent="1"/>
    </xf>
    <xf numFmtId="0" fontId="37" fillId="20" borderId="11" xfId="0" applyFont="1" applyFill="1" applyBorder="1" applyAlignment="1">
      <alignment horizontal="left" vertical="center" indent="1"/>
    </xf>
    <xf numFmtId="0" fontId="37" fillId="20" borderId="11" xfId="0" applyFont="1" applyFill="1" applyBorder="1" applyAlignment="1">
      <alignment horizontal="right" vertical="center"/>
    </xf>
    <xf numFmtId="14" fontId="38" fillId="20" borderId="11" xfId="0" applyNumberFormat="1" applyFont="1" applyFill="1" applyBorder="1" applyAlignment="1">
      <alignment horizontal="right" vertical="center" indent="1"/>
    </xf>
    <xf numFmtId="0" fontId="39" fillId="21" borderId="0" xfId="0" applyFont="1" applyFill="1" applyAlignment="1">
      <alignment horizontal="left" vertical="center" indent="1"/>
    </xf>
    <xf numFmtId="0" fontId="40" fillId="21" borderId="0" xfId="0" applyFont="1" applyFill="1" applyAlignment="1">
      <alignment vertical="center"/>
    </xf>
    <xf numFmtId="0" fontId="40" fillId="21" borderId="0" xfId="0" applyFont="1" applyFill="1" applyAlignment="1">
      <alignment horizontal="right" vertical="center"/>
    </xf>
    <xf numFmtId="14" fontId="40" fillId="21" borderId="0" xfId="0" applyNumberFormat="1" applyFont="1" applyFill="1" applyAlignment="1">
      <alignment vertical="center"/>
    </xf>
    <xf numFmtId="0" fontId="40" fillId="21" borderId="0" xfId="0" applyFont="1" applyFill="1" applyBorder="1" applyAlignment="1">
      <alignment horizontal="right" vertical="center"/>
    </xf>
    <xf numFmtId="14" fontId="31" fillId="0" borderId="13" xfId="0" applyNumberFormat="1" applyFont="1" applyBorder="1" applyAlignment="1" applyProtection="1">
      <alignment vertical="center"/>
      <protection locked="0"/>
    </xf>
    <xf numFmtId="0" fontId="31" fillId="0" borderId="13" xfId="0" applyFont="1" applyBorder="1" applyAlignment="1" applyProtection="1">
      <alignment horizontal="center" vertical="center"/>
      <protection locked="0"/>
    </xf>
    <xf numFmtId="0" fontId="31" fillId="0" borderId="13" xfId="0" applyFont="1" applyBorder="1" applyAlignment="1" applyProtection="1">
      <alignment vertical="center"/>
      <protection locked="0"/>
    </xf>
    <xf numFmtId="14" fontId="31" fillId="0" borderId="13" xfId="36" applyNumberFormat="1" applyFont="1" applyBorder="1" applyAlignment="1" applyProtection="1">
      <alignment horizontal="center" vertical="center"/>
      <protection locked="0"/>
    </xf>
    <xf numFmtId="164" fontId="31" fillId="0" borderId="13" xfId="29" applyFont="1" applyBorder="1" applyAlignment="1" applyProtection="1">
      <alignment vertical="center"/>
      <protection locked="0"/>
    </xf>
    <xf numFmtId="0" fontId="31" fillId="21" borderId="0" xfId="29" applyNumberFormat="1" applyFont="1" applyFill="1" applyBorder="1" applyAlignment="1" applyProtection="1">
      <alignment horizontal="center" vertical="center"/>
    </xf>
    <xf numFmtId="165" fontId="31" fillId="21" borderId="0" xfId="28" applyFont="1" applyFill="1" applyBorder="1" applyAlignment="1" applyProtection="1">
      <alignment horizontal="right" vertical="center"/>
    </xf>
    <xf numFmtId="165" fontId="31" fillId="0" borderId="13" xfId="28" applyFont="1" applyBorder="1" applyAlignment="1" applyProtection="1">
      <alignment horizontal="center" vertical="center"/>
      <protection locked="0"/>
    </xf>
    <xf numFmtId="14" fontId="31" fillId="0" borderId="12" xfId="0" applyNumberFormat="1" applyFont="1" applyBorder="1" applyAlignment="1" applyProtection="1">
      <alignment vertical="center"/>
      <protection locked="0"/>
    </xf>
    <xf numFmtId="0" fontId="31" fillId="0" borderId="12" xfId="0" applyFont="1" applyBorder="1" applyAlignment="1" applyProtection="1">
      <alignment horizontal="center" vertical="center"/>
      <protection locked="0"/>
    </xf>
    <xf numFmtId="0" fontId="31" fillId="0" borderId="12" xfId="0" applyFont="1" applyBorder="1" applyAlignment="1" applyProtection="1">
      <alignment vertical="center"/>
      <protection locked="0"/>
    </xf>
    <xf numFmtId="14" fontId="31" fillId="0" borderId="12" xfId="36" applyNumberFormat="1" applyFont="1" applyBorder="1" applyAlignment="1" applyProtection="1">
      <alignment horizontal="center" vertical="center"/>
      <protection locked="0"/>
    </xf>
    <xf numFmtId="164" fontId="31" fillId="0" borderId="12" xfId="29" applyFont="1" applyBorder="1" applyAlignment="1" applyProtection="1">
      <alignment vertical="center"/>
      <protection locked="0"/>
    </xf>
    <xf numFmtId="165" fontId="31" fillId="0" borderId="12" xfId="28" applyFont="1" applyBorder="1" applyAlignment="1" applyProtection="1">
      <alignment horizontal="center" vertical="center"/>
      <protection locked="0"/>
    </xf>
    <xf numFmtId="0" fontId="31" fillId="0" borderId="0" xfId="0" applyFont="1"/>
    <xf numFmtId="0" fontId="40" fillId="21" borderId="10" xfId="0" applyFont="1" applyFill="1" applyBorder="1" applyAlignment="1">
      <alignment vertical="center"/>
    </xf>
    <xf numFmtId="0" fontId="41" fillId="21" borderId="10" xfId="0" applyFont="1" applyFill="1" applyBorder="1" applyAlignment="1">
      <alignment horizontal="right" vertical="center"/>
    </xf>
    <xf numFmtId="164" fontId="42" fillId="21" borderId="10" xfId="29" applyFont="1" applyFill="1" applyBorder="1" applyAlignment="1">
      <alignment vertical="center"/>
    </xf>
    <xf numFmtId="0" fontId="31" fillId="0" borderId="0" xfId="0" applyFont="1" applyAlignment="1">
      <alignment vertical="center"/>
    </xf>
    <xf numFmtId="0" fontId="43" fillId="0" borderId="0" xfId="0" applyFont="1" applyAlignment="1">
      <alignment horizontal="right" vertical="center"/>
    </xf>
    <xf numFmtId="165" fontId="43" fillId="0" borderId="0" xfId="28" applyFont="1" applyAlignment="1">
      <alignment vertical="center"/>
    </xf>
    <xf numFmtId="0" fontId="31" fillId="0" borderId="0" xfId="0" applyFont="1" applyAlignment="1">
      <alignment horizontal="right" vertical="center"/>
    </xf>
    <xf numFmtId="0" fontId="31" fillId="0" borderId="7" xfId="0" applyFont="1" applyBorder="1" applyAlignment="1">
      <alignment vertical="center"/>
    </xf>
    <xf numFmtId="0" fontId="31" fillId="0" borderId="0" xfId="0" applyFont="1" applyFill="1" applyBorder="1" applyAlignment="1">
      <alignment horizontal="right" vertical="center"/>
    </xf>
    <xf numFmtId="0" fontId="37" fillId="20" borderId="7" xfId="0" applyNumberFormat="1" applyFont="1" applyFill="1" applyBorder="1" applyAlignment="1" applyProtection="1">
      <alignment horizontal="center" vertical="center"/>
      <protection locked="0"/>
    </xf>
    <xf numFmtId="0" fontId="44" fillId="0" borderId="7" xfId="0" applyFont="1" applyBorder="1" applyAlignment="1">
      <alignment vertical="center"/>
    </xf>
    <xf numFmtId="0" fontId="45" fillId="23" borderId="0" xfId="45" applyFont="1" applyFill="1"/>
    <xf numFmtId="0" fontId="1" fillId="0" borderId="0" xfId="45"/>
    <xf numFmtId="0" fontId="49" fillId="23" borderId="0" xfId="46" applyFont="1" applyFill="1" applyAlignment="1">
      <alignment horizontal="left" vertical="center"/>
    </xf>
    <xf numFmtId="17" fontId="50" fillId="23" borderId="0" xfId="45" quotePrefix="1" applyNumberFormat="1" applyFont="1" applyFill="1"/>
    <xf numFmtId="0" fontId="51" fillId="0" borderId="11" xfId="45" applyFont="1" applyBorder="1" applyAlignment="1">
      <alignment vertical="center"/>
    </xf>
    <xf numFmtId="0" fontId="1" fillId="0" borderId="11" xfId="45" applyBorder="1"/>
    <xf numFmtId="0" fontId="52" fillId="0" borderId="0" xfId="45" quotePrefix="1" applyFont="1" applyAlignment="1">
      <alignment wrapText="1"/>
    </xf>
    <xf numFmtId="0" fontId="52" fillId="0" borderId="0" xfId="45" quotePrefix="1" applyFont="1" applyAlignment="1">
      <alignment horizontal="left" wrapText="1"/>
    </xf>
    <xf numFmtId="0" fontId="52" fillId="0" borderId="0" xfId="45" applyFont="1" applyAlignment="1">
      <alignment horizontal="left"/>
    </xf>
    <xf numFmtId="0" fontId="1" fillId="0" borderId="0" xfId="45" applyFont="1"/>
    <xf numFmtId="0" fontId="46" fillId="23" borderId="0" xfId="45" applyFont="1" applyFill="1" applyAlignment="1">
      <alignment horizontal="left"/>
    </xf>
    <xf numFmtId="0" fontId="47" fillId="23" borderId="0" xfId="45" applyFont="1" applyFill="1" applyAlignment="1">
      <alignment horizontal="left"/>
    </xf>
    <xf numFmtId="0" fontId="54" fillId="0" borderId="0" xfId="0" applyFont="1" applyFill="1" applyAlignment="1">
      <alignment vertical="center"/>
    </xf>
    <xf numFmtId="0" fontId="53" fillId="0" borderId="0" xfId="0" applyFont="1" applyFill="1" applyAlignment="1">
      <alignment vertical="center"/>
    </xf>
    <xf numFmtId="0" fontId="1" fillId="0" borderId="0" xfId="45" applyFont="1"/>
    <xf numFmtId="0" fontId="55" fillId="0" borderId="0" xfId="0" applyFont="1" applyFill="1" applyAlignment="1">
      <alignment vertical="center"/>
    </xf>
  </cellXfs>
  <cellStyles count="47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omma" xfId="28" builtinId="3"/>
    <cellStyle name="Currency" xfId="29" builtinId="4"/>
    <cellStyle name="Explanatory Text" xfId="30" builtinId="53" customBuiltin="1"/>
    <cellStyle name="Good" xfId="31" builtinId="26" customBuiltin="1"/>
    <cellStyle name="Heading 1" xfId="32" builtinId="16" customBuiltin="1"/>
    <cellStyle name="Heading 2" xfId="33" builtinId="17" customBuiltin="1"/>
    <cellStyle name="Heading 3" xfId="34" builtinId="18" customBuiltin="1"/>
    <cellStyle name="Heading 4" xfId="35" builtinId="19" customBuiltin="1"/>
    <cellStyle name="Hyperlink" xfId="36" builtinId="8" customBuiltin="1"/>
    <cellStyle name="Input" xfId="37" builtinId="20" customBuiltin="1"/>
    <cellStyle name="Linked Cell" xfId="38" builtinId="24" customBuiltin="1"/>
    <cellStyle name="Neutral" xfId="39" builtinId="28" customBuiltin="1"/>
    <cellStyle name="Normal" xfId="0" builtinId="0"/>
    <cellStyle name="Normal 2 2" xfId="45" xr:uid="{394DE979-E114-44A2-A3E5-04777EA79EF3}"/>
    <cellStyle name="Normal 2 2 2" xfId="46" xr:uid="{9A4442C9-38E1-4AB4-9927-43733090A55E}"/>
    <cellStyle name="Note" xfId="40" builtinId="10" customBuiltin="1"/>
    <cellStyle name="Output" xfId="41" builtinId="21" customBuiltin="1"/>
    <cellStyle name="Title" xfId="42" builtinId="15" customBuiltin="1"/>
    <cellStyle name="Total" xfId="43" builtinId="25" customBuiltin="1"/>
    <cellStyle name="Warning Text" xfId="44" builtinId="11" customBuiltin="1"/>
  </cellStyles>
  <dxfs count="3">
    <dxf>
      <fill>
        <patternFill>
          <bgColor indexed="10"/>
        </patternFill>
      </fill>
    </dxf>
    <dxf>
      <font>
        <color indexed="55"/>
      </font>
    </dxf>
    <dxf>
      <font>
        <condense val="0"/>
        <extend val="0"/>
        <color indexed="10"/>
      </font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5FF25F"/>
      <rgbColor rgb="000000FF"/>
      <rgbColor rgb="00FFFF00"/>
      <rgbColor rgb="00DE3018"/>
      <rgbColor rgb="0053D4C9"/>
      <rgbColor rgb="006B0C00"/>
      <rgbColor rgb="00006500"/>
      <rgbColor rgb="00182C63"/>
      <rgbColor rgb="00819C00"/>
      <rgbColor rgb="00C9B783"/>
      <rgbColor rgb="00007F74"/>
      <rgbColor rgb="00F0F0F0"/>
      <rgbColor rgb="00777777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799FC4"/>
      <rgbColor rgb="00C1F1ED"/>
      <rgbColor rgb="00D6F4D9"/>
      <rgbColor rgb="00FFFFCC"/>
      <rgbColor rgb="00C9DAFB"/>
      <rgbColor rgb="00FAC8D7"/>
      <rgbColor rgb="00DDDDDD"/>
      <rgbColor rgb="00E3EFF5"/>
      <rgbColor rgb="001849B5"/>
      <rgbColor rgb="0036ACA2"/>
      <rgbColor rgb="00F0BA00"/>
      <rgbColor rgb="00B9D5E5"/>
      <rgbColor rgb="007CB2D0"/>
      <rgbColor rgb="00346E8E"/>
      <rgbColor rgb="0087743B"/>
      <rgbColor rgb="00C0C0C0"/>
      <rgbColor rgb="00003366"/>
      <rgbColor rgb="00109618"/>
      <rgbColor rgb="00085108"/>
      <rgbColor rgb="00635100"/>
      <rgbColor rgb="0022495E"/>
      <rgbColor rgb="00E1D8BC"/>
      <rgbColor rgb="00594C27"/>
      <rgbColor rgb="004D4D4D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228600</xdr:colOff>
      <xdr:row>7</xdr:row>
      <xdr:rowOff>156593</xdr:rowOff>
    </xdr:from>
    <xdr:to>
      <xdr:col>8</xdr:col>
      <xdr:colOff>428625</xdr:colOff>
      <xdr:row>11</xdr:row>
      <xdr:rowOff>79721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159F7F30-B81C-4D4E-A975-B2F2EB205E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 bright="70000" contrast="-70000"/>
        </a:blip>
        <a:stretch>
          <a:fillRect/>
        </a:stretch>
      </xdr:blipFill>
      <xdr:spPr>
        <a:xfrm>
          <a:off x="4162425" y="1632968"/>
          <a:ext cx="781050" cy="79942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228600</xdr:colOff>
      <xdr:row>0</xdr:row>
      <xdr:rowOff>47626</xdr:rowOff>
    </xdr:from>
    <xdr:to>
      <xdr:col>3</xdr:col>
      <xdr:colOff>1190625</xdr:colOff>
      <xdr:row>1</xdr:row>
      <xdr:rowOff>7753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83F31CC-ECB2-49BF-BFC3-A64583EA01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943350" y="47626"/>
          <a:ext cx="962025" cy="445902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ccweb.eei.ericsson.se/eeinorn2_view/rxi_dept/processes/CCR/CCR_Form_RXI820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38.85.107.243\att-design\awg\AWG%20GPRS\from%20ned-Peng-GPRS-SGSN\GPRS%204.0\gp40-sgsn-ciq-preliminary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"/>
      <sheetName val="Hardware"/>
      <sheetName val="IP Parameters"/>
      <sheetName val="Expansion"/>
      <sheetName val="ATM layer for Script"/>
      <sheetName val="ATM"/>
      <sheetName val="Network Synchronisation"/>
      <sheetName val="IPoATM"/>
      <sheetName val="Network Plan"/>
      <sheetName val="Sheet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GSN CIQ Gprs4.0"/>
      <sheetName val="General Info"/>
      <sheetName val="HW&amp;SW"/>
      <sheetName val="Gb"/>
      <sheetName val="LAC-RAC"/>
      <sheetName val="LP-DCS"/>
      <sheetName val="IDs-IP@"/>
      <sheetName val="Param"/>
      <sheetName val="Example-Gb"/>
      <sheetName val="IDs_IP_"/>
      <sheetName val="Index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/>
      <sheetData sheetId="1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BlueGreen">
      <a:dk1>
        <a:sysClr val="windowText" lastClr="000000"/>
      </a:dk1>
      <a:lt1>
        <a:sysClr val="window" lastClr="FFFFFF"/>
      </a:lt1>
      <a:dk2>
        <a:srgbClr val="3A5D9C"/>
      </a:dk2>
      <a:lt2>
        <a:srgbClr val="EEEAE2"/>
      </a:lt2>
      <a:accent1>
        <a:srgbClr val="5F7FB9"/>
      </a:accent1>
      <a:accent2>
        <a:srgbClr val="5FB95F"/>
      </a:accent2>
      <a:accent3>
        <a:srgbClr val="B95F5F"/>
      </a:accent3>
      <a:accent4>
        <a:srgbClr val="B95FAE"/>
      </a:accent4>
      <a:accent5>
        <a:srgbClr val="B98C5F"/>
      </a:accent5>
      <a:accent6>
        <a:srgbClr val="795FB9"/>
      </a:accent6>
      <a:hlink>
        <a:srgbClr val="4C92AE"/>
      </a:hlink>
      <a:folHlink>
        <a:srgbClr val="969696"/>
      </a:folHlink>
    </a:clrScheme>
    <a:fontScheme name="Office Classic 2">
      <a:maj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7AB47-8D05-4ED5-BEEE-2E432CE92F79}">
  <dimension ref="A5:O12"/>
  <sheetViews>
    <sheetView showGridLines="0" tabSelected="1" workbookViewId="0">
      <selection activeCell="B7" sqref="B7"/>
    </sheetView>
  </sheetViews>
  <sheetFormatPr defaultColWidth="11.42578125" defaultRowHeight="14.25" x14ac:dyDescent="0.2"/>
  <cols>
    <col min="1" max="1" width="4.5703125" style="61" customWidth="1"/>
    <col min="2" max="2" width="10.85546875" style="61" bestFit="1" customWidth="1"/>
    <col min="3" max="46" width="8.7109375" style="61" customWidth="1"/>
    <col min="47" max="16384" width="11.42578125" style="61"/>
  </cols>
  <sheetData>
    <row r="5" spans="1:15" x14ac:dyDescent="0.2">
      <c r="A5" s="60"/>
      <c r="B5" s="60"/>
      <c r="C5" s="60"/>
      <c r="D5" s="60"/>
      <c r="E5" s="60"/>
      <c r="F5" s="60"/>
      <c r="G5" s="60"/>
      <c r="H5" s="60"/>
      <c r="I5" s="60"/>
      <c r="J5" s="60"/>
      <c r="K5" s="60"/>
      <c r="L5" s="60"/>
      <c r="M5" s="60"/>
      <c r="N5" s="60"/>
      <c r="O5" s="60"/>
    </row>
    <row r="6" spans="1:15" ht="26.25" x14ac:dyDescent="0.4">
      <c r="A6" s="60"/>
      <c r="B6" s="70" t="s">
        <v>79</v>
      </c>
      <c r="C6" s="71"/>
      <c r="D6" s="71"/>
      <c r="E6" s="71"/>
      <c r="F6" s="71"/>
      <c r="G6" s="71"/>
      <c r="H6" s="71"/>
      <c r="I6" s="71"/>
      <c r="J6" s="71"/>
      <c r="K6" s="71"/>
      <c r="L6" s="71"/>
      <c r="M6" s="71"/>
      <c r="N6" s="71"/>
      <c r="O6" s="60"/>
    </row>
    <row r="7" spans="1:15" x14ac:dyDescent="0.2">
      <c r="A7" s="60"/>
      <c r="B7" s="60"/>
      <c r="C7" s="60"/>
      <c r="D7" s="60"/>
      <c r="E7" s="60"/>
      <c r="F7" s="60"/>
      <c r="G7" s="60"/>
      <c r="H7" s="60"/>
      <c r="I7" s="60"/>
      <c r="J7" s="60"/>
      <c r="K7" s="60"/>
      <c r="L7" s="60"/>
      <c r="M7" s="60"/>
      <c r="N7" s="60"/>
      <c r="O7" s="60"/>
    </row>
    <row r="8" spans="1:15" ht="20.25" x14ac:dyDescent="0.2">
      <c r="A8" s="60"/>
      <c r="B8" s="62"/>
      <c r="C8" s="60"/>
      <c r="D8" s="60"/>
      <c r="E8" s="60"/>
      <c r="F8" s="60"/>
      <c r="G8" s="60"/>
      <c r="H8" s="60"/>
      <c r="I8" s="60"/>
      <c r="J8" s="60"/>
      <c r="K8" s="60"/>
      <c r="L8" s="60"/>
      <c r="M8" s="60"/>
      <c r="N8" s="60"/>
      <c r="O8" s="60"/>
    </row>
    <row r="9" spans="1:15" x14ac:dyDescent="0.2">
      <c r="A9" s="60"/>
      <c r="B9" s="60"/>
      <c r="C9" s="60"/>
      <c r="D9" s="60"/>
      <c r="E9" s="60"/>
      <c r="F9" s="60"/>
      <c r="G9" s="60"/>
      <c r="H9" s="60"/>
      <c r="I9" s="60"/>
      <c r="J9" s="60"/>
      <c r="K9" s="60"/>
      <c r="L9" s="60"/>
      <c r="M9" s="60"/>
      <c r="N9" s="60"/>
      <c r="O9" s="60"/>
    </row>
    <row r="10" spans="1:15" ht="20.25" x14ac:dyDescent="0.3">
      <c r="A10" s="60"/>
      <c r="B10" s="63" t="s">
        <v>77</v>
      </c>
      <c r="C10" s="60"/>
      <c r="D10" s="60"/>
      <c r="E10" s="60"/>
      <c r="F10" s="60"/>
      <c r="G10" s="60"/>
      <c r="H10" s="60"/>
      <c r="I10" s="60"/>
      <c r="J10" s="60"/>
      <c r="K10" s="60"/>
      <c r="L10" s="60"/>
      <c r="M10" s="60"/>
      <c r="N10" s="60"/>
      <c r="O10" s="60"/>
    </row>
    <row r="11" spans="1:15" x14ac:dyDescent="0.2">
      <c r="A11" s="60"/>
      <c r="B11" s="60"/>
      <c r="C11" s="60"/>
      <c r="D11" s="60"/>
      <c r="E11" s="60"/>
      <c r="F11" s="60"/>
      <c r="G11" s="60"/>
      <c r="H11" s="60"/>
      <c r="I11" s="60"/>
      <c r="J11" s="60"/>
      <c r="K11" s="60"/>
      <c r="L11" s="60"/>
      <c r="M11" s="60"/>
      <c r="N11" s="60"/>
      <c r="O11" s="60"/>
    </row>
    <row r="12" spans="1:15" x14ac:dyDescent="0.2">
      <c r="A12" s="60"/>
      <c r="B12" s="60"/>
      <c r="C12" s="60"/>
      <c r="D12" s="60"/>
      <c r="E12" s="60"/>
      <c r="F12" s="60"/>
      <c r="G12" s="60"/>
      <c r="H12" s="60"/>
      <c r="I12" s="60"/>
      <c r="J12" s="60"/>
      <c r="K12" s="60"/>
      <c r="L12" s="60"/>
      <c r="M12" s="60"/>
      <c r="N12" s="60"/>
      <c r="O12" s="60"/>
    </row>
  </sheetData>
  <mergeCells count="1">
    <mergeCell ref="B6:N6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88143-3559-4DE5-AF20-D84B9E97CA5A}">
  <dimension ref="B1:BD38"/>
  <sheetViews>
    <sheetView showGridLines="0" workbookViewId="0">
      <pane ySplit="1" topLeftCell="A2" activePane="bottomLeft" state="frozen"/>
      <selection pane="bottomLeft" activeCell="B7" sqref="B7:F7"/>
    </sheetView>
  </sheetViews>
  <sheetFormatPr defaultColWidth="11.42578125" defaultRowHeight="14.25" x14ac:dyDescent="0.2"/>
  <cols>
    <col min="1" max="1" width="2.5703125" style="61" customWidth="1"/>
    <col min="2" max="5" width="26.5703125" style="61" customWidth="1"/>
    <col min="6" max="32" width="17.140625" style="61" customWidth="1"/>
    <col min="33" max="16384" width="11.42578125" style="61"/>
  </cols>
  <sheetData>
    <row r="1" spans="2:56" s="65" customFormat="1" ht="38.25" customHeight="1" x14ac:dyDescent="0.2">
      <c r="B1" s="64" t="s">
        <v>78</v>
      </c>
    </row>
    <row r="3" spans="2:56" ht="15" x14ac:dyDescent="0.25">
      <c r="B3" s="73" t="s">
        <v>44</v>
      </c>
      <c r="C3" s="73"/>
      <c r="D3" s="73"/>
      <c r="E3" s="73"/>
      <c r="F3" s="73"/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6"/>
      <c r="V3" s="66"/>
      <c r="W3" s="66"/>
      <c r="X3" s="66"/>
      <c r="Y3" s="66"/>
      <c r="Z3" s="66"/>
      <c r="AA3" s="66"/>
      <c r="AB3" s="66"/>
      <c r="AC3" s="66"/>
      <c r="AD3" s="66"/>
      <c r="AE3" s="66"/>
      <c r="AF3" s="66"/>
      <c r="AG3" s="66"/>
      <c r="AH3" s="66"/>
      <c r="AI3" s="66"/>
      <c r="AJ3" s="66"/>
      <c r="AK3" s="66"/>
      <c r="AL3" s="66"/>
      <c r="AM3" s="66"/>
      <c r="AN3" s="66"/>
      <c r="AO3" s="66"/>
      <c r="AP3" s="66"/>
      <c r="AQ3" s="66"/>
      <c r="AR3" s="66"/>
      <c r="AS3" s="66"/>
      <c r="AT3" s="66"/>
      <c r="AU3" s="66"/>
      <c r="AV3" s="66"/>
      <c r="AW3" s="66"/>
      <c r="AX3" s="66"/>
      <c r="AY3" s="66"/>
      <c r="AZ3" s="66"/>
      <c r="BA3" s="66"/>
      <c r="BB3" s="66"/>
      <c r="BC3" s="66"/>
      <c r="BD3" s="66"/>
    </row>
    <row r="4" spans="2:56" ht="15" x14ac:dyDescent="0.25">
      <c r="B4" s="73" t="s">
        <v>22</v>
      </c>
      <c r="C4" s="73"/>
      <c r="D4" s="73"/>
      <c r="E4" s="73"/>
      <c r="F4" s="73"/>
      <c r="G4" s="66"/>
      <c r="H4" s="66"/>
      <c r="I4" s="66"/>
      <c r="J4" s="66"/>
      <c r="K4" s="66"/>
      <c r="L4" s="66"/>
      <c r="M4" s="66"/>
      <c r="N4" s="66"/>
      <c r="O4" s="66"/>
      <c r="P4" s="66"/>
      <c r="Q4" s="66"/>
      <c r="R4" s="66"/>
      <c r="S4" s="66"/>
      <c r="T4" s="66"/>
      <c r="U4" s="66"/>
      <c r="V4" s="66"/>
      <c r="W4" s="66"/>
      <c r="X4" s="66"/>
      <c r="Y4" s="66"/>
      <c r="Z4" s="66"/>
      <c r="AA4" s="66"/>
      <c r="AB4" s="66"/>
      <c r="AC4" s="66"/>
      <c r="AD4" s="66"/>
      <c r="AE4" s="66"/>
      <c r="AF4" s="66"/>
      <c r="AG4" s="66"/>
      <c r="AH4" s="66"/>
      <c r="AI4" s="66"/>
      <c r="AJ4" s="66"/>
      <c r="AK4" s="66"/>
      <c r="AL4" s="66"/>
      <c r="AM4" s="66"/>
      <c r="AN4" s="66"/>
      <c r="AO4" s="66"/>
      <c r="AP4" s="66"/>
      <c r="AQ4" s="66"/>
      <c r="AR4" s="66"/>
      <c r="AS4" s="66"/>
      <c r="AT4" s="66"/>
      <c r="AU4" s="66"/>
      <c r="AV4" s="66"/>
      <c r="AW4" s="66"/>
      <c r="AX4" s="66"/>
      <c r="AY4" s="66"/>
      <c r="AZ4" s="66"/>
      <c r="BA4" s="66"/>
      <c r="BB4" s="66"/>
      <c r="BC4" s="66"/>
      <c r="BD4" s="67"/>
    </row>
    <row r="5" spans="2:56" ht="15" x14ac:dyDescent="0.25">
      <c r="B5" s="73" t="s">
        <v>23</v>
      </c>
      <c r="C5" s="73"/>
      <c r="D5" s="73"/>
      <c r="E5" s="73"/>
      <c r="F5" s="73"/>
      <c r="G5" s="66"/>
      <c r="H5" s="66"/>
      <c r="I5" s="66"/>
      <c r="J5" s="66"/>
      <c r="K5" s="66"/>
      <c r="L5" s="66"/>
      <c r="M5" s="66"/>
      <c r="N5" s="66"/>
      <c r="O5" s="66"/>
      <c r="P5" s="66"/>
      <c r="Q5" s="66"/>
      <c r="R5" s="66"/>
      <c r="S5" s="66"/>
      <c r="T5" s="66"/>
      <c r="U5" s="66"/>
      <c r="V5" s="66"/>
      <c r="W5" s="66"/>
      <c r="X5" s="66"/>
      <c r="Y5" s="66"/>
      <c r="Z5" s="66"/>
      <c r="AA5" s="66"/>
      <c r="AB5" s="66"/>
      <c r="AC5" s="66"/>
      <c r="AD5" s="66"/>
      <c r="AE5" s="66"/>
      <c r="AF5" s="66"/>
      <c r="AG5" s="66"/>
      <c r="AH5" s="66"/>
      <c r="AI5" s="66"/>
      <c r="AJ5" s="66"/>
      <c r="AK5" s="66"/>
      <c r="AL5" s="66"/>
      <c r="AM5" s="66"/>
      <c r="AN5" s="66"/>
      <c r="AO5" s="66"/>
      <c r="AP5" s="66"/>
      <c r="AQ5" s="66"/>
      <c r="AR5" s="66"/>
      <c r="AS5" s="66"/>
      <c r="AT5" s="66"/>
      <c r="AU5" s="66"/>
      <c r="AV5" s="66"/>
      <c r="AW5" s="66"/>
      <c r="AX5" s="66"/>
      <c r="AY5" s="66"/>
      <c r="AZ5" s="66"/>
      <c r="BA5" s="66"/>
      <c r="BB5" s="66"/>
      <c r="BC5" s="66"/>
      <c r="BD5" s="68"/>
    </row>
    <row r="6" spans="2:56" ht="16.5" customHeight="1" x14ac:dyDescent="0.25">
      <c r="B6" s="73" t="s">
        <v>24</v>
      </c>
      <c r="C6" s="73"/>
      <c r="D6" s="73"/>
      <c r="E6" s="73"/>
      <c r="F6" s="73"/>
      <c r="G6" s="66"/>
      <c r="H6" s="66"/>
      <c r="I6" s="66"/>
      <c r="J6" s="66"/>
      <c r="K6" s="66"/>
      <c r="L6" s="66"/>
      <c r="M6" s="66"/>
      <c r="N6" s="66"/>
      <c r="O6" s="66"/>
      <c r="P6" s="66"/>
      <c r="Q6" s="66"/>
      <c r="R6" s="66"/>
      <c r="S6" s="66"/>
      <c r="T6" s="66"/>
      <c r="U6" s="66"/>
      <c r="V6" s="66"/>
      <c r="W6" s="66"/>
      <c r="X6" s="66"/>
      <c r="Y6" s="66"/>
      <c r="Z6" s="66"/>
      <c r="AA6" s="66"/>
      <c r="AB6" s="66"/>
      <c r="AC6" s="66"/>
      <c r="AD6" s="66"/>
      <c r="AE6" s="66"/>
      <c r="AF6" s="66"/>
      <c r="AG6" s="66"/>
      <c r="AH6" s="66"/>
      <c r="AI6" s="66"/>
      <c r="AJ6" s="66"/>
      <c r="AK6" s="66"/>
      <c r="AL6" s="66"/>
      <c r="AM6" s="66"/>
      <c r="AN6" s="66"/>
      <c r="AO6" s="66"/>
      <c r="AP6" s="66"/>
      <c r="AQ6" s="66"/>
      <c r="AR6" s="66"/>
      <c r="AS6" s="66"/>
      <c r="AT6" s="66"/>
      <c r="AU6" s="66"/>
      <c r="AV6" s="66"/>
      <c r="AW6" s="66"/>
      <c r="AX6" s="66"/>
      <c r="AY6" s="66"/>
      <c r="AZ6" s="66"/>
      <c r="BA6" s="66"/>
      <c r="BB6" s="66"/>
      <c r="BC6" s="66"/>
      <c r="BD6" s="68"/>
    </row>
    <row r="7" spans="2:56" ht="15" customHeight="1" x14ac:dyDescent="0.2">
      <c r="B7" s="73" t="s">
        <v>25</v>
      </c>
      <c r="C7" s="73"/>
      <c r="D7" s="73"/>
      <c r="E7" s="73"/>
      <c r="F7" s="73"/>
    </row>
    <row r="8" spans="2:56" x14ac:dyDescent="0.2">
      <c r="B8" s="73" t="s">
        <v>26</v>
      </c>
      <c r="C8" s="73"/>
      <c r="D8" s="73"/>
      <c r="E8" s="73"/>
      <c r="F8" s="73"/>
    </row>
    <row r="9" spans="2:56" x14ac:dyDescent="0.2">
      <c r="B9" s="73"/>
      <c r="C9" s="73"/>
      <c r="D9" s="73"/>
      <c r="E9" s="73"/>
      <c r="F9" s="73"/>
    </row>
    <row r="10" spans="2:56" ht="15" x14ac:dyDescent="0.2">
      <c r="B10" s="72" t="s">
        <v>68</v>
      </c>
      <c r="C10" s="72"/>
      <c r="D10" s="72"/>
      <c r="E10" s="72"/>
      <c r="F10" s="72"/>
    </row>
    <row r="11" spans="2:56" x14ac:dyDescent="0.2">
      <c r="B11" s="73" t="s">
        <v>21</v>
      </c>
      <c r="C11" s="73"/>
      <c r="D11" s="73"/>
      <c r="E11" s="73"/>
      <c r="F11" s="73"/>
    </row>
    <row r="12" spans="2:56" x14ac:dyDescent="0.2">
      <c r="B12" s="73" t="s">
        <v>45</v>
      </c>
      <c r="C12" s="73"/>
      <c r="D12" s="73"/>
      <c r="E12" s="73"/>
      <c r="F12" s="73"/>
    </row>
    <row r="13" spans="2:56" x14ac:dyDescent="0.2">
      <c r="B13" s="73" t="s">
        <v>57</v>
      </c>
      <c r="C13" s="73"/>
      <c r="D13" s="73"/>
      <c r="E13" s="73"/>
      <c r="F13" s="73"/>
    </row>
    <row r="14" spans="2:56" x14ac:dyDescent="0.2">
      <c r="B14" s="73" t="s">
        <v>58</v>
      </c>
      <c r="C14" s="73"/>
      <c r="D14" s="73"/>
      <c r="E14" s="73"/>
      <c r="F14" s="73"/>
    </row>
    <row r="15" spans="2:56" x14ac:dyDescent="0.2">
      <c r="B15" s="73" t="s">
        <v>59</v>
      </c>
      <c r="C15" s="73"/>
      <c r="D15" s="73"/>
      <c r="E15" s="73"/>
      <c r="F15" s="73"/>
    </row>
    <row r="16" spans="2:56" x14ac:dyDescent="0.2">
      <c r="B16" s="73" t="s">
        <v>60</v>
      </c>
      <c r="C16" s="73"/>
      <c r="D16" s="73"/>
      <c r="E16" s="73"/>
      <c r="F16" s="73"/>
    </row>
    <row r="17" spans="2:6" x14ac:dyDescent="0.2">
      <c r="B17" s="73"/>
      <c r="C17" s="73"/>
      <c r="D17" s="73"/>
      <c r="E17" s="73"/>
      <c r="F17" s="73"/>
    </row>
    <row r="18" spans="2:6" ht="15" x14ac:dyDescent="0.2">
      <c r="B18" s="72" t="s">
        <v>20</v>
      </c>
      <c r="C18" s="72"/>
      <c r="D18" s="72"/>
      <c r="E18" s="72"/>
      <c r="F18" s="72"/>
    </row>
    <row r="19" spans="2:6" x14ac:dyDescent="0.2">
      <c r="B19" s="75" t="s">
        <v>61</v>
      </c>
      <c r="C19" s="75"/>
      <c r="D19" s="75"/>
      <c r="E19" s="75"/>
      <c r="F19" s="75"/>
    </row>
    <row r="20" spans="2:6" x14ac:dyDescent="0.2">
      <c r="B20" s="73" t="s">
        <v>62</v>
      </c>
      <c r="C20" s="73"/>
      <c r="D20" s="73"/>
      <c r="E20" s="73"/>
      <c r="F20" s="73"/>
    </row>
    <row r="21" spans="2:6" x14ac:dyDescent="0.2">
      <c r="B21" s="73" t="s">
        <v>63</v>
      </c>
      <c r="C21" s="73"/>
      <c r="D21" s="73"/>
      <c r="E21" s="73"/>
      <c r="F21" s="73"/>
    </row>
    <row r="22" spans="2:6" x14ac:dyDescent="0.2">
      <c r="B22" s="73" t="s">
        <v>64</v>
      </c>
      <c r="C22" s="73"/>
      <c r="D22" s="73"/>
      <c r="E22" s="73"/>
      <c r="F22" s="73"/>
    </row>
    <row r="23" spans="2:6" x14ac:dyDescent="0.2">
      <c r="B23" s="73" t="s">
        <v>65</v>
      </c>
      <c r="C23" s="73"/>
      <c r="D23" s="73"/>
      <c r="E23" s="73"/>
      <c r="F23" s="73"/>
    </row>
    <row r="24" spans="2:6" x14ac:dyDescent="0.2">
      <c r="B24" s="73"/>
      <c r="C24" s="73"/>
      <c r="D24" s="73"/>
      <c r="E24" s="73"/>
      <c r="F24" s="73"/>
    </row>
    <row r="25" spans="2:6" ht="15" x14ac:dyDescent="0.2">
      <c r="B25" s="72" t="s">
        <v>29</v>
      </c>
      <c r="C25" s="72"/>
      <c r="D25" s="72"/>
      <c r="E25" s="72"/>
      <c r="F25" s="72"/>
    </row>
    <row r="26" spans="2:6" x14ac:dyDescent="0.2">
      <c r="B26" s="73" t="s">
        <v>30</v>
      </c>
      <c r="C26" s="73"/>
      <c r="D26" s="73"/>
      <c r="E26" s="73"/>
      <c r="F26" s="73"/>
    </row>
    <row r="27" spans="2:6" x14ac:dyDescent="0.2">
      <c r="B27" s="73" t="s">
        <v>31</v>
      </c>
      <c r="C27" s="73"/>
      <c r="D27" s="73"/>
      <c r="E27" s="73"/>
      <c r="F27" s="73"/>
    </row>
    <row r="28" spans="2:6" x14ac:dyDescent="0.2">
      <c r="B28" s="74"/>
      <c r="C28" s="74"/>
      <c r="D28" s="74"/>
      <c r="E28" s="74"/>
      <c r="F28" s="74"/>
    </row>
    <row r="29" spans="2:6" x14ac:dyDescent="0.2">
      <c r="B29" s="74"/>
      <c r="C29" s="74"/>
      <c r="D29" s="74"/>
      <c r="E29" s="74"/>
      <c r="F29" s="74"/>
    </row>
    <row r="30" spans="2:6" x14ac:dyDescent="0.2">
      <c r="B30" s="69"/>
    </row>
    <row r="31" spans="2:6" x14ac:dyDescent="0.2">
      <c r="B31" s="69"/>
    </row>
    <row r="32" spans="2:6" x14ac:dyDescent="0.2">
      <c r="B32" s="69"/>
    </row>
    <row r="33" spans="2:2" x14ac:dyDescent="0.2">
      <c r="B33" s="69"/>
    </row>
    <row r="34" spans="2:2" x14ac:dyDescent="0.2">
      <c r="B34" s="69"/>
    </row>
    <row r="35" spans="2:2" x14ac:dyDescent="0.2">
      <c r="B35" s="69"/>
    </row>
    <row r="36" spans="2:2" x14ac:dyDescent="0.2">
      <c r="B36" s="69"/>
    </row>
    <row r="37" spans="2:2" x14ac:dyDescent="0.2">
      <c r="B37" s="69"/>
    </row>
    <row r="38" spans="2:2" x14ac:dyDescent="0.2">
      <c r="B38" s="69"/>
    </row>
  </sheetData>
  <mergeCells count="27">
    <mergeCell ref="B12:F12"/>
    <mergeCell ref="B3:F3"/>
    <mergeCell ref="B4:F4"/>
    <mergeCell ref="B5:F5"/>
    <mergeCell ref="B6:F6"/>
    <mergeCell ref="B7:F7"/>
    <mergeCell ref="B8:F8"/>
    <mergeCell ref="B9:F9"/>
    <mergeCell ref="B10:F10"/>
    <mergeCell ref="B11:F11"/>
    <mergeCell ref="B24:F24"/>
    <mergeCell ref="B13:F13"/>
    <mergeCell ref="B14:F14"/>
    <mergeCell ref="B15:F15"/>
    <mergeCell ref="B16:F16"/>
    <mergeCell ref="B17:F17"/>
    <mergeCell ref="B18:F18"/>
    <mergeCell ref="B19:F19"/>
    <mergeCell ref="B20:F20"/>
    <mergeCell ref="B21:F21"/>
    <mergeCell ref="B22:F22"/>
    <mergeCell ref="B23:F23"/>
    <mergeCell ref="B25:F25"/>
    <mergeCell ref="B26:F26"/>
    <mergeCell ref="B27:F27"/>
    <mergeCell ref="B28:F28"/>
    <mergeCell ref="B29:F29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57"/>
  <sheetViews>
    <sheetView showGridLines="0" zoomScale="85" zoomScaleNormal="85" workbookViewId="0">
      <selection activeCell="C9" sqref="C9"/>
    </sheetView>
  </sheetViews>
  <sheetFormatPr defaultColWidth="8.7109375" defaultRowHeight="12.75" x14ac:dyDescent="0.2"/>
  <cols>
    <col min="1" max="1" width="9.7109375" customWidth="1"/>
    <col min="3" max="3" width="22.7109375" customWidth="1"/>
    <col min="4" max="4" width="10.7109375" customWidth="1"/>
    <col min="5" max="5" width="12.5703125" customWidth="1"/>
    <col min="6" max="6" width="11.42578125" customWidth="1"/>
    <col min="7" max="7" width="7.85546875" customWidth="1"/>
    <col min="8" max="8" width="14" customWidth="1"/>
    <col min="9" max="9" width="9.28515625" customWidth="1"/>
    <col min="10" max="10" width="3.7109375" customWidth="1"/>
  </cols>
  <sheetData>
    <row r="1" spans="1:9" s="1" customFormat="1" ht="24" customHeight="1" x14ac:dyDescent="0.2">
      <c r="A1" s="6" t="s">
        <v>43</v>
      </c>
      <c r="B1" s="7"/>
      <c r="C1" s="7"/>
      <c r="D1" s="7"/>
      <c r="E1" s="7"/>
      <c r="F1" s="7"/>
      <c r="G1" s="7"/>
      <c r="H1" s="7"/>
      <c r="I1" s="7"/>
    </row>
    <row r="2" spans="1:9" x14ac:dyDescent="0.2">
      <c r="A2" s="14"/>
      <c r="B2" s="15"/>
      <c r="C2" s="15"/>
      <c r="D2" s="15"/>
      <c r="E2" s="10"/>
      <c r="F2" s="11"/>
      <c r="G2" s="12" t="s">
        <v>32</v>
      </c>
      <c r="H2" s="13">
        <f>MAX(B19:B56)+1</f>
        <v>129</v>
      </c>
      <c r="I2" s="10"/>
    </row>
    <row r="4" spans="1:9" s="1" customFormat="1" ht="33.75" customHeight="1" x14ac:dyDescent="0.2">
      <c r="A4" s="23" t="s">
        <v>17</v>
      </c>
      <c r="B4" s="24"/>
      <c r="C4" s="24"/>
      <c r="D4" s="24"/>
      <c r="E4" s="24"/>
      <c r="F4" s="24"/>
      <c r="G4" s="24"/>
      <c r="H4" s="24"/>
      <c r="I4" s="25" t="s">
        <v>67</v>
      </c>
    </row>
    <row r="5" spans="1:9" s="1" customFormat="1" x14ac:dyDescent="0.2">
      <c r="A5" s="29" t="s">
        <v>18</v>
      </c>
      <c r="B5" s="30"/>
      <c r="C5" s="30"/>
      <c r="D5" s="30"/>
      <c r="E5" s="30"/>
      <c r="F5" s="30"/>
      <c r="G5" s="31" t="s">
        <v>27</v>
      </c>
      <c r="H5" s="32">
        <f ca="1">TODAY()</f>
        <v>44036</v>
      </c>
      <c r="I5" s="30"/>
    </row>
    <row r="6" spans="1:9" s="1" customFormat="1" x14ac:dyDescent="0.2">
      <c r="A6" s="29" t="s">
        <v>19</v>
      </c>
      <c r="B6" s="33"/>
      <c r="C6" s="30"/>
      <c r="D6" s="30"/>
      <c r="E6" s="30"/>
      <c r="F6" s="30"/>
      <c r="G6" s="30"/>
      <c r="H6" s="30"/>
      <c r="I6" s="30"/>
    </row>
    <row r="7" spans="1:9" s="1" customFormat="1" x14ac:dyDescent="0.2">
      <c r="B7" s="3"/>
    </row>
    <row r="8" spans="1:9" s="1" customFormat="1" x14ac:dyDescent="0.2">
      <c r="B8" s="3"/>
    </row>
    <row r="9" spans="1:9" s="1" customFormat="1" ht="15" customHeight="1" x14ac:dyDescent="0.2">
      <c r="A9" s="52"/>
      <c r="B9" s="55" t="s">
        <v>33</v>
      </c>
      <c r="C9" s="56" t="s">
        <v>42</v>
      </c>
      <c r="F9" s="26" t="s">
        <v>70</v>
      </c>
      <c r="G9" s="27"/>
      <c r="H9" s="28">
        <f ca="1">TODAY()</f>
        <v>44036</v>
      </c>
    </row>
    <row r="10" spans="1:9" s="1" customFormat="1" ht="15" customHeight="1" x14ac:dyDescent="0.2">
      <c r="A10" s="52"/>
      <c r="B10" s="52"/>
      <c r="C10" s="52" t="str">
        <f>IF(ISERROR(MATCH($C$9,Vendors!A:A,0)),"All Customers",IF(INDEX(Vendors!C:C,MATCH($C$9,Vendors!A:A,0))="","",INDEX(Vendors!C:C,MATCH($C$9,Vendors!A:A,0))))</f>
        <v/>
      </c>
      <c r="F10" s="49"/>
      <c r="G10" s="50" t="s">
        <v>69</v>
      </c>
      <c r="H10" s="51">
        <f>IF(C9="All Vendors",SUM(F19:F56),SUMIF(C19:C56,C9,F19:F56))</f>
        <v>2050</v>
      </c>
      <c r="I10" s="2"/>
    </row>
    <row r="11" spans="1:9" s="1" customFormat="1" ht="15" customHeight="1" x14ac:dyDescent="0.2">
      <c r="A11" s="52"/>
      <c r="B11" s="52"/>
      <c r="C11" s="52" t="str">
        <f>IF(ISERROR(MATCH($C$9,Vendors!A:A,0)),"",IF(INDEX(Vendors!D:D,MATCH($C$9,Vendors!A:A,0))="","",INDEX(Vendors!D:D,MATCH($C$9,Vendors!A:A,0))))</f>
        <v/>
      </c>
      <c r="F11" s="52"/>
      <c r="G11" s="53" t="s">
        <v>71</v>
      </c>
      <c r="H11" s="54">
        <f ca="1">SUM(H19:H56)-SUM(H12:H15)</f>
        <v>0</v>
      </c>
    </row>
    <row r="12" spans="1:9" s="1" customFormat="1" ht="15" customHeight="1" x14ac:dyDescent="0.2">
      <c r="A12" s="52"/>
      <c r="B12" s="57"/>
      <c r="C12" s="52" t="str">
        <f>IF(ISERROR(MATCH($C$9,Vendors!A:A,0)),"",IF(INDEX(Vendors!E:E,MATCH($C$9,Vendors!A:A,0))="","",INDEX(Vendors!E:E,MATCH($C$9,Vendors!A:A,0))))</f>
        <v/>
      </c>
      <c r="F12" s="52"/>
      <c r="G12" s="53" t="s">
        <v>6</v>
      </c>
      <c r="H12" s="54">
        <f ca="1">SUMIF(G19:G56,"&gt;0",$H$19:$H$56)-SUM(H13:H15)</f>
        <v>0</v>
      </c>
    </row>
    <row r="13" spans="1:9" s="1" customFormat="1" ht="15" customHeight="1" x14ac:dyDescent="0.2">
      <c r="A13" s="52"/>
      <c r="B13" s="57"/>
      <c r="C13" s="52" t="str">
        <f>IF(ISERROR(MATCH($C$9,Vendors!A:A,0)),"",IF(INDEX(Vendors!F:F,MATCH($C$9,Vendors!A:A,0))="","",INDEX(Vendors!F:F,MATCH($C$9,Vendors!A:A,0))))</f>
        <v/>
      </c>
      <c r="F13" s="52"/>
      <c r="G13" s="53" t="s">
        <v>7</v>
      </c>
      <c r="H13" s="54">
        <f ca="1">SUMIF($G$19:$G$56,"&gt;30",$H$19:$H$56)-SUM(H14:H15)</f>
        <v>0</v>
      </c>
    </row>
    <row r="14" spans="1:9" s="1" customFormat="1" ht="15" customHeight="1" x14ac:dyDescent="0.2">
      <c r="A14" s="52"/>
      <c r="B14" s="52"/>
      <c r="C14" s="52" t="str">
        <f>IF(ISERROR(MATCH($C$9,Vendors!A:A,0)),"",IF(INDEX(Vendors!G:G,MATCH($C$9,Vendors!A:A,0))="","",INDEX(Vendors!G:G,MATCH($C$9,Vendors!A:A,0))))</f>
        <v/>
      </c>
      <c r="F14" s="52"/>
      <c r="G14" s="53" t="s">
        <v>8</v>
      </c>
      <c r="H14" s="54">
        <f ca="1">SUMIF($D$19:$D$56,"&lt;"&amp;H9-60,$H$19:$H$56)-H15</f>
        <v>0</v>
      </c>
      <c r="I14" s="2"/>
    </row>
    <row r="15" spans="1:9" s="1" customFormat="1" ht="15" customHeight="1" x14ac:dyDescent="0.2">
      <c r="A15" s="52"/>
      <c r="B15" s="52"/>
      <c r="C15" s="52" t="str">
        <f>IF(ISERROR(MATCH($C$9,Vendors!A:A,0)),"",IF(INDEX(Vendors!H:H,MATCH($C$9,Vendors!A:A,0))="","",INDEX(Vendors!H:H,MATCH($C$9,Vendors!A:A,0))))</f>
        <v/>
      </c>
      <c r="F15" s="52"/>
      <c r="G15" s="53" t="s">
        <v>9</v>
      </c>
      <c r="H15" s="54">
        <f ca="1">SUMIF($D$19:$D$56,"&lt;"&amp;H9-90,$H$19:$H$56)</f>
        <v>2450</v>
      </c>
      <c r="I15" s="2"/>
    </row>
    <row r="16" spans="1:9" s="1" customFormat="1" ht="15" customHeight="1" x14ac:dyDescent="0.2">
      <c r="A16" s="52"/>
      <c r="B16" s="52"/>
      <c r="C16" s="52"/>
      <c r="F16" s="49"/>
      <c r="G16" s="50" t="s">
        <v>10</v>
      </c>
      <c r="H16" s="51">
        <f>SUM(H19:H56)</f>
        <v>2450</v>
      </c>
      <c r="I16" s="2"/>
    </row>
    <row r="17" spans="1:12" s="1" customFormat="1" x14ac:dyDescent="0.2">
      <c r="I17" s="2"/>
    </row>
    <row r="18" spans="1:12" s="1" customFormat="1" x14ac:dyDescent="0.2">
      <c r="I18" s="2"/>
    </row>
    <row r="19" spans="1:12" ht="21" customHeight="1" x14ac:dyDescent="0.2">
      <c r="A19" s="19" t="s">
        <v>46</v>
      </c>
      <c r="B19" s="20" t="s">
        <v>47</v>
      </c>
      <c r="C19" s="21" t="s">
        <v>48</v>
      </c>
      <c r="D19" s="20" t="s">
        <v>0</v>
      </c>
      <c r="E19" s="20" t="s">
        <v>1</v>
      </c>
      <c r="F19" s="20" t="s">
        <v>2</v>
      </c>
      <c r="G19" s="20" t="s">
        <v>5</v>
      </c>
      <c r="H19" s="20" t="s">
        <v>3</v>
      </c>
      <c r="I19" s="22" t="s">
        <v>4</v>
      </c>
    </row>
    <row r="20" spans="1:12" s="1" customFormat="1" ht="14.25" customHeight="1" x14ac:dyDescent="0.2">
      <c r="A20" s="34"/>
      <c r="B20" s="35">
        <v>120</v>
      </c>
      <c r="C20" s="36" t="s">
        <v>75</v>
      </c>
      <c r="D20" s="37">
        <v>42273</v>
      </c>
      <c r="E20" s="38">
        <v>100</v>
      </c>
      <c r="F20" s="38">
        <v>50</v>
      </c>
      <c r="G20" s="39">
        <f t="shared" ref="G20:G56" ca="1" si="0">IF(D20=""," - ",IF(I20="Draft","n/a",IF(OR($C$9="All Vendors",$C$9=C20),MAX(0,$H$9-D20)," --- ")))</f>
        <v>1763</v>
      </c>
      <c r="H20" s="40">
        <f t="shared" ref="H20:H56" si="1">IF(E20=""," - ",IF(I20="Draft","n/a",IF(OR($C$9="All Vendors",$C$9=C20),E20-F20," --- ")))</f>
        <v>50</v>
      </c>
      <c r="I20" s="41" t="s">
        <v>16</v>
      </c>
    </row>
    <row r="21" spans="1:12" s="1" customFormat="1" ht="14.25" customHeight="1" x14ac:dyDescent="0.2">
      <c r="A21" s="42"/>
      <c r="B21" s="43">
        <v>121</v>
      </c>
      <c r="C21" s="44" t="s">
        <v>72</v>
      </c>
      <c r="D21" s="45">
        <v>42351</v>
      </c>
      <c r="E21" s="46">
        <v>200</v>
      </c>
      <c r="F21" s="46">
        <v>200</v>
      </c>
      <c r="G21" s="39">
        <f t="shared" ca="1" si="0"/>
        <v>1685</v>
      </c>
      <c r="H21" s="40">
        <f t="shared" si="1"/>
        <v>0</v>
      </c>
      <c r="I21" s="47" t="s">
        <v>53</v>
      </c>
    </row>
    <row r="22" spans="1:12" s="1" customFormat="1" ht="14.25" customHeight="1" x14ac:dyDescent="0.2">
      <c r="A22" s="42"/>
      <c r="B22" s="43">
        <v>122</v>
      </c>
      <c r="C22" s="44" t="s">
        <v>72</v>
      </c>
      <c r="D22" s="45">
        <v>42353</v>
      </c>
      <c r="E22" s="46">
        <v>300</v>
      </c>
      <c r="F22" s="46">
        <v>300</v>
      </c>
      <c r="G22" s="39">
        <f t="shared" ca="1" si="0"/>
        <v>1683</v>
      </c>
      <c r="H22" s="40">
        <f t="shared" si="1"/>
        <v>0</v>
      </c>
      <c r="I22" s="47" t="s">
        <v>28</v>
      </c>
      <c r="L22" s="5"/>
    </row>
    <row r="23" spans="1:12" s="1" customFormat="1" ht="14.25" customHeight="1" x14ac:dyDescent="0.2">
      <c r="A23" s="42"/>
      <c r="B23" s="43">
        <v>123</v>
      </c>
      <c r="C23" s="36" t="s">
        <v>75</v>
      </c>
      <c r="D23" s="45">
        <v>42280</v>
      </c>
      <c r="E23" s="46">
        <v>400</v>
      </c>
      <c r="F23" s="46">
        <v>400</v>
      </c>
      <c r="G23" s="39">
        <f t="shared" ca="1" si="0"/>
        <v>1756</v>
      </c>
      <c r="H23" s="40">
        <f t="shared" si="1"/>
        <v>0</v>
      </c>
      <c r="I23" s="47" t="s">
        <v>28</v>
      </c>
      <c r="L23" s="5"/>
    </row>
    <row r="24" spans="1:12" s="1" customFormat="1" ht="14.25" customHeight="1" x14ac:dyDescent="0.2">
      <c r="A24" s="42"/>
      <c r="B24" s="43">
        <v>124</v>
      </c>
      <c r="C24" s="44" t="s">
        <v>72</v>
      </c>
      <c r="D24" s="45">
        <v>42333</v>
      </c>
      <c r="E24" s="46">
        <v>500</v>
      </c>
      <c r="F24" s="46">
        <v>500</v>
      </c>
      <c r="G24" s="39">
        <f t="shared" ca="1" si="0"/>
        <v>1703</v>
      </c>
      <c r="H24" s="40">
        <f t="shared" si="1"/>
        <v>0</v>
      </c>
      <c r="I24" s="47" t="s">
        <v>28</v>
      </c>
      <c r="L24" s="5"/>
    </row>
    <row r="25" spans="1:12" s="1" customFormat="1" ht="14.25" customHeight="1" x14ac:dyDescent="0.2">
      <c r="A25" s="42"/>
      <c r="B25" s="43">
        <v>125</v>
      </c>
      <c r="C25" s="36" t="s">
        <v>75</v>
      </c>
      <c r="D25" s="45">
        <v>42321</v>
      </c>
      <c r="E25" s="46">
        <v>600</v>
      </c>
      <c r="F25" s="46">
        <v>600</v>
      </c>
      <c r="G25" s="39">
        <f t="shared" ca="1" si="0"/>
        <v>1715</v>
      </c>
      <c r="H25" s="40">
        <f t="shared" si="1"/>
        <v>0</v>
      </c>
      <c r="I25" s="47" t="s">
        <v>53</v>
      </c>
      <c r="L25" s="5"/>
    </row>
    <row r="26" spans="1:12" s="1" customFormat="1" ht="14.25" customHeight="1" x14ac:dyDescent="0.2">
      <c r="A26" s="42"/>
      <c r="B26" s="43">
        <v>126</v>
      </c>
      <c r="C26" s="36" t="s">
        <v>75</v>
      </c>
      <c r="D26" s="45">
        <v>42364</v>
      </c>
      <c r="E26" s="46">
        <v>700</v>
      </c>
      <c r="F26" s="46"/>
      <c r="G26" s="39">
        <f t="shared" ca="1" si="0"/>
        <v>1672</v>
      </c>
      <c r="H26" s="40">
        <f t="shared" si="1"/>
        <v>700</v>
      </c>
      <c r="I26" s="47"/>
      <c r="L26" s="5"/>
    </row>
    <row r="27" spans="1:12" s="1" customFormat="1" ht="14.25" customHeight="1" x14ac:dyDescent="0.2">
      <c r="A27" s="42"/>
      <c r="B27" s="43">
        <v>127</v>
      </c>
      <c r="C27" s="44" t="s">
        <v>72</v>
      </c>
      <c r="D27" s="45">
        <v>42368</v>
      </c>
      <c r="E27" s="46">
        <v>800</v>
      </c>
      <c r="F27" s="46"/>
      <c r="G27" s="39">
        <f t="shared" ca="1" si="0"/>
        <v>1668</v>
      </c>
      <c r="H27" s="40">
        <f t="shared" si="1"/>
        <v>800</v>
      </c>
      <c r="I27" s="47"/>
      <c r="L27" s="5"/>
    </row>
    <row r="28" spans="1:12" s="1" customFormat="1" ht="14.25" customHeight="1" x14ac:dyDescent="0.2">
      <c r="A28" s="42"/>
      <c r="B28" s="43">
        <v>128</v>
      </c>
      <c r="C28" s="36" t="s">
        <v>75</v>
      </c>
      <c r="D28" s="45">
        <v>42352</v>
      </c>
      <c r="E28" s="46">
        <v>900</v>
      </c>
      <c r="F28" s="46"/>
      <c r="G28" s="39">
        <f t="shared" ca="1" si="0"/>
        <v>1684</v>
      </c>
      <c r="H28" s="40">
        <f t="shared" si="1"/>
        <v>900</v>
      </c>
      <c r="I28" s="47"/>
      <c r="L28" s="5"/>
    </row>
    <row r="29" spans="1:12" s="1" customFormat="1" ht="14.25" customHeight="1" x14ac:dyDescent="0.2">
      <c r="A29" s="42"/>
      <c r="B29" s="43"/>
      <c r="C29" s="44"/>
      <c r="D29" s="45"/>
      <c r="E29" s="46"/>
      <c r="F29" s="46"/>
      <c r="G29" s="39" t="str">
        <f t="shared" si="0"/>
        <v xml:space="preserve"> - </v>
      </c>
      <c r="H29" s="40" t="str">
        <f t="shared" si="1"/>
        <v xml:space="preserve"> - </v>
      </c>
      <c r="I29" s="47"/>
      <c r="L29" s="5"/>
    </row>
    <row r="30" spans="1:12" s="1" customFormat="1" ht="14.25" customHeight="1" x14ac:dyDescent="0.2">
      <c r="A30" s="42"/>
      <c r="B30" s="43"/>
      <c r="C30" s="44"/>
      <c r="D30" s="45"/>
      <c r="E30" s="46"/>
      <c r="F30" s="46"/>
      <c r="G30" s="39" t="str">
        <f t="shared" si="0"/>
        <v xml:space="preserve"> - </v>
      </c>
      <c r="H30" s="40" t="str">
        <f t="shared" si="1"/>
        <v xml:space="preserve"> - </v>
      </c>
      <c r="I30" s="47"/>
      <c r="L30" s="5"/>
    </row>
    <row r="31" spans="1:12" s="1" customFormat="1" ht="14.25" customHeight="1" x14ac:dyDescent="0.2">
      <c r="A31" s="42"/>
      <c r="B31" s="43"/>
      <c r="C31" s="44"/>
      <c r="D31" s="45"/>
      <c r="E31" s="46"/>
      <c r="F31" s="46"/>
      <c r="G31" s="39" t="str">
        <f t="shared" si="0"/>
        <v xml:space="preserve"> - </v>
      </c>
      <c r="H31" s="40" t="str">
        <f t="shared" si="1"/>
        <v xml:space="preserve"> - </v>
      </c>
      <c r="I31" s="47"/>
      <c r="L31" s="5"/>
    </row>
    <row r="32" spans="1:12" s="1" customFormat="1" ht="14.25" customHeight="1" x14ac:dyDescent="0.2">
      <c r="A32" s="42"/>
      <c r="B32" s="43"/>
      <c r="C32" s="44"/>
      <c r="D32" s="45"/>
      <c r="E32" s="46"/>
      <c r="F32" s="46"/>
      <c r="G32" s="39" t="str">
        <f t="shared" si="0"/>
        <v xml:space="preserve"> - </v>
      </c>
      <c r="H32" s="40" t="str">
        <f t="shared" si="1"/>
        <v xml:space="preserve"> - </v>
      </c>
      <c r="I32" s="47"/>
      <c r="L32" s="5"/>
    </row>
    <row r="33" spans="1:12" s="1" customFormat="1" ht="14.25" customHeight="1" x14ac:dyDescent="0.2">
      <c r="A33" s="42"/>
      <c r="B33" s="43"/>
      <c r="C33" s="44"/>
      <c r="D33" s="45"/>
      <c r="E33" s="46"/>
      <c r="F33" s="46"/>
      <c r="G33" s="39" t="str">
        <f t="shared" si="0"/>
        <v xml:space="preserve"> - </v>
      </c>
      <c r="H33" s="40" t="str">
        <f t="shared" si="1"/>
        <v xml:space="preserve"> - </v>
      </c>
      <c r="I33" s="47"/>
      <c r="L33" s="5"/>
    </row>
    <row r="34" spans="1:12" s="1" customFormat="1" ht="14.25" customHeight="1" x14ac:dyDescent="0.2">
      <c r="A34" s="42"/>
      <c r="B34" s="43"/>
      <c r="C34" s="44"/>
      <c r="D34" s="45"/>
      <c r="E34" s="46"/>
      <c r="F34" s="46"/>
      <c r="G34" s="39" t="str">
        <f t="shared" si="0"/>
        <v xml:space="preserve"> - </v>
      </c>
      <c r="H34" s="40" t="str">
        <f t="shared" si="1"/>
        <v xml:space="preserve"> - </v>
      </c>
      <c r="I34" s="47"/>
      <c r="L34" s="5"/>
    </row>
    <row r="35" spans="1:12" s="1" customFormat="1" ht="14.25" customHeight="1" x14ac:dyDescent="0.2">
      <c r="A35" s="42"/>
      <c r="B35" s="43"/>
      <c r="C35" s="44"/>
      <c r="D35" s="45"/>
      <c r="E35" s="46"/>
      <c r="F35" s="46"/>
      <c r="G35" s="39" t="str">
        <f t="shared" si="0"/>
        <v xml:space="preserve"> - </v>
      </c>
      <c r="H35" s="40" t="str">
        <f t="shared" si="1"/>
        <v xml:space="preserve"> - </v>
      </c>
      <c r="I35" s="47"/>
      <c r="L35" s="5"/>
    </row>
    <row r="36" spans="1:12" s="1" customFormat="1" ht="14.25" customHeight="1" x14ac:dyDescent="0.2">
      <c r="A36" s="42"/>
      <c r="B36" s="43"/>
      <c r="C36" s="44"/>
      <c r="D36" s="45"/>
      <c r="E36" s="46"/>
      <c r="F36" s="46"/>
      <c r="G36" s="39" t="str">
        <f t="shared" si="0"/>
        <v xml:space="preserve"> - </v>
      </c>
      <c r="H36" s="40" t="str">
        <f t="shared" si="1"/>
        <v xml:space="preserve"> - </v>
      </c>
      <c r="I36" s="47"/>
      <c r="L36" s="5"/>
    </row>
    <row r="37" spans="1:12" s="1" customFormat="1" ht="14.25" customHeight="1" x14ac:dyDescent="0.2">
      <c r="A37" s="42"/>
      <c r="B37" s="43"/>
      <c r="C37" s="44"/>
      <c r="D37" s="45"/>
      <c r="E37" s="46"/>
      <c r="F37" s="46"/>
      <c r="G37" s="39" t="str">
        <f t="shared" si="0"/>
        <v xml:space="preserve"> - </v>
      </c>
      <c r="H37" s="40" t="str">
        <f t="shared" si="1"/>
        <v xml:space="preserve"> - </v>
      </c>
      <c r="I37" s="47"/>
      <c r="L37" s="5"/>
    </row>
    <row r="38" spans="1:12" s="1" customFormat="1" ht="14.25" customHeight="1" x14ac:dyDescent="0.2">
      <c r="A38" s="42"/>
      <c r="B38" s="43"/>
      <c r="C38" s="44"/>
      <c r="D38" s="45"/>
      <c r="E38" s="46"/>
      <c r="F38" s="46"/>
      <c r="G38" s="39" t="str">
        <f t="shared" si="0"/>
        <v xml:space="preserve"> - </v>
      </c>
      <c r="H38" s="40" t="str">
        <f t="shared" si="1"/>
        <v xml:space="preserve"> - </v>
      </c>
      <c r="I38" s="47"/>
      <c r="L38" s="5"/>
    </row>
    <row r="39" spans="1:12" s="1" customFormat="1" ht="14.25" customHeight="1" x14ac:dyDescent="0.2">
      <c r="A39" s="42"/>
      <c r="B39" s="43"/>
      <c r="C39" s="44"/>
      <c r="D39" s="45"/>
      <c r="E39" s="46"/>
      <c r="F39" s="46"/>
      <c r="G39" s="39" t="str">
        <f t="shared" si="0"/>
        <v xml:space="preserve"> - </v>
      </c>
      <c r="H39" s="40" t="str">
        <f t="shared" si="1"/>
        <v xml:space="preserve"> - </v>
      </c>
      <c r="I39" s="47"/>
      <c r="L39" s="5"/>
    </row>
    <row r="40" spans="1:12" s="1" customFormat="1" ht="14.25" customHeight="1" x14ac:dyDescent="0.2">
      <c r="A40" s="42"/>
      <c r="B40" s="43"/>
      <c r="C40" s="44"/>
      <c r="D40" s="45"/>
      <c r="E40" s="46"/>
      <c r="F40" s="46"/>
      <c r="G40" s="39" t="str">
        <f t="shared" si="0"/>
        <v xml:space="preserve"> - </v>
      </c>
      <c r="H40" s="40" t="str">
        <f t="shared" si="1"/>
        <v xml:space="preserve"> - </v>
      </c>
      <c r="I40" s="47"/>
      <c r="L40" s="5"/>
    </row>
    <row r="41" spans="1:12" s="1" customFormat="1" ht="14.25" customHeight="1" x14ac:dyDescent="0.2">
      <c r="A41" s="42"/>
      <c r="B41" s="43"/>
      <c r="C41" s="44"/>
      <c r="D41" s="45"/>
      <c r="E41" s="46"/>
      <c r="F41" s="46"/>
      <c r="G41" s="39" t="str">
        <f t="shared" si="0"/>
        <v xml:space="preserve"> - </v>
      </c>
      <c r="H41" s="40" t="str">
        <f t="shared" si="1"/>
        <v xml:space="preserve"> - </v>
      </c>
      <c r="I41" s="47"/>
      <c r="L41" s="5"/>
    </row>
    <row r="42" spans="1:12" s="1" customFormat="1" ht="14.25" customHeight="1" x14ac:dyDescent="0.2">
      <c r="A42" s="42"/>
      <c r="B42" s="43"/>
      <c r="C42" s="44"/>
      <c r="D42" s="45"/>
      <c r="E42" s="46"/>
      <c r="F42" s="46"/>
      <c r="G42" s="39" t="str">
        <f t="shared" si="0"/>
        <v xml:space="preserve"> - </v>
      </c>
      <c r="H42" s="40" t="str">
        <f t="shared" si="1"/>
        <v xml:space="preserve"> - </v>
      </c>
      <c r="I42" s="47"/>
      <c r="L42" s="5"/>
    </row>
    <row r="43" spans="1:12" s="1" customFormat="1" ht="14.25" customHeight="1" x14ac:dyDescent="0.2">
      <c r="A43" s="42"/>
      <c r="B43" s="43"/>
      <c r="C43" s="44"/>
      <c r="D43" s="45"/>
      <c r="E43" s="46"/>
      <c r="F43" s="46"/>
      <c r="G43" s="39" t="str">
        <f t="shared" si="0"/>
        <v xml:space="preserve"> - </v>
      </c>
      <c r="H43" s="40" t="str">
        <f t="shared" si="1"/>
        <v xml:space="preserve"> - </v>
      </c>
      <c r="I43" s="47"/>
      <c r="L43" s="5"/>
    </row>
    <row r="44" spans="1:12" s="1" customFormat="1" ht="14.25" customHeight="1" x14ac:dyDescent="0.2">
      <c r="A44" s="42"/>
      <c r="B44" s="43"/>
      <c r="C44" s="44"/>
      <c r="D44" s="45"/>
      <c r="E44" s="46"/>
      <c r="F44" s="46"/>
      <c r="G44" s="39" t="str">
        <f t="shared" si="0"/>
        <v xml:space="preserve"> - </v>
      </c>
      <c r="H44" s="40" t="str">
        <f t="shared" si="1"/>
        <v xml:space="preserve"> - </v>
      </c>
      <c r="I44" s="47"/>
      <c r="L44" s="5"/>
    </row>
    <row r="45" spans="1:12" s="1" customFormat="1" ht="14.25" customHeight="1" x14ac:dyDescent="0.2">
      <c r="A45" s="42"/>
      <c r="B45" s="43"/>
      <c r="C45" s="44"/>
      <c r="D45" s="45"/>
      <c r="E45" s="46"/>
      <c r="F45" s="46"/>
      <c r="G45" s="39" t="str">
        <f t="shared" si="0"/>
        <v xml:space="preserve"> - </v>
      </c>
      <c r="H45" s="40" t="str">
        <f t="shared" si="1"/>
        <v xml:space="preserve"> - </v>
      </c>
      <c r="I45" s="47"/>
      <c r="L45" s="5"/>
    </row>
    <row r="46" spans="1:12" s="1" customFormat="1" ht="14.25" customHeight="1" x14ac:dyDescent="0.2">
      <c r="A46" s="42"/>
      <c r="B46" s="43"/>
      <c r="C46" s="44"/>
      <c r="D46" s="45"/>
      <c r="E46" s="46"/>
      <c r="F46" s="46"/>
      <c r="G46" s="39" t="str">
        <f t="shared" si="0"/>
        <v xml:space="preserve"> - </v>
      </c>
      <c r="H46" s="40" t="str">
        <f t="shared" si="1"/>
        <v xml:space="preserve"> - </v>
      </c>
      <c r="I46" s="47"/>
      <c r="L46" s="5"/>
    </row>
    <row r="47" spans="1:12" s="1" customFormat="1" ht="14.25" customHeight="1" x14ac:dyDescent="0.2">
      <c r="A47" s="42"/>
      <c r="B47" s="43"/>
      <c r="C47" s="44"/>
      <c r="D47" s="45"/>
      <c r="E47" s="46"/>
      <c r="F47" s="46"/>
      <c r="G47" s="39" t="str">
        <f t="shared" si="0"/>
        <v xml:space="preserve"> - </v>
      </c>
      <c r="H47" s="40" t="str">
        <f t="shared" si="1"/>
        <v xml:space="preserve"> - </v>
      </c>
      <c r="I47" s="47"/>
      <c r="L47" s="5"/>
    </row>
    <row r="48" spans="1:12" s="1" customFormat="1" ht="14.25" customHeight="1" x14ac:dyDescent="0.2">
      <c r="A48" s="42"/>
      <c r="B48" s="43"/>
      <c r="C48" s="44"/>
      <c r="D48" s="45"/>
      <c r="E48" s="46"/>
      <c r="F48" s="46"/>
      <c r="G48" s="39" t="str">
        <f t="shared" si="0"/>
        <v xml:space="preserve"> - </v>
      </c>
      <c r="H48" s="40" t="str">
        <f t="shared" si="1"/>
        <v xml:space="preserve"> - </v>
      </c>
      <c r="I48" s="47"/>
      <c r="L48" s="5"/>
    </row>
    <row r="49" spans="1:12" s="1" customFormat="1" ht="14.25" customHeight="1" x14ac:dyDescent="0.2">
      <c r="A49" s="42"/>
      <c r="B49" s="43"/>
      <c r="C49" s="44"/>
      <c r="D49" s="45"/>
      <c r="E49" s="46"/>
      <c r="F49" s="46"/>
      <c r="G49" s="39" t="str">
        <f t="shared" si="0"/>
        <v xml:space="preserve"> - </v>
      </c>
      <c r="H49" s="40" t="str">
        <f t="shared" si="1"/>
        <v xml:space="preserve"> - </v>
      </c>
      <c r="I49" s="47"/>
      <c r="L49" s="5"/>
    </row>
    <row r="50" spans="1:12" s="1" customFormat="1" ht="14.25" customHeight="1" x14ac:dyDescent="0.2">
      <c r="A50" s="42"/>
      <c r="B50" s="43"/>
      <c r="C50" s="44"/>
      <c r="D50" s="45"/>
      <c r="E50" s="46"/>
      <c r="F50" s="46"/>
      <c r="G50" s="39" t="str">
        <f t="shared" si="0"/>
        <v xml:space="preserve"> - </v>
      </c>
      <c r="H50" s="40" t="str">
        <f t="shared" si="1"/>
        <v xml:space="preserve"> - </v>
      </c>
      <c r="I50" s="47"/>
      <c r="L50" s="5"/>
    </row>
    <row r="51" spans="1:12" s="1" customFormat="1" ht="14.25" customHeight="1" x14ac:dyDescent="0.2">
      <c r="A51" s="42"/>
      <c r="B51" s="43"/>
      <c r="C51" s="44"/>
      <c r="D51" s="45"/>
      <c r="E51" s="46"/>
      <c r="F51" s="46"/>
      <c r="G51" s="39" t="str">
        <f t="shared" si="0"/>
        <v xml:space="preserve"> - </v>
      </c>
      <c r="H51" s="40" t="str">
        <f t="shared" si="1"/>
        <v xml:space="preserve"> - </v>
      </c>
      <c r="I51" s="47"/>
      <c r="L51" s="5"/>
    </row>
    <row r="52" spans="1:12" s="1" customFormat="1" ht="14.25" customHeight="1" x14ac:dyDescent="0.2">
      <c r="A52" s="42"/>
      <c r="B52" s="43"/>
      <c r="C52" s="44"/>
      <c r="D52" s="45"/>
      <c r="E52" s="46"/>
      <c r="F52" s="46"/>
      <c r="G52" s="39" t="str">
        <f t="shared" si="0"/>
        <v xml:space="preserve"> - </v>
      </c>
      <c r="H52" s="40" t="str">
        <f t="shared" si="1"/>
        <v xml:space="preserve"> - </v>
      </c>
      <c r="I52" s="47"/>
      <c r="L52" s="5"/>
    </row>
    <row r="53" spans="1:12" s="1" customFormat="1" ht="14.25" customHeight="1" x14ac:dyDescent="0.2">
      <c r="A53" s="42"/>
      <c r="B53" s="43"/>
      <c r="C53" s="44"/>
      <c r="D53" s="45"/>
      <c r="E53" s="46"/>
      <c r="F53" s="46"/>
      <c r="G53" s="39" t="str">
        <f t="shared" si="0"/>
        <v xml:space="preserve"> - </v>
      </c>
      <c r="H53" s="40" t="str">
        <f t="shared" si="1"/>
        <v xml:space="preserve"> - </v>
      </c>
      <c r="I53" s="47"/>
      <c r="L53" s="5"/>
    </row>
    <row r="54" spans="1:12" s="1" customFormat="1" ht="14.25" customHeight="1" x14ac:dyDescent="0.2">
      <c r="A54" s="42"/>
      <c r="B54" s="43"/>
      <c r="C54" s="44"/>
      <c r="D54" s="45"/>
      <c r="E54" s="46"/>
      <c r="F54" s="46"/>
      <c r="G54" s="39" t="str">
        <f t="shared" si="0"/>
        <v xml:space="preserve"> - </v>
      </c>
      <c r="H54" s="40" t="str">
        <f t="shared" si="1"/>
        <v xml:space="preserve"> - </v>
      </c>
      <c r="I54" s="47"/>
      <c r="L54" s="5"/>
    </row>
    <row r="55" spans="1:12" s="1" customFormat="1" ht="14.25" customHeight="1" x14ac:dyDescent="0.2">
      <c r="A55" s="42"/>
      <c r="B55" s="43"/>
      <c r="C55" s="44"/>
      <c r="D55" s="45"/>
      <c r="E55" s="46"/>
      <c r="F55" s="46"/>
      <c r="G55" s="39" t="str">
        <f t="shared" si="0"/>
        <v xml:space="preserve"> - </v>
      </c>
      <c r="H55" s="40" t="str">
        <f t="shared" si="1"/>
        <v xml:space="preserve"> - </v>
      </c>
      <c r="I55" s="47"/>
      <c r="L55" s="5"/>
    </row>
    <row r="56" spans="1:12" s="1" customFormat="1" ht="14.25" customHeight="1" x14ac:dyDescent="0.2">
      <c r="A56" s="42"/>
      <c r="B56" s="43"/>
      <c r="C56" s="44"/>
      <c r="D56" s="45"/>
      <c r="E56" s="46"/>
      <c r="F56" s="46"/>
      <c r="G56" s="39" t="str">
        <f t="shared" si="0"/>
        <v xml:space="preserve"> - </v>
      </c>
      <c r="H56" s="40" t="str">
        <f t="shared" si="1"/>
        <v xml:space="preserve"> - </v>
      </c>
      <c r="I56" s="47"/>
      <c r="L56" s="5"/>
    </row>
    <row r="57" spans="1:12" x14ac:dyDescent="0.2">
      <c r="A57" s="48"/>
      <c r="B57" s="48"/>
      <c r="C57" s="48"/>
      <c r="D57" s="48"/>
      <c r="E57" s="48"/>
      <c r="F57" s="48"/>
      <c r="G57" s="48"/>
      <c r="H57" s="48"/>
      <c r="I57" s="48"/>
    </row>
  </sheetData>
  <autoFilter ref="A19:I56" xr:uid="{00000000-0009-0000-0000-000000000000}"/>
  <phoneticPr fontId="5" type="noConversion"/>
  <conditionalFormatting sqref="D20:D56">
    <cfRule type="cellIs" dxfId="2" priority="3" stopIfTrue="1" operator="lessThan">
      <formula>TODAY()</formula>
    </cfRule>
  </conditionalFormatting>
  <conditionalFormatting sqref="A20:I56">
    <cfRule type="expression" dxfId="1" priority="2" stopIfTrue="1">
      <formula>OR(AND($C$9&lt;&gt;"All Vendors",$C20&lt;&gt;$C$9),$I20=status_gray)</formula>
    </cfRule>
  </conditionalFormatting>
  <dataValidations count="3">
    <dataValidation type="list" allowBlank="1" showInputMessage="1" showErrorMessage="1" sqref="C9" xr:uid="{00000000-0002-0000-0000-000000000000}">
      <formula1>VendorID</formula1>
    </dataValidation>
    <dataValidation type="list" allowBlank="1" showInputMessage="1" showErrorMessage="1" sqref="C20:C56" xr:uid="{00000000-0002-0000-0000-000001000000}">
      <formula1>CustomerID</formula1>
    </dataValidation>
    <dataValidation type="list" allowBlank="1" showInputMessage="1" showErrorMessage="1" sqref="I20:I56" xr:uid="{00000000-0002-0000-0000-000002000000}">
      <formula1>status_options</formula1>
    </dataValidation>
  </dataValidations>
  <pageMargins left="0.35" right="0.35" top="0.35" bottom="0.5" header="0.25" footer="0.25"/>
  <pageSetup scale="94" fitToHeight="0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5"/>
  <sheetViews>
    <sheetView showGridLines="0" zoomScale="60" zoomScaleNormal="60" workbookViewId="0">
      <selection activeCell="G4" sqref="G4"/>
    </sheetView>
  </sheetViews>
  <sheetFormatPr defaultColWidth="8.7109375" defaultRowHeight="12.75" x14ac:dyDescent="0.2"/>
  <cols>
    <col min="1" max="1" width="21.42578125" style="4" bestFit="1" customWidth="1"/>
    <col min="2" max="2" width="12.28515625" style="4" customWidth="1"/>
    <col min="3" max="3" width="23.5703125" style="4" customWidth="1"/>
    <col min="4" max="4" width="30.5703125" style="4" customWidth="1"/>
    <col min="5" max="8" width="23.5703125" style="4" customWidth="1"/>
  </cols>
  <sheetData>
    <row r="1" spans="1:8" s="5" customFormat="1" ht="18" customHeight="1" x14ac:dyDescent="0.2">
      <c r="A1" s="17" t="s">
        <v>34</v>
      </c>
      <c r="B1" s="17" t="s">
        <v>35</v>
      </c>
      <c r="C1" s="18" t="s">
        <v>36</v>
      </c>
      <c r="D1" s="18" t="s">
        <v>37</v>
      </c>
      <c r="E1" s="18" t="s">
        <v>38</v>
      </c>
      <c r="F1" s="18" t="s">
        <v>39</v>
      </c>
      <c r="G1" s="18" t="s">
        <v>40</v>
      </c>
      <c r="H1" s="18" t="s">
        <v>41</v>
      </c>
    </row>
    <row r="2" spans="1:8" x14ac:dyDescent="0.2">
      <c r="A2" s="16" t="s">
        <v>42</v>
      </c>
      <c r="B2" s="16"/>
      <c r="C2" s="16"/>
      <c r="D2" s="16"/>
      <c r="E2" s="16"/>
      <c r="F2" s="16"/>
      <c r="G2" s="16"/>
      <c r="H2" s="16"/>
    </row>
    <row r="3" spans="1:8" x14ac:dyDescent="0.2">
      <c r="A3" s="16" t="s">
        <v>72</v>
      </c>
      <c r="B3" s="16">
        <v>123</v>
      </c>
      <c r="C3" s="16" t="s">
        <v>66</v>
      </c>
      <c r="D3" s="16" t="s">
        <v>73</v>
      </c>
      <c r="E3" s="16" t="s">
        <v>11</v>
      </c>
      <c r="F3" s="16" t="s">
        <v>12</v>
      </c>
      <c r="G3" s="16" t="s">
        <v>13</v>
      </c>
      <c r="H3" s="16" t="s">
        <v>14</v>
      </c>
    </row>
    <row r="4" spans="1:8" x14ac:dyDescent="0.2">
      <c r="A4" s="16" t="s">
        <v>76</v>
      </c>
      <c r="B4" s="16">
        <v>124</v>
      </c>
      <c r="C4" s="16" t="s">
        <v>15</v>
      </c>
      <c r="D4" s="16" t="s">
        <v>74</v>
      </c>
      <c r="E4" s="16" t="s">
        <v>11</v>
      </c>
      <c r="F4" s="16" t="s">
        <v>12</v>
      </c>
      <c r="G4" s="16" t="s">
        <v>13</v>
      </c>
      <c r="H4" s="16" t="s">
        <v>14</v>
      </c>
    </row>
    <row r="5" spans="1:8" x14ac:dyDescent="0.2">
      <c r="A5" s="16"/>
      <c r="B5" s="16"/>
      <c r="C5" s="16"/>
      <c r="D5" s="16"/>
      <c r="E5" s="16"/>
      <c r="F5" s="16"/>
      <c r="G5" s="16"/>
      <c r="H5" s="16"/>
    </row>
    <row r="6" spans="1:8" x14ac:dyDescent="0.2">
      <c r="A6" s="16"/>
      <c r="B6" s="16"/>
      <c r="C6" s="16"/>
      <c r="D6" s="16"/>
      <c r="E6" s="16"/>
      <c r="F6" s="16"/>
      <c r="G6" s="16"/>
      <c r="H6" s="16"/>
    </row>
    <row r="7" spans="1:8" x14ac:dyDescent="0.2">
      <c r="A7" s="16"/>
      <c r="B7" s="16"/>
      <c r="C7" s="16"/>
      <c r="D7" s="16"/>
      <c r="E7" s="16"/>
      <c r="F7" s="16"/>
      <c r="G7" s="16"/>
      <c r="H7" s="16"/>
    </row>
    <row r="8" spans="1:8" x14ac:dyDescent="0.2">
      <c r="A8" s="16"/>
      <c r="B8" s="16"/>
      <c r="C8" s="16"/>
      <c r="D8" s="16"/>
      <c r="E8" s="16"/>
      <c r="F8" s="16"/>
      <c r="G8" s="16"/>
      <c r="H8" s="16"/>
    </row>
    <row r="9" spans="1:8" x14ac:dyDescent="0.2">
      <c r="A9" s="16"/>
      <c r="B9" s="16"/>
      <c r="C9" s="16"/>
      <c r="D9" s="16"/>
      <c r="E9" s="16"/>
      <c r="F9" s="16"/>
      <c r="G9" s="16"/>
      <c r="H9" s="16"/>
    </row>
    <row r="10" spans="1:8" x14ac:dyDescent="0.2">
      <c r="A10" s="16"/>
      <c r="B10" s="16"/>
      <c r="C10" s="16"/>
      <c r="D10" s="16"/>
      <c r="E10" s="16"/>
      <c r="F10" s="16"/>
      <c r="G10" s="16"/>
      <c r="H10" s="16"/>
    </row>
    <row r="11" spans="1:8" x14ac:dyDescent="0.2">
      <c r="A11" s="16"/>
      <c r="B11" s="16"/>
      <c r="C11" s="16"/>
      <c r="D11" s="16"/>
      <c r="E11" s="16"/>
      <c r="F11" s="16"/>
      <c r="G11" s="16"/>
      <c r="H11" s="16"/>
    </row>
    <row r="12" spans="1:8" x14ac:dyDescent="0.2">
      <c r="A12" s="16"/>
      <c r="B12" s="16"/>
      <c r="C12" s="16"/>
      <c r="D12" s="16"/>
      <c r="E12" s="16"/>
      <c r="F12" s="16"/>
      <c r="G12" s="16"/>
      <c r="H12" s="16"/>
    </row>
    <row r="13" spans="1:8" x14ac:dyDescent="0.2">
      <c r="A13" s="16"/>
      <c r="B13" s="16"/>
      <c r="C13" s="16"/>
      <c r="D13" s="16"/>
      <c r="E13" s="16"/>
      <c r="F13" s="16"/>
      <c r="G13" s="16"/>
      <c r="H13" s="16"/>
    </row>
    <row r="14" spans="1:8" x14ac:dyDescent="0.2">
      <c r="A14" s="16"/>
      <c r="B14" s="16"/>
      <c r="C14" s="16"/>
      <c r="D14" s="16"/>
      <c r="E14" s="16"/>
      <c r="F14" s="16"/>
      <c r="G14" s="16"/>
      <c r="H14" s="16"/>
    </row>
    <row r="15" spans="1:8" x14ac:dyDescent="0.2">
      <c r="A15" s="16"/>
      <c r="B15" s="16"/>
      <c r="C15" s="16"/>
      <c r="D15" s="16"/>
      <c r="E15" s="16"/>
      <c r="F15" s="16"/>
      <c r="G15" s="16"/>
      <c r="H15" s="16"/>
    </row>
    <row r="16" spans="1:8" x14ac:dyDescent="0.2">
      <c r="A16" s="16"/>
      <c r="B16" s="16"/>
      <c r="C16" s="16"/>
      <c r="D16" s="16"/>
      <c r="E16" s="16"/>
      <c r="F16" s="16"/>
      <c r="G16" s="16"/>
      <c r="H16" s="16"/>
    </row>
    <row r="17" spans="1:8" x14ac:dyDescent="0.2">
      <c r="A17" s="16"/>
      <c r="B17" s="16"/>
      <c r="C17" s="16"/>
      <c r="D17" s="16"/>
      <c r="E17" s="16"/>
      <c r="F17" s="16"/>
      <c r="G17" s="16"/>
      <c r="H17" s="16"/>
    </row>
    <row r="18" spans="1:8" x14ac:dyDescent="0.2">
      <c r="A18" s="16"/>
      <c r="B18" s="16"/>
      <c r="C18" s="16"/>
      <c r="D18" s="16"/>
      <c r="E18" s="16"/>
      <c r="F18" s="16"/>
      <c r="G18" s="16"/>
      <c r="H18" s="16"/>
    </row>
    <row r="19" spans="1:8" x14ac:dyDescent="0.2">
      <c r="A19" s="16"/>
      <c r="B19" s="16"/>
      <c r="C19" s="16"/>
      <c r="D19" s="16"/>
      <c r="E19" s="16"/>
      <c r="F19" s="16"/>
      <c r="G19" s="16"/>
      <c r="H19" s="16"/>
    </row>
    <row r="20" spans="1:8" x14ac:dyDescent="0.2">
      <c r="A20" s="16"/>
      <c r="B20" s="16"/>
      <c r="C20" s="16"/>
      <c r="D20" s="16"/>
      <c r="E20" s="16"/>
      <c r="F20" s="16"/>
      <c r="G20" s="16"/>
      <c r="H20" s="16"/>
    </row>
    <row r="21" spans="1:8" x14ac:dyDescent="0.2">
      <c r="A21" s="16"/>
      <c r="B21" s="16"/>
      <c r="C21" s="16"/>
      <c r="D21" s="16"/>
      <c r="E21" s="16"/>
      <c r="F21" s="16"/>
      <c r="G21" s="16"/>
      <c r="H21" s="16"/>
    </row>
    <row r="22" spans="1:8" x14ac:dyDescent="0.2">
      <c r="A22" s="16"/>
      <c r="B22" s="16"/>
      <c r="C22" s="16"/>
      <c r="D22" s="16"/>
      <c r="E22" s="16"/>
      <c r="F22" s="16"/>
      <c r="G22" s="16"/>
      <c r="H22" s="16"/>
    </row>
    <row r="23" spans="1:8" x14ac:dyDescent="0.2">
      <c r="A23" s="16"/>
      <c r="B23" s="16"/>
      <c r="C23" s="16"/>
      <c r="D23" s="16"/>
      <c r="E23" s="16"/>
      <c r="F23" s="16"/>
      <c r="G23" s="16"/>
      <c r="H23" s="16"/>
    </row>
    <row r="24" spans="1:8" x14ac:dyDescent="0.2">
      <c r="A24" s="16"/>
      <c r="B24" s="16"/>
      <c r="C24" s="16"/>
      <c r="D24" s="16"/>
      <c r="E24" s="16"/>
      <c r="F24" s="16"/>
      <c r="G24" s="16"/>
      <c r="H24" s="16"/>
    </row>
    <row r="25" spans="1:8" x14ac:dyDescent="0.2">
      <c r="A25" s="16"/>
      <c r="B25" s="16"/>
      <c r="C25" s="16"/>
      <c r="D25" s="16"/>
      <c r="E25" s="16"/>
      <c r="F25" s="16"/>
      <c r="G25" s="16"/>
      <c r="H25" s="16"/>
    </row>
    <row r="26" spans="1:8" x14ac:dyDescent="0.2">
      <c r="A26" s="16"/>
      <c r="B26" s="16"/>
      <c r="C26" s="16"/>
      <c r="D26" s="16"/>
      <c r="E26" s="16"/>
      <c r="F26" s="16"/>
      <c r="G26" s="16"/>
      <c r="H26" s="16"/>
    </row>
    <row r="27" spans="1:8" x14ac:dyDescent="0.2">
      <c r="A27" s="16"/>
      <c r="B27" s="16"/>
      <c r="C27" s="16"/>
      <c r="D27" s="16"/>
      <c r="E27" s="16"/>
      <c r="F27" s="16"/>
      <c r="G27" s="16"/>
      <c r="H27" s="16"/>
    </row>
    <row r="28" spans="1:8" x14ac:dyDescent="0.2">
      <c r="A28" s="16"/>
      <c r="B28" s="16"/>
      <c r="C28" s="16"/>
      <c r="D28" s="16"/>
      <c r="E28" s="16"/>
      <c r="F28" s="16"/>
      <c r="G28" s="16"/>
      <c r="H28" s="16"/>
    </row>
    <row r="29" spans="1:8" x14ac:dyDescent="0.2">
      <c r="A29" s="16"/>
      <c r="B29" s="16"/>
      <c r="C29" s="16"/>
      <c r="D29" s="16"/>
      <c r="E29" s="16"/>
      <c r="F29" s="16"/>
      <c r="G29" s="16"/>
      <c r="H29" s="16"/>
    </row>
    <row r="30" spans="1:8" x14ac:dyDescent="0.2">
      <c r="A30" s="16"/>
      <c r="B30" s="16"/>
      <c r="C30" s="16"/>
      <c r="D30" s="16"/>
      <c r="E30" s="16"/>
      <c r="F30" s="16"/>
      <c r="G30" s="16"/>
      <c r="H30" s="16"/>
    </row>
    <row r="31" spans="1:8" x14ac:dyDescent="0.2">
      <c r="A31" s="16"/>
      <c r="B31" s="16"/>
      <c r="C31" s="16"/>
      <c r="D31" s="16"/>
      <c r="E31" s="16"/>
      <c r="F31" s="16"/>
      <c r="G31" s="16"/>
      <c r="H31" s="16"/>
    </row>
    <row r="32" spans="1:8" x14ac:dyDescent="0.2">
      <c r="A32" s="16"/>
      <c r="B32" s="16"/>
      <c r="C32" s="16"/>
      <c r="D32" s="16"/>
      <c r="E32" s="16"/>
      <c r="F32" s="16"/>
      <c r="G32" s="16"/>
      <c r="H32" s="16"/>
    </row>
    <row r="33" spans="1:8" x14ac:dyDescent="0.2">
      <c r="A33" s="16"/>
      <c r="B33" s="16"/>
      <c r="C33" s="16"/>
      <c r="D33" s="16"/>
      <c r="E33" s="16"/>
      <c r="F33" s="16"/>
      <c r="G33" s="16"/>
      <c r="H33" s="16"/>
    </row>
    <row r="34" spans="1:8" x14ac:dyDescent="0.2">
      <c r="A34" s="16"/>
      <c r="B34" s="16"/>
      <c r="C34" s="16"/>
      <c r="D34" s="16"/>
      <c r="E34" s="16"/>
      <c r="F34" s="16"/>
      <c r="G34" s="16"/>
      <c r="H34" s="16"/>
    </row>
    <row r="35" spans="1:8" x14ac:dyDescent="0.2">
      <c r="A35" s="16"/>
      <c r="B35" s="16"/>
      <c r="C35" s="16"/>
      <c r="D35" s="16"/>
      <c r="E35" s="16"/>
      <c r="F35" s="16"/>
      <c r="G35" s="16"/>
      <c r="H35" s="16"/>
    </row>
  </sheetData>
  <phoneticPr fontId="5" type="noConversion"/>
  <conditionalFormatting sqref="A1:B1048576">
    <cfRule type="expression" dxfId="0" priority="1" stopIfTrue="1">
      <formula>AND(COUNTIF($A:$A, A1)&gt;1,NOT(ISBLANK(A1)))</formula>
    </cfRule>
  </conditionalFormatting>
  <pageMargins left="0.75" right="0.75" top="1" bottom="1" header="0.5" footer="0.5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8"/>
  <sheetViews>
    <sheetView showGridLines="0" workbookViewId="0"/>
  </sheetViews>
  <sheetFormatPr defaultColWidth="8.7109375" defaultRowHeight="12.75" x14ac:dyDescent="0.2"/>
  <cols>
    <col min="1" max="1" width="15" customWidth="1"/>
    <col min="2" max="2" width="5.85546875" customWidth="1"/>
  </cols>
  <sheetData>
    <row r="1" spans="1:3" s="1" customFormat="1" ht="17.45" customHeight="1" x14ac:dyDescent="0.2">
      <c r="A1" s="58" t="s">
        <v>49</v>
      </c>
      <c r="C1" s="9" t="s">
        <v>54</v>
      </c>
    </row>
    <row r="2" spans="1:3" s="1" customFormat="1" ht="15" customHeight="1" x14ac:dyDescent="0.2">
      <c r="A2" s="59" t="s">
        <v>53</v>
      </c>
      <c r="B2" s="8"/>
      <c r="C2" s="8" t="s">
        <v>55</v>
      </c>
    </row>
    <row r="3" spans="1:3" s="1" customFormat="1" ht="15" customHeight="1" x14ac:dyDescent="0.2">
      <c r="A3" s="56" t="s">
        <v>28</v>
      </c>
    </row>
    <row r="4" spans="1:3" s="1" customFormat="1" ht="15" customHeight="1" x14ac:dyDescent="0.2">
      <c r="A4" s="56" t="s">
        <v>50</v>
      </c>
    </row>
    <row r="5" spans="1:3" s="1" customFormat="1" ht="15" customHeight="1" x14ac:dyDescent="0.2">
      <c r="A5" s="56" t="s">
        <v>51</v>
      </c>
    </row>
    <row r="6" spans="1:3" s="1" customFormat="1" ht="15" customHeight="1" x14ac:dyDescent="0.2">
      <c r="A6" s="56" t="s">
        <v>52</v>
      </c>
    </row>
    <row r="7" spans="1:3" s="1" customFormat="1" ht="15" customHeight="1" x14ac:dyDescent="0.2">
      <c r="A7" s="56" t="s">
        <v>16</v>
      </c>
    </row>
    <row r="8" spans="1:3" s="1" customFormat="1" ht="15" customHeight="1" x14ac:dyDescent="0.2">
      <c r="A8" s="56"/>
      <c r="C8" s="8" t="s">
        <v>56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4</vt:i4>
      </vt:variant>
    </vt:vector>
  </HeadingPairs>
  <TitlesOfParts>
    <vt:vector size="9" baseType="lpstr">
      <vt:lpstr>Cover</vt:lpstr>
      <vt:lpstr>Instructions</vt:lpstr>
      <vt:lpstr>Purchase Orders</vt:lpstr>
      <vt:lpstr>Vendors</vt:lpstr>
      <vt:lpstr>Settings</vt:lpstr>
      <vt:lpstr>'Purchase Orders'!Print_Area</vt:lpstr>
      <vt:lpstr>'Purchase Orders'!Print_Titles</vt:lpstr>
      <vt:lpstr>status_gray</vt:lpstr>
      <vt:lpstr>status_options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Purchase Order Tracker</dc:title>
  <cp:lastModifiedBy>emmanuel quetzalcoatl duarte reynoso</cp:lastModifiedBy>
  <cp:lastPrinted>2015-09-16T16:41:38Z</cp:lastPrinted>
  <dcterms:created xsi:type="dcterms:W3CDTF">2012-05-02T19:15:18Z</dcterms:created>
  <dcterms:modified xsi:type="dcterms:W3CDTF">2020-07-24T19:55:16Z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pyright">
    <vt:lpwstr>2015 Vertex42 LLC</vt:lpwstr>
  </property>
  <property fmtid="{D5CDD505-2E9C-101B-9397-08002B2CF9AE}" pid="3" name="Version">
    <vt:lpwstr>1.0.1</vt:lpwstr>
  </property>
  <property fmtid="{D5CDD505-2E9C-101B-9397-08002B2CF9AE}" pid="4" name="Source">
    <vt:lpwstr>https://www.vertex42.com/ExcelTemplates/purchase-order-tracker.html</vt:lpwstr>
  </property>
</Properties>
</file>