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r022t\Desktop\@ Runbook\EPC Core HLD\"/>
    </mc:Choice>
  </mc:AlternateContent>
  <bookViews>
    <workbookView xWindow="0" yWindow="0" windowWidth="16392" windowHeight="6132" tabRatio="899" firstSheet="2" activeTab="2"/>
  </bookViews>
  <sheets>
    <sheet name="Inputs" sheetId="1" r:id="rId1"/>
    <sheet name="EPC minimum deployment" sheetId="5" r:id="rId2"/>
    <sheet name="Full EPC-PCC deployment" sheetId="6" r:id="rId3"/>
    <sheet name="NewEPCbyGN" sheetId="8" r:id="rId4"/>
    <sheet name="NewEPCbyS3" sheetId="9" r:id="rId5"/>
    <sheet name="NewEPCbyUpgrade" sheetId="10" r:id="rId6"/>
    <sheet name="NewEPCDepIndep" sheetId="11" r:id="rId7"/>
    <sheet name="NewEPCDep" sheetId="12" r:id="rId8"/>
    <sheet name="3GAccessGn" sheetId="13" r:id="rId9"/>
    <sheet name="3GAccessSGSN-EPC" sheetId="14" r:id="rId10"/>
    <sheet name="Data" sheetId="4" r:id="rId11"/>
  </sheets>
  <definedNames>
    <definedName name="_3G_RAN">Data!$B$29:$B$30</definedName>
    <definedName name="Core3G">Data!$B$5:$B$6</definedName>
    <definedName name="NA_NO_3G_CORE">Data!$D$24</definedName>
    <definedName name="NO_3G_CORE">Data!$C$21</definedName>
    <definedName name="NO_3G_RAN">Data!$C$37</definedName>
    <definedName name="NO_Unified_Core">Data!$D$18</definedName>
    <definedName name="NO_VOICE">Data!$C$51</definedName>
    <definedName name="Voice">Data!$B$43:$B$44</definedName>
    <definedName name="YES_3G_Core">Data!$C$9:$C$10</definedName>
    <definedName name="YES_3G_RAN">Data!$C$33:$C$34</definedName>
    <definedName name="YES_Unified_Core">Data!$D$13:$D$15</definedName>
    <definedName name="YES_VOICE">Data!$C$47:$C$48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9" i="12" l="1"/>
  <c r="C33" i="14" l="1"/>
  <c r="C32" i="14"/>
  <c r="C31" i="14"/>
  <c r="C30" i="14"/>
  <c r="C29" i="14"/>
  <c r="C24" i="14"/>
  <c r="C30" i="13"/>
  <c r="C33" i="13"/>
  <c r="C32" i="13"/>
  <c r="C31" i="13"/>
  <c r="C29" i="13"/>
  <c r="C24" i="13"/>
  <c r="C32" i="12"/>
  <c r="C31" i="12"/>
  <c r="C30" i="12"/>
  <c r="C28" i="12"/>
  <c r="C24" i="12"/>
  <c r="I7" i="6"/>
  <c r="C32" i="11"/>
  <c r="C31" i="11"/>
  <c r="C30" i="11"/>
  <c r="C29" i="11"/>
  <c r="C28" i="11"/>
  <c r="C24" i="11"/>
  <c r="C33" i="10"/>
  <c r="C32" i="10"/>
  <c r="C31" i="10"/>
  <c r="C30" i="10"/>
  <c r="C29" i="10"/>
  <c r="C24" i="10"/>
  <c r="C33" i="9"/>
  <c r="C32" i="9"/>
  <c r="C31" i="9"/>
  <c r="C30" i="9"/>
  <c r="C29" i="9"/>
  <c r="C24" i="9"/>
  <c r="C30" i="8"/>
  <c r="C29" i="8"/>
  <c r="C24" i="8"/>
  <c r="C33" i="8"/>
  <c r="C32" i="8"/>
  <c r="C31" i="8"/>
  <c r="I9" i="1"/>
  <c r="C28" i="5"/>
  <c r="C27" i="5"/>
  <c r="C26" i="5"/>
</calcChain>
</file>

<file path=xl/comments1.xml><?xml version="1.0" encoding="utf-8"?>
<comments xmlns="http://schemas.openxmlformats.org/spreadsheetml/2006/main">
  <authors>
    <author>Usuario de Windows</author>
  </authors>
  <commentList>
    <comment ref="D5" authorId="0" shapeId="0">
      <text>
        <r>
          <rPr>
            <b/>
            <sz val="9"/>
            <color indexed="81"/>
            <rFont val="Tahoma"/>
            <family val="2"/>
          </rPr>
          <t>Usuario de Windows:</t>
        </r>
        <r>
          <rPr>
            <sz val="9"/>
            <color indexed="81"/>
            <rFont val="Tahoma"/>
            <family val="2"/>
          </rPr>
          <t xml:space="preserve">
The MNO will use the access network provided by the NaaS oeprator, to expand its coverage via roaming agreements with the NaaS.</t>
        </r>
      </text>
    </comment>
    <comment ref="D6" authorId="0" shapeId="0">
      <text>
        <r>
          <rPr>
            <b/>
            <sz val="9"/>
            <color indexed="81"/>
            <rFont val="Tahoma"/>
            <family val="2"/>
          </rPr>
          <t>Usuario de Windows:</t>
        </r>
        <r>
          <rPr>
            <sz val="9"/>
            <color indexed="81"/>
            <rFont val="Tahoma"/>
            <family val="2"/>
          </rPr>
          <t xml:space="preserve">
The MVNO has its own core network but willl use the NaaS access network.</t>
        </r>
      </text>
    </comment>
    <comment ref="D7" authorId="0" shapeId="0">
      <text>
        <r>
          <rPr>
            <b/>
            <sz val="9"/>
            <color indexed="81"/>
            <rFont val="Tahoma"/>
            <family val="2"/>
          </rPr>
          <t>Usuario de Windows:</t>
        </r>
        <r>
          <rPr>
            <sz val="9"/>
            <color indexed="81"/>
            <rFont val="Tahoma"/>
            <family val="2"/>
          </rPr>
          <t xml:space="preserve">
Allows the customer to take control of the marketing and sales areas and, in some cases, valued-added services definition and operations.</t>
        </r>
      </text>
    </comment>
    <comment ref="D8" authorId="0" shapeId="0">
      <text>
        <r>
          <rPr>
            <b/>
            <sz val="9"/>
            <color indexed="81"/>
            <rFont val="Tahoma"/>
            <family val="2"/>
          </rPr>
          <t>Usuario de Windows:</t>
        </r>
        <r>
          <rPr>
            <sz val="9"/>
            <color indexed="81"/>
            <rFont val="Tahoma"/>
            <family val="2"/>
          </rPr>
          <t xml:space="preserve">
The customer just provides its brand and, sometime, its distribution channels. NaaS operator will handle all the business chain, from access network to the definition of the mobile service offer.</t>
        </r>
      </text>
    </comment>
    <comment ref="D13" authorId="0" shapeId="0">
      <text>
        <r>
          <rPr>
            <b/>
            <sz val="9"/>
            <color indexed="81"/>
            <rFont val="Tahoma"/>
            <family val="2"/>
          </rPr>
          <t>Usuario de Windows:</t>
        </r>
        <r>
          <rPr>
            <sz val="9"/>
            <color indexed="81"/>
            <rFont val="Tahoma"/>
            <family val="2"/>
          </rPr>
          <t xml:space="preserve">
NaaS operator will rent its network to operators that want to expand its coverage.</t>
        </r>
      </text>
    </comment>
    <comment ref="D16" authorId="0" shapeId="0">
      <text>
        <r>
          <rPr>
            <b/>
            <sz val="9"/>
            <color indexed="81"/>
            <rFont val="Tahoma"/>
            <family val="2"/>
          </rPr>
          <t>Usuario de Windows:</t>
        </r>
        <r>
          <rPr>
            <sz val="9"/>
            <color indexed="81"/>
            <rFont val="Tahoma"/>
            <family val="2"/>
          </rPr>
          <t xml:space="preserve">
A unified core refers to the union between 2G/3G and LTE cores, to enable services for both technologies.</t>
        </r>
      </text>
    </comment>
    <comment ref="D17" authorId="0" shapeId="0">
      <text>
        <r>
          <rPr>
            <b/>
            <sz val="9"/>
            <color indexed="81"/>
            <rFont val="Tahoma"/>
            <family val="2"/>
          </rPr>
          <t>Usuario de Windows:</t>
        </r>
        <r>
          <rPr>
            <sz val="9"/>
            <color indexed="81"/>
            <rFont val="Tahoma"/>
            <family val="2"/>
          </rPr>
          <t xml:space="preserve">
NO_EPC_FEATURES: The SGSN and the GGSN can't be upgraded to EPC-enabled network elements or to support S4 interfaces. This might be vendor-driven, or budget-driven.
S4-SGSN_SAE-GW: The SGSN can be upgraded to support S4 interface and the GGSN can be upgraded to a SAE-GW.
SGSN/MME_SAE-GW: The SGSN can be upgraded to support the functionalities of an MME and of an SGSN, and the GGSN can be upgraded to a SAE-GW.</t>
        </r>
      </text>
    </comment>
    <comment ref="D19" authorId="0" shapeId="0">
      <text>
        <r>
          <rPr>
            <b/>
            <sz val="9"/>
            <color indexed="81"/>
            <rFont val="Tahoma"/>
            <family val="2"/>
          </rPr>
          <t>Usuario de Windows:</t>
        </r>
        <r>
          <rPr>
            <sz val="9"/>
            <color indexed="81"/>
            <rFont val="Tahoma"/>
            <family val="2"/>
          </rPr>
          <t xml:space="preserve">
Does the NaaS operator has a SGSN with EPC feautures or has the capabilities (budget, resources, knowledge) to acquire it?</t>
        </r>
      </text>
    </comment>
    <comment ref="D22" authorId="0" shapeId="0">
      <text>
        <r>
          <rPr>
            <b/>
            <sz val="9"/>
            <color indexed="81"/>
            <rFont val="Tahoma"/>
            <family val="2"/>
          </rPr>
          <t>Usuario de Windows:</t>
        </r>
        <r>
          <rPr>
            <sz val="9"/>
            <color indexed="81"/>
            <rFont val="Tahoma"/>
            <family val="2"/>
          </rPr>
          <t xml:space="preserve">
A network is considered small if all its elements can be reached within 15 hops. Otherwise it is a large sized network.</t>
        </r>
      </text>
    </comment>
    <comment ref="D23" authorId="0" shapeId="0">
      <text>
        <r>
          <rPr>
            <b/>
            <sz val="9"/>
            <color indexed="81"/>
            <rFont val="Tahoma"/>
            <family val="2"/>
          </rPr>
          <t>Usuario de Windows:</t>
        </r>
        <r>
          <rPr>
            <sz val="9"/>
            <color indexed="81"/>
            <rFont val="Tahoma"/>
            <family val="2"/>
          </rPr>
          <t xml:space="preserve">
An external connection is refered as connecting to neighbors in domains out of the control of the network  administration, like for example to enable connectivity to different service providers on the Internet.</t>
        </r>
      </text>
    </comment>
    <comment ref="D24" authorId="0" shapeId="0">
      <text>
        <r>
          <rPr>
            <b/>
            <sz val="9"/>
            <color indexed="81"/>
            <rFont val="Tahoma"/>
            <family val="2"/>
          </rPr>
          <t>Usuario de Windows:</t>
        </r>
        <r>
          <rPr>
            <sz val="9"/>
            <color indexed="81"/>
            <rFont val="Tahoma"/>
            <family val="2"/>
          </rPr>
          <t>The network connection is done through a 3rd party network or a WAN network which is currently using MPLS</t>
        </r>
      </text>
    </comment>
  </commentList>
</comments>
</file>

<file path=xl/sharedStrings.xml><?xml version="1.0" encoding="utf-8"?>
<sst xmlns="http://schemas.openxmlformats.org/spreadsheetml/2006/main" count="209" uniqueCount="92">
  <si>
    <t>MNO</t>
  </si>
  <si>
    <t>Full MVNO</t>
  </si>
  <si>
    <t>Light MVNO</t>
  </si>
  <si>
    <t>Brand Sellers</t>
  </si>
  <si>
    <t>Option</t>
  </si>
  <si>
    <t>Voice</t>
  </si>
  <si>
    <t>Roaming</t>
  </si>
  <si>
    <t>YES</t>
  </si>
  <si>
    <t>NO</t>
  </si>
  <si>
    <t>Does the NaaS operator own a 3G core?</t>
  </si>
  <si>
    <t>Data</t>
  </si>
  <si>
    <t>Inputs</t>
  </si>
  <si>
    <t>EPC minimum deployment</t>
  </si>
  <si>
    <t>Go to tab:</t>
  </si>
  <si>
    <t>Architecture Description</t>
  </si>
  <si>
    <r>
      <rPr>
        <sz val="11"/>
        <color theme="1"/>
        <rFont val="Calibri"/>
        <family val="2"/>
      </rPr>
      <t>●</t>
    </r>
    <r>
      <rPr>
        <sz val="11"/>
        <color theme="1"/>
        <rFont val="Calibri"/>
        <family val="2"/>
        <scheme val="minor"/>
      </rPr>
      <t xml:space="preserve"> This architecture will enable the NaaS operator to control the mobility and sessions within the E-UTRAN.</t>
    </r>
  </si>
  <si>
    <t>● Minimize inversion but get full control of the RAN to serve MNOs and the full-MVNO market</t>
  </si>
  <si>
    <t>● Using a home-routed roaming strategy, NaaS operator can rent its access network to those customers who want to expand its geographical coverage.</t>
  </si>
  <si>
    <r>
      <rPr>
        <sz val="11"/>
        <color theme="1"/>
        <rFont val="Calibri"/>
        <family val="2"/>
      </rPr>
      <t>●</t>
    </r>
    <r>
      <rPr>
        <sz val="11"/>
        <color theme="1"/>
        <rFont val="Calibri"/>
        <family val="2"/>
        <scheme val="minor"/>
      </rPr>
      <t xml:space="preserve"> EPC elements to be deployed: 
   - MME
   - SGW</t>
    </r>
  </si>
  <si>
    <t>High Availability Recommendation:</t>
  </si>
  <si>
    <t>NFV architecture</t>
  </si>
  <si>
    <t>●  Hardware: 
   - Server: Hot swap devices, hot plug PCIe and NEBS certification
   - Storage:  Hot swap devices, RAID or replication mechanisms and NEBS certification
   - Netwoking: Bonding and redundant NICs
● Application: 
   - N+1 Redundancy, Active/Active schema</t>
  </si>
  <si>
    <t>● Elements to be deployed:
   - NFVI
   - VIM
   - VNFM</t>
  </si>
  <si>
    <t>● Virtualization Technology: Hypervisor-based</t>
  </si>
  <si>
    <t>● VNFs types to be deployed:
   - Control plane VNF: MME, SGW-C
   - Data plane VNF: SGW-U</t>
  </si>
  <si>
    <t>NaaS Customers:</t>
  </si>
  <si>
    <t>Service to Offer:</t>
  </si>
  <si>
    <t>Core3G</t>
  </si>
  <si>
    <t>YES_3G_Core</t>
  </si>
  <si>
    <t>NO_3G_Core</t>
  </si>
  <si>
    <t>YES_Unified_Core</t>
  </si>
  <si>
    <t>NO_Unified_Core</t>
  </si>
  <si>
    <t>YES_3G_RAN</t>
  </si>
  <si>
    <t>NO_3G_RAN</t>
  </si>
  <si>
    <t>Does the NaaS operator own a 3G access network?</t>
  </si>
  <si>
    <t>_3G_RAN</t>
  </si>
  <si>
    <t>SGSN EPC-enabled capabilities?</t>
  </si>
  <si>
    <t>YES_SGSN_EPC</t>
  </si>
  <si>
    <t>NO_SGSN_EPC</t>
  </si>
  <si>
    <t>Billing Schema:</t>
  </si>
  <si>
    <t>Pre-paid or credit based</t>
  </si>
  <si>
    <t>Charging data records based</t>
  </si>
  <si>
    <t>Deployment Schema:</t>
  </si>
  <si>
    <t>Is the NaaS operator expecting to support Rich Communication Services (RCS)?</t>
  </si>
  <si>
    <t>Is the NaaS operator expecting to have several access networks spread out through different and distant geograhical locations?</t>
  </si>
  <si>
    <t>Interconnection Details:</t>
  </si>
  <si>
    <t>Network Size</t>
  </si>
  <si>
    <t>SMALL</t>
  </si>
  <si>
    <t>Number of external connections</t>
  </si>
  <si>
    <t>Is the connection MPLS-based?</t>
  </si>
  <si>
    <t>ONE_OR_TWO</t>
  </si>
  <si>
    <t>What are the SGSN and GGSN capabilities?</t>
  </si>
  <si>
    <t>S4-SGSN_SAE-GW</t>
  </si>
  <si>
    <t>SGSN/MME_SAE-GW</t>
  </si>
  <si>
    <t>NO_EPC_FEATURES</t>
  </si>
  <si>
    <t>NA_NO_3G_CORE</t>
  </si>
  <si>
    <t>NA</t>
  </si>
  <si>
    <t>For Voice services, does NaaS operator have an agreement with an IMS provider?</t>
  </si>
  <si>
    <t>YES_VOICE</t>
  </si>
  <si>
    <t>NO_VOICE</t>
  </si>
  <si>
    <t>Introducing new EPC nodes and interworking with legacy PS by Gn/Gp Interfaces</t>
  </si>
  <si>
    <t xml:space="preserve">   - OCS
   - OFCS</t>
  </si>
  <si>
    <t>Billing Systems</t>
  </si>
  <si>
    <t xml:space="preserve">   - OCS</t>
  </si>
  <si>
    <t xml:space="preserve">   - OFCS</t>
  </si>
  <si>
    <r>
      <rPr>
        <sz val="11"/>
        <color theme="1"/>
        <rFont val="Calibri"/>
        <family val="2"/>
      </rPr>
      <t>●</t>
    </r>
    <r>
      <rPr>
        <sz val="11"/>
        <color theme="1"/>
        <rFont val="Calibri"/>
        <family val="2"/>
        <scheme val="minor"/>
      </rPr>
      <t xml:space="preserve"> PCC elements to be deployed: 
   - PCRF
   - PCEF
   - SPR </t>
    </r>
  </si>
  <si>
    <r>
      <rPr>
        <sz val="11"/>
        <color theme="1"/>
        <rFont val="Calibri"/>
        <family val="2"/>
      </rPr>
      <t>●</t>
    </r>
    <r>
      <rPr>
        <sz val="11"/>
        <color theme="1"/>
        <rFont val="Calibri"/>
        <family val="2"/>
        <scheme val="minor"/>
      </rPr>
      <t xml:space="preserve"> This deployment will enable the NaaS operator to support provisioning, monitoring, control and charging of IP data services.</t>
    </r>
  </si>
  <si>
    <t>Deployment strategy</t>
  </si>
  <si>
    <r>
      <rPr>
        <sz val="11"/>
        <color theme="1"/>
        <rFont val="Calibri"/>
        <family val="2"/>
      </rPr>
      <t>●</t>
    </r>
    <r>
      <rPr>
        <sz val="11"/>
        <color theme="1"/>
        <rFont val="Calibri"/>
        <family val="2"/>
        <scheme val="minor"/>
      </rPr>
      <t xml:space="preserve"> EPC elements to be deployed: 
   - MME
   - SGW
   - PGW
   - HSS</t>
    </r>
  </si>
  <si>
    <t>● Provide services to MNOs and all the types of MVNOs.</t>
  </si>
  <si>
    <t>Voice Strategy</t>
  </si>
  <si>
    <t>● Deployment strategy: 
CUPS EPC: Achieves enhanced performance for content-rich multi-media services, flexible deployment of separated user and data plane functions, geographical extension optimization.</t>
  </si>
  <si>
    <t>● Deployment Strategy: 
Centralized EPC: Minimizes resources, facilities, networking between control and user nodes, and as a result CAPEX and OPEX.</t>
  </si>
  <si>
    <t>● Voice Strategy: 
   - VoLTE + CSFB: VoLTE is the Industry-recognized solution for providing a packet voice service, over IP via LTE access technology. However, as the NaaS operator coverage area is not entirely 4G but a combination of 2G/3G and 4G coverage it needs to deploy CSFB as well.</t>
  </si>
  <si>
    <t>Introducing new EPC nodes and interworking with legacy PS by S3/S4 interfaces</t>
  </si>
  <si>
    <t>● NaaS operator can use a home-routed  or local-breakout roaming strategy as it best suits its customers, in order to rent its access network to those customers that want to expand its geographical coverage.</t>
  </si>
  <si>
    <t>● VNFs types to be deployed:
   - Control plane VNF: MME, SGW-C, PGW-C, PCRF, PCEF
   - Data plane VNF: SGW-U, PGW-S
   - Data base VNF: HSS, Billing Node</t>
  </si>
  <si>
    <t>Upgrading the existing PS core to support 2G/3G/LTE</t>
  </si>
  <si>
    <r>
      <rPr>
        <sz val="11"/>
        <color theme="1"/>
        <rFont val="Calibri"/>
        <family val="2"/>
      </rPr>
      <t>●</t>
    </r>
    <r>
      <rPr>
        <sz val="11"/>
        <color theme="1"/>
        <rFont val="Calibri"/>
        <family val="2"/>
        <scheme val="minor"/>
      </rPr>
      <t xml:space="preserve"> EPC elements to be deployed: 
   - MME/SGSN
   - SGW
   - PGW
   - HSS</t>
    </r>
  </si>
  <si>
    <t>● Voice Strategy: 
   - VoIP on LTE + CSFB: Transmission of voice and multimedia content over Internet Protocol (IP) networks. The LTE handset falls back to 3G or 2G to establish a traditional circuit switching connection.</t>
  </si>
  <si>
    <t>● VNFs types to be deployed:
   - Control plane VNF: MME/SGSN, SGW-C, PGW-C, PCRF, PCEF
   - Data plane VNF: SGW-U, PGW-S
   - Data base VNF: HSS, Billing Node</t>
  </si>
  <si>
    <t>New EPC deployment</t>
  </si>
  <si>
    <t>New EPC deployment independent of the current  3G core</t>
  </si>
  <si>
    <t>3G Access via Gn/Gp interfaces</t>
  </si>
  <si>
    <t>3G Access via SGSN EPC-enabled</t>
  </si>
  <si>
    <t>● In this solution there is no impact on legacy or roaming networks, since no additional changes are needed on the network elements.</t>
  </si>
  <si>
    <t>● When deploying this architecture the NaaS operator will get all the benefits of the S3/S4 LTE-enhanced interfaces by the use of GTPv2 protocol, which among its optimization for LTE it includes reduction of excessive signaling (idle mode signaling reduction) or dual stack bearer support. However, this will be reflected in a bigger inversion.</t>
  </si>
  <si>
    <t xml:space="preserve">● The SGSN will be upgraded to support the functionality of the SGSN and MME and the GGSN will be upgraded to support the functionality of the GGSN/SGW/PGW . This is a major HW/SW upgrade and may lead to serious impact on existing customers and will lead to full outage to the PS network. </t>
  </si>
  <si>
    <r>
      <rPr>
        <sz val="11"/>
        <color theme="1"/>
        <rFont val="Calibri"/>
        <family val="2"/>
      </rPr>
      <t>●</t>
    </r>
    <r>
      <rPr>
        <sz val="11"/>
        <color theme="1"/>
        <rFont val="Calibri"/>
        <family val="2"/>
        <scheme val="minor"/>
      </rPr>
      <t xml:space="preserve"> This deployment will enable the NaaS operator to support provisioning, monitoring, control and charging of IP data services.</t>
    </r>
    <r>
      <rPr>
        <sz val="11"/>
        <color rgb="FFFF0000"/>
        <rFont val="Calibri"/>
        <family val="2"/>
        <scheme val="minor"/>
      </rPr>
      <t xml:space="preserve"> It is not recommended to deploy independent LTE and 3G cores, it will complicate operations, and results in a bigger inversion compared to an unified LTE-3G core.</t>
    </r>
  </si>
  <si>
    <t>Is the NaaS operator looking for a unified 3G/LTE core?</t>
  </si>
  <si>
    <t xml:space="preserve">● Voice Strategy: 
   - VoLTE: VoLTE is the Industry-recognized solution for providing a packet voice service, over IP via LTE access technology. </t>
  </si>
  <si>
    <t xml:space="preserve">● Voice Strategy: 
   - VoIP on LTE: Transmission of voice and multimedia content over Internet Protocol (IP) networks.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</si>
</sst>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Calibri"/>
      <family val="2"/>
    </font>
    <font>
      <u/>
      <sz val="11"/>
      <color theme="1"/>
      <name val="Calibri"/>
      <family val="2"/>
      <scheme val="minor"/>
    </font>
    <font>
      <sz val="20"/>
      <color theme="1"/>
      <name val="Calibri"/>
      <family val="2"/>
      <scheme val="minor"/>
    </font>
    <font>
      <sz val="11"/>
      <color rgb="FFFF0000"/>
      <name val="Calibri"/>
      <family val="2"/>
      <scheme val="minor"/>
    </font>
    <font>
      <sz val="16"/>
      <color theme="0"/>
      <name val="Calibri"/>
      <family val="2"/>
      <scheme val="minor"/>
    </font>
    <font>
      <sz val="14"/>
      <color theme="1"/>
      <name val="Calibri"/>
      <family val="2"/>
      <scheme val="minor"/>
    </font>
  </fonts>
  <fills count="10">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1" tint="0.499984740745262"/>
        <bgColor indexed="64"/>
      </patternFill>
    </fill>
    <fill>
      <patternFill patternType="solid">
        <fgColor theme="0"/>
        <bgColor indexed="64"/>
      </patternFill>
    </fill>
    <fill>
      <patternFill patternType="solid">
        <fgColor theme="6" tint="0.79998168889431442"/>
        <bgColor indexed="65"/>
      </patternFill>
    </fill>
  </fills>
  <borders count="2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s>
  <cellStyleXfs count="8">
    <xf numFmtId="0" fontId="0" fillId="0" borderId="0"/>
    <xf numFmtId="0" fontId="2" fillId="0" borderId="1" applyNumberFormat="0" applyFill="0" applyAlignment="0" applyProtection="0"/>
    <xf numFmtId="0" fontId="3"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cellStyleXfs>
  <cellXfs count="52">
    <xf numFmtId="0" fontId="0" fillId="0" borderId="0" xfId="0"/>
    <xf numFmtId="0" fontId="1" fillId="6" borderId="5" xfId="6" applyBorder="1" applyAlignment="1">
      <alignment horizontal="center"/>
    </xf>
    <xf numFmtId="0" fontId="0" fillId="7" borderId="0" xfId="0" applyFill="1" applyBorder="1"/>
    <xf numFmtId="0" fontId="0" fillId="7" borderId="0" xfId="0" applyFill="1"/>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3" fillId="2" borderId="3" xfId="2" applyBorder="1" applyAlignment="1">
      <alignment horizontal="center"/>
    </xf>
    <xf numFmtId="0" fontId="0" fillId="0" borderId="9" xfId="0" applyFill="1" applyBorder="1" applyAlignment="1">
      <alignment wrapText="1"/>
    </xf>
    <xf numFmtId="0" fontId="0" fillId="4" borderId="3" xfId="4" applyFont="1" applyBorder="1" applyAlignment="1">
      <alignment wrapText="1"/>
    </xf>
    <xf numFmtId="0" fontId="0" fillId="0" borderId="10" xfId="0" applyFill="1" applyBorder="1" applyAlignment="1">
      <alignment wrapText="1"/>
    </xf>
    <xf numFmtId="0" fontId="7" fillId="0" borderId="0" xfId="0" applyFont="1"/>
    <xf numFmtId="0" fontId="7" fillId="8" borderId="0" xfId="4" applyFont="1" applyFill="1" applyBorder="1" applyAlignment="1"/>
    <xf numFmtId="0" fontId="1" fillId="3" borderId="4" xfId="3" applyBorder="1" applyAlignment="1">
      <alignment horizontal="left"/>
    </xf>
    <xf numFmtId="0" fontId="1" fillId="3" borderId="4" xfId="3" applyBorder="1" applyAlignment="1">
      <alignment horizontal="left" vertical="top" wrapText="1"/>
    </xf>
    <xf numFmtId="0" fontId="2" fillId="7" borderId="1" xfId="1" applyFill="1"/>
    <xf numFmtId="0" fontId="3" fillId="5" borderId="11" xfId="5" applyBorder="1"/>
    <xf numFmtId="0" fontId="8" fillId="0" borderId="7" xfId="0" applyFont="1" applyBorder="1"/>
    <xf numFmtId="0" fontId="0" fillId="7" borderId="0" xfId="0" applyFill="1" applyAlignment="1"/>
    <xf numFmtId="0" fontId="1" fillId="9" borderId="12" xfId="7" applyBorder="1"/>
    <xf numFmtId="0" fontId="1" fillId="9" borderId="13" xfId="7" applyBorder="1"/>
    <xf numFmtId="0" fontId="1" fillId="9" borderId="14" xfId="7" applyBorder="1"/>
    <xf numFmtId="0" fontId="1" fillId="9" borderId="15" xfId="7" applyBorder="1"/>
    <xf numFmtId="0" fontId="1" fillId="9" borderId="6" xfId="7" applyBorder="1"/>
    <xf numFmtId="0" fontId="1" fillId="9" borderId="0" xfId="7" applyBorder="1"/>
    <xf numFmtId="0" fontId="1" fillId="9" borderId="16" xfId="7" applyBorder="1"/>
    <xf numFmtId="0" fontId="1" fillId="9" borderId="17" xfId="7" applyBorder="1"/>
    <xf numFmtId="0" fontId="1" fillId="9" borderId="18" xfId="7" applyBorder="1"/>
    <xf numFmtId="0" fontId="10" fillId="2" borderId="2" xfId="2" applyFont="1" applyBorder="1"/>
    <xf numFmtId="0" fontId="3" fillId="5" borderId="19" xfId="5" applyBorder="1" applyAlignment="1">
      <alignment horizontal="center"/>
    </xf>
    <xf numFmtId="0" fontId="1" fillId="3" borderId="20" xfId="3" applyBorder="1" applyAlignment="1">
      <alignment horizontal="left"/>
    </xf>
    <xf numFmtId="0" fontId="1" fillId="6" borderId="21" xfId="6" applyBorder="1" applyAlignment="1">
      <alignment horizontal="center"/>
    </xf>
    <xf numFmtId="0" fontId="3" fillId="5" borderId="22" xfId="5" applyBorder="1" applyAlignment="1">
      <alignment wrapText="1"/>
    </xf>
    <xf numFmtId="0" fontId="1" fillId="6" borderId="19" xfId="6" applyBorder="1" applyAlignment="1">
      <alignment horizontal="center"/>
    </xf>
    <xf numFmtId="0" fontId="3" fillId="5" borderId="4" xfId="5" applyBorder="1" applyAlignment="1">
      <alignment wrapText="1"/>
    </xf>
    <xf numFmtId="0" fontId="3" fillId="5" borderId="20" xfId="5" applyBorder="1" applyAlignment="1">
      <alignment wrapText="1"/>
    </xf>
    <xf numFmtId="0" fontId="3" fillId="2" borderId="3" xfId="2" applyBorder="1" applyAlignment="1">
      <alignment vertical="center" wrapText="1"/>
    </xf>
    <xf numFmtId="0" fontId="0" fillId="4" borderId="22" xfId="4" applyFont="1" applyBorder="1"/>
    <xf numFmtId="0" fontId="0" fillId="4" borderId="19" xfId="4" applyFont="1" applyBorder="1" applyAlignment="1">
      <alignment horizontal="center"/>
    </xf>
    <xf numFmtId="0" fontId="1" fillId="3" borderId="20" xfId="3" applyBorder="1" applyAlignment="1">
      <alignment horizontal="left" vertical="top" wrapText="1"/>
    </xf>
    <xf numFmtId="0" fontId="0" fillId="3" borderId="4" xfId="3" applyFont="1" applyBorder="1" applyAlignment="1">
      <alignment horizontal="left"/>
    </xf>
    <xf numFmtId="0" fontId="0" fillId="3" borderId="20" xfId="3" applyFont="1" applyBorder="1" applyAlignment="1">
      <alignment horizontal="left"/>
    </xf>
    <xf numFmtId="0" fontId="0" fillId="4" borderId="10" xfId="4" applyFont="1" applyBorder="1" applyAlignment="1">
      <alignment wrapText="1"/>
    </xf>
    <xf numFmtId="0" fontId="1" fillId="6" borderId="5" xfId="6" applyBorder="1" applyAlignment="1">
      <alignment horizontal="center" vertical="center"/>
    </xf>
    <xf numFmtId="0" fontId="1" fillId="6" borderId="21" xfId="6" applyBorder="1" applyAlignment="1">
      <alignment horizontal="center" vertical="center"/>
    </xf>
    <xf numFmtId="0" fontId="11" fillId="0" borderId="7" xfId="0" applyFont="1" applyBorder="1" applyAlignment="1">
      <alignment vertical="center" wrapText="1"/>
    </xf>
    <xf numFmtId="0" fontId="0" fillId="3" borderId="20" xfId="3" applyFont="1" applyBorder="1" applyAlignment="1">
      <alignment horizontal="left" vertical="top" wrapText="1"/>
    </xf>
    <xf numFmtId="0" fontId="0" fillId="6" borderId="5" xfId="6" applyFont="1" applyBorder="1" applyAlignment="1">
      <alignment horizontal="center"/>
    </xf>
    <xf numFmtId="0" fontId="0" fillId="0" borderId="0" xfId="0" applyAlignment="1">
      <alignment wrapText="1"/>
    </xf>
    <xf numFmtId="0" fontId="0" fillId="0" borderId="9" xfId="0" applyBorder="1" applyAlignment="1">
      <alignment vertical="top" wrapText="1"/>
    </xf>
    <xf numFmtId="0" fontId="3" fillId="2" borderId="8" xfId="2" applyBorder="1" applyAlignment="1">
      <alignment horizontal="center"/>
    </xf>
    <xf numFmtId="0" fontId="0" fillId="7" borderId="0" xfId="0" applyFill="1" applyAlignment="1">
      <alignment vertical="top"/>
    </xf>
  </cellXfs>
  <cellStyles count="8">
    <cellStyle name="20% - Énfasis1" xfId="3" builtinId="30"/>
    <cellStyle name="20% - Énfasis2" xfId="6" builtinId="34"/>
    <cellStyle name="20% - Énfasis3" xfId="7" builtinId="38"/>
    <cellStyle name="40% - Énfasis1" xfId="4" builtinId="31"/>
    <cellStyle name="60% - Énfasis1" xfId="5" builtinId="32"/>
    <cellStyle name="Encabezado 1" xfId="1" builtinId="16"/>
    <cellStyle name="Énfasis1" xfId="2"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7</xdr:col>
      <xdr:colOff>495300</xdr:colOff>
      <xdr:row>13</xdr:row>
      <xdr:rowOff>91440</xdr:rowOff>
    </xdr:from>
    <xdr:to>
      <xdr:col>8</xdr:col>
      <xdr:colOff>2278380</xdr:colOff>
      <xdr:row>19</xdr:row>
      <xdr:rowOff>152400</xdr:rowOff>
    </xdr:to>
    <xdr:sp macro="" textlink="">
      <xdr:nvSpPr>
        <xdr:cNvPr id="2" name="Esquina doblada 1"/>
        <xdr:cNvSpPr/>
      </xdr:nvSpPr>
      <xdr:spPr>
        <a:xfrm>
          <a:off x="6797040" y="2735580"/>
          <a:ext cx="2415540" cy="1722120"/>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It</a:t>
          </a:r>
          <a:r>
            <a:rPr lang="en-US" sz="1100" baseline="0"/>
            <a:t> is assumed that if the NaaS operator owns a 3G core it always owns the 3G RAN as well. For this reason in the final wizard version, if E15==YES, disable E18 ,E19 so that the user doesn't get confused.</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2</xdr:col>
      <xdr:colOff>5532120</xdr:colOff>
      <xdr:row>19</xdr:row>
      <xdr:rowOff>0</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4960" y="632460"/>
          <a:ext cx="5532120" cy="2926080"/>
        </a:xfrm>
        <a:prstGeom prst="rect">
          <a:avLst/>
        </a:prstGeom>
        <a:noFill/>
        <a:ln w="12700">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3</xdr:col>
      <xdr:colOff>83820</xdr:colOff>
      <xdr:row>18</xdr:row>
      <xdr:rowOff>22860</xdr:rowOff>
    </xdr:to>
    <xdr:pic>
      <xdr:nvPicPr>
        <xdr:cNvPr id="3"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4960" y="632460"/>
          <a:ext cx="5623560" cy="276606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784860</xdr:colOff>
      <xdr:row>3</xdr:row>
      <xdr:rowOff>167640</xdr:rowOff>
    </xdr:from>
    <xdr:to>
      <xdr:col>3</xdr:col>
      <xdr:colOff>67310</xdr:colOff>
      <xdr:row>17</xdr:row>
      <xdr:rowOff>55880</xdr:rowOff>
    </xdr:to>
    <xdr:pic>
      <xdr:nvPicPr>
        <xdr:cNvPr id="3"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77340" y="800100"/>
          <a:ext cx="5614670" cy="244856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61681</xdr:colOff>
      <xdr:row>4</xdr:row>
      <xdr:rowOff>121920</xdr:rowOff>
    </xdr:from>
    <xdr:to>
      <xdr:col>3</xdr:col>
      <xdr:colOff>0</xdr:colOff>
      <xdr:row>15</xdr:row>
      <xdr:rowOff>68580</xdr:rowOff>
    </xdr:to>
    <xdr:pic>
      <xdr:nvPicPr>
        <xdr:cNvPr id="4" name="Imagen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6641" y="937260"/>
          <a:ext cx="5478059" cy="1958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784860</xdr:colOff>
      <xdr:row>3</xdr:row>
      <xdr:rowOff>53340</xdr:rowOff>
    </xdr:from>
    <xdr:to>
      <xdr:col>2</xdr:col>
      <xdr:colOff>5516880</xdr:colOff>
      <xdr:row>19</xdr:row>
      <xdr:rowOff>24765</xdr:rowOff>
    </xdr:to>
    <xdr:pic>
      <xdr:nvPicPr>
        <xdr:cNvPr id="3" name="Imagen 2"/>
        <xdr:cNvPicPr/>
      </xdr:nvPicPr>
      <xdr:blipFill>
        <a:blip xmlns:r="http://schemas.openxmlformats.org/officeDocument/2006/relationships" r:embed="rId1"/>
        <a:stretch>
          <a:fillRect/>
        </a:stretch>
      </xdr:blipFill>
      <xdr:spPr>
        <a:xfrm>
          <a:off x="1577340" y="685800"/>
          <a:ext cx="5524500" cy="28975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784860</xdr:colOff>
      <xdr:row>3</xdr:row>
      <xdr:rowOff>53340</xdr:rowOff>
    </xdr:from>
    <xdr:to>
      <xdr:col>2</xdr:col>
      <xdr:colOff>5516880</xdr:colOff>
      <xdr:row>19</xdr:row>
      <xdr:rowOff>24765</xdr:rowOff>
    </xdr:to>
    <xdr:pic>
      <xdr:nvPicPr>
        <xdr:cNvPr id="2" name="Imagen 1"/>
        <xdr:cNvPicPr/>
      </xdr:nvPicPr>
      <xdr:blipFill>
        <a:blip xmlns:r="http://schemas.openxmlformats.org/officeDocument/2006/relationships" r:embed="rId1"/>
        <a:stretch>
          <a:fillRect/>
        </a:stretch>
      </xdr:blipFill>
      <xdr:spPr>
        <a:xfrm>
          <a:off x="1577340" y="685800"/>
          <a:ext cx="5524500" cy="289750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22860</xdr:colOff>
      <xdr:row>3</xdr:row>
      <xdr:rowOff>38100</xdr:rowOff>
    </xdr:from>
    <xdr:to>
      <xdr:col>3</xdr:col>
      <xdr:colOff>106680</xdr:colOff>
      <xdr:row>18</xdr:row>
      <xdr:rowOff>60960</xdr:rowOff>
    </xdr:to>
    <xdr:pic>
      <xdr:nvPicPr>
        <xdr:cNvPr id="3"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07820" y="670560"/>
          <a:ext cx="5623560" cy="2766060"/>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30480</xdr:colOff>
      <xdr:row>5</xdr:row>
      <xdr:rowOff>160020</xdr:rowOff>
    </xdr:from>
    <xdr:to>
      <xdr:col>3</xdr:col>
      <xdr:colOff>20038</xdr:colOff>
      <xdr:row>16</xdr:row>
      <xdr:rowOff>38100</xdr:rowOff>
    </xdr:to>
    <xdr:pic>
      <xdr:nvPicPr>
        <xdr:cNvPr id="8" name="Imagen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5440" y="1158240"/>
          <a:ext cx="5529298" cy="1889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Violeta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25"/>
  <sheetViews>
    <sheetView showGridLines="0" topLeftCell="A10" workbookViewId="0">
      <selection activeCell="E18" sqref="E18"/>
    </sheetView>
  </sheetViews>
  <sheetFormatPr baseColWidth="10" defaultRowHeight="14.4" x14ac:dyDescent="0.3"/>
  <cols>
    <col min="1" max="1" width="5.109375" style="3" customWidth="1"/>
    <col min="2" max="2" width="13" style="3" customWidth="1"/>
    <col min="3" max="3" width="4.44140625" style="3" customWidth="1"/>
    <col min="4" max="4" width="34.109375" style="3" customWidth="1"/>
    <col min="5" max="5" width="22.88671875" style="3" customWidth="1"/>
    <col min="6" max="6" width="3.6640625" style="3" customWidth="1"/>
    <col min="7" max="7" width="8.6640625" style="3" customWidth="1"/>
    <col min="8" max="8" width="9.21875" style="3" bestFit="1" customWidth="1"/>
    <col min="9" max="9" width="41.6640625" style="3" customWidth="1"/>
    <col min="10" max="16384" width="11.5546875" style="3"/>
  </cols>
  <sheetData>
    <row r="2" spans="2:9" ht="21.6" thickBot="1" x14ac:dyDescent="0.45">
      <c r="B2" s="28" t="s">
        <v>11</v>
      </c>
      <c r="C2" s="2"/>
      <c r="D2" s="2"/>
      <c r="E2" s="2"/>
    </row>
    <row r="3" spans="2:9" ht="15" thickBot="1" x14ac:dyDescent="0.35">
      <c r="C3" s="19"/>
      <c r="D3" s="20"/>
      <c r="E3" s="20"/>
      <c r="F3" s="21"/>
    </row>
    <row r="4" spans="2:9" x14ac:dyDescent="0.3">
      <c r="B4" s="2"/>
      <c r="C4" s="22"/>
      <c r="D4" s="16" t="s">
        <v>25</v>
      </c>
      <c r="E4" s="29" t="s">
        <v>4</v>
      </c>
      <c r="F4" s="23"/>
    </row>
    <row r="5" spans="2:9" x14ac:dyDescent="0.3">
      <c r="B5" s="2"/>
      <c r="C5" s="22"/>
      <c r="D5" s="13" t="s">
        <v>0</v>
      </c>
      <c r="E5" s="1" t="s">
        <v>7</v>
      </c>
      <c r="F5" s="23"/>
    </row>
    <row r="6" spans="2:9" x14ac:dyDescent="0.3">
      <c r="B6" s="2"/>
      <c r="C6" s="22"/>
      <c r="D6" s="13" t="s">
        <v>1</v>
      </c>
      <c r="E6" s="1" t="s">
        <v>7</v>
      </c>
      <c r="F6" s="23"/>
    </row>
    <row r="7" spans="2:9" x14ac:dyDescent="0.3">
      <c r="B7" s="2"/>
      <c r="C7" s="22"/>
      <c r="D7" s="13" t="s">
        <v>2</v>
      </c>
      <c r="E7" s="1" t="s">
        <v>8</v>
      </c>
      <c r="F7" s="23"/>
    </row>
    <row r="8" spans="2:9" ht="15" thickBot="1" x14ac:dyDescent="0.35">
      <c r="B8" s="2"/>
      <c r="C8" s="22"/>
      <c r="D8" s="30" t="s">
        <v>3</v>
      </c>
      <c r="E8" s="31" t="s">
        <v>8</v>
      </c>
      <c r="F8" s="23"/>
    </row>
    <row r="9" spans="2:9" ht="26.4" thickBot="1" x14ac:dyDescent="0.55000000000000004">
      <c r="C9" s="22"/>
      <c r="D9" s="24"/>
      <c r="E9" s="24"/>
      <c r="F9" s="23"/>
      <c r="H9" s="36" t="s">
        <v>13</v>
      </c>
      <c r="I9" s="17" t="str">
        <f>IF(OR(E7="YES",E8="YES"),"Full EPC-PCC deployment",IF(OR(E11="YES",E12="YES_VOICE"),"Full EPC-PCC deployment","EPC minimum deployment"))</f>
        <v>Full EPC-PCC deployment</v>
      </c>
    </row>
    <row r="10" spans="2:9" x14ac:dyDescent="0.3">
      <c r="B10" s="2"/>
      <c r="C10" s="22"/>
      <c r="D10" s="16" t="s">
        <v>26</v>
      </c>
      <c r="E10" s="29" t="s">
        <v>4</v>
      </c>
      <c r="F10" s="23"/>
    </row>
    <row r="11" spans="2:9" x14ac:dyDescent="0.3">
      <c r="B11" s="2"/>
      <c r="C11" s="22"/>
      <c r="D11" s="13" t="s">
        <v>10</v>
      </c>
      <c r="E11" s="1" t="s">
        <v>7</v>
      </c>
      <c r="F11" s="23"/>
    </row>
    <row r="12" spans="2:9" x14ac:dyDescent="0.3">
      <c r="B12" s="2"/>
      <c r="C12" s="22"/>
      <c r="D12" s="13" t="s">
        <v>5</v>
      </c>
      <c r="E12" s="47" t="s">
        <v>58</v>
      </c>
      <c r="F12" s="23"/>
    </row>
    <row r="13" spans="2:9" ht="15" thickBot="1" x14ac:dyDescent="0.35">
      <c r="B13" s="2"/>
      <c r="C13" s="22"/>
      <c r="D13" s="30" t="s">
        <v>6</v>
      </c>
      <c r="E13" s="31" t="s">
        <v>8</v>
      </c>
      <c r="F13" s="23"/>
    </row>
    <row r="14" spans="2:9" ht="15" thickBot="1" x14ac:dyDescent="0.35">
      <c r="B14" s="2"/>
      <c r="C14" s="22"/>
      <c r="D14" s="24"/>
      <c r="E14" s="24"/>
      <c r="F14" s="23"/>
    </row>
    <row r="15" spans="2:9" x14ac:dyDescent="0.3">
      <c r="B15" s="2"/>
      <c r="C15" s="22"/>
      <c r="D15" s="32" t="s">
        <v>9</v>
      </c>
      <c r="E15" s="33" t="s">
        <v>29</v>
      </c>
      <c r="F15" s="23"/>
    </row>
    <row r="16" spans="2:9" ht="28.8" x14ac:dyDescent="0.3">
      <c r="C16" s="22"/>
      <c r="D16" s="34" t="s">
        <v>89</v>
      </c>
      <c r="E16" s="1" t="s">
        <v>55</v>
      </c>
      <c r="F16" s="23"/>
    </row>
    <row r="17" spans="3:6" ht="28.8" x14ac:dyDescent="0.3">
      <c r="C17" s="22"/>
      <c r="D17" s="34" t="s">
        <v>51</v>
      </c>
      <c r="E17" s="1" t="s">
        <v>56</v>
      </c>
      <c r="F17" s="23"/>
    </row>
    <row r="18" spans="3:6" ht="28.8" x14ac:dyDescent="0.3">
      <c r="C18" s="22"/>
      <c r="D18" s="34" t="s">
        <v>34</v>
      </c>
      <c r="E18" s="1" t="s">
        <v>33</v>
      </c>
      <c r="F18" s="23"/>
    </row>
    <row r="19" spans="3:6" ht="15" thickBot="1" x14ac:dyDescent="0.35">
      <c r="C19" s="22"/>
      <c r="D19" s="35" t="s">
        <v>36</v>
      </c>
      <c r="E19" s="31" t="s">
        <v>38</v>
      </c>
      <c r="F19" s="23"/>
    </row>
    <row r="20" spans="3:6" ht="15" thickBot="1" x14ac:dyDescent="0.35">
      <c r="C20" s="22"/>
      <c r="D20" s="24"/>
      <c r="E20" s="24"/>
      <c r="F20" s="23"/>
    </row>
    <row r="21" spans="3:6" x14ac:dyDescent="0.3">
      <c r="C21" s="22"/>
      <c r="D21" s="16" t="s">
        <v>45</v>
      </c>
      <c r="E21" s="29" t="s">
        <v>4</v>
      </c>
      <c r="F21" s="23"/>
    </row>
    <row r="22" spans="3:6" x14ac:dyDescent="0.3">
      <c r="C22" s="22"/>
      <c r="D22" s="40" t="s">
        <v>46</v>
      </c>
      <c r="E22" s="1" t="s">
        <v>47</v>
      </c>
      <c r="F22" s="23"/>
    </row>
    <row r="23" spans="3:6" x14ac:dyDescent="0.3">
      <c r="C23" s="22"/>
      <c r="D23" s="40" t="s">
        <v>48</v>
      </c>
      <c r="E23" s="1" t="s">
        <v>50</v>
      </c>
      <c r="F23" s="23"/>
    </row>
    <row r="24" spans="3:6" ht="15" thickBot="1" x14ac:dyDescent="0.35">
      <c r="C24" s="22"/>
      <c r="D24" s="41" t="s">
        <v>49</v>
      </c>
      <c r="E24" s="31" t="s">
        <v>8</v>
      </c>
      <c r="F24" s="23"/>
    </row>
    <row r="25" spans="3:6" x14ac:dyDescent="0.3">
      <c r="C25" s="22"/>
      <c r="D25" s="24"/>
      <c r="E25" s="24"/>
      <c r="F25" s="23"/>
    </row>
  </sheetData>
  <dataValidations count="9">
    <dataValidation type="list" allowBlank="1" showInputMessage="1" showErrorMessage="1" errorTitle="Error" error="Please input YES or NO only" sqref="E5:E8 E24 E11 E13">
      <formula1>"YES,NO"</formula1>
    </dataValidation>
    <dataValidation type="list" allowBlank="1" showInputMessage="1" showErrorMessage="1" errorTitle="Error" error="Please input YES or NO only" sqref="E15">
      <formula1>Core3G</formula1>
    </dataValidation>
    <dataValidation type="list" allowBlank="1" showInputMessage="1" showErrorMessage="1" errorTitle="Error" error="Please input YES or NO only" sqref="E16">
      <formula1>INDIRECT($E$15)</formula1>
    </dataValidation>
    <dataValidation type="list" allowBlank="1" showInputMessage="1" showErrorMessage="1" errorTitle="Error" error="Please input YES or NO only" sqref="E18">
      <formula1>_3G_RAN</formula1>
    </dataValidation>
    <dataValidation type="list" allowBlank="1" showInputMessage="1" showErrorMessage="1" errorTitle="Error" error="Please input YES or NO only" sqref="E22">
      <formula1>"SMALL,LARGE"</formula1>
    </dataValidation>
    <dataValidation type="list" allowBlank="1" showInputMessage="1" showErrorMessage="1" sqref="E23">
      <formula1>"ONE_OR_TWO,MORE_THAN_TWO"</formula1>
    </dataValidation>
    <dataValidation type="list" allowBlank="1" showInputMessage="1" showErrorMessage="1" errorTitle="Error" error="Please input YES or NO only" sqref="E19">
      <formula1>INDIRECT($E$18)</formula1>
    </dataValidation>
    <dataValidation type="list" allowBlank="1" showInputMessage="1" showErrorMessage="1" errorTitle="Error" error="Please input YES or NO only" sqref="E17">
      <formula1>INDIRECT($E$16)</formula1>
    </dataValidation>
    <dataValidation type="list" allowBlank="1" showInputMessage="1" showErrorMessage="1" errorTitle="Error" error="Please input YES or NO only" sqref="E12">
      <formula1>Voice</formula1>
    </dataValidation>
  </dataValidations>
  <pageMargins left="0.7" right="0.7" top="0.75" bottom="0.75" header="0.3" footer="0.3"/>
  <pageSetup paperSize="0" orientation="portrait" horizontalDpi="0" verticalDpi="0" copies="0"/>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39"/>
  <sheetViews>
    <sheetView showGridLines="0" topLeftCell="A25" workbookViewId="0">
      <selection activeCell="C30" sqref="C30"/>
    </sheetView>
  </sheetViews>
  <sheetFormatPr baseColWidth="10" defaultRowHeight="14.4" x14ac:dyDescent="0.3"/>
  <cols>
    <col min="1" max="2" width="11.5546875" style="3"/>
    <col min="3" max="3" width="80.77734375" style="3" customWidth="1"/>
    <col min="4" max="16384" width="11.5546875" style="3"/>
  </cols>
  <sheetData>
    <row r="2" spans="3:3" ht="20.399999999999999" thickBot="1" x14ac:dyDescent="0.45">
      <c r="C2" s="15" t="s">
        <v>84</v>
      </c>
    </row>
    <row r="3" spans="3:3" ht="15" thickTop="1" x14ac:dyDescent="0.3"/>
    <row r="20" spans="3:4" ht="15" thickBot="1" x14ac:dyDescent="0.35"/>
    <row r="21" spans="3:4" ht="15" thickBot="1" x14ac:dyDescent="0.35">
      <c r="C21" s="50" t="s">
        <v>14</v>
      </c>
      <c r="D21" s="18"/>
    </row>
    <row r="22" spans="3:4" ht="72" x14ac:dyDescent="0.3">
      <c r="C22" s="4" t="s">
        <v>68</v>
      </c>
    </row>
    <row r="23" spans="3:4" ht="57.6" x14ac:dyDescent="0.3">
      <c r="C23" s="5" t="s">
        <v>65</v>
      </c>
    </row>
    <row r="24" spans="3:4" ht="31.2" customHeight="1" x14ac:dyDescent="0.3">
      <c r="C24" s="49" t="str">
        <f xml:space="preserve"> IF(AND('Full EPC-PCC deployment'!E5="YES",'Full EPC-PCC deployment'!E6="YES"),Data!B58,IF('Full EPC-PCC deployment'!E5="YES",Data!B60,Data!B59))</f>
        <v xml:space="preserve">   - OFCS</v>
      </c>
    </row>
    <row r="25" spans="3:4" ht="28.8" x14ac:dyDescent="0.3">
      <c r="C25" s="5" t="s">
        <v>66</v>
      </c>
    </row>
    <row r="26" spans="3:4" x14ac:dyDescent="0.3">
      <c r="C26" s="5" t="s">
        <v>69</v>
      </c>
    </row>
    <row r="27" spans="3:4" ht="57.6" x14ac:dyDescent="0.3">
      <c r="C27" s="49" t="s">
        <v>86</v>
      </c>
    </row>
    <row r="28" spans="3:4" ht="43.2" x14ac:dyDescent="0.3">
      <c r="C28" s="5" t="s">
        <v>75</v>
      </c>
    </row>
    <row r="29" spans="3:4" ht="43.2" x14ac:dyDescent="0.3">
      <c r="C29" s="5" t="str">
        <f>IF(OR('Full EPC-PCC deployment'!E9="YES",'Full EPC-PCC deployment'!E10="YES" ),Data!B63,Data!B64)</f>
        <v>● Deployment strategy: 
CUPS EPC: Achieves enhanced performance for content-rich multi-media services, flexible deployment of separated user and data plane functions, geographical extension optimization.</v>
      </c>
    </row>
    <row r="30" spans="3:4" ht="57.6" x14ac:dyDescent="0.3">
      <c r="C30" s="5" t="str">
        <f>IF('Full EPC-PCC deployment'!E11="YES",Data!B68,IF('Full EPC-PCC deployment'!E11="NA","",Data!B67))</f>
        <v>● Voice Strategy: 
   - VoIP on LTE + CSFB: Transmission of voice and multimedia content over Internet Protocol (IP) networks. The LTE handset falls back to 3G or 2G to establish a traditional circuit switching connection.</v>
      </c>
      <c r="D30" s="51"/>
    </row>
    <row r="31" spans="3:4" x14ac:dyDescent="0.3">
      <c r="C31" s="5" t="str">
        <f>IF(Inputs!$E$22="SMALL", "● IGP recommended protocol: Distance vector protocol.", "● IGP recommended protocol: DLink State protocol.")</f>
        <v>● IGP recommended protocol: Distance vector protocol.</v>
      </c>
    </row>
    <row r="32" spans="3:4" x14ac:dyDescent="0.3">
      <c r="C32" s="5" t="str">
        <f>IF(Inputs!$E$23="ONE_OR_TWO", "● Recommended routing between autonomous systems: Static Routes.", "● Recommended routing protocol between autonomous systems: BGP.")</f>
        <v>● Recommended routing between autonomous systems: Static Routes.</v>
      </c>
    </row>
    <row r="33" spans="3:3" ht="15" thickBot="1" x14ac:dyDescent="0.35">
      <c r="C33" s="6" t="str">
        <f>IF(Inputs!$E$24="YES", "● MPLS support recommended.", "")</f>
        <v/>
      </c>
    </row>
    <row r="34" spans="3:3" ht="15" thickBot="1" x14ac:dyDescent="0.35">
      <c r="C34" s="42" t="s">
        <v>19</v>
      </c>
    </row>
    <row r="35" spans="3:3" ht="87" thickBot="1" x14ac:dyDescent="0.35">
      <c r="C35" s="6" t="s">
        <v>21</v>
      </c>
    </row>
    <row r="36" spans="3:3" ht="15" thickBot="1" x14ac:dyDescent="0.35">
      <c r="C36" s="9" t="s">
        <v>20</v>
      </c>
    </row>
    <row r="37" spans="3:3" ht="58.2" thickBot="1" x14ac:dyDescent="0.35">
      <c r="C37" s="8" t="s">
        <v>22</v>
      </c>
    </row>
    <row r="38" spans="3:3" ht="15" thickBot="1" x14ac:dyDescent="0.35">
      <c r="C38" s="9" t="s">
        <v>23</v>
      </c>
    </row>
    <row r="39" spans="3:3" ht="58.2" thickBot="1" x14ac:dyDescent="0.35">
      <c r="C39" s="10" t="s">
        <v>76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0"/>
  <sheetViews>
    <sheetView topLeftCell="A67" zoomScale="85" zoomScaleNormal="85" workbookViewId="0">
      <selection activeCell="D68" sqref="D68"/>
    </sheetView>
  </sheetViews>
  <sheetFormatPr baseColWidth="10" defaultRowHeight="14.4" x14ac:dyDescent="0.3"/>
  <cols>
    <col min="2" max="2" width="53.21875" customWidth="1"/>
    <col min="3" max="3" width="16.77734375" customWidth="1"/>
    <col min="4" max="4" width="17.77734375" customWidth="1"/>
  </cols>
  <sheetData>
    <row r="2" spans="2:4" x14ac:dyDescent="0.3">
      <c r="B2" s="11" t="s">
        <v>9</v>
      </c>
    </row>
    <row r="4" spans="2:4" x14ac:dyDescent="0.3">
      <c r="B4" t="s">
        <v>27</v>
      </c>
    </row>
    <row r="5" spans="2:4" x14ac:dyDescent="0.3">
      <c r="B5" t="s">
        <v>28</v>
      </c>
    </row>
    <row r="6" spans="2:4" x14ac:dyDescent="0.3">
      <c r="B6" t="s">
        <v>29</v>
      </c>
    </row>
    <row r="8" spans="2:4" x14ac:dyDescent="0.3">
      <c r="C8" t="s">
        <v>28</v>
      </c>
    </row>
    <row r="9" spans="2:4" x14ac:dyDescent="0.3">
      <c r="C9" t="s">
        <v>30</v>
      </c>
    </row>
    <row r="10" spans="2:4" x14ac:dyDescent="0.3">
      <c r="C10" t="s">
        <v>31</v>
      </c>
    </row>
    <row r="12" spans="2:4" x14ac:dyDescent="0.3">
      <c r="D12" t="s">
        <v>30</v>
      </c>
    </row>
    <row r="13" spans="2:4" x14ac:dyDescent="0.3">
      <c r="D13" t="s">
        <v>54</v>
      </c>
    </row>
    <row r="14" spans="2:4" x14ac:dyDescent="0.3">
      <c r="D14" t="s">
        <v>52</v>
      </c>
    </row>
    <row r="15" spans="2:4" x14ac:dyDescent="0.3">
      <c r="D15" t="s">
        <v>53</v>
      </c>
    </row>
    <row r="17" spans="2:4" x14ac:dyDescent="0.3">
      <c r="D17" t="s">
        <v>31</v>
      </c>
    </row>
    <row r="18" spans="2:4" x14ac:dyDescent="0.3">
      <c r="D18" t="s">
        <v>56</v>
      </c>
    </row>
    <row r="20" spans="2:4" x14ac:dyDescent="0.3">
      <c r="C20" t="s">
        <v>29</v>
      </c>
    </row>
    <row r="21" spans="2:4" x14ac:dyDescent="0.3">
      <c r="C21" t="s">
        <v>55</v>
      </c>
    </row>
    <row r="23" spans="2:4" x14ac:dyDescent="0.3">
      <c r="D23" t="s">
        <v>55</v>
      </c>
    </row>
    <row r="24" spans="2:4" x14ac:dyDescent="0.3">
      <c r="D24" t="s">
        <v>56</v>
      </c>
    </row>
    <row r="26" spans="2:4" ht="15.6" customHeight="1" x14ac:dyDescent="0.3">
      <c r="B26" s="12" t="s">
        <v>34</v>
      </c>
    </row>
    <row r="28" spans="2:4" x14ac:dyDescent="0.3">
      <c r="B28" t="s">
        <v>35</v>
      </c>
    </row>
    <row r="29" spans="2:4" x14ac:dyDescent="0.3">
      <c r="B29" t="s">
        <v>32</v>
      </c>
    </row>
    <row r="30" spans="2:4" x14ac:dyDescent="0.3">
      <c r="B30" t="s">
        <v>33</v>
      </c>
    </row>
    <row r="32" spans="2:4" x14ac:dyDescent="0.3">
      <c r="C32" t="s">
        <v>32</v>
      </c>
    </row>
    <row r="33" spans="2:3" x14ac:dyDescent="0.3">
      <c r="C33" t="s">
        <v>37</v>
      </c>
    </row>
    <row r="34" spans="2:3" x14ac:dyDescent="0.3">
      <c r="C34" t="s">
        <v>38</v>
      </c>
    </row>
    <row r="36" spans="2:3" x14ac:dyDescent="0.3">
      <c r="C36" t="s">
        <v>33</v>
      </c>
    </row>
    <row r="37" spans="2:3" x14ac:dyDescent="0.3">
      <c r="C37" t="s">
        <v>56</v>
      </c>
    </row>
    <row r="40" spans="2:3" x14ac:dyDescent="0.3">
      <c r="B40" s="11" t="s">
        <v>57</v>
      </c>
    </row>
    <row r="42" spans="2:3" x14ac:dyDescent="0.3">
      <c r="B42" t="s">
        <v>5</v>
      </c>
    </row>
    <row r="43" spans="2:3" x14ac:dyDescent="0.3">
      <c r="B43" t="s">
        <v>58</v>
      </c>
    </row>
    <row r="44" spans="2:3" x14ac:dyDescent="0.3">
      <c r="B44" t="s">
        <v>59</v>
      </c>
    </row>
    <row r="46" spans="2:3" x14ac:dyDescent="0.3">
      <c r="C46" t="s">
        <v>58</v>
      </c>
    </row>
    <row r="47" spans="2:3" x14ac:dyDescent="0.3">
      <c r="C47" t="s">
        <v>7</v>
      </c>
    </row>
    <row r="48" spans="2:3" x14ac:dyDescent="0.3">
      <c r="C48" t="s">
        <v>8</v>
      </c>
    </row>
    <row r="50" spans="2:3" x14ac:dyDescent="0.3">
      <c r="C50" t="s">
        <v>59</v>
      </c>
    </row>
    <row r="51" spans="2:3" x14ac:dyDescent="0.3">
      <c r="C51" t="s">
        <v>56</v>
      </c>
    </row>
    <row r="56" spans="2:3" x14ac:dyDescent="0.3">
      <c r="B56" t="s">
        <v>62</v>
      </c>
    </row>
    <row r="58" spans="2:3" ht="28.8" x14ac:dyDescent="0.3">
      <c r="B58" s="48" t="s">
        <v>61</v>
      </c>
    </row>
    <row r="59" spans="2:3" x14ac:dyDescent="0.3">
      <c r="B59" t="s">
        <v>64</v>
      </c>
    </row>
    <row r="60" spans="2:3" x14ac:dyDescent="0.3">
      <c r="B60" t="s">
        <v>63</v>
      </c>
    </row>
    <row r="62" spans="2:3" x14ac:dyDescent="0.3">
      <c r="B62" t="s">
        <v>67</v>
      </c>
    </row>
    <row r="63" spans="2:3" ht="69.599999999999994" customHeight="1" x14ac:dyDescent="0.3">
      <c r="B63" s="48" t="s">
        <v>71</v>
      </c>
    </row>
    <row r="64" spans="2:3" ht="57.6" x14ac:dyDescent="0.3">
      <c r="B64" s="48" t="s">
        <v>72</v>
      </c>
    </row>
    <row r="66" spans="2:2" x14ac:dyDescent="0.3">
      <c r="B66" t="s">
        <v>70</v>
      </c>
    </row>
    <row r="67" spans="2:2" ht="72" x14ac:dyDescent="0.3">
      <c r="B67" s="48" t="s">
        <v>79</v>
      </c>
    </row>
    <row r="68" spans="2:2" ht="86.4" x14ac:dyDescent="0.3">
      <c r="B68" s="48" t="s">
        <v>73</v>
      </c>
    </row>
    <row r="69" spans="2:2" ht="57.6" x14ac:dyDescent="0.3">
      <c r="B69" s="48" t="s">
        <v>90</v>
      </c>
    </row>
    <row r="70" spans="2:2" ht="43.2" x14ac:dyDescent="0.3">
      <c r="B70" s="48" t="s">
        <v>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34"/>
  <sheetViews>
    <sheetView showGridLines="0" topLeftCell="A10" workbookViewId="0">
      <selection activeCell="C29" sqref="C29"/>
    </sheetView>
  </sheetViews>
  <sheetFormatPr baseColWidth="10" defaultRowHeight="14.4" x14ac:dyDescent="0.3"/>
  <cols>
    <col min="1" max="2" width="11.5546875" style="3"/>
    <col min="3" max="3" width="80.77734375" style="3" customWidth="1"/>
    <col min="4" max="16384" width="11.5546875" style="3"/>
  </cols>
  <sheetData>
    <row r="2" spans="3:3" ht="20.399999999999999" thickBot="1" x14ac:dyDescent="0.45">
      <c r="C2" s="15" t="s">
        <v>12</v>
      </c>
    </row>
    <row r="3" spans="3:3" ht="15" thickTop="1" x14ac:dyDescent="0.3"/>
    <row r="20" spans="3:4" ht="15" thickBot="1" x14ac:dyDescent="0.35"/>
    <row r="21" spans="3:4" ht="15" thickBot="1" x14ac:dyDescent="0.35">
      <c r="C21" s="7" t="s">
        <v>14</v>
      </c>
      <c r="D21" s="18"/>
    </row>
    <row r="22" spans="3:4" ht="43.2" x14ac:dyDescent="0.3">
      <c r="C22" s="4" t="s">
        <v>18</v>
      </c>
    </row>
    <row r="23" spans="3:4" ht="28.8" x14ac:dyDescent="0.3">
      <c r="C23" s="5" t="s">
        <v>15</v>
      </c>
    </row>
    <row r="24" spans="3:4" x14ac:dyDescent="0.3">
      <c r="C24" s="5" t="s">
        <v>16</v>
      </c>
    </row>
    <row r="25" spans="3:4" ht="28.8" x14ac:dyDescent="0.3">
      <c r="C25" s="5" t="s">
        <v>17</v>
      </c>
    </row>
    <row r="26" spans="3:4" x14ac:dyDescent="0.3">
      <c r="C26" s="5" t="str">
        <f>IF(Inputs!$E$22="SMALL", "● IGP recommended protocol: Distance vector protocol.", "● IGP recommended protocol: DLink State protocol.")</f>
        <v>● IGP recommended protocol: Distance vector protocol.</v>
      </c>
    </row>
    <row r="27" spans="3:4" x14ac:dyDescent="0.3">
      <c r="C27" s="5" t="str">
        <f>IF(Inputs!$E$23="ONE_OR_TWO", "● Recommended routing between autonomous systems: Static Routes.", "● Recommended routing protocol between autonomous systems: BGP.")</f>
        <v>● Recommended routing between autonomous systems: Static Routes.</v>
      </c>
    </row>
    <row r="28" spans="3:4" ht="15" thickBot="1" x14ac:dyDescent="0.35">
      <c r="C28" s="6" t="str">
        <f>IF(Inputs!$E$24="YES", "● MPLS support recommended.", "")</f>
        <v/>
      </c>
    </row>
    <row r="29" spans="3:4" ht="15" thickBot="1" x14ac:dyDescent="0.35">
      <c r="C29" s="42" t="s">
        <v>19</v>
      </c>
    </row>
    <row r="30" spans="3:4" ht="87" thickBot="1" x14ac:dyDescent="0.35">
      <c r="C30" s="6" t="s">
        <v>21</v>
      </c>
    </row>
    <row r="31" spans="3:4" ht="15" thickBot="1" x14ac:dyDescent="0.35">
      <c r="C31" s="9" t="s">
        <v>20</v>
      </c>
    </row>
    <row r="32" spans="3:4" ht="58.2" thickBot="1" x14ac:dyDescent="0.35">
      <c r="C32" s="8" t="s">
        <v>22</v>
      </c>
    </row>
    <row r="33" spans="3:3" ht="15" thickBot="1" x14ac:dyDescent="0.35">
      <c r="C33" s="9" t="s">
        <v>23</v>
      </c>
    </row>
    <row r="34" spans="3:3" ht="43.8" thickBot="1" x14ac:dyDescent="0.35">
      <c r="C34" s="10" t="s">
        <v>24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6"/>
  <sheetViews>
    <sheetView showGridLines="0" tabSelected="1" topLeftCell="B4" workbookViewId="0">
      <selection activeCell="G11" sqref="G11"/>
    </sheetView>
  </sheetViews>
  <sheetFormatPr baseColWidth="10" defaultRowHeight="14.4" x14ac:dyDescent="0.3"/>
  <cols>
    <col min="1" max="1" width="5.109375" style="3" customWidth="1"/>
    <col min="2" max="2" width="13" style="3" customWidth="1"/>
    <col min="3" max="3" width="4.44140625" style="3" customWidth="1"/>
    <col min="4" max="4" width="34.109375" style="3" customWidth="1"/>
    <col min="5" max="5" width="22.88671875" style="3" customWidth="1"/>
    <col min="6" max="6" width="3.6640625" style="3" customWidth="1"/>
    <col min="7" max="7" width="8.6640625" style="3" customWidth="1"/>
    <col min="8" max="8" width="9.21875" style="3" bestFit="1" customWidth="1"/>
    <col min="9" max="9" width="48.33203125" style="3" customWidth="1"/>
    <col min="10" max="16384" width="11.5546875" style="3"/>
  </cols>
  <sheetData>
    <row r="2" spans="2:9" ht="21.6" thickBot="1" x14ac:dyDescent="0.45">
      <c r="B2" s="28" t="s">
        <v>11</v>
      </c>
      <c r="C2" s="2"/>
      <c r="D2" s="2"/>
      <c r="E2" s="2"/>
    </row>
    <row r="3" spans="2:9" ht="15" thickBot="1" x14ac:dyDescent="0.35">
      <c r="C3" s="19"/>
      <c r="D3" s="20"/>
      <c r="E3" s="20"/>
      <c r="F3" s="21"/>
    </row>
    <row r="4" spans="2:9" x14ac:dyDescent="0.3">
      <c r="B4" s="2"/>
      <c r="C4" s="22"/>
      <c r="D4" s="37" t="s">
        <v>39</v>
      </c>
      <c r="E4" s="38" t="s">
        <v>4</v>
      </c>
      <c r="F4" s="23"/>
    </row>
    <row r="5" spans="2:9" x14ac:dyDescent="0.3">
      <c r="B5" s="2"/>
      <c r="C5" s="22"/>
      <c r="D5" s="13" t="s">
        <v>40</v>
      </c>
      <c r="E5" s="1" t="s">
        <v>8</v>
      </c>
      <c r="F5" s="23"/>
    </row>
    <row r="6" spans="2:9" ht="15" thickBot="1" x14ac:dyDescent="0.35">
      <c r="B6" s="2"/>
      <c r="C6" s="22"/>
      <c r="D6" s="30" t="s">
        <v>41</v>
      </c>
      <c r="E6" s="31" t="s">
        <v>7</v>
      </c>
      <c r="F6" s="23"/>
    </row>
    <row r="7" spans="2:9" ht="38.4" customHeight="1" thickBot="1" x14ac:dyDescent="0.35">
      <c r="C7" s="22"/>
      <c r="D7" s="24"/>
      <c r="E7" s="24"/>
      <c r="F7" s="23"/>
      <c r="H7" s="36" t="s">
        <v>13</v>
      </c>
      <c r="I7" s="45" t="str">
        <f>IF(AND(Inputs!E15="YES_3G_Core",Inputs!E16="YES_Unified_Core"),IF(Inputs!E17="NO_EPC_FEATURES","Introducing new EPC nodes and interworking with legacy PS by Gn/Gp Interfaces ",IF(Inputs!E17="S4-SGSN_SAE-GW","Introducing new EPC nodes and interworking with legacy PS by S3/S4 interfaces","Upgrading the existing PS core to support 2G/3G/LTE ")),IF(AND(Inputs!E15="YES_3G_Core",Inputs!E16="NO_Unified_Core"),"New EPC deployment independent of the current  3G core",IF(Inputs!E18="YES_3G_RAN",IF(Inputs!E19="YES_SGSN_EPC","3G Access via SGSN EPC-enabled","3G Access via Gn/Gp interfaces "),"New EPC deployment")))</f>
        <v>New EPC deployment</v>
      </c>
    </row>
    <row r="8" spans="2:9" x14ac:dyDescent="0.3">
      <c r="B8" s="2"/>
      <c r="C8" s="22"/>
      <c r="D8" s="37" t="s">
        <v>42</v>
      </c>
      <c r="E8" s="38" t="s">
        <v>4</v>
      </c>
      <c r="F8" s="23"/>
    </row>
    <row r="9" spans="2:9" ht="43.2" x14ac:dyDescent="0.3">
      <c r="B9" s="2"/>
      <c r="C9" s="22"/>
      <c r="D9" s="14" t="s">
        <v>43</v>
      </c>
      <c r="E9" s="43" t="s">
        <v>7</v>
      </c>
      <c r="F9" s="23"/>
    </row>
    <row r="10" spans="2:9" ht="58.2" thickBot="1" x14ac:dyDescent="0.35">
      <c r="B10" s="2"/>
      <c r="C10" s="22"/>
      <c r="D10" s="39" t="s">
        <v>44</v>
      </c>
      <c r="E10" s="44" t="s">
        <v>8</v>
      </c>
      <c r="F10" s="23"/>
    </row>
    <row r="11" spans="2:9" ht="43.8" thickBot="1" x14ac:dyDescent="0.35">
      <c r="B11" s="2"/>
      <c r="C11" s="22"/>
      <c r="D11" s="46" t="s">
        <v>57</v>
      </c>
      <c r="E11" s="44" t="s">
        <v>8</v>
      </c>
      <c r="F11" s="23"/>
    </row>
    <row r="12" spans="2:9" x14ac:dyDescent="0.3">
      <c r="B12" s="2"/>
      <c r="C12" s="22"/>
      <c r="D12" s="24"/>
      <c r="E12" s="24"/>
      <c r="F12" s="23"/>
    </row>
    <row r="13" spans="2:9" x14ac:dyDescent="0.3">
      <c r="B13" s="2"/>
      <c r="C13" s="22"/>
      <c r="D13" s="24"/>
      <c r="E13" s="24"/>
      <c r="F13" s="23"/>
    </row>
    <row r="14" spans="2:9" x14ac:dyDescent="0.3">
      <c r="B14" s="2"/>
      <c r="C14" s="22"/>
      <c r="D14" s="24"/>
      <c r="E14" s="24"/>
      <c r="F14" s="23"/>
    </row>
    <row r="15" spans="2:9" x14ac:dyDescent="0.3">
      <c r="B15" s="2"/>
      <c r="C15" s="22"/>
      <c r="D15" s="24"/>
      <c r="E15" s="24"/>
      <c r="F15" s="23"/>
    </row>
    <row r="16" spans="2:9" ht="15" thickBot="1" x14ac:dyDescent="0.35">
      <c r="C16" s="25"/>
      <c r="D16" s="26"/>
      <c r="E16" s="26"/>
      <c r="F16" s="27"/>
    </row>
  </sheetData>
  <dataValidations count="1">
    <dataValidation type="list" allowBlank="1" showInputMessage="1" showErrorMessage="1" errorTitle="Error" error="Please input YES or NO only" sqref="E5:E6 E9:E10">
      <formula1>"YES,NO"</formula1>
    </dataValidation>
  </dataValidations>
  <pageMargins left="0.7" right="0.7" top="0.75" bottom="0.75" header="0.3" footer="0.3"/>
  <pageSetup paperSize="0" orientation="portrait" horizontalDpi="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errorTitle="Error" error="Please input YES or NO only">
          <x14:formula1>
            <xm:f>INDIRECT(Inputs!E12)</xm:f>
          </x14:formula1>
          <xm:sqref>E11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39"/>
  <sheetViews>
    <sheetView showGridLines="0" topLeftCell="A25" workbookViewId="0">
      <selection activeCell="C30" sqref="C30"/>
    </sheetView>
  </sheetViews>
  <sheetFormatPr baseColWidth="10" defaultRowHeight="14.4" x14ac:dyDescent="0.3"/>
  <cols>
    <col min="1" max="2" width="11.5546875" style="3"/>
    <col min="3" max="3" width="80.77734375" style="3" customWidth="1"/>
    <col min="4" max="16384" width="11.5546875" style="3"/>
  </cols>
  <sheetData>
    <row r="2" spans="3:3" ht="20.399999999999999" thickBot="1" x14ac:dyDescent="0.45">
      <c r="C2" s="15" t="s">
        <v>60</v>
      </c>
    </row>
    <row r="3" spans="3:3" ht="15" thickTop="1" x14ac:dyDescent="0.3"/>
    <row r="20" spans="3:4" ht="15" thickBot="1" x14ac:dyDescent="0.35"/>
    <row r="21" spans="3:4" ht="15" thickBot="1" x14ac:dyDescent="0.35">
      <c r="C21" s="50" t="s">
        <v>14</v>
      </c>
      <c r="D21" s="18"/>
    </row>
    <row r="22" spans="3:4" ht="72" x14ac:dyDescent="0.3">
      <c r="C22" s="4" t="s">
        <v>68</v>
      </c>
    </row>
    <row r="23" spans="3:4" ht="57.6" x14ac:dyDescent="0.3">
      <c r="C23" s="5" t="s">
        <v>65</v>
      </c>
    </row>
    <row r="24" spans="3:4" ht="31.2" customHeight="1" x14ac:dyDescent="0.3">
      <c r="C24" s="49" t="str">
        <f xml:space="preserve"> IF(AND('Full EPC-PCC deployment'!E5="YES",'Full EPC-PCC deployment'!E6="YES"),Data!B58,IF('Full EPC-PCC deployment'!E5="YES",Data!B60,Data!B59))</f>
        <v xml:space="preserve">   - OFCS</v>
      </c>
    </row>
    <row r="25" spans="3:4" ht="28.8" x14ac:dyDescent="0.3">
      <c r="C25" s="5" t="s">
        <v>66</v>
      </c>
    </row>
    <row r="26" spans="3:4" x14ac:dyDescent="0.3">
      <c r="C26" s="5" t="s">
        <v>69</v>
      </c>
    </row>
    <row r="27" spans="3:4" ht="28.8" x14ac:dyDescent="0.3">
      <c r="C27" s="5" t="s">
        <v>85</v>
      </c>
    </row>
    <row r="28" spans="3:4" ht="43.2" x14ac:dyDescent="0.3">
      <c r="C28" s="5" t="s">
        <v>75</v>
      </c>
    </row>
    <row r="29" spans="3:4" ht="43.2" x14ac:dyDescent="0.3">
      <c r="C29" s="5" t="str">
        <f>IF(OR('Full EPC-PCC deployment'!E9="YES",'Full EPC-PCC deployment'!E10="YES" ),Data!B63,Data!B64)</f>
        <v>● Deployment strategy: 
CUPS EPC: Achieves enhanced performance for content-rich multi-media services, flexible deployment of separated user and data plane functions, geographical extension optimization.</v>
      </c>
    </row>
    <row r="30" spans="3:4" ht="57.6" x14ac:dyDescent="0.3">
      <c r="C30" s="5" t="str">
        <f>IF('Full EPC-PCC deployment'!E11="YES",Data!B68,IF('Full EPC-PCC deployment'!E11="NA","",Data!B67))</f>
        <v>● Voice Strategy: 
   - VoIP on LTE + CSFB: Transmission of voice and multimedia content over Internet Protocol (IP) networks. The LTE handset falls back to 3G or 2G to establish a traditional circuit switching connection.</v>
      </c>
    </row>
    <row r="31" spans="3:4" x14ac:dyDescent="0.3">
      <c r="C31" s="5" t="str">
        <f>IF(Inputs!$E$22="SMALL", "● IGP recommended protocol: Distance vector protocol.", "● IGP recommended protocol: DLink State protocol.")</f>
        <v>● IGP recommended protocol: Distance vector protocol.</v>
      </c>
    </row>
    <row r="32" spans="3:4" x14ac:dyDescent="0.3">
      <c r="C32" s="5" t="str">
        <f>IF(Inputs!$E$23="ONE_OR_TWO", "● Recommended routing between autonomous systems: Static Routes.", "● Recommended routing protocol between autonomous systems: BGP.")</f>
        <v>● Recommended routing between autonomous systems: Static Routes.</v>
      </c>
    </row>
    <row r="33" spans="3:3" ht="15" thickBot="1" x14ac:dyDescent="0.35">
      <c r="C33" s="6" t="str">
        <f>IF(Inputs!$E$24="YES", "● MPLS support recommended.", "")</f>
        <v/>
      </c>
    </row>
    <row r="34" spans="3:3" ht="15" thickBot="1" x14ac:dyDescent="0.35">
      <c r="C34" s="42" t="s">
        <v>19</v>
      </c>
    </row>
    <row r="35" spans="3:3" ht="87" thickBot="1" x14ac:dyDescent="0.35">
      <c r="C35" s="6" t="s">
        <v>21</v>
      </c>
    </row>
    <row r="36" spans="3:3" ht="15" thickBot="1" x14ac:dyDescent="0.35">
      <c r="C36" s="9" t="s">
        <v>20</v>
      </c>
    </row>
    <row r="37" spans="3:3" ht="58.2" thickBot="1" x14ac:dyDescent="0.35">
      <c r="C37" s="8" t="s">
        <v>22</v>
      </c>
    </row>
    <row r="38" spans="3:3" ht="15" thickBot="1" x14ac:dyDescent="0.35">
      <c r="C38" s="9" t="s">
        <v>23</v>
      </c>
    </row>
    <row r="39" spans="3:3" ht="58.2" thickBot="1" x14ac:dyDescent="0.35">
      <c r="C39" s="10" t="s">
        <v>76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39"/>
  <sheetViews>
    <sheetView showGridLines="0" topLeftCell="A28" workbookViewId="0">
      <selection activeCell="C30" sqref="C30"/>
    </sheetView>
  </sheetViews>
  <sheetFormatPr baseColWidth="10" defaultRowHeight="14.4" x14ac:dyDescent="0.3"/>
  <cols>
    <col min="1" max="2" width="11.5546875" style="3"/>
    <col min="3" max="3" width="80.77734375" style="3" customWidth="1"/>
    <col min="4" max="16384" width="11.5546875" style="3"/>
  </cols>
  <sheetData>
    <row r="2" spans="3:3" ht="20.399999999999999" thickBot="1" x14ac:dyDescent="0.45">
      <c r="C2" s="15" t="s">
        <v>74</v>
      </c>
    </row>
    <row r="3" spans="3:3" ht="15" thickTop="1" x14ac:dyDescent="0.3"/>
    <row r="20" spans="3:4" ht="15" thickBot="1" x14ac:dyDescent="0.35"/>
    <row r="21" spans="3:4" ht="15" thickBot="1" x14ac:dyDescent="0.35">
      <c r="C21" s="50" t="s">
        <v>14</v>
      </c>
      <c r="D21" s="18"/>
    </row>
    <row r="22" spans="3:4" ht="72" x14ac:dyDescent="0.3">
      <c r="C22" s="4" t="s">
        <v>68</v>
      </c>
    </row>
    <row r="23" spans="3:4" ht="57.6" x14ac:dyDescent="0.3">
      <c r="C23" s="5" t="s">
        <v>65</v>
      </c>
    </row>
    <row r="24" spans="3:4" ht="31.2" customHeight="1" x14ac:dyDescent="0.3">
      <c r="C24" s="49" t="str">
        <f xml:space="preserve"> IF(AND('Full EPC-PCC deployment'!E5="YES",'Full EPC-PCC deployment'!E6="YES"),Data!B58,IF('Full EPC-PCC deployment'!E5="YES",Data!B60,Data!B59))</f>
        <v xml:space="preserve">   - OFCS</v>
      </c>
    </row>
    <row r="25" spans="3:4" ht="28.8" x14ac:dyDescent="0.3">
      <c r="C25" s="5" t="s">
        <v>66</v>
      </c>
    </row>
    <row r="26" spans="3:4" x14ac:dyDescent="0.3">
      <c r="C26" s="5" t="s">
        <v>69</v>
      </c>
    </row>
    <row r="27" spans="3:4" ht="57.6" x14ac:dyDescent="0.3">
      <c r="C27" s="49" t="s">
        <v>86</v>
      </c>
    </row>
    <row r="28" spans="3:4" ht="43.2" x14ac:dyDescent="0.3">
      <c r="C28" s="5" t="s">
        <v>75</v>
      </c>
    </row>
    <row r="29" spans="3:4" ht="43.2" x14ac:dyDescent="0.3">
      <c r="C29" s="5" t="str">
        <f>IF(OR('Full EPC-PCC deployment'!E9="YES",'Full EPC-PCC deployment'!E10="YES" ),Data!B63,Data!B64)</f>
        <v>● Deployment strategy: 
CUPS EPC: Achieves enhanced performance for content-rich multi-media services, flexible deployment of separated user and data plane functions, geographical extension optimization.</v>
      </c>
    </row>
    <row r="30" spans="3:4" ht="57.6" x14ac:dyDescent="0.3">
      <c r="C30" s="5" t="str">
        <f>IF('Full EPC-PCC deployment'!E11="YES",Data!B68,IF('Full EPC-PCC deployment'!E11="NA","",Data!B67))</f>
        <v>● Voice Strategy: 
   - VoIP on LTE + CSFB: Transmission of voice and multimedia content over Internet Protocol (IP) networks. The LTE handset falls back to 3G or 2G to establish a traditional circuit switching connection.</v>
      </c>
    </row>
    <row r="31" spans="3:4" x14ac:dyDescent="0.3">
      <c r="C31" s="5" t="str">
        <f>IF(Inputs!$E$22="SMALL", "● IGP recommended protocol: Distance vector protocol.", "● IGP recommended protocol: DLink State protocol.")</f>
        <v>● IGP recommended protocol: Distance vector protocol.</v>
      </c>
    </row>
    <row r="32" spans="3:4" x14ac:dyDescent="0.3">
      <c r="C32" s="5" t="str">
        <f>IF(Inputs!$E$23="ONE_OR_TWO", "● Recommended routing between autonomous systems: Static Routes.", "● Recommended routing protocol between autonomous systems: BGP.")</f>
        <v>● Recommended routing between autonomous systems: Static Routes.</v>
      </c>
    </row>
    <row r="33" spans="3:3" ht="15" thickBot="1" x14ac:dyDescent="0.35">
      <c r="C33" s="6" t="str">
        <f>IF(Inputs!$E$24="YES", "● MPLS support recommended.", "")</f>
        <v/>
      </c>
    </row>
    <row r="34" spans="3:3" ht="15" thickBot="1" x14ac:dyDescent="0.35">
      <c r="C34" s="42" t="s">
        <v>19</v>
      </c>
    </row>
    <row r="35" spans="3:3" ht="87" thickBot="1" x14ac:dyDescent="0.35">
      <c r="C35" s="6" t="s">
        <v>21</v>
      </c>
    </row>
    <row r="36" spans="3:3" ht="15" thickBot="1" x14ac:dyDescent="0.35">
      <c r="C36" s="9" t="s">
        <v>20</v>
      </c>
    </row>
    <row r="37" spans="3:3" ht="58.2" thickBot="1" x14ac:dyDescent="0.35">
      <c r="C37" s="8" t="s">
        <v>22</v>
      </c>
    </row>
    <row r="38" spans="3:3" ht="15" thickBot="1" x14ac:dyDescent="0.35">
      <c r="C38" s="9" t="s">
        <v>23</v>
      </c>
    </row>
    <row r="39" spans="3:3" ht="58.2" thickBot="1" x14ac:dyDescent="0.35">
      <c r="C39" s="10" t="s">
        <v>76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39"/>
  <sheetViews>
    <sheetView showGridLines="0" topLeftCell="A37" workbookViewId="0">
      <selection activeCell="C30" sqref="C30"/>
    </sheetView>
  </sheetViews>
  <sheetFormatPr baseColWidth="10" defaultRowHeight="14.4" x14ac:dyDescent="0.3"/>
  <cols>
    <col min="1" max="2" width="11.5546875" style="3"/>
    <col min="3" max="3" width="80.77734375" style="3" customWidth="1"/>
    <col min="4" max="16384" width="11.5546875" style="3"/>
  </cols>
  <sheetData>
    <row r="2" spans="3:3" ht="20.399999999999999" thickBot="1" x14ac:dyDescent="0.45">
      <c r="C2" s="15" t="s">
        <v>77</v>
      </c>
    </row>
    <row r="3" spans="3:3" ht="15" thickTop="1" x14ac:dyDescent="0.3"/>
    <row r="20" spans="3:4" ht="15" thickBot="1" x14ac:dyDescent="0.35"/>
    <row r="21" spans="3:4" ht="15" thickBot="1" x14ac:dyDescent="0.35">
      <c r="C21" s="50" t="s">
        <v>14</v>
      </c>
      <c r="D21" s="18"/>
    </row>
    <row r="22" spans="3:4" ht="72" x14ac:dyDescent="0.3">
      <c r="C22" s="4" t="s">
        <v>78</v>
      </c>
    </row>
    <row r="23" spans="3:4" ht="57.6" x14ac:dyDescent="0.3">
      <c r="C23" s="5" t="s">
        <v>65</v>
      </c>
    </row>
    <row r="24" spans="3:4" ht="31.2" customHeight="1" x14ac:dyDescent="0.3">
      <c r="C24" s="49" t="str">
        <f xml:space="preserve"> IF(AND('Full EPC-PCC deployment'!E5="YES",'Full EPC-PCC deployment'!E6="YES"),Data!B58,IF('Full EPC-PCC deployment'!E5="YES",Data!B60,Data!B59))</f>
        <v xml:space="preserve">   - OFCS</v>
      </c>
    </row>
    <row r="25" spans="3:4" ht="28.8" x14ac:dyDescent="0.3">
      <c r="C25" s="5" t="s">
        <v>66</v>
      </c>
    </row>
    <row r="26" spans="3:4" x14ac:dyDescent="0.3">
      <c r="C26" s="5" t="s">
        <v>69</v>
      </c>
    </row>
    <row r="27" spans="3:4" ht="57.6" x14ac:dyDescent="0.3">
      <c r="C27" s="5" t="s">
        <v>87</v>
      </c>
    </row>
    <row r="28" spans="3:4" ht="43.2" x14ac:dyDescent="0.3">
      <c r="C28" s="5" t="s">
        <v>75</v>
      </c>
    </row>
    <row r="29" spans="3:4" ht="43.2" x14ac:dyDescent="0.3">
      <c r="C29" s="5" t="str">
        <f>IF(OR('Full EPC-PCC deployment'!E9="YES",'Full EPC-PCC deployment'!E10="YES" ),Data!B63,Data!B64)</f>
        <v>● Deployment strategy: 
CUPS EPC: Achieves enhanced performance for content-rich multi-media services, flexible deployment of separated user and data plane functions, geographical extension optimization.</v>
      </c>
    </row>
    <row r="30" spans="3:4" ht="57.6" x14ac:dyDescent="0.3">
      <c r="C30" s="5" t="str">
        <f>IF('Full EPC-PCC deployment'!E11="YES",Data!B68,IF('Full EPC-PCC deployment'!E11="NA","",Data!B67))</f>
        <v>● Voice Strategy: 
   - VoIP on LTE + CSFB: Transmission of voice and multimedia content over Internet Protocol (IP) networks. The LTE handset falls back to 3G or 2G to establish a traditional circuit switching connection.</v>
      </c>
      <c r="D30" s="51"/>
    </row>
    <row r="31" spans="3:4" x14ac:dyDescent="0.3">
      <c r="C31" s="5" t="str">
        <f>IF(Inputs!$E$22="SMALL", "● IGP recommended protocol: Distance vector protocol.", "● IGP recommended protocol: DLink State protocol.")</f>
        <v>● IGP recommended protocol: Distance vector protocol.</v>
      </c>
    </row>
    <row r="32" spans="3:4" x14ac:dyDescent="0.3">
      <c r="C32" s="5" t="str">
        <f>IF(Inputs!$E$23="ONE_OR_TWO", "● Recommended routing between autonomous systems: Static Routes.", "● Recommended routing protocol between autonomous systems: BGP.")</f>
        <v>● Recommended routing between autonomous systems: Static Routes.</v>
      </c>
    </row>
    <row r="33" spans="3:3" ht="15" thickBot="1" x14ac:dyDescent="0.35">
      <c r="C33" s="6" t="str">
        <f>IF(Inputs!$E$24="YES", "● MPLS support recommended.", "")</f>
        <v/>
      </c>
    </row>
    <row r="34" spans="3:3" ht="15" thickBot="1" x14ac:dyDescent="0.35">
      <c r="C34" s="42" t="s">
        <v>19</v>
      </c>
    </row>
    <row r="35" spans="3:3" ht="87" thickBot="1" x14ac:dyDescent="0.35">
      <c r="C35" s="6" t="s">
        <v>21</v>
      </c>
    </row>
    <row r="36" spans="3:3" ht="15" thickBot="1" x14ac:dyDescent="0.35">
      <c r="C36" s="9" t="s">
        <v>20</v>
      </c>
    </row>
    <row r="37" spans="3:3" ht="58.2" thickBot="1" x14ac:dyDescent="0.35">
      <c r="C37" s="8" t="s">
        <v>22</v>
      </c>
    </row>
    <row r="38" spans="3:3" ht="15" thickBot="1" x14ac:dyDescent="0.35">
      <c r="C38" s="9" t="s">
        <v>23</v>
      </c>
    </row>
    <row r="39" spans="3:3" ht="58.2" thickBot="1" x14ac:dyDescent="0.35">
      <c r="C39" s="10" t="s">
        <v>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38"/>
  <sheetViews>
    <sheetView showGridLines="0" topLeftCell="A25" workbookViewId="0">
      <selection activeCell="C29" sqref="C29"/>
    </sheetView>
  </sheetViews>
  <sheetFormatPr baseColWidth="10" defaultRowHeight="14.4" x14ac:dyDescent="0.3"/>
  <cols>
    <col min="1" max="2" width="11.5546875" style="3"/>
    <col min="3" max="3" width="80.77734375" style="3" customWidth="1"/>
    <col min="4" max="16384" width="11.5546875" style="3"/>
  </cols>
  <sheetData>
    <row r="2" spans="3:3" ht="20.399999999999999" thickBot="1" x14ac:dyDescent="0.45">
      <c r="C2" s="15" t="s">
        <v>82</v>
      </c>
    </row>
    <row r="3" spans="3:3" ht="15" thickTop="1" x14ac:dyDescent="0.3"/>
    <row r="20" spans="3:4" ht="15" thickBot="1" x14ac:dyDescent="0.35"/>
    <row r="21" spans="3:4" ht="15" thickBot="1" x14ac:dyDescent="0.35">
      <c r="C21" s="50" t="s">
        <v>14</v>
      </c>
      <c r="D21" s="18"/>
    </row>
    <row r="22" spans="3:4" ht="72" x14ac:dyDescent="0.3">
      <c r="C22" s="4" t="s">
        <v>68</v>
      </c>
    </row>
    <row r="23" spans="3:4" ht="57.6" x14ac:dyDescent="0.3">
      <c r="C23" s="5" t="s">
        <v>65</v>
      </c>
    </row>
    <row r="24" spans="3:4" ht="31.2" customHeight="1" x14ac:dyDescent="0.3">
      <c r="C24" s="49" t="str">
        <f xml:space="preserve"> IF(AND('Full EPC-PCC deployment'!E5="YES",'Full EPC-PCC deployment'!E6="YES"),Data!B58,IF('Full EPC-PCC deployment'!E5="YES",Data!B60,Data!B59))</f>
        <v xml:space="preserve">   - OFCS</v>
      </c>
    </row>
    <row r="25" spans="3:4" ht="57.6" x14ac:dyDescent="0.3">
      <c r="C25" s="5" t="s">
        <v>88</v>
      </c>
    </row>
    <row r="26" spans="3:4" x14ac:dyDescent="0.3">
      <c r="C26" s="5" t="s">
        <v>69</v>
      </c>
    </row>
    <row r="27" spans="3:4" ht="43.2" x14ac:dyDescent="0.3">
      <c r="C27" s="5" t="s">
        <v>75</v>
      </c>
    </row>
    <row r="28" spans="3:4" ht="43.2" x14ac:dyDescent="0.3">
      <c r="C28" s="5" t="str">
        <f>IF(OR('Full EPC-PCC deployment'!E9="YES",'Full EPC-PCC deployment'!E10="YES" ),Data!B63,Data!B64)</f>
        <v>● Deployment strategy: 
CUPS EPC: Achieves enhanced performance for content-rich multi-media services, flexible deployment of separated user and data plane functions, geographical extension optimization.</v>
      </c>
    </row>
    <row r="29" spans="3:4" ht="57.6" x14ac:dyDescent="0.3">
      <c r="C29" s="5" t="str">
        <f>IF('Full EPC-PCC deployment'!E11="YES",Data!B68,IF('Full EPC-PCC deployment'!E11="NA","",Data!B67))</f>
        <v>● Voice Strategy: 
   - VoIP on LTE + CSFB: Transmission of voice and multimedia content over Internet Protocol (IP) networks. The LTE handset falls back to 3G or 2G to establish a traditional circuit switching connection.</v>
      </c>
      <c r="D29" s="51"/>
    </row>
    <row r="30" spans="3:4" x14ac:dyDescent="0.3">
      <c r="C30" s="5" t="str">
        <f>IF(Inputs!$E$22="SMALL", "● IGP recommended protocol: Distance vector protocol.", "● IGP recommended protocol: DLink State protocol.")</f>
        <v>● IGP recommended protocol: Distance vector protocol.</v>
      </c>
    </row>
    <row r="31" spans="3:4" x14ac:dyDescent="0.3">
      <c r="C31" s="5" t="str">
        <f>IF(Inputs!$E$23="ONE_OR_TWO", "● Recommended routing between autonomous systems: Static Routes.", "● Recommended routing protocol between autonomous systems: BGP.")</f>
        <v>● Recommended routing between autonomous systems: Static Routes.</v>
      </c>
    </row>
    <row r="32" spans="3:4" ht="15" thickBot="1" x14ac:dyDescent="0.35">
      <c r="C32" s="6" t="str">
        <f>IF(Inputs!$E$24="YES", "● MPLS support recommended.", "")</f>
        <v/>
      </c>
    </row>
    <row r="33" spans="3:3" ht="15" thickBot="1" x14ac:dyDescent="0.35">
      <c r="C33" s="42" t="s">
        <v>19</v>
      </c>
    </row>
    <row r="34" spans="3:3" ht="87" thickBot="1" x14ac:dyDescent="0.35">
      <c r="C34" s="6" t="s">
        <v>21</v>
      </c>
    </row>
    <row r="35" spans="3:3" ht="15" thickBot="1" x14ac:dyDescent="0.35">
      <c r="C35" s="9" t="s">
        <v>20</v>
      </c>
    </row>
    <row r="36" spans="3:3" ht="58.2" thickBot="1" x14ac:dyDescent="0.35">
      <c r="C36" s="8" t="s">
        <v>22</v>
      </c>
    </row>
    <row r="37" spans="3:3" ht="15" thickBot="1" x14ac:dyDescent="0.35">
      <c r="C37" s="9" t="s">
        <v>23</v>
      </c>
    </row>
    <row r="38" spans="3:3" ht="58.2" thickBot="1" x14ac:dyDescent="0.35">
      <c r="C38" s="10" t="s">
        <v>76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38"/>
  <sheetViews>
    <sheetView showGridLines="0" topLeftCell="A25" workbookViewId="0">
      <selection activeCell="D28" sqref="D28"/>
    </sheetView>
  </sheetViews>
  <sheetFormatPr baseColWidth="10" defaultRowHeight="14.4" x14ac:dyDescent="0.3"/>
  <cols>
    <col min="1" max="2" width="11.5546875" style="3"/>
    <col min="3" max="3" width="80.77734375" style="3" customWidth="1"/>
    <col min="4" max="16384" width="11.5546875" style="3"/>
  </cols>
  <sheetData>
    <row r="2" spans="3:3" ht="20.399999999999999" thickBot="1" x14ac:dyDescent="0.45">
      <c r="C2" s="15" t="s">
        <v>81</v>
      </c>
    </row>
    <row r="3" spans="3:3" ht="15" thickTop="1" x14ac:dyDescent="0.3"/>
    <row r="20" spans="3:4" ht="15" thickBot="1" x14ac:dyDescent="0.35"/>
    <row r="21" spans="3:4" ht="15" thickBot="1" x14ac:dyDescent="0.35">
      <c r="C21" s="50" t="s">
        <v>14</v>
      </c>
      <c r="D21" s="18"/>
    </row>
    <row r="22" spans="3:4" ht="72" x14ac:dyDescent="0.3">
      <c r="C22" s="4" t="s">
        <v>68</v>
      </c>
    </row>
    <row r="23" spans="3:4" ht="57.6" x14ac:dyDescent="0.3">
      <c r="C23" s="5" t="s">
        <v>65</v>
      </c>
    </row>
    <row r="24" spans="3:4" ht="31.2" customHeight="1" x14ac:dyDescent="0.3">
      <c r="C24" s="49" t="str">
        <f xml:space="preserve"> IF(AND('Full EPC-PCC deployment'!E5="YES",'Full EPC-PCC deployment'!E6="YES"),Data!B58,IF('Full EPC-PCC deployment'!E5="YES",Data!B60,Data!B59))</f>
        <v xml:space="preserve">   - OFCS</v>
      </c>
    </row>
    <row r="25" spans="3:4" ht="28.8" x14ac:dyDescent="0.3">
      <c r="C25" s="5" t="s">
        <v>66</v>
      </c>
    </row>
    <row r="26" spans="3:4" x14ac:dyDescent="0.3">
      <c r="C26" s="5" t="s">
        <v>69</v>
      </c>
    </row>
    <row r="27" spans="3:4" ht="43.2" x14ac:dyDescent="0.3">
      <c r="C27" s="5" t="s">
        <v>75</v>
      </c>
    </row>
    <row r="28" spans="3:4" ht="43.2" x14ac:dyDescent="0.3">
      <c r="C28" s="5" t="str">
        <f>IF(OR('Full EPC-PCC deployment'!E9="YES",'Full EPC-PCC deployment'!E10="YES" ),Data!B63,Data!B64)</f>
        <v>● Deployment strategy: 
CUPS EPC: Achieves enhanced performance for content-rich multi-media services, flexible deployment of separated user and data plane functions, geographical extension optimization.</v>
      </c>
    </row>
    <row r="29" spans="3:4" ht="43.2" x14ac:dyDescent="0.3">
      <c r="C29" s="5" t="str">
        <f>IF('Full EPC-PCC deployment'!E11="YES",Data!B69,IF('Full EPC-PCC deployment'!E11="NA","",Data!B70))</f>
        <v xml:space="preserve">● Voice Strategy: 
   - VoIP on LTE: Transmission of voice and multimedia content over Internet Protocol (IP) networks. </v>
      </c>
      <c r="D29" s="51"/>
    </row>
    <row r="30" spans="3:4" x14ac:dyDescent="0.3">
      <c r="C30" s="5" t="str">
        <f>IF(Inputs!$E$22="SMALL", "● IGP recommended protocol: Distance vector protocol.", "● IGP recommended protocol: DLink State protocol.")</f>
        <v>● IGP recommended protocol: Distance vector protocol.</v>
      </c>
    </row>
    <row r="31" spans="3:4" x14ac:dyDescent="0.3">
      <c r="C31" s="5" t="str">
        <f>IF(Inputs!$E$23="ONE_OR_TWO", "● Recommended routing between autonomous systems: Static Routes.", "● Recommended routing protocol between autonomous systems: BGP.")</f>
        <v>● Recommended routing between autonomous systems: Static Routes.</v>
      </c>
    </row>
    <row r="32" spans="3:4" ht="15" thickBot="1" x14ac:dyDescent="0.35">
      <c r="C32" s="6" t="str">
        <f>IF(Inputs!$E$24="YES", "● MPLS support recommended.", "")</f>
        <v/>
      </c>
    </row>
    <row r="33" spans="3:3" ht="15" thickBot="1" x14ac:dyDescent="0.35">
      <c r="C33" s="42" t="s">
        <v>19</v>
      </c>
    </row>
    <row r="34" spans="3:3" ht="87" thickBot="1" x14ac:dyDescent="0.35">
      <c r="C34" s="6" t="s">
        <v>21</v>
      </c>
    </row>
    <row r="35" spans="3:3" ht="15" thickBot="1" x14ac:dyDescent="0.35">
      <c r="C35" s="9" t="s">
        <v>20</v>
      </c>
    </row>
    <row r="36" spans="3:3" ht="58.2" thickBot="1" x14ac:dyDescent="0.35">
      <c r="C36" s="8" t="s">
        <v>22</v>
      </c>
    </row>
    <row r="37" spans="3:3" ht="15" thickBot="1" x14ac:dyDescent="0.35">
      <c r="C37" s="9" t="s">
        <v>23</v>
      </c>
    </row>
    <row r="38" spans="3:3" ht="58.2" thickBot="1" x14ac:dyDescent="0.35">
      <c r="C38" s="10" t="s">
        <v>76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39"/>
  <sheetViews>
    <sheetView showGridLines="0" topLeftCell="A25" workbookViewId="0">
      <selection activeCell="E29" sqref="E29"/>
    </sheetView>
  </sheetViews>
  <sheetFormatPr baseColWidth="10" defaultRowHeight="14.4" x14ac:dyDescent="0.3"/>
  <cols>
    <col min="1" max="2" width="11.5546875" style="3"/>
    <col min="3" max="3" width="80.77734375" style="3" customWidth="1"/>
    <col min="4" max="16384" width="11.5546875" style="3"/>
  </cols>
  <sheetData>
    <row r="2" spans="3:3" ht="20.399999999999999" thickBot="1" x14ac:dyDescent="0.45">
      <c r="C2" s="15" t="s">
        <v>83</v>
      </c>
    </row>
    <row r="3" spans="3:3" ht="15" thickTop="1" x14ac:dyDescent="0.3"/>
    <row r="20" spans="3:4" ht="15" thickBot="1" x14ac:dyDescent="0.35"/>
    <row r="21" spans="3:4" ht="15" thickBot="1" x14ac:dyDescent="0.35">
      <c r="C21" s="50" t="s">
        <v>14</v>
      </c>
      <c r="D21" s="18"/>
    </row>
    <row r="22" spans="3:4" ht="72" x14ac:dyDescent="0.3">
      <c r="C22" s="4" t="s">
        <v>68</v>
      </c>
    </row>
    <row r="23" spans="3:4" ht="57.6" x14ac:dyDescent="0.3">
      <c r="C23" s="5" t="s">
        <v>65</v>
      </c>
    </row>
    <row r="24" spans="3:4" ht="31.2" customHeight="1" x14ac:dyDescent="0.3">
      <c r="C24" s="49" t="str">
        <f xml:space="preserve"> IF(AND('Full EPC-PCC deployment'!E5="YES",'Full EPC-PCC deployment'!E6="YES"),Data!B58,IF('Full EPC-PCC deployment'!E5="YES",Data!B60,Data!B59))</f>
        <v xml:space="preserve">   - OFCS</v>
      </c>
    </row>
    <row r="25" spans="3:4" ht="28.8" x14ac:dyDescent="0.3">
      <c r="C25" s="5" t="s">
        <v>66</v>
      </c>
    </row>
    <row r="26" spans="3:4" x14ac:dyDescent="0.3">
      <c r="C26" s="5" t="s">
        <v>69</v>
      </c>
    </row>
    <row r="27" spans="3:4" ht="28.8" x14ac:dyDescent="0.3">
      <c r="C27" s="5" t="s">
        <v>85</v>
      </c>
    </row>
    <row r="28" spans="3:4" ht="43.2" x14ac:dyDescent="0.3">
      <c r="C28" s="5" t="s">
        <v>75</v>
      </c>
    </row>
    <row r="29" spans="3:4" ht="43.2" x14ac:dyDescent="0.3">
      <c r="C29" s="5" t="str">
        <f>IF(OR('Full EPC-PCC deployment'!E9="YES",'Full EPC-PCC deployment'!E10="YES" ),Data!B63,Data!B64)</f>
        <v>● Deployment strategy: 
CUPS EPC: Achieves enhanced performance for content-rich multi-media services, flexible deployment of separated user and data plane functions, geographical extension optimization.</v>
      </c>
    </row>
    <row r="30" spans="3:4" ht="57.6" x14ac:dyDescent="0.3">
      <c r="C30" s="5" t="str">
        <f>IF('Full EPC-PCC deployment'!E11="YES",Data!B68,IF('Full EPC-PCC deployment'!E11="NA","",Data!B67))</f>
        <v>● Voice Strategy: 
   - VoIP on LTE + CSFB: Transmission of voice and multimedia content over Internet Protocol (IP) networks. The LTE handset falls back to 3G or 2G to establish a traditional circuit switching connection.</v>
      </c>
      <c r="D30" s="51"/>
    </row>
    <row r="31" spans="3:4" x14ac:dyDescent="0.3">
      <c r="C31" s="5" t="str">
        <f>IF(Inputs!$E$22="SMALL", "● IGP recommended protocol: Distance vector protocol.", "● IGP recommended protocol: DLink State protocol.")</f>
        <v>● IGP recommended protocol: Distance vector protocol.</v>
      </c>
    </row>
    <row r="32" spans="3:4" x14ac:dyDescent="0.3">
      <c r="C32" s="5" t="str">
        <f>IF(Inputs!$E$23="ONE_OR_TWO", "● Recommended routing between autonomous systems: Static Routes.", "● Recommended routing protocol between autonomous systems: BGP.")</f>
        <v>● Recommended routing between autonomous systems: Static Routes.</v>
      </c>
    </row>
    <row r="33" spans="3:3" ht="15" thickBot="1" x14ac:dyDescent="0.35">
      <c r="C33" s="6" t="str">
        <f>IF(Inputs!$E$24="YES", "● MPLS support recommended.", "")</f>
        <v/>
      </c>
    </row>
    <row r="34" spans="3:3" ht="15" thickBot="1" x14ac:dyDescent="0.35">
      <c r="C34" s="42" t="s">
        <v>19</v>
      </c>
    </row>
    <row r="35" spans="3:3" ht="87" thickBot="1" x14ac:dyDescent="0.35">
      <c r="C35" s="6" t="s">
        <v>21</v>
      </c>
    </row>
    <row r="36" spans="3:3" ht="15" thickBot="1" x14ac:dyDescent="0.35">
      <c r="C36" s="9" t="s">
        <v>20</v>
      </c>
    </row>
    <row r="37" spans="3:3" ht="58.2" thickBot="1" x14ac:dyDescent="0.35">
      <c r="C37" s="8" t="s">
        <v>22</v>
      </c>
    </row>
    <row r="38" spans="3:3" ht="15" thickBot="1" x14ac:dyDescent="0.35">
      <c r="C38" s="9" t="s">
        <v>23</v>
      </c>
    </row>
    <row r="39" spans="3:3" ht="58.2" thickBot="1" x14ac:dyDescent="0.35">
      <c r="C39" s="10" t="s">
        <v>76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12</vt:i4>
      </vt:variant>
    </vt:vector>
  </HeadingPairs>
  <TitlesOfParts>
    <vt:vector size="23" baseType="lpstr">
      <vt:lpstr>Inputs</vt:lpstr>
      <vt:lpstr>EPC minimum deployment</vt:lpstr>
      <vt:lpstr>Full EPC-PCC deployment</vt:lpstr>
      <vt:lpstr>NewEPCbyGN</vt:lpstr>
      <vt:lpstr>NewEPCbyS3</vt:lpstr>
      <vt:lpstr>NewEPCbyUpgrade</vt:lpstr>
      <vt:lpstr>NewEPCDepIndep</vt:lpstr>
      <vt:lpstr>NewEPCDep</vt:lpstr>
      <vt:lpstr>3GAccessGn</vt:lpstr>
      <vt:lpstr>3GAccessSGSN-EPC</vt:lpstr>
      <vt:lpstr>Data</vt:lpstr>
      <vt:lpstr>_3G_RAN</vt:lpstr>
      <vt:lpstr>Core3G</vt:lpstr>
      <vt:lpstr>NA_NO_3G_CORE</vt:lpstr>
      <vt:lpstr>NO_3G_CORE</vt:lpstr>
      <vt:lpstr>NO_3G_RAN</vt:lpstr>
      <vt:lpstr>NO_Unified_Core</vt:lpstr>
      <vt:lpstr>NO_VOICE</vt:lpstr>
      <vt:lpstr>Voice</vt:lpstr>
      <vt:lpstr>YES_3G_Core</vt:lpstr>
      <vt:lpstr>YES_3G_RAN</vt:lpstr>
      <vt:lpstr>YES_Unified_Core</vt:lpstr>
      <vt:lpstr>YES_VOICE</vt:lpstr>
    </vt:vector>
  </TitlesOfParts>
  <Company>AT&amp;T Comunicaciones Digitales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Usuario de Windows</cp:lastModifiedBy>
  <dcterms:created xsi:type="dcterms:W3CDTF">2020-05-08T18:13:23Z</dcterms:created>
  <dcterms:modified xsi:type="dcterms:W3CDTF">2020-05-21T02:27:30Z</dcterms:modified>
</cp:coreProperties>
</file>