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leworx\Facebook\RST Support\Runbook\Deployment\Fiber Construction Management GitHub Package\MoE\"/>
    </mc:Choice>
  </mc:AlternateContent>
  <xr:revisionPtr revIDLastSave="0" documentId="13_ncr:1_{72221245-235D-43B1-9A6B-DCE4F6440D4F}" xr6:coauthVersionLast="45" xr6:coauthVersionMax="45" xr10:uidLastSave="{00000000-0000-0000-0000-000000000000}"/>
  <bookViews>
    <workbookView xWindow="-120" yWindow="-120" windowWidth="20730" windowHeight="11310" xr2:uid="{304603C9-2E3B-48B8-95CF-3B5B07DD6214}"/>
  </bookViews>
  <sheets>
    <sheet name="Cover" sheetId="5" r:id="rId1"/>
    <sheet name="Aerial" sheetId="3" r:id="rId2"/>
    <sheet name="Underground" sheetId="4" r:id="rId3"/>
  </sheets>
  <externalReferences>
    <externalReference r:id="rId4"/>
    <externalReference r:id="rId5"/>
    <externalReference r:id="rId6"/>
  </externalReferences>
  <definedNames>
    <definedName name="loc">#REF!</definedName>
    <definedName name="Service_Categories">[2]ATM!#REF!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'[3]IDs-IP@'!#REF!</definedName>
    <definedName name="Tcap1_Ip_Address">'[3]IDs-IP@'!#REF!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F10" i="4" s="1"/>
  <c r="F11" i="4" s="1"/>
  <c r="F13" i="4" s="1"/>
  <c r="F14" i="4" s="1"/>
  <c r="F16" i="4" s="1"/>
  <c r="F17" i="4" s="1"/>
  <c r="F18" i="4" s="1"/>
  <c r="F19" i="4" s="1"/>
  <c r="F20" i="4" s="1"/>
  <c r="F21" i="4" s="1"/>
  <c r="F22" i="4" s="1"/>
  <c r="F24" i="4" s="1"/>
  <c r="E9" i="4"/>
  <c r="D10" i="4" s="1"/>
  <c r="E10" i="4" s="1"/>
  <c r="D11" i="4" s="1"/>
  <c r="E11" i="4" s="1"/>
  <c r="D13" i="4" s="1"/>
  <c r="E13" i="4" s="1"/>
  <c r="D14" i="4" s="1"/>
  <c r="E14" i="4" s="1"/>
  <c r="D16" i="4" s="1"/>
  <c r="E16" i="4" s="1"/>
  <c r="D17" i="4" s="1"/>
  <c r="E17" i="4" s="1"/>
  <c r="D18" i="4" s="1"/>
  <c r="E18" i="4" s="1"/>
  <c r="D19" i="4" s="1"/>
  <c r="E19" i="4" s="1"/>
  <c r="D20" i="4" s="1"/>
  <c r="E20" i="4" s="1"/>
  <c r="D21" i="4" s="1"/>
  <c r="E21" i="4" s="1"/>
  <c r="D22" i="4" s="1"/>
  <c r="E22" i="4" s="1"/>
  <c r="D24" i="4" s="1"/>
  <c r="F25" i="4" l="1"/>
  <c r="E24" i="4"/>
  <c r="D25" i="4" s="1"/>
  <c r="E25" i="4" s="1"/>
  <c r="F9" i="3"/>
  <c r="F10" i="3" s="1"/>
  <c r="F11" i="3" s="1"/>
  <c r="F13" i="3" s="1"/>
  <c r="F14" i="3" s="1"/>
  <c r="F16" i="3" s="1"/>
  <c r="F17" i="3" s="1"/>
  <c r="F18" i="3" s="1"/>
  <c r="F19" i="3" s="1"/>
  <c r="F20" i="3" s="1"/>
  <c r="F21" i="3" s="1"/>
  <c r="F22" i="3" s="1"/>
  <c r="F23" i="3" s="1"/>
  <c r="F25" i="3" s="1"/>
  <c r="F26" i="3" s="1"/>
  <c r="F27" i="3" s="1"/>
  <c r="F28" i="3" s="1"/>
  <c r="F29" i="3" s="1"/>
  <c r="F31" i="3" s="1"/>
  <c r="F32" i="3" s="1"/>
  <c r="F33" i="3" s="1"/>
  <c r="D26" i="4" l="1"/>
  <c r="E26" i="4" s="1"/>
  <c r="D27" i="4" s="1"/>
  <c r="E27" i="4" s="1"/>
  <c r="D29" i="4" s="1"/>
  <c r="E29" i="4" s="1"/>
  <c r="D30" i="4" s="1"/>
  <c r="E30" i="4" s="1"/>
  <c r="D31" i="4" s="1"/>
  <c r="E31" i="4" s="1"/>
  <c r="F26" i="4"/>
  <c r="F27" i="4" s="1"/>
  <c r="F29" i="4" s="1"/>
  <c r="F30" i="4" s="1"/>
  <c r="F31" i="4" s="1"/>
  <c r="E9" i="3"/>
  <c r="D10" i="3" s="1"/>
  <c r="E10" i="3" s="1"/>
  <c r="D11" i="3" s="1"/>
  <c r="E11" i="3" s="1"/>
  <c r="D13" i="3" s="1"/>
  <c r="E13" i="3" s="1"/>
  <c r="D14" i="3" s="1"/>
  <c r="E14" i="3" s="1"/>
  <c r="D16" i="3" s="1"/>
  <c r="E16" i="3" s="1"/>
  <c r="D17" i="3" s="1"/>
  <c r="E17" i="3" s="1"/>
  <c r="D18" i="3" s="1"/>
  <c r="E18" i="3" s="1"/>
  <c r="D19" i="3" s="1"/>
  <c r="E19" i="3" s="1"/>
  <c r="D20" i="3" l="1"/>
  <c r="E20" i="3" s="1"/>
  <c r="D21" i="3" l="1"/>
  <c r="E21" i="3" s="1"/>
  <c r="D22" i="3" l="1"/>
  <c r="E22" i="3" s="1"/>
  <c r="D23" i="3" s="1"/>
  <c r="E23" i="3" s="1"/>
  <c r="D25" i="3" s="1"/>
  <c r="E25" i="3" s="1"/>
  <c r="D26" i="3" l="1"/>
  <c r="E26" i="3" s="1"/>
  <c r="D27" i="3" s="1"/>
  <c r="E27" i="3" s="1"/>
  <c r="D28" i="3" s="1"/>
  <c r="E28" i="3" s="1"/>
  <c r="D29" i="3" s="1"/>
  <c r="E29" i="3" s="1"/>
  <c r="D31" i="3" s="1"/>
  <c r="E31" i="3" s="1"/>
  <c r="D32" i="3" l="1"/>
  <c r="E32" i="3" s="1"/>
  <c r="D33" i="3" s="1"/>
  <c r="E33" i="3" s="1"/>
</calcChain>
</file>

<file path=xl/sharedStrings.xml><?xml version="1.0" encoding="utf-8"?>
<sst xmlns="http://schemas.openxmlformats.org/spreadsheetml/2006/main" count="149" uniqueCount="67">
  <si>
    <t>TASK NAME</t>
  </si>
  <si>
    <t>START DATE</t>
  </si>
  <si>
    <t>END DATE</t>
  </si>
  <si>
    <t>START ON DAY*</t>
  </si>
  <si>
    <t>DURATION* (WORK DAYS)</t>
  </si>
  <si>
    <t>TEAM MEMBER</t>
  </si>
  <si>
    <t>PERCENT COMPLETE</t>
  </si>
  <si>
    <t>Vendor#1</t>
  </si>
  <si>
    <t>Engineering and Structural Evaluation</t>
  </si>
  <si>
    <t>Construction</t>
  </si>
  <si>
    <t>Soil excavation and ground cleaning</t>
  </si>
  <si>
    <t>Commissioning</t>
  </si>
  <si>
    <t>Permit Acquisition</t>
  </si>
  <si>
    <t>Right of Ways and Property Permits</t>
  </si>
  <si>
    <t>Administrative Construction Licensing</t>
  </si>
  <si>
    <t>Technical Survey (preparation and generation of report)</t>
  </si>
  <si>
    <t>Fiber Cable Installation and Commissioning</t>
  </si>
  <si>
    <t>In-building access</t>
  </si>
  <si>
    <t>Path Survey &amp; Terrain Analysis</t>
  </si>
  <si>
    <t>Pole storage and inspection</t>
  </si>
  <si>
    <t>Pole hole digging</t>
  </si>
  <si>
    <t>Pole planting</t>
  </si>
  <si>
    <t>Concrete Casting</t>
  </si>
  <si>
    <t>Pole stays</t>
  </si>
  <si>
    <t>Cable pole supports</t>
  </si>
  <si>
    <t xml:space="preserve">Pole labeling </t>
  </si>
  <si>
    <t>Fiber drum storage and inspection</t>
  </si>
  <si>
    <t>Installation and verification of ADSS terminations and supports</t>
  </si>
  <si>
    <t>ADSS leveling</t>
  </si>
  <si>
    <t>Cable tensioning</t>
  </si>
  <si>
    <t>ODF termination</t>
  </si>
  <si>
    <t>In building access point construction</t>
  </si>
  <si>
    <t>In building cable routing</t>
  </si>
  <si>
    <t>Produce Documentation for permit requests</t>
  </si>
  <si>
    <t>Duct storage and inspection</t>
  </si>
  <si>
    <t>Trench digging</t>
  </si>
  <si>
    <t>Trench backfilling</t>
  </si>
  <si>
    <t>Duct casting in concrete</t>
  </si>
  <si>
    <t>Manhole installation</t>
  </si>
  <si>
    <t>Pavement restoration</t>
  </si>
  <si>
    <t>Cable insertion in ducts</t>
  </si>
  <si>
    <t>Fiber Splicing</t>
  </si>
  <si>
    <t>GANTT CHART FOR FIBER CONSTRUCTION TEMPLATE</t>
  </si>
  <si>
    <t>1.1</t>
  </si>
  <si>
    <t>1.2</t>
  </si>
  <si>
    <t>1.3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</si>
  <si>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</si>
  <si>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</si>
  <si>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</si>
  <si>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</si>
  <si>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</si>
  <si>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</si>
  <si>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</si>
  <si>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</si>
  <si>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</si>
  <si>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</si>
  <si>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</si>
  <si>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</si>
  <si>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</si>
  <si>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</si>
  <si>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</si>
  <si>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5.1</t>
  </si>
  <si>
    <t>5.2</t>
  </si>
  <si>
    <t>5.3</t>
  </si>
  <si>
    <t>WBS</t>
  </si>
  <si>
    <t>&lt;Release Date&gt;</t>
  </si>
  <si>
    <t>Fiber Construction Gantt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</si>
</sst>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6"/>
      <color rgb="FF576C88"/>
      <name val="Calibri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  <family val="2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4" fillId="0" borderId="0"/>
    <xf numFmtId="0" fontId="18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14" fontId="1" fillId="0" borderId="0" xfId="0" applyNumberFormat="1" applyFont="1"/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0" fontId="9" fillId="0" borderId="0" xfId="0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5" borderId="0" xfId="0" applyFont="1" applyFill="1" applyAlignment="1">
      <alignment horizontal="center" wrapText="1"/>
    </xf>
    <xf numFmtId="9" fontId="10" fillId="6" borderId="0" xfId="0" applyNumberFormat="1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9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wrapText="1"/>
    </xf>
    <xf numFmtId="0" fontId="0" fillId="0" borderId="0" xfId="0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15" fillId="10" borderId="0" xfId="1" applyFont="1" applyFill="1"/>
    <xf numFmtId="0" fontId="14" fillId="0" borderId="0" xfId="1"/>
    <xf numFmtId="0" fontId="16" fillId="10" borderId="0" xfId="1" applyFont="1" applyFill="1" applyAlignment="1">
      <alignment horizontal="left"/>
    </xf>
    <xf numFmtId="0" fontId="17" fillId="10" borderId="0" xfId="1" applyFont="1" applyFill="1" applyAlignment="1">
      <alignment horizontal="left"/>
    </xf>
    <xf numFmtId="0" fontId="19" fillId="10" borderId="0" xfId="2" applyFont="1" applyFill="1" applyAlignment="1">
      <alignment horizontal="left" vertical="center"/>
    </xf>
    <xf numFmtId="17" fontId="20" fillId="10" borderId="0" xfId="1" quotePrefix="1" applyNumberFormat="1" applyFont="1" applyFill="1"/>
  </cellXfs>
  <cellStyles count="3">
    <cellStyle name="Normal" xfId="0" builtinId="0"/>
    <cellStyle name="Normal 2 2" xfId="1" xr:uid="{926B55DC-FE69-4523-BF71-54443DB75678}"/>
    <cellStyle name="Normal 2 2 2" xfId="2" xr:uid="{D2947374-1AF5-49CF-BCBB-04CF3AAF7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Aerial Fiber Construction Gantt Template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>
              <a:noFill/>
            </a:ln>
          </c:spPr>
          <c:invertIfNegative val="1"/>
          <c:cat>
            <c:strRef>
              <c:f>Aerial!$C$9:$C$33</c:f>
              <c:strCache>
                <c:ptCount val="25"/>
                <c:pt idx="0">
                  <c:v>Produce Documentation for permit requests</c:v>
                </c:pt>
                <c:pt idx="1">
                  <c:v>Right of Ways and Property Permits</c:v>
                </c:pt>
                <c:pt idx="2">
                  <c:v>Administrative Construction Licensing</c:v>
                </c:pt>
                <c:pt idx="4">
                  <c:v>Technical Survey (preparation and generation of report)</c:v>
                </c:pt>
                <c:pt idx="5">
                  <c:v>Engineering and Structural Evaluation</c:v>
                </c:pt>
                <c:pt idx="7">
                  <c:v>Soil excavation and ground cleaning</c:v>
                </c:pt>
                <c:pt idx="8">
                  <c:v>Pole storage and inspection</c:v>
                </c:pt>
                <c:pt idx="9">
                  <c:v>Pole hole digging</c:v>
                </c:pt>
                <c:pt idx="10">
                  <c:v>Pole planting</c:v>
                </c:pt>
                <c:pt idx="11">
                  <c:v>Concrete Casting</c:v>
                </c:pt>
                <c:pt idx="12">
                  <c:v>Pole stays</c:v>
                </c:pt>
                <c:pt idx="13">
                  <c:v>Cable pole supports</c:v>
                </c:pt>
                <c:pt idx="14">
                  <c:v>Pole labeling </c:v>
                </c:pt>
                <c:pt idx="16">
                  <c:v>Fiber drum storage and inspection</c:v>
                </c:pt>
                <c:pt idx="17">
                  <c:v>Installation and verification of ADSS terminations and supports</c:v>
                </c:pt>
                <c:pt idx="18">
                  <c:v>ADSS leveling</c:v>
                </c:pt>
                <c:pt idx="19">
                  <c:v>Cable tensioning</c:v>
                </c:pt>
                <c:pt idx="20">
                  <c:v>Commissioning</c:v>
                </c:pt>
                <c:pt idx="22">
                  <c:v>In building access point construction</c:v>
                </c:pt>
                <c:pt idx="23">
                  <c:v>In building cable routing</c:v>
                </c:pt>
                <c:pt idx="24">
                  <c:v>ODF termination</c:v>
                </c:pt>
              </c:strCache>
            </c:strRef>
          </c:cat>
          <c:val>
            <c:numRef>
              <c:f>Aerial!$F$9:$F$33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4">
                  <c:v>70</c:v>
                </c:pt>
                <c:pt idx="5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6">
                  <c:v>139</c:v>
                </c:pt>
                <c:pt idx="17">
                  <c:v>141</c:v>
                </c:pt>
                <c:pt idx="18">
                  <c:v>146</c:v>
                </c:pt>
                <c:pt idx="19">
                  <c:v>156</c:v>
                </c:pt>
                <c:pt idx="20">
                  <c:v>166</c:v>
                </c:pt>
                <c:pt idx="22">
                  <c:v>171</c:v>
                </c:pt>
                <c:pt idx="23">
                  <c:v>176</c:v>
                </c:pt>
                <c:pt idx="2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B-42F5-A372-740B6D1F88C2}"/>
            </c:ext>
          </c:extLst>
        </c:ser>
        <c:ser>
          <c:idx val="1"/>
          <c:order val="1"/>
          <c:invertIfNegative val="1"/>
          <c:cat>
            <c:strRef>
              <c:f>Aerial!$C$9:$C$33</c:f>
              <c:strCache>
                <c:ptCount val="25"/>
                <c:pt idx="0">
                  <c:v>Produce Documentation for permit requests</c:v>
                </c:pt>
                <c:pt idx="1">
                  <c:v>Right of Ways and Property Permits</c:v>
                </c:pt>
                <c:pt idx="2">
                  <c:v>Administrative Construction Licensing</c:v>
                </c:pt>
                <c:pt idx="4">
                  <c:v>Technical Survey (preparation and generation of report)</c:v>
                </c:pt>
                <c:pt idx="5">
                  <c:v>Engineering and Structural Evaluation</c:v>
                </c:pt>
                <c:pt idx="7">
                  <c:v>Soil excavation and ground cleaning</c:v>
                </c:pt>
                <c:pt idx="8">
                  <c:v>Pole storage and inspection</c:v>
                </c:pt>
                <c:pt idx="9">
                  <c:v>Pole hole digging</c:v>
                </c:pt>
                <c:pt idx="10">
                  <c:v>Pole planting</c:v>
                </c:pt>
                <c:pt idx="11">
                  <c:v>Concrete Casting</c:v>
                </c:pt>
                <c:pt idx="12">
                  <c:v>Pole stays</c:v>
                </c:pt>
                <c:pt idx="13">
                  <c:v>Cable pole supports</c:v>
                </c:pt>
                <c:pt idx="14">
                  <c:v>Pole labeling </c:v>
                </c:pt>
                <c:pt idx="16">
                  <c:v>Fiber drum storage and inspection</c:v>
                </c:pt>
                <c:pt idx="17">
                  <c:v>Installation and verification of ADSS terminations and supports</c:v>
                </c:pt>
                <c:pt idx="18">
                  <c:v>ADSS leveling</c:v>
                </c:pt>
                <c:pt idx="19">
                  <c:v>Cable tensioning</c:v>
                </c:pt>
                <c:pt idx="20">
                  <c:v>Commissioning</c:v>
                </c:pt>
                <c:pt idx="22">
                  <c:v>In building access point construction</c:v>
                </c:pt>
                <c:pt idx="23">
                  <c:v>In building cable routing</c:v>
                </c:pt>
                <c:pt idx="24">
                  <c:v>ODF termination</c:v>
                </c:pt>
              </c:strCache>
            </c:strRef>
          </c:cat>
          <c:val>
            <c:numRef>
              <c:f>Aerial!$G$9:$G$33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4">
                  <c:v>10</c:v>
                </c:pt>
                <c:pt idx="5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B-42F5-A372-740B6D1F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Aerial Fiber Construction Gantt Template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  <a:ln>
              <a:noFill/>
            </a:ln>
          </c:spPr>
          <c:invertIfNegative val="1"/>
          <c:cat>
            <c:strRef>
              <c:f>Underground!$C$9:$C$31</c:f>
              <c:strCache>
                <c:ptCount val="23"/>
                <c:pt idx="0">
                  <c:v>Produce Documentation for permit requests</c:v>
                </c:pt>
                <c:pt idx="1">
                  <c:v>Right of Ways and Property Permits</c:v>
                </c:pt>
                <c:pt idx="2">
                  <c:v>Administrative Construction Licensing</c:v>
                </c:pt>
                <c:pt idx="4">
                  <c:v>Technical Survey (preparation and generation of report)</c:v>
                </c:pt>
                <c:pt idx="5">
                  <c:v>Engineering and Structural Evaluation</c:v>
                </c:pt>
                <c:pt idx="7">
                  <c:v>Soil excavation and ground cleaning</c:v>
                </c:pt>
                <c:pt idx="8">
                  <c:v>Duct storage and inspection</c:v>
                </c:pt>
                <c:pt idx="9">
                  <c:v>Trench digging</c:v>
                </c:pt>
                <c:pt idx="10">
                  <c:v>Duct casting in concrete</c:v>
                </c:pt>
                <c:pt idx="11">
                  <c:v>Trench backfilling</c:v>
                </c:pt>
                <c:pt idx="12">
                  <c:v>Manhole installation</c:v>
                </c:pt>
                <c:pt idx="13">
                  <c:v>Pavement restoration</c:v>
                </c:pt>
                <c:pt idx="15">
                  <c:v>Fiber drum storage and inspection</c:v>
                </c:pt>
                <c:pt idx="16">
                  <c:v>Cable insertion in ducts</c:v>
                </c:pt>
                <c:pt idx="17">
                  <c:v>Fiber Splicing</c:v>
                </c:pt>
                <c:pt idx="18">
                  <c:v>Commissioning</c:v>
                </c:pt>
                <c:pt idx="20">
                  <c:v>In building access point construction</c:v>
                </c:pt>
                <c:pt idx="21">
                  <c:v>In building cable routing</c:v>
                </c:pt>
                <c:pt idx="22">
                  <c:v>ODF termination</c:v>
                </c:pt>
              </c:strCache>
            </c:strRef>
          </c:cat>
          <c:val>
            <c:numRef>
              <c:f>Underground!$F$9:$F$31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4">
                  <c:v>70</c:v>
                </c:pt>
                <c:pt idx="5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125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5">
                  <c:v>190</c:v>
                </c:pt>
                <c:pt idx="16">
                  <c:v>192</c:v>
                </c:pt>
                <c:pt idx="17">
                  <c:v>197</c:v>
                </c:pt>
                <c:pt idx="18">
                  <c:v>203</c:v>
                </c:pt>
                <c:pt idx="20">
                  <c:v>208</c:v>
                </c:pt>
                <c:pt idx="21">
                  <c:v>213</c:v>
                </c:pt>
                <c:pt idx="2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AF44-AA9D-C7CB67A916AE}"/>
            </c:ext>
          </c:extLst>
        </c:ser>
        <c:ser>
          <c:idx val="1"/>
          <c:order val="1"/>
          <c:invertIfNegative val="1"/>
          <c:cat>
            <c:strRef>
              <c:f>Underground!$C$9:$C$31</c:f>
              <c:strCache>
                <c:ptCount val="23"/>
                <c:pt idx="0">
                  <c:v>Produce Documentation for permit requests</c:v>
                </c:pt>
                <c:pt idx="1">
                  <c:v>Right of Ways and Property Permits</c:v>
                </c:pt>
                <c:pt idx="2">
                  <c:v>Administrative Construction Licensing</c:v>
                </c:pt>
                <c:pt idx="4">
                  <c:v>Technical Survey (preparation and generation of report)</c:v>
                </c:pt>
                <c:pt idx="5">
                  <c:v>Engineering and Structural Evaluation</c:v>
                </c:pt>
                <c:pt idx="7">
                  <c:v>Soil excavation and ground cleaning</c:v>
                </c:pt>
                <c:pt idx="8">
                  <c:v>Duct storage and inspection</c:v>
                </c:pt>
                <c:pt idx="9">
                  <c:v>Trench digging</c:v>
                </c:pt>
                <c:pt idx="10">
                  <c:v>Duct casting in concrete</c:v>
                </c:pt>
                <c:pt idx="11">
                  <c:v>Trench backfilling</c:v>
                </c:pt>
                <c:pt idx="12">
                  <c:v>Manhole installation</c:v>
                </c:pt>
                <c:pt idx="13">
                  <c:v>Pavement restoration</c:v>
                </c:pt>
                <c:pt idx="15">
                  <c:v>Fiber drum storage and inspection</c:v>
                </c:pt>
                <c:pt idx="16">
                  <c:v>Cable insertion in ducts</c:v>
                </c:pt>
                <c:pt idx="17">
                  <c:v>Fiber Splicing</c:v>
                </c:pt>
                <c:pt idx="18">
                  <c:v>Commissioning</c:v>
                </c:pt>
                <c:pt idx="20">
                  <c:v>In building access point construction</c:v>
                </c:pt>
                <c:pt idx="21">
                  <c:v>In building cable routing</c:v>
                </c:pt>
                <c:pt idx="22">
                  <c:v>ODF termination</c:v>
                </c:pt>
              </c:strCache>
            </c:strRef>
          </c:cat>
          <c:val>
            <c:numRef>
              <c:f>Underground!$G$9:$G$31</c:f>
              <c:numCache>
                <c:formatCode>General</c:formatCode>
                <c:ptCount val="23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4">
                  <c:v>10</c:v>
                </c:pt>
                <c:pt idx="5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10</c:v>
                </c:pt>
                <c:pt idx="13">
                  <c:v>15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AF44-AA9D-C7CB67A9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47EC89-796F-4F6B-8198-7EF9F34EF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372533</xdr:colOff>
      <xdr:row>4</xdr:row>
      <xdr:rowOff>158750</xdr:rowOff>
    </xdr:from>
    <xdr:ext cx="29418038" cy="8459107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8A02982-AA01-4606-B877-10249992C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372533</xdr:colOff>
      <xdr:row>4</xdr:row>
      <xdr:rowOff>158750</xdr:rowOff>
    </xdr:from>
    <xdr:ext cx="29418038" cy="8459107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A4DB086-CD34-3A46-938C-D2C4C76CC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Teleworx/Facebook/RST%20Support/Runbook/Network%20Monitoring/Network%20Monitoring%20GitHub%20Package/MoE/Functional%20Requirements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Revision Control"/>
      <sheetName val="Functional Requirement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E0B2-B905-4AF6-BE3C-496CA20965A5}">
  <dimension ref="A5:O12"/>
  <sheetViews>
    <sheetView showGridLines="0" tabSelected="1" topLeftCell="A2" workbookViewId="0">
      <selection activeCell="B6" sqref="B6:N6"/>
    </sheetView>
  </sheetViews>
  <sheetFormatPr defaultColWidth="11.42578125" defaultRowHeight="15" x14ac:dyDescent="0.25"/>
  <cols>
    <col min="1" max="1" width="4.5703125" style="32" customWidth="1"/>
    <col min="2" max="2" width="10.85546875" style="32" bestFit="1" customWidth="1"/>
    <col min="3" max="46" width="8.7109375" style="32" customWidth="1"/>
    <col min="47" max="16384" width="11.42578125" style="32"/>
  </cols>
  <sheetData>
    <row r="5" spans="1:15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ht="26.25" x14ac:dyDescent="0.4">
      <c r="A6" s="31"/>
      <c r="B6" s="33" t="s">
        <v>66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1"/>
    </row>
    <row r="7" spans="1:15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21" x14ac:dyDescent="0.25">
      <c r="A8" s="31"/>
      <c r="B8" s="35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21" x14ac:dyDescent="0.35">
      <c r="A10" s="31"/>
      <c r="B10" s="36" t="s">
        <v>65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3554-D827-4DFE-A60D-9B219BE73A42}">
  <dimension ref="A1:AG33"/>
  <sheetViews>
    <sheetView showGridLines="0" topLeftCell="A3" zoomScale="56" zoomScaleNormal="90" workbookViewId="0"/>
  </sheetViews>
  <sheetFormatPr defaultColWidth="14.42578125" defaultRowHeight="15.75" x14ac:dyDescent="0.25"/>
  <cols>
    <col min="1" max="1" width="4.85546875" style="25" bestFit="1" customWidth="1"/>
    <col min="2" max="2" width="2.85546875" customWidth="1"/>
    <col min="3" max="3" width="61.140625" customWidth="1"/>
    <col min="4" max="4" width="16.7109375" customWidth="1"/>
    <col min="5" max="5" width="15.140625" customWidth="1"/>
    <col min="6" max="6" width="17.85546875" customWidth="1"/>
    <col min="7" max="7" width="19.28515625" customWidth="1"/>
    <col min="8" max="8" width="16.28515625" customWidth="1"/>
    <col min="9" max="9" width="22.42578125" customWidth="1"/>
    <col min="10" max="10" width="7.28515625" customWidth="1"/>
    <col min="11" max="11" width="3.7109375" customWidth="1"/>
    <col min="12" max="12" width="6.42578125" customWidth="1"/>
    <col min="13" max="31" width="4.42578125" customWidth="1"/>
    <col min="32" max="33" width="7.28515625" customWidth="1"/>
  </cols>
  <sheetData>
    <row r="1" spans="1:33" x14ac:dyDescent="0.25">
      <c r="B1" s="1"/>
      <c r="C1" s="1"/>
      <c r="D1" s="1"/>
      <c r="E1" s="2"/>
      <c r="F1" s="2"/>
      <c r="G1" s="2"/>
      <c r="H1" s="2"/>
      <c r="I1" s="2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B2" s="1"/>
      <c r="C2" s="1"/>
      <c r="D2" s="1"/>
      <c r="E2" s="2"/>
      <c r="F2" s="2"/>
      <c r="G2" s="2"/>
      <c r="H2" s="2"/>
      <c r="I2" s="2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3.75" x14ac:dyDescent="0.5">
      <c r="B3" s="29" t="s">
        <v>42</v>
      </c>
      <c r="C3" s="30"/>
      <c r="D3" s="30"/>
      <c r="E3" s="30"/>
      <c r="F3" s="30"/>
      <c r="G3" s="30"/>
      <c r="H3" s="30"/>
      <c r="I3" s="30"/>
      <c r="J3" s="3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3"/>
      <c r="AG3" s="3"/>
    </row>
    <row r="4" spans="1:33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B5" s="7"/>
      <c r="C5" s="1"/>
      <c r="D5" s="1"/>
      <c r="F5" s="7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x14ac:dyDescent="0.25">
      <c r="A6" s="27" t="s">
        <v>64</v>
      </c>
      <c r="B6" s="27"/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/>
    </row>
    <row r="7" spans="1:33" ht="15" x14ac:dyDescent="0.25">
      <c r="A7" s="28" t="s">
        <v>64</v>
      </c>
      <c r="B7" s="28"/>
      <c r="C7" s="28"/>
      <c r="D7" s="27"/>
      <c r="E7" s="27"/>
      <c r="F7" s="28"/>
      <c r="G7" s="28"/>
      <c r="H7" s="28"/>
      <c r="I7" s="2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25">
      <c r="A8" s="26">
        <v>1</v>
      </c>
      <c r="B8" s="9" t="s">
        <v>12</v>
      </c>
      <c r="C8" s="10"/>
      <c r="D8" s="10"/>
      <c r="E8" s="10"/>
      <c r="F8" s="10"/>
      <c r="G8" s="10"/>
      <c r="H8" s="10"/>
      <c r="I8" s="10"/>
      <c r="J8" s="11"/>
      <c r="K8" s="12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25" t="s">
        <v>43</v>
      </c>
      <c r="C9" s="13" t="s">
        <v>33</v>
      </c>
      <c r="D9" s="22">
        <v>43835</v>
      </c>
      <c r="E9" s="22">
        <f>D9+G9</f>
        <v>43845</v>
      </c>
      <c r="F9" s="14">
        <f t="shared" ref="F9" si="0">INT(D9)-INT($D$9)</f>
        <v>0</v>
      </c>
      <c r="G9" s="14">
        <v>10</v>
      </c>
      <c r="H9" s="21" t="s">
        <v>7</v>
      </c>
      <c r="I9" s="15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25" t="s">
        <v>44</v>
      </c>
      <c r="C10" s="13" t="s">
        <v>13</v>
      </c>
      <c r="D10" s="22">
        <f>E9</f>
        <v>43845</v>
      </c>
      <c r="E10" s="22">
        <f t="shared" ref="E10:E11" si="1">D10+G10</f>
        <v>43875</v>
      </c>
      <c r="F10" s="14">
        <f>F9+G9</f>
        <v>10</v>
      </c>
      <c r="G10" s="14">
        <v>30</v>
      </c>
      <c r="H10" s="21" t="s">
        <v>7</v>
      </c>
      <c r="I10" s="15">
        <v>0.6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25" t="s">
        <v>45</v>
      </c>
      <c r="C11" s="13" t="s">
        <v>14</v>
      </c>
      <c r="D11" s="22">
        <f>E10</f>
        <v>43875</v>
      </c>
      <c r="E11" s="22">
        <f t="shared" si="1"/>
        <v>43905</v>
      </c>
      <c r="F11" s="14">
        <f>F10+G10</f>
        <v>40</v>
      </c>
      <c r="G11" s="14">
        <v>30</v>
      </c>
      <c r="H11" s="21" t="s">
        <v>7</v>
      </c>
      <c r="I11" s="16">
        <v>0.4</v>
      </c>
    </row>
    <row r="12" spans="1:33" x14ac:dyDescent="0.25">
      <c r="A12" s="26">
        <v>2</v>
      </c>
      <c r="B12" s="9" t="s">
        <v>18</v>
      </c>
      <c r="C12" s="17"/>
      <c r="D12" s="17"/>
      <c r="E12" s="17"/>
      <c r="F12" s="17"/>
      <c r="G12" s="17"/>
      <c r="H12" s="17"/>
      <c r="I12" s="17"/>
    </row>
    <row r="13" spans="1:33" x14ac:dyDescent="0.25">
      <c r="A13" s="25" t="s">
        <v>46</v>
      </c>
      <c r="C13" s="13" t="s">
        <v>15</v>
      </c>
      <c r="D13" s="22">
        <f>E11</f>
        <v>43905</v>
      </c>
      <c r="E13" s="22">
        <f>D13+G13</f>
        <v>43915</v>
      </c>
      <c r="F13" s="14">
        <f>F11+G11</f>
        <v>70</v>
      </c>
      <c r="G13" s="14">
        <v>10</v>
      </c>
      <c r="H13" s="21" t="s">
        <v>7</v>
      </c>
      <c r="I13" s="18">
        <v>1</v>
      </c>
    </row>
    <row r="14" spans="1:33" x14ac:dyDescent="0.25">
      <c r="A14" s="25" t="s">
        <v>47</v>
      </c>
      <c r="C14" s="13" t="s">
        <v>8</v>
      </c>
      <c r="D14" s="22">
        <f>E13</f>
        <v>43915</v>
      </c>
      <c r="E14" s="22">
        <f t="shared" ref="E14:E23" si="2">D14+G14</f>
        <v>43925</v>
      </c>
      <c r="F14" s="14">
        <f>F13+G13</f>
        <v>80</v>
      </c>
      <c r="G14" s="14">
        <v>10</v>
      </c>
      <c r="H14" s="21" t="s">
        <v>7</v>
      </c>
      <c r="I14" s="19">
        <v>0.8</v>
      </c>
    </row>
    <row r="15" spans="1:33" x14ac:dyDescent="0.25">
      <c r="A15" s="26">
        <v>3</v>
      </c>
      <c r="B15" s="9" t="s">
        <v>9</v>
      </c>
      <c r="C15" s="17"/>
      <c r="D15" s="17"/>
      <c r="E15" s="17"/>
      <c r="F15" s="17"/>
      <c r="G15" s="17"/>
      <c r="H15" s="17"/>
      <c r="I15" s="17"/>
    </row>
    <row r="16" spans="1:33" x14ac:dyDescent="0.25">
      <c r="A16" s="25" t="s">
        <v>48</v>
      </c>
      <c r="C16" s="13" t="s">
        <v>10</v>
      </c>
      <c r="D16" s="22">
        <f>E14</f>
        <v>43925</v>
      </c>
      <c r="E16" s="22">
        <f t="shared" si="2"/>
        <v>43935</v>
      </c>
      <c r="F16" s="14">
        <f>F14+G14</f>
        <v>90</v>
      </c>
      <c r="G16" s="14">
        <v>10</v>
      </c>
      <c r="H16" s="21" t="s">
        <v>7</v>
      </c>
      <c r="I16" s="20">
        <v>1</v>
      </c>
    </row>
    <row r="17" spans="1:9" x14ac:dyDescent="0.25">
      <c r="A17" s="25" t="s">
        <v>49</v>
      </c>
      <c r="C17" s="13" t="s">
        <v>19</v>
      </c>
      <c r="D17" s="22">
        <f t="shared" ref="D17:D23" si="3">E16</f>
        <v>43935</v>
      </c>
      <c r="E17" s="22">
        <f t="shared" si="2"/>
        <v>43940</v>
      </c>
      <c r="F17" s="14">
        <f t="shared" ref="F17:F23" si="4">F16+G16</f>
        <v>100</v>
      </c>
      <c r="G17" s="14">
        <v>5</v>
      </c>
      <c r="H17" s="21" t="s">
        <v>7</v>
      </c>
      <c r="I17" s="20">
        <v>0.6</v>
      </c>
    </row>
    <row r="18" spans="1:9" x14ac:dyDescent="0.25">
      <c r="A18" s="25" t="s">
        <v>50</v>
      </c>
      <c r="C18" s="13" t="s">
        <v>20</v>
      </c>
      <c r="D18" s="22">
        <f t="shared" si="3"/>
        <v>43940</v>
      </c>
      <c r="E18" s="22">
        <f t="shared" si="2"/>
        <v>43945</v>
      </c>
      <c r="F18" s="14">
        <f t="shared" si="4"/>
        <v>105</v>
      </c>
      <c r="G18" s="14">
        <v>5</v>
      </c>
      <c r="H18" s="21" t="s">
        <v>7</v>
      </c>
      <c r="I18" s="20">
        <v>0.4</v>
      </c>
    </row>
    <row r="19" spans="1:9" x14ac:dyDescent="0.25">
      <c r="A19" s="25" t="s">
        <v>51</v>
      </c>
      <c r="C19" s="13" t="s">
        <v>21</v>
      </c>
      <c r="D19" s="22">
        <f t="shared" si="3"/>
        <v>43945</v>
      </c>
      <c r="E19" s="22">
        <f t="shared" si="2"/>
        <v>43950</v>
      </c>
      <c r="F19" s="14">
        <f t="shared" si="4"/>
        <v>110</v>
      </c>
      <c r="G19" s="14">
        <v>5</v>
      </c>
      <c r="H19" s="21" t="s">
        <v>7</v>
      </c>
      <c r="I19" s="20">
        <v>0.2</v>
      </c>
    </row>
    <row r="20" spans="1:9" x14ac:dyDescent="0.25">
      <c r="A20" s="25" t="s">
        <v>52</v>
      </c>
      <c r="C20" s="13" t="s">
        <v>22</v>
      </c>
      <c r="D20" s="22">
        <f t="shared" si="3"/>
        <v>43950</v>
      </c>
      <c r="E20" s="22">
        <f t="shared" si="2"/>
        <v>43960</v>
      </c>
      <c r="F20" s="14">
        <f t="shared" si="4"/>
        <v>115</v>
      </c>
      <c r="G20" s="14">
        <v>10</v>
      </c>
      <c r="H20" s="21" t="s">
        <v>7</v>
      </c>
      <c r="I20" s="15">
        <v>1</v>
      </c>
    </row>
    <row r="21" spans="1:9" x14ac:dyDescent="0.25">
      <c r="A21" s="25" t="s">
        <v>53</v>
      </c>
      <c r="C21" s="13" t="s">
        <v>23</v>
      </c>
      <c r="D21" s="22">
        <f t="shared" si="3"/>
        <v>43960</v>
      </c>
      <c r="E21" s="22">
        <f t="shared" si="2"/>
        <v>43965</v>
      </c>
      <c r="F21" s="14">
        <f t="shared" si="4"/>
        <v>125</v>
      </c>
      <c r="G21" s="14">
        <v>5</v>
      </c>
      <c r="H21" s="21" t="s">
        <v>7</v>
      </c>
      <c r="I21" s="15">
        <v>1</v>
      </c>
    </row>
    <row r="22" spans="1:9" x14ac:dyDescent="0.25">
      <c r="A22" s="25" t="s">
        <v>54</v>
      </c>
      <c r="C22" s="13" t="s">
        <v>24</v>
      </c>
      <c r="D22" s="22">
        <f t="shared" si="3"/>
        <v>43965</v>
      </c>
      <c r="E22" s="22">
        <f t="shared" si="2"/>
        <v>43970</v>
      </c>
      <c r="F22" s="14">
        <f t="shared" si="4"/>
        <v>130</v>
      </c>
      <c r="G22" s="14">
        <v>5</v>
      </c>
      <c r="H22" s="21" t="s">
        <v>7</v>
      </c>
      <c r="I22" s="15">
        <v>1</v>
      </c>
    </row>
    <row r="23" spans="1:9" x14ac:dyDescent="0.25">
      <c r="A23" s="25" t="s">
        <v>55</v>
      </c>
      <c r="C23" s="13" t="s">
        <v>25</v>
      </c>
      <c r="D23" s="22">
        <f t="shared" si="3"/>
        <v>43970</v>
      </c>
      <c r="E23" s="22">
        <f t="shared" si="2"/>
        <v>43974</v>
      </c>
      <c r="F23" s="14">
        <f t="shared" si="4"/>
        <v>135</v>
      </c>
      <c r="G23" s="14">
        <v>4</v>
      </c>
      <c r="H23" s="21" t="s">
        <v>7</v>
      </c>
      <c r="I23" s="15">
        <v>1</v>
      </c>
    </row>
    <row r="24" spans="1:9" x14ac:dyDescent="0.25">
      <c r="A24" s="26">
        <v>4</v>
      </c>
      <c r="B24" s="9" t="s">
        <v>16</v>
      </c>
      <c r="C24" s="17"/>
      <c r="D24" s="17"/>
      <c r="E24" s="17"/>
      <c r="F24" s="17"/>
      <c r="G24" s="17"/>
      <c r="H24" s="17"/>
      <c r="I24" s="17"/>
    </row>
    <row r="25" spans="1:9" x14ac:dyDescent="0.25">
      <c r="A25" s="25" t="s">
        <v>56</v>
      </c>
      <c r="C25" s="24" t="s">
        <v>26</v>
      </c>
      <c r="D25" s="22">
        <f>E23</f>
        <v>43974</v>
      </c>
      <c r="E25" s="22">
        <f t="shared" ref="E25:E29" si="5">D25+G25</f>
        <v>43976</v>
      </c>
      <c r="F25" s="14">
        <f>F23+G23</f>
        <v>139</v>
      </c>
      <c r="G25" s="14">
        <v>2</v>
      </c>
      <c r="H25" s="21" t="s">
        <v>7</v>
      </c>
      <c r="I25" s="20">
        <v>1</v>
      </c>
    </row>
    <row r="26" spans="1:9" x14ac:dyDescent="0.25">
      <c r="A26" s="25" t="s">
        <v>57</v>
      </c>
      <c r="C26" s="24" t="s">
        <v>27</v>
      </c>
      <c r="D26" s="22">
        <f t="shared" ref="D26:D29" si="6">E25</f>
        <v>43976</v>
      </c>
      <c r="E26" s="22">
        <f t="shared" si="5"/>
        <v>43981</v>
      </c>
      <c r="F26" s="14">
        <f>F25+G25</f>
        <v>141</v>
      </c>
      <c r="G26" s="14">
        <v>5</v>
      </c>
      <c r="H26" s="21" t="s">
        <v>7</v>
      </c>
      <c r="I26" s="20">
        <v>0.8</v>
      </c>
    </row>
    <row r="27" spans="1:9" x14ac:dyDescent="0.25">
      <c r="A27" s="25" t="s">
        <v>58</v>
      </c>
      <c r="C27" s="24" t="s">
        <v>28</v>
      </c>
      <c r="D27" s="22">
        <f t="shared" si="6"/>
        <v>43981</v>
      </c>
      <c r="E27" s="22">
        <f t="shared" si="5"/>
        <v>43991</v>
      </c>
      <c r="F27" s="14">
        <f t="shared" ref="F27:F29" si="7">F26+G26</f>
        <v>146</v>
      </c>
      <c r="G27" s="14">
        <v>10</v>
      </c>
      <c r="H27" s="21" t="s">
        <v>7</v>
      </c>
      <c r="I27" s="20">
        <v>0.6</v>
      </c>
    </row>
    <row r="28" spans="1:9" x14ac:dyDescent="0.25">
      <c r="A28" s="25" t="s">
        <v>59</v>
      </c>
      <c r="C28" s="13" t="s">
        <v>29</v>
      </c>
      <c r="D28" s="22">
        <f t="shared" si="6"/>
        <v>43991</v>
      </c>
      <c r="E28" s="22">
        <f t="shared" si="5"/>
        <v>44001</v>
      </c>
      <c r="F28" s="14">
        <f t="shared" si="7"/>
        <v>156</v>
      </c>
      <c r="G28" s="14">
        <v>10</v>
      </c>
      <c r="H28" s="21"/>
      <c r="I28" s="20">
        <v>1</v>
      </c>
    </row>
    <row r="29" spans="1:9" x14ac:dyDescent="0.25">
      <c r="A29" s="25" t="s">
        <v>60</v>
      </c>
      <c r="C29" s="24" t="s">
        <v>11</v>
      </c>
      <c r="D29" s="22">
        <f t="shared" si="6"/>
        <v>44001</v>
      </c>
      <c r="E29" s="22">
        <f t="shared" si="5"/>
        <v>44006</v>
      </c>
      <c r="F29" s="14">
        <f t="shared" si="7"/>
        <v>166</v>
      </c>
      <c r="G29" s="14">
        <v>5</v>
      </c>
      <c r="H29" s="21" t="s">
        <v>7</v>
      </c>
      <c r="I29" s="15">
        <v>1</v>
      </c>
    </row>
    <row r="30" spans="1:9" x14ac:dyDescent="0.25">
      <c r="A30" s="26">
        <v>5</v>
      </c>
      <c r="B30" s="9" t="s">
        <v>17</v>
      </c>
      <c r="C30" s="17"/>
      <c r="D30" s="17"/>
      <c r="E30" s="17"/>
      <c r="F30" s="17"/>
      <c r="G30" s="17"/>
      <c r="H30" s="17"/>
      <c r="I30" s="17"/>
    </row>
    <row r="31" spans="1:9" s="23" customFormat="1" x14ac:dyDescent="0.25">
      <c r="A31" s="25" t="s">
        <v>61</v>
      </c>
      <c r="C31" s="13" t="s">
        <v>31</v>
      </c>
      <c r="D31" s="22">
        <f>E29</f>
        <v>44006</v>
      </c>
      <c r="E31" s="22">
        <f t="shared" ref="E31:E33" si="8">D31+G31</f>
        <v>44011</v>
      </c>
      <c r="F31" s="14">
        <f>F29+G29</f>
        <v>171</v>
      </c>
      <c r="G31" s="14">
        <v>5</v>
      </c>
      <c r="H31" s="21"/>
      <c r="I31" s="15">
        <v>1</v>
      </c>
    </row>
    <row r="32" spans="1:9" s="23" customFormat="1" x14ac:dyDescent="0.25">
      <c r="A32" s="25" t="s">
        <v>62</v>
      </c>
      <c r="C32" s="13" t="s">
        <v>32</v>
      </c>
      <c r="D32" s="22">
        <f t="shared" ref="D32:D33" si="9">E31</f>
        <v>44011</v>
      </c>
      <c r="E32" s="22">
        <f t="shared" si="8"/>
        <v>44013</v>
      </c>
      <c r="F32" s="14">
        <f>F31+G31</f>
        <v>176</v>
      </c>
      <c r="G32" s="14">
        <v>2</v>
      </c>
      <c r="H32" s="21"/>
      <c r="I32" s="15">
        <v>1</v>
      </c>
    </row>
    <row r="33" spans="1:9" x14ac:dyDescent="0.25">
      <c r="A33" s="25" t="s">
        <v>63</v>
      </c>
      <c r="C33" s="13" t="s">
        <v>30</v>
      </c>
      <c r="D33" s="22">
        <f t="shared" si="9"/>
        <v>44013</v>
      </c>
      <c r="E33" s="22">
        <f t="shared" si="8"/>
        <v>44014</v>
      </c>
      <c r="F33" s="14">
        <f>F32+G32</f>
        <v>178</v>
      </c>
      <c r="G33" s="14">
        <v>1</v>
      </c>
      <c r="H33" s="21" t="s">
        <v>7</v>
      </c>
      <c r="I33" s="15">
        <v>1</v>
      </c>
    </row>
  </sheetData>
  <mergeCells count="10">
    <mergeCell ref="A6:A7"/>
    <mergeCell ref="B3:I3"/>
    <mergeCell ref="B6:B7"/>
    <mergeCell ref="C6:C7"/>
    <mergeCell ref="D6:D7"/>
    <mergeCell ref="E6:E7"/>
    <mergeCell ref="F6:F7"/>
    <mergeCell ref="G6:G7"/>
    <mergeCell ref="H6:H7"/>
    <mergeCell ref="I6:I7"/>
  </mergeCells>
  <phoneticPr fontId="11" type="noConversion"/>
  <conditionalFormatting sqref="I25:I28 I13:I14 I9:I11 I16:I23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I33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I29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I31:I32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31:E33 D9:E11 D16:E23 D13:E14 D25:E29 D32:D33" xr:uid="{341A4FC5-8454-42B2-91FF-F6EB8177AAA7}">
      <formula1>OR(NOT(ISERROR(DATEVALUE(D9))), AND(ISNUMBER(D9), LEFT(CELL("format", D9))="D"))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AE22-395C-FA4D-A1B3-8C545EC43C11}">
  <dimension ref="A1:AG31"/>
  <sheetViews>
    <sheetView showGridLines="0" topLeftCell="A4" zoomScale="90" zoomScaleNormal="90" workbookViewId="0">
      <selection activeCell="H11" sqref="H11"/>
    </sheetView>
  </sheetViews>
  <sheetFormatPr defaultColWidth="14.42578125" defaultRowHeight="15.75" x14ac:dyDescent="0.25"/>
  <cols>
    <col min="1" max="1" width="4.85546875" style="25" bestFit="1" customWidth="1"/>
    <col min="2" max="2" width="2.85546875" style="23" customWidth="1"/>
    <col min="3" max="3" width="61.140625" style="23" customWidth="1"/>
    <col min="4" max="4" width="16.7109375" style="23" customWidth="1"/>
    <col min="5" max="5" width="15.140625" style="23" customWidth="1"/>
    <col min="6" max="6" width="17.85546875" style="23" customWidth="1"/>
    <col min="7" max="7" width="19.28515625" style="23" customWidth="1"/>
    <col min="8" max="8" width="16.28515625" style="23" customWidth="1"/>
    <col min="9" max="9" width="22.42578125" style="23" customWidth="1"/>
    <col min="10" max="10" width="7.28515625" style="23" customWidth="1"/>
    <col min="11" max="11" width="3.7109375" style="23" customWidth="1"/>
    <col min="12" max="12" width="6.42578125" style="23" customWidth="1"/>
    <col min="13" max="31" width="4.42578125" style="23" customWidth="1"/>
    <col min="32" max="33" width="7.28515625" style="23" customWidth="1"/>
    <col min="34" max="16384" width="14.42578125" style="23"/>
  </cols>
  <sheetData>
    <row r="1" spans="1:33" x14ac:dyDescent="0.25">
      <c r="B1" s="1"/>
      <c r="C1" s="1"/>
      <c r="D1" s="1"/>
      <c r="E1" s="2"/>
      <c r="F1" s="2"/>
      <c r="G1" s="2"/>
      <c r="H1" s="2"/>
      <c r="I1" s="2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B2" s="1"/>
      <c r="C2" s="1"/>
      <c r="D2" s="1"/>
      <c r="E2" s="2"/>
      <c r="F2" s="2"/>
      <c r="G2" s="2"/>
      <c r="H2" s="2"/>
      <c r="I2" s="2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3.75" x14ac:dyDescent="0.5">
      <c r="B3" s="29" t="s">
        <v>42</v>
      </c>
      <c r="C3" s="30"/>
      <c r="D3" s="30"/>
      <c r="E3" s="30"/>
      <c r="F3" s="30"/>
      <c r="G3" s="30"/>
      <c r="H3" s="30"/>
      <c r="I3" s="30"/>
      <c r="J3" s="3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3"/>
      <c r="AG3" s="3"/>
    </row>
    <row r="4" spans="1:33" x14ac:dyDescent="0.25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B5" s="7"/>
      <c r="C5" s="1"/>
      <c r="D5" s="1"/>
      <c r="F5" s="7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x14ac:dyDescent="0.25">
      <c r="A6" s="27" t="s">
        <v>64</v>
      </c>
      <c r="B6" s="27"/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/>
    </row>
    <row r="7" spans="1:33" ht="15" x14ac:dyDescent="0.25">
      <c r="A7" s="28" t="s">
        <v>64</v>
      </c>
      <c r="B7" s="28"/>
      <c r="C7" s="28"/>
      <c r="D7" s="27"/>
      <c r="E7" s="27"/>
      <c r="F7" s="28"/>
      <c r="G7" s="28"/>
      <c r="H7" s="28"/>
      <c r="I7" s="2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25">
      <c r="A8" s="26">
        <v>1</v>
      </c>
      <c r="B8" s="9" t="s">
        <v>12</v>
      </c>
      <c r="C8" s="10"/>
      <c r="D8" s="10"/>
      <c r="E8" s="10"/>
      <c r="F8" s="10"/>
      <c r="G8" s="10"/>
      <c r="H8" s="10"/>
      <c r="I8" s="10"/>
      <c r="J8" s="11"/>
      <c r="K8" s="12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25" t="s">
        <v>43</v>
      </c>
      <c r="C9" s="13" t="s">
        <v>33</v>
      </c>
      <c r="D9" s="22">
        <v>43835</v>
      </c>
      <c r="E9" s="22">
        <f>D9+G9</f>
        <v>43845</v>
      </c>
      <c r="F9" s="14">
        <f t="shared" ref="F9" si="0">INT(D9)-INT($D$9)</f>
        <v>0</v>
      </c>
      <c r="G9" s="14">
        <v>10</v>
      </c>
      <c r="H9" s="21" t="s">
        <v>7</v>
      </c>
      <c r="I9" s="15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25" t="s">
        <v>44</v>
      </c>
      <c r="C10" s="13" t="s">
        <v>13</v>
      </c>
      <c r="D10" s="22">
        <f>E9</f>
        <v>43845</v>
      </c>
      <c r="E10" s="22">
        <f t="shared" ref="E10:E11" si="1">D10+G10</f>
        <v>43875</v>
      </c>
      <c r="F10" s="14">
        <f>F9+G9</f>
        <v>10</v>
      </c>
      <c r="G10" s="14">
        <v>30</v>
      </c>
      <c r="H10" s="21" t="s">
        <v>7</v>
      </c>
      <c r="I10" s="15">
        <v>0.6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25" t="s">
        <v>45</v>
      </c>
      <c r="C11" s="13" t="s">
        <v>14</v>
      </c>
      <c r="D11" s="22">
        <f>E10</f>
        <v>43875</v>
      </c>
      <c r="E11" s="22">
        <f t="shared" si="1"/>
        <v>43905</v>
      </c>
      <c r="F11" s="14">
        <f>F10+G10</f>
        <v>40</v>
      </c>
      <c r="G11" s="14">
        <v>30</v>
      </c>
      <c r="H11" s="21" t="s">
        <v>7</v>
      </c>
      <c r="I11" s="16">
        <v>0.4</v>
      </c>
    </row>
    <row r="12" spans="1:33" x14ac:dyDescent="0.25">
      <c r="A12" s="26">
        <v>2</v>
      </c>
      <c r="B12" s="9" t="s">
        <v>18</v>
      </c>
      <c r="C12" s="17"/>
      <c r="D12" s="17"/>
      <c r="E12" s="17"/>
      <c r="F12" s="17"/>
      <c r="G12" s="17"/>
      <c r="H12" s="17"/>
      <c r="I12" s="17"/>
    </row>
    <row r="13" spans="1:33" x14ac:dyDescent="0.25">
      <c r="A13" s="25" t="s">
        <v>46</v>
      </c>
      <c r="C13" s="13" t="s">
        <v>15</v>
      </c>
      <c r="D13" s="22">
        <f>E11</f>
        <v>43905</v>
      </c>
      <c r="E13" s="22">
        <f>D13+G13</f>
        <v>43915</v>
      </c>
      <c r="F13" s="14">
        <f>F11+G11</f>
        <v>70</v>
      </c>
      <c r="G13" s="14">
        <v>10</v>
      </c>
      <c r="H13" s="21" t="s">
        <v>7</v>
      </c>
      <c r="I13" s="18">
        <v>1</v>
      </c>
    </row>
    <row r="14" spans="1:33" x14ac:dyDescent="0.25">
      <c r="A14" s="25" t="s">
        <v>47</v>
      </c>
      <c r="C14" s="13" t="s">
        <v>8</v>
      </c>
      <c r="D14" s="22">
        <f>E13</f>
        <v>43915</v>
      </c>
      <c r="E14" s="22">
        <f t="shared" ref="E14:E22" si="2">D14+G14</f>
        <v>43925</v>
      </c>
      <c r="F14" s="14">
        <f>F13+G13</f>
        <v>80</v>
      </c>
      <c r="G14" s="14">
        <v>10</v>
      </c>
      <c r="H14" s="21" t="s">
        <v>7</v>
      </c>
      <c r="I14" s="19">
        <v>0.8</v>
      </c>
    </row>
    <row r="15" spans="1:33" x14ac:dyDescent="0.25">
      <c r="A15" s="26">
        <v>3</v>
      </c>
      <c r="B15" s="9" t="s">
        <v>9</v>
      </c>
      <c r="C15" s="17"/>
      <c r="D15" s="17"/>
      <c r="E15" s="17"/>
      <c r="F15" s="17"/>
      <c r="G15" s="17"/>
      <c r="H15" s="17"/>
      <c r="I15" s="17"/>
    </row>
    <row r="16" spans="1:33" x14ac:dyDescent="0.25">
      <c r="A16" s="25" t="s">
        <v>48</v>
      </c>
      <c r="C16" s="13" t="s">
        <v>10</v>
      </c>
      <c r="D16" s="22">
        <f>E14</f>
        <v>43925</v>
      </c>
      <c r="E16" s="22">
        <f t="shared" si="2"/>
        <v>43935</v>
      </c>
      <c r="F16" s="14">
        <f>F14+G14</f>
        <v>90</v>
      </c>
      <c r="G16" s="14">
        <v>10</v>
      </c>
      <c r="H16" s="21" t="s">
        <v>7</v>
      </c>
      <c r="I16" s="20">
        <v>1</v>
      </c>
    </row>
    <row r="17" spans="1:9" x14ac:dyDescent="0.25">
      <c r="A17" s="25" t="s">
        <v>49</v>
      </c>
      <c r="C17" s="13" t="s">
        <v>34</v>
      </c>
      <c r="D17" s="22">
        <f t="shared" ref="D17:D22" si="3">E16</f>
        <v>43935</v>
      </c>
      <c r="E17" s="22">
        <f t="shared" si="2"/>
        <v>43940</v>
      </c>
      <c r="F17" s="14">
        <f t="shared" ref="F17:F22" si="4">F16+G16</f>
        <v>100</v>
      </c>
      <c r="G17" s="14">
        <v>5</v>
      </c>
      <c r="H17" s="21" t="s">
        <v>7</v>
      </c>
      <c r="I17" s="20">
        <v>0.6</v>
      </c>
    </row>
    <row r="18" spans="1:9" x14ac:dyDescent="0.25">
      <c r="A18" s="25" t="s">
        <v>50</v>
      </c>
      <c r="C18" s="13" t="s">
        <v>35</v>
      </c>
      <c r="D18" s="22">
        <f t="shared" si="3"/>
        <v>43940</v>
      </c>
      <c r="E18" s="22">
        <f t="shared" si="2"/>
        <v>43960</v>
      </c>
      <c r="F18" s="14">
        <f t="shared" si="4"/>
        <v>105</v>
      </c>
      <c r="G18" s="14">
        <v>20</v>
      </c>
      <c r="H18" s="21" t="s">
        <v>7</v>
      </c>
      <c r="I18" s="20">
        <v>0.4</v>
      </c>
    </row>
    <row r="19" spans="1:9" x14ac:dyDescent="0.25">
      <c r="A19" s="25" t="s">
        <v>51</v>
      </c>
      <c r="C19" s="13" t="s">
        <v>37</v>
      </c>
      <c r="D19" s="22">
        <f t="shared" si="3"/>
        <v>43960</v>
      </c>
      <c r="E19" s="22">
        <f t="shared" si="2"/>
        <v>43985</v>
      </c>
      <c r="F19" s="14">
        <f t="shared" si="4"/>
        <v>125</v>
      </c>
      <c r="G19" s="14">
        <v>25</v>
      </c>
      <c r="H19" s="21" t="s">
        <v>7</v>
      </c>
      <c r="I19" s="20">
        <v>0.2</v>
      </c>
    </row>
    <row r="20" spans="1:9" x14ac:dyDescent="0.25">
      <c r="A20" s="25" t="s">
        <v>52</v>
      </c>
      <c r="C20" s="13" t="s">
        <v>36</v>
      </c>
      <c r="D20" s="22">
        <f t="shared" si="3"/>
        <v>43985</v>
      </c>
      <c r="E20" s="22">
        <f t="shared" si="2"/>
        <v>44000</v>
      </c>
      <c r="F20" s="14">
        <f t="shared" si="4"/>
        <v>150</v>
      </c>
      <c r="G20" s="14">
        <v>15</v>
      </c>
      <c r="H20" s="21" t="s">
        <v>7</v>
      </c>
      <c r="I20" s="15">
        <v>1</v>
      </c>
    </row>
    <row r="21" spans="1:9" x14ac:dyDescent="0.25">
      <c r="A21" s="25" t="s">
        <v>53</v>
      </c>
      <c r="C21" s="13" t="s">
        <v>38</v>
      </c>
      <c r="D21" s="22">
        <f t="shared" si="3"/>
        <v>44000</v>
      </c>
      <c r="E21" s="22">
        <f t="shared" si="2"/>
        <v>44010</v>
      </c>
      <c r="F21" s="14">
        <f t="shared" si="4"/>
        <v>165</v>
      </c>
      <c r="G21" s="14">
        <v>10</v>
      </c>
      <c r="H21" s="21" t="s">
        <v>7</v>
      </c>
      <c r="I21" s="15">
        <v>1</v>
      </c>
    </row>
    <row r="22" spans="1:9" x14ac:dyDescent="0.25">
      <c r="A22" s="25" t="s">
        <v>54</v>
      </c>
      <c r="C22" s="13" t="s">
        <v>39</v>
      </c>
      <c r="D22" s="22">
        <f t="shared" si="3"/>
        <v>44010</v>
      </c>
      <c r="E22" s="22">
        <f t="shared" si="2"/>
        <v>44025</v>
      </c>
      <c r="F22" s="14">
        <f t="shared" si="4"/>
        <v>175</v>
      </c>
      <c r="G22" s="14">
        <v>15</v>
      </c>
      <c r="H22" s="21" t="s">
        <v>7</v>
      </c>
      <c r="I22" s="15">
        <v>1</v>
      </c>
    </row>
    <row r="23" spans="1:9" x14ac:dyDescent="0.25">
      <c r="A23" s="26">
        <v>4</v>
      </c>
      <c r="B23" s="9" t="s">
        <v>16</v>
      </c>
      <c r="C23" s="17"/>
      <c r="D23" s="17"/>
      <c r="E23" s="17"/>
      <c r="F23" s="17"/>
      <c r="G23" s="17"/>
      <c r="H23" s="17"/>
      <c r="I23" s="17"/>
    </row>
    <row r="24" spans="1:9" x14ac:dyDescent="0.25">
      <c r="A24" s="25" t="s">
        <v>56</v>
      </c>
      <c r="C24" s="24" t="s">
        <v>26</v>
      </c>
      <c r="D24" s="22">
        <f>E22</f>
        <v>44025</v>
      </c>
      <c r="E24" s="22">
        <f t="shared" ref="E24:E27" si="5">D24+G24</f>
        <v>44027</v>
      </c>
      <c r="F24" s="14">
        <f>F22+G22</f>
        <v>190</v>
      </c>
      <c r="G24" s="14">
        <v>2</v>
      </c>
      <c r="H24" s="21" t="s">
        <v>7</v>
      </c>
      <c r="I24" s="20">
        <v>1</v>
      </c>
    </row>
    <row r="25" spans="1:9" x14ac:dyDescent="0.25">
      <c r="A25" s="25" t="s">
        <v>57</v>
      </c>
      <c r="C25" s="24" t="s">
        <v>40</v>
      </c>
      <c r="D25" s="22">
        <f t="shared" ref="D25:D27" si="6">E24</f>
        <v>44027</v>
      </c>
      <c r="E25" s="22">
        <f t="shared" si="5"/>
        <v>44032</v>
      </c>
      <c r="F25" s="14">
        <f>F24+G24</f>
        <v>192</v>
      </c>
      <c r="G25" s="14">
        <v>5</v>
      </c>
      <c r="H25" s="21" t="s">
        <v>7</v>
      </c>
      <c r="I25" s="20">
        <v>0.8</v>
      </c>
    </row>
    <row r="26" spans="1:9" x14ac:dyDescent="0.25">
      <c r="A26" s="25" t="s">
        <v>58</v>
      </c>
      <c r="C26" s="13" t="s">
        <v>41</v>
      </c>
      <c r="D26" s="22">
        <f t="shared" si="6"/>
        <v>44032</v>
      </c>
      <c r="E26" s="22">
        <f t="shared" ref="E26" si="7">D26+G26</f>
        <v>44038</v>
      </c>
      <c r="F26" s="14">
        <f>F25+G25</f>
        <v>197</v>
      </c>
      <c r="G26" s="14">
        <v>6</v>
      </c>
      <c r="H26" s="21" t="s">
        <v>7</v>
      </c>
      <c r="I26" s="20">
        <v>1</v>
      </c>
    </row>
    <row r="27" spans="1:9" x14ac:dyDescent="0.25">
      <c r="A27" s="25" t="s">
        <v>59</v>
      </c>
      <c r="C27" s="24" t="s">
        <v>11</v>
      </c>
      <c r="D27" s="22">
        <f t="shared" si="6"/>
        <v>44038</v>
      </c>
      <c r="E27" s="22">
        <f t="shared" si="5"/>
        <v>44043</v>
      </c>
      <c r="F27" s="14">
        <f t="shared" ref="F27" si="8">F26+G26</f>
        <v>203</v>
      </c>
      <c r="G27" s="14">
        <v>5</v>
      </c>
      <c r="H27" s="21" t="s">
        <v>7</v>
      </c>
      <c r="I27" s="15">
        <v>1</v>
      </c>
    </row>
    <row r="28" spans="1:9" x14ac:dyDescent="0.25">
      <c r="A28" s="26">
        <v>5</v>
      </c>
      <c r="B28" s="9" t="s">
        <v>17</v>
      </c>
      <c r="C28" s="17"/>
      <c r="D28" s="17"/>
      <c r="E28" s="17"/>
      <c r="F28" s="17"/>
      <c r="G28" s="17"/>
      <c r="H28" s="17"/>
      <c r="I28" s="17"/>
    </row>
    <row r="29" spans="1:9" x14ac:dyDescent="0.25">
      <c r="A29" s="25" t="s">
        <v>61</v>
      </c>
      <c r="C29" s="13" t="s">
        <v>31</v>
      </c>
      <c r="D29" s="22">
        <f>E27</f>
        <v>44043</v>
      </c>
      <c r="E29" s="22">
        <f t="shared" ref="E29:E31" si="9">D29+G29</f>
        <v>44048</v>
      </c>
      <c r="F29" s="14">
        <f>F27+G27</f>
        <v>208</v>
      </c>
      <c r="G29" s="14">
        <v>5</v>
      </c>
      <c r="H29" s="21" t="s">
        <v>7</v>
      </c>
      <c r="I29" s="15">
        <v>1</v>
      </c>
    </row>
    <row r="30" spans="1:9" x14ac:dyDescent="0.25">
      <c r="A30" s="25" t="s">
        <v>62</v>
      </c>
      <c r="C30" s="13" t="s">
        <v>32</v>
      </c>
      <c r="D30" s="22">
        <f t="shared" ref="D30:D31" si="10">E29</f>
        <v>44048</v>
      </c>
      <c r="E30" s="22">
        <f t="shared" si="9"/>
        <v>44050</v>
      </c>
      <c r="F30" s="14">
        <f>F29+G29</f>
        <v>213</v>
      </c>
      <c r="G30" s="14">
        <v>2</v>
      </c>
      <c r="H30" s="21" t="s">
        <v>7</v>
      </c>
      <c r="I30" s="15">
        <v>1</v>
      </c>
    </row>
    <row r="31" spans="1:9" x14ac:dyDescent="0.25">
      <c r="A31" s="25" t="s">
        <v>63</v>
      </c>
      <c r="C31" s="13" t="s">
        <v>30</v>
      </c>
      <c r="D31" s="22">
        <f t="shared" si="10"/>
        <v>44050</v>
      </c>
      <c r="E31" s="22">
        <f t="shared" si="9"/>
        <v>44051</v>
      </c>
      <c r="F31" s="14">
        <f>F30+G30</f>
        <v>215</v>
      </c>
      <c r="G31" s="14">
        <v>1</v>
      </c>
      <c r="H31" s="21" t="s">
        <v>7</v>
      </c>
      <c r="I31" s="15">
        <v>1</v>
      </c>
    </row>
  </sheetData>
  <mergeCells count="10">
    <mergeCell ref="A6:A7"/>
    <mergeCell ref="B3:I3"/>
    <mergeCell ref="B6:B7"/>
    <mergeCell ref="C6:C7"/>
    <mergeCell ref="D6:D7"/>
    <mergeCell ref="E6:E7"/>
    <mergeCell ref="F6:F7"/>
    <mergeCell ref="G6:G7"/>
    <mergeCell ref="H6:H7"/>
    <mergeCell ref="I6:I7"/>
  </mergeCells>
  <phoneticPr fontId="11" type="noConversion"/>
  <conditionalFormatting sqref="I31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I27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I29:I30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I24:I26 I13:I14 I9:I11 I16:I22">
    <cfRule type="colorScale" priority="7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29:E31 D9:E11 D16:E22 D13:E14 D30:D31 D24:E27" xr:uid="{CD9DA96C-6916-324C-9DA0-947541291B73}">
      <formula1>OR(NOT(ISERROR(DATEVALUE(D9))), AND(ISNUMBER(D9), LEFT(CELL("format", D9))="D"))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Aerial</vt:lpstr>
      <vt:lpstr>Underground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LOPEZ</dc:creator>
  <cp:lastModifiedBy>emmanuel quetzalcoatl duarte reynoso</cp:lastModifiedBy>
  <dcterms:created xsi:type="dcterms:W3CDTF">2020-05-20T14:35:50Z</dcterms:created>
  <dcterms:modified xsi:type="dcterms:W3CDTF">2020-07-26T18:39:39Z</dcterms:modified>
</cp:coreProperties>
</file>