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eleworX\Downloads\Downloads\TeleworX\IPT\Runbook\GitHub Modules\Site Construction Management\"/>
    </mc:Choice>
  </mc:AlternateContent>
  <bookViews>
    <workbookView xWindow="0" yWindow="0" windowWidth="20490" windowHeight="7755" tabRatio="926"/>
  </bookViews>
  <sheets>
    <sheet name="Cover" sheetId="53" r:id="rId1"/>
    <sheet name="Audit Report" sheetId="48" r:id="rId2"/>
    <sheet name="1. Finance" sheetId="49" r:id="rId3"/>
    <sheet name="2. QMS" sheetId="50" r:id="rId4"/>
    <sheet name="3.CSR&amp;EHS" sheetId="51" r:id="rId5"/>
    <sheet name="4. Qualification and Capability" sheetId="52" r:id="rId6"/>
    <sheet name="5. Site Construction" sheetId="17" r:id="rId7"/>
  </sheets>
  <externalReferences>
    <externalReference r:id="rId8"/>
    <externalReference r:id="rId9"/>
    <externalReference r:id="rId10"/>
  </externalReferences>
  <definedNames>
    <definedName name="_xlnm._FilterDatabase" localSheetId="3" hidden="1">'2. QMS'!$A$3:$M$30</definedName>
    <definedName name="_xlnm._FilterDatabase" localSheetId="4" hidden="1">'3.CSR&amp;EHS'!$A$3:$L$27</definedName>
    <definedName name="loc">#REF!</definedName>
    <definedName name="Service_Categories">[2]ATM!#REF!</definedName>
    <definedName name="table_1">#REF!</definedName>
    <definedName name="table_2">#REF!</definedName>
    <definedName name="table_3">#REF!</definedName>
    <definedName name="table_4">#REF!</definedName>
    <definedName name="Table_5__Definition_of_Sccp_Variant">#REF!</definedName>
    <definedName name="Tcap1__Ip_Address">'[3]IDs-IP@'!#REF!</definedName>
    <definedName name="Tcap1_Ip_Address">'[3]IDs-IP@'!#REF!</definedName>
  </definedNames>
  <calcPr calcId="152511"/>
  <customWorkbookViews>
    <customWorkbookView name="Alvin Shang - Personal View" guid="{74364610-7A18-4222-A5FC-16A4CF6E8E69}" mergeInterval="0" personalView="1" maximized="1" xWindow="1" yWindow="1" windowWidth="1362" windowHeight="577" tabRatio="63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7" l="1"/>
  <c r="G16" i="17"/>
  <c r="G15" i="17"/>
  <c r="G14" i="17"/>
  <c r="G13" i="17"/>
  <c r="G12" i="17"/>
  <c r="G11" i="17"/>
  <c r="G10" i="17"/>
  <c r="G9" i="17"/>
  <c r="G8" i="17"/>
  <c r="G7" i="17"/>
  <c r="G6" i="17"/>
  <c r="G5" i="17"/>
  <c r="G17" i="17" s="1"/>
  <c r="C3" i="17" s="1"/>
  <c r="I27" i="51"/>
  <c r="K26" i="51"/>
  <c r="K25" i="51"/>
  <c r="K24" i="51"/>
  <c r="K23" i="51"/>
  <c r="K22" i="51"/>
  <c r="K21" i="51"/>
  <c r="K20" i="51"/>
  <c r="K19" i="51"/>
  <c r="K18" i="51"/>
  <c r="K17" i="51"/>
  <c r="K16" i="51"/>
  <c r="K15" i="51"/>
  <c r="K14" i="51"/>
  <c r="K13" i="51"/>
  <c r="K12" i="51"/>
  <c r="K11" i="51"/>
  <c r="K10" i="51"/>
  <c r="K9" i="51"/>
  <c r="K8" i="51"/>
  <c r="K7" i="51"/>
  <c r="K6" i="51"/>
  <c r="K5" i="51"/>
  <c r="K4" i="51"/>
  <c r="K27" i="51" s="1"/>
  <c r="D27" i="51" s="1"/>
  <c r="I30" i="50"/>
  <c r="K29" i="50"/>
  <c r="K28" i="50"/>
  <c r="K27" i="50"/>
  <c r="K26" i="50"/>
  <c r="K25" i="50"/>
  <c r="K24" i="50"/>
  <c r="K23" i="50"/>
  <c r="K22" i="50"/>
  <c r="K21" i="50"/>
  <c r="K20" i="50"/>
  <c r="K19" i="50"/>
  <c r="K18" i="50"/>
  <c r="K17" i="50"/>
  <c r="K16" i="50"/>
  <c r="K15" i="50"/>
  <c r="K14" i="50"/>
  <c r="K13" i="50"/>
  <c r="K12" i="50"/>
  <c r="K11" i="50"/>
  <c r="K10" i="50"/>
  <c r="K9" i="50"/>
  <c r="K8" i="50"/>
  <c r="K7" i="50"/>
  <c r="K30" i="50" s="1"/>
  <c r="D30" i="50" s="1"/>
  <c r="K6" i="50"/>
  <c r="G14" i="48"/>
  <c r="G13" i="48"/>
  <c r="G12" i="48"/>
  <c r="G11" i="48"/>
  <c r="D15" i="48" s="1"/>
</calcChain>
</file>

<file path=xl/comments1.xml><?xml version="1.0" encoding="utf-8"?>
<comments xmlns="http://schemas.openxmlformats.org/spreadsheetml/2006/main">
  <authors>
    <author>Autor</author>
  </authors>
  <commentList>
    <comment ref="E9" authorId="0" shapeId="0">
      <text>
        <r>
          <rPr>
            <b/>
            <sz val="9"/>
            <color indexed="81"/>
            <rFont val="宋体"/>
            <family val="3"/>
            <charset val="134"/>
          </rPr>
          <t>If passed qualification,this field is mandatory.</t>
        </r>
      </text>
    </comment>
    <comment ref="G9" authorId="0" shapeId="0">
      <text>
        <r>
          <rPr>
            <sz val="9"/>
            <color indexed="81"/>
            <rFont val="宋体"/>
            <family val="3"/>
            <charset val="134"/>
          </rPr>
          <t>If passed qualification,this field is mandatory.</t>
        </r>
      </text>
    </comment>
    <comment ref="H9" authorId="0" shapeId="0">
      <text>
        <r>
          <rPr>
            <b/>
            <sz val="9"/>
            <color indexed="81"/>
            <rFont val="宋体"/>
            <family val="3"/>
            <charset val="134"/>
          </rPr>
          <t>If passed qualification,this field is mandatory.</t>
        </r>
        <r>
          <rPr>
            <sz val="9"/>
            <color indexed="81"/>
            <rFont val="宋体"/>
            <family val="3"/>
            <charset val="134"/>
          </rPr>
          <t xml:space="preserve">
</t>
        </r>
      </text>
    </comment>
    <comment ref="D15" authorId="0" shapeId="0">
      <text>
        <r>
          <rPr>
            <b/>
            <sz val="9"/>
            <color indexed="81"/>
            <rFont val="宋体"/>
            <family val="3"/>
            <charset val="134"/>
          </rPr>
          <t>If more countries, pls add the line byself</t>
        </r>
      </text>
    </comment>
    <comment ref="G15" authorId="0" shapeId="0">
      <text>
        <r>
          <rPr>
            <b/>
            <sz val="9"/>
            <color indexed="81"/>
            <rFont val="宋体"/>
            <family val="3"/>
            <charset val="134"/>
          </rPr>
          <t>If more local office, pls add the line byself</t>
        </r>
      </text>
    </comment>
    <comment ref="I18" authorId="0" shapeId="0">
      <text>
        <r>
          <rPr>
            <b/>
            <sz val="9"/>
            <rFont val="宋体"/>
            <family val="3"/>
            <charset val="134"/>
          </rPr>
          <t xml:space="preserve">if more,you can fill in </t>
        </r>
      </text>
    </comment>
    <comment ref="A25" authorId="0" shapeId="0">
      <text>
        <r>
          <rPr>
            <b/>
            <sz val="9"/>
            <color indexed="81"/>
            <rFont val="宋体"/>
            <family val="3"/>
            <charset val="134"/>
          </rPr>
          <t>Pls select related category capability information to fill in below tables</t>
        </r>
      </text>
    </comment>
    <comment ref="B25" authorId="0" shapeId="0">
      <text>
        <r>
          <rPr>
            <b/>
            <sz val="9"/>
            <color indexed="81"/>
            <rFont val="宋体"/>
            <family val="3"/>
            <charset val="134"/>
          </rPr>
          <t>Pls select related category capability information to fill in below tables</t>
        </r>
      </text>
    </comment>
    <comment ref="C25" authorId="0" shapeId="0">
      <text>
        <r>
          <rPr>
            <b/>
            <sz val="9"/>
            <color indexed="81"/>
            <rFont val="宋体"/>
            <family val="3"/>
            <charset val="134"/>
          </rPr>
          <t>Pls select related category capability information to fill in below tables</t>
        </r>
      </text>
    </comment>
  </commentList>
</comments>
</file>

<file path=xl/sharedStrings.xml><?xml version="1.0" encoding="utf-8"?>
<sst xmlns="http://schemas.openxmlformats.org/spreadsheetml/2006/main" count="561" uniqueCount="442">
  <si>
    <t>Y</t>
    <phoneticPr fontId="10" type="noConversion"/>
  </si>
  <si>
    <t>Y/3</t>
    <phoneticPr fontId="10" type="noConversion"/>
  </si>
  <si>
    <t>1.1.1</t>
  </si>
  <si>
    <t>1.1.2</t>
  </si>
  <si>
    <t>1.1.3</t>
  </si>
  <si>
    <t>No</t>
  </si>
  <si>
    <t>4.1.4</t>
    <phoneticPr fontId="10" type="noConversion"/>
  </si>
  <si>
    <t>4.1.1</t>
    <phoneticPr fontId="10" type="noConversion"/>
  </si>
  <si>
    <t>4.1.2</t>
    <phoneticPr fontId="17" type="noConversion"/>
  </si>
  <si>
    <t>4.1.3</t>
    <phoneticPr fontId="17" type="noConversion"/>
  </si>
  <si>
    <t>4.2.1</t>
  </si>
  <si>
    <t>4.2.2</t>
  </si>
  <si>
    <t>4.2.3</t>
  </si>
  <si>
    <t>4.2.4</t>
  </si>
  <si>
    <t>4.2.5</t>
  </si>
  <si>
    <t>Y</t>
    <phoneticPr fontId="10" type="noConversion"/>
  </si>
  <si>
    <t>System Audit Result</t>
    <phoneticPr fontId="10" type="noConversion"/>
  </si>
  <si>
    <t>Finance</t>
  </si>
  <si>
    <t>Quality management system</t>
  </si>
  <si>
    <t>Professional competence</t>
  </si>
  <si>
    <t>...(Add more noncompliance)</t>
    <phoneticPr fontId="10" type="noConversion"/>
  </si>
  <si>
    <t>Date:</t>
  </si>
  <si>
    <t xml:space="preserve">Finance </t>
  </si>
  <si>
    <t>Requirements</t>
  </si>
  <si>
    <t>No.</t>
  </si>
  <si>
    <t>Instructions</t>
  </si>
  <si>
    <t>Typical Evidence</t>
  </si>
  <si>
    <t>Score</t>
  </si>
  <si>
    <t>Financial statements that have been audited by an external auditor for last three years include balance sheets, income statements, and cash flow statements.</t>
  </si>
  <si>
    <t>The auditor shall try the best to collect the above materials. Rep office financial personnel shall determine financial risks based on the above materials.</t>
  </si>
  <si>
    <t>Dimension</t>
  </si>
  <si>
    <t>Requirements for Supplier</t>
  </si>
  <si>
    <t>Item</t>
  </si>
  <si>
    <t>Key Point for Audit</t>
  </si>
  <si>
    <t>Auditor</t>
  </si>
  <si>
    <t>Weight</t>
  </si>
  <si>
    <t>Grade</t>
  </si>
  <si>
    <t>Scoring Description</t>
  </si>
  <si>
    <t>2.1. Quality management organization</t>
  </si>
  <si>
    <t>2.1.1</t>
  </si>
  <si>
    <t>Establish an independent quality management organization led by the managing director (or general manager) or his/her delegate (vice managing director or vice general manager), and extend the quality management organization to each business unit.</t>
  </si>
  <si>
    <t>2.1.1.1</t>
  </si>
  <si>
    <t>1. Check whether an independent quality management organization is present in the corporate organizational structure. 
2. Check whether any appointment document has been released, stating that the managing director or general manager (or vice managing director or general manager) is in charge of the quality management organization.</t>
  </si>
  <si>
    <t>1. Corporate organizational structure
2. Appointment document about the quality management organization</t>
  </si>
  <si>
    <t>Document check</t>
  </si>
  <si>
    <t>2.1.1.2</t>
  </si>
  <si>
    <t>Check whether the organizational structure of each business unit includes a quality management organization.</t>
  </si>
  <si>
    <t>Organizational structure of business units</t>
  </si>
  <si>
    <t>2.1.2</t>
  </si>
  <si>
    <t>Set up a quality management unit for specific engineering projects, assign a quality manager and a quality inspection engineer for the unit, and clarify their responsibilities.</t>
  </si>
  <si>
    <t>2.1.2.1</t>
  </si>
  <si>
    <t>1. Engineering project list
2. Staffing list of the selected projects
3. Job description of the quality manager and quality inspection engineer</t>
  </si>
  <si>
    <t>2.1.3</t>
  </si>
  <si>
    <t>2.1.3.1</t>
  </si>
  <si>
    <t>1. Check the attendance of the managing director or general manager (or vice managing director or general manager) in the quality improvement meeting minutes.
2. Check for quality management system improvement measures in the quality improvement meeting minutes.</t>
  </si>
  <si>
    <t>Quality improvement meeting minutes of last two years</t>
  </si>
  <si>
    <t>2.2. Quality management regulations</t>
  </si>
  <si>
    <t>2.2.1</t>
  </si>
  <si>
    <t>Formulate overall quality management regulations at the enterprise level.</t>
  </si>
  <si>
    <t>2.2.1.1</t>
  </si>
  <si>
    <t>Check whether overall quality management regulations have been officially released at the enterprise level.</t>
  </si>
  <si>
    <t>Document about the overall quality management regulation</t>
  </si>
  <si>
    <t>2.2.2</t>
  </si>
  <si>
    <t>Formulate the "Operator Qualification Management Regulations", specifying qualification requirements for operators in each position; deliver necessary skills training to operators before they take up the post.</t>
  </si>
  <si>
    <t>2.2.2.1</t>
  </si>
  <si>
    <t>1. Check whether the "Operator Qualification Management Regulations" has been released. 
2. Check the skill training records of operators recruited in the last 12 months.</t>
  </si>
  <si>
    <t>1. Operator Qualification Management Regulations
2. Skill training records of operators recruited in the last 12 months</t>
  </si>
  <si>
    <t>2.2.2.2</t>
  </si>
  <si>
    <t xml:space="preserve">Check on site whether operators have obtained required qualification certificates. </t>
  </si>
  <si>
    <t>Qualification certificate of operators</t>
  </si>
  <si>
    <t>Onsite check</t>
  </si>
  <si>
    <t>2.2.3</t>
  </si>
  <si>
    <t>Formulate the "Equipment Maintenance and Inspection Regulations" to ensure that equipment and meters are maintained and inspected regularly and labeled with the correct maintenance and inspection status.</t>
  </si>
  <si>
    <t>2.2.3.1</t>
  </si>
  <si>
    <t>1. Check whether the "Equipment Maintenance and Inspection Regulations" has been released. 
2. Check the maintenance and inspection records.</t>
  </si>
  <si>
    <t>1. Equipment Maintenance and Inspection Regulations
2. Maintenance and inspection records</t>
  </si>
  <si>
    <t>2.2.3.2</t>
  </si>
  <si>
    <t>Check maintenance and inspection labels on equipment and meters to identify equipment and meters for which maintenance or inspection is overdue.</t>
  </si>
  <si>
    <t>Onsite equipment and meters</t>
  </si>
  <si>
    <t>2.2.4</t>
  </si>
  <si>
    <t>Develop the "Quality Problem Handling, Escalation, and Reporting Mechanism" to monitor and manage project quality issues and report major quality issues to customers.</t>
  </si>
  <si>
    <t>2.2.4.1</t>
  </si>
  <si>
    <t>1. Check whether the "Quality Problem Handling, Escalation, and Reporting Mechanism" has been released. 
2. Check whether there is a summary report on project quality issues and whether owners of quality improvement are specified in the report.
3. Check whether the summary report covers major quality issues. If yes, check whether the issues are reported to customers.</t>
  </si>
  <si>
    <t>1. Quality Problem Handling, Escalation, and Reporting Mechanism
2. Summary report on project quality issues
3. Records of reporting major quality issues to customers</t>
  </si>
  <si>
    <t>2.2.5</t>
  </si>
  <si>
    <t>Develop the "Operation Quality Awards and Punishment Mechanism", award owners and organizations delivering quality operations or contributing to quality improvements, and punish owners and organizations failing to deliver expected quality results or causing major quality issues.</t>
  </si>
  <si>
    <t>2.2.5.1</t>
  </si>
  <si>
    <t>1. Check whether the "Operation Quality Awards and Punishment Mechanism" has been released. 
2. Check award and punishment records concerning operation quality.</t>
  </si>
  <si>
    <t>1. Operation Quality Awards and Punishment Mechanism
2. Award and punishment records concerning operation quality</t>
  </si>
  <si>
    <t>Original certificate, or, 
copy of the certificate and verification on the website of the certifying authority</t>
  </si>
  <si>
    <t>Develop a corporate quality policy or strategy.</t>
  </si>
  <si>
    <t>Corporate quality policy or strategy shall be developed.
Check whether the corporate quality policy or strategy has been promoted among all staff.</t>
  </si>
  <si>
    <t>1. Official document about the corporate quality policy or strategy
2. Pamphlets, posters, push emails, other publicity materials about the corporate quality policy or strategy</t>
  </si>
  <si>
    <t>Proactively carry out quality culture building activities to create a quality culture that encourages everyone to engage in quality improvement.</t>
  </si>
  <si>
    <t>Check for minutes of quality improvement discussions, QCC records, records of quality awarding ceremonies, or records of other quality culture building activities.</t>
  </si>
  <si>
    <t>1. Minutes of quality improvement discussions or records of QCC activities 
2. Records of quality awarding ceremonies
3. Records of quality culture building activities</t>
  </si>
  <si>
    <t>2.5.1</t>
  </si>
  <si>
    <t>Develop a corporate quality objective, regularly monitor attainment of the objective, and adopt improvement approaches to specific targets that are not achieved as planned.</t>
  </si>
  <si>
    <t>2.5.1.1</t>
  </si>
  <si>
    <t>Official document about the corporate quality objectives</t>
  </si>
  <si>
    <t>2.5.1.2</t>
  </si>
  <si>
    <t>1. Check whether statistical reports about attainment of the corporate quality objective are regularly released. 
2. Check whether improvement approaches are adopted for specific targets that are not achieved as planned.</t>
  </si>
  <si>
    <t>1. Statistical reports about attainment of the corporate quality objective released in the last two months
Improvement plans for specific targets that are not achieved as planned</t>
  </si>
  <si>
    <t>2.5.2</t>
  </si>
  <si>
    <t>Develop specific quality targets and monitor attainment of the targets.</t>
  </si>
  <si>
    <t>2.5.2.1</t>
  </si>
  <si>
    <t>1. Project list
2. Quality target commitment of selected projects or other documents recording project quality targets
3. Statistical reports about attainment of quality targets for major projects, and improvement plans for targets that are not achieved as planned</t>
  </si>
  <si>
    <t>Formulate a "Field Operation Guide" that matches customer quality requirements, specifying the steps, tools and instruments, and precautions for each activity, and requiring operators to strictly obey the instructions.</t>
  </si>
  <si>
    <t>1. Check whether the "Field Operation Guide" is available. 2. Check whether the operation guide includes specific steps, tools and instruments, and precautions for each activity.</t>
  </si>
  <si>
    <t>Field Operation Guide</t>
  </si>
  <si>
    <t>Check on site whether operators strictly observe the operation guide (including the operation sequence, tools, and instruments).</t>
  </si>
  <si>
    <t>Onsite inspection (whether operators strictly observe the operation guide, including the operation sequence, tools, and instruments)</t>
  </si>
  <si>
    <t>Clarify the operation quality standards, ask its operators to self-check their operations against the standards, and have a quality inspection engineer spot-check operators' performance.</t>
  </si>
  <si>
    <t>Select some projects from the list of delivered projects and check whether clear operation quality standards are available for the projects.</t>
  </si>
  <si>
    <t>1. List of delivered projects
2. Operation quality standards of the selected projects</t>
  </si>
  <si>
    <t>Check whether records of quality self-check and spot-check are available for the selected projects.</t>
  </si>
  <si>
    <t>Records of quality self-check and spot-check for the selected projects</t>
  </si>
  <si>
    <t xml:space="preserve">Check on site whether operators perform quality self-check and fill in the checklist. </t>
  </si>
  <si>
    <t>Conclusion of onsite inspection and checklist</t>
  </si>
  <si>
    <t>Develop management regulations on material outbound and inbound, control materials leaving the warehouse, create records for materials entering or leaving the warehouse, and regularly count materials in the warehouse.</t>
  </si>
  <si>
    <t>1. Check whether there are management regulations on material outbound and inbound.
2. Check whether materials leaving the warehouse through the required approval process. 
3. Check whether there are records of materials entering or leaving the warehouse.
4. Check whether there are counting records.</t>
  </si>
  <si>
    <t>1. Management regulations on material outbound and inbound
2. Approval records
3. Records of materials entering or leaving the warehouse
4. Counting records</t>
  </si>
  <si>
    <t>Take necessary measures to classify, label, and isolate materials to ensure their safety, and implement methodical management over articles with an expiration date.</t>
  </si>
  <si>
    <t>Conclusions of onsite inspection at the supplier's warehouse</t>
  </si>
  <si>
    <t>Interview</t>
  </si>
  <si>
    <t>Score (converted in the hundred-mark system):</t>
  </si>
  <si>
    <t>2.0. Quality management system certification</t>
    <phoneticPr fontId="10" type="noConversion"/>
  </si>
  <si>
    <t>2.0.1</t>
    <phoneticPr fontId="10" type="noConversion"/>
  </si>
  <si>
    <t>2.3.2</t>
    <phoneticPr fontId="10" type="noConversion"/>
  </si>
  <si>
    <t>2.5.1.3</t>
  </si>
  <si>
    <t>2.5.2.2</t>
  </si>
  <si>
    <t>2.5.2.3</t>
  </si>
  <si>
    <t>2.5.3</t>
  </si>
  <si>
    <t>2.5.3.1</t>
  </si>
  <si>
    <t>2.5.4</t>
  </si>
  <si>
    <t>2.5.4.1</t>
  </si>
  <si>
    <t>2.5. Field quality management</t>
  </si>
  <si>
    <t>Evidence</t>
  </si>
  <si>
    <t>Audit Means</t>
  </si>
  <si>
    <t>3.1. EHS management organization</t>
  </si>
  <si>
    <t>3.1.1</t>
  </si>
  <si>
    <t>Establish EHS management organizations at the enterprise level and business level.
Appoint EHS owners and EHS inspectors for projects and clarify their job responsibilities.</t>
  </si>
  <si>
    <t>3.1.1.1</t>
  </si>
  <si>
    <t>1. Check whether an EHS management organization is present in the corporate organizational structure.
Check whether the organizational structure of each business unit includes an EHS management organization.</t>
  </si>
  <si>
    <t>1. Corporate organizational structure
2. Organizational structure of business units</t>
  </si>
  <si>
    <t>3.1.1.2</t>
  </si>
  <si>
    <t>1. Project list
2. Staffing list of the selected projects
3. Job description of EHS owners and EHS inspectors</t>
  </si>
  <si>
    <t>3.2. EHS management regulations</t>
  </si>
  <si>
    <t>3.2.1</t>
  </si>
  <si>
    <t>3.2.1.1</t>
  </si>
  <si>
    <t>1. Check whether the "EHS Training System" is available. 
2. Check whether EHS training materials concerning working at height, live-line working, and driving safety. 
3. Check whether the training covers job-specific safety instructions, safety operation guide, instructions on using PPE, and contingency plans.</t>
  </si>
  <si>
    <t>1. EHS Training System
2. Training materials concerning working at height, live-line working, and driving safety</t>
  </si>
  <si>
    <t>3.2.1.2</t>
  </si>
  <si>
    <t>Check EHS training records of some electricians and riggers.</t>
  </si>
  <si>
    <t>Training records of the selected electricians and riggers</t>
  </si>
  <si>
    <t>3.2.2</t>
  </si>
  <si>
    <t>Develop vehicle management regulations to clarify qualification requirements on drivers and ensure that vehicles are regularly maintained and serviced.</t>
  </si>
  <si>
    <t>3.2.2.1</t>
  </si>
  <si>
    <t>1. Check whether vehicle management regulations are available.
2. Check whether records of regular vehicle maintenance and service are available.</t>
  </si>
  <si>
    <t>1. Vehicle management regulations
2. Records of regular vehicle maintenance and service</t>
  </si>
  <si>
    <t>Develop management regulations and instructions on working at height (if involved) and ensure operators working at height have the required qualifications.</t>
  </si>
  <si>
    <t>3.2.2.2</t>
  </si>
  <si>
    <t xml:space="preserve"> 1. Check whether management regulations and instructions on working at height have been released.
2. Check whether the number of qualified riggers or operators working at height meet the minimum requirement. </t>
  </si>
  <si>
    <t>1. Management regulations and instructions on working at height
2. List of riggers and operators working at height who have obtained the required certificate</t>
  </si>
  <si>
    <t>Develop management regulations and instructions on live-line working (if involved) and ensure workers operating at high voltage have the required qualifications.</t>
  </si>
  <si>
    <t>3.2.2.3</t>
  </si>
  <si>
    <t>1. Check whether management regulations and instructions on live-line working have been released.
2. Check whether the number of qualified electricians meet the minimum requirement.</t>
  </si>
  <si>
    <t>1. Management regulations and instructions on live-line working
2. List of electricians who have obtained the required certificate</t>
  </si>
  <si>
    <t>Develop management regulations and instructions on civil work (if involved) and ensure that warning signs are set at the construction site.</t>
  </si>
  <si>
    <t>3.2.2.4</t>
  </si>
  <si>
    <t>Check whether management regulations and instructions on civil work have been released.</t>
  </si>
  <si>
    <t>Management regulations and instructions on civil work</t>
  </si>
  <si>
    <t>Develop management regulations and instructions on lifting operations (if involved) and ensure crane operators have the required qualifications.</t>
  </si>
  <si>
    <t>3.2.2.5</t>
  </si>
  <si>
    <t>1. Check whether management regulations and instructions on lifting operations have been released.</t>
  </si>
  <si>
    <t>Management regulations and instructions on lifting operations</t>
  </si>
  <si>
    <t>3.2.3</t>
  </si>
  <si>
    <t>Prepare contingency plans against incidents and formulate incident management and reporting processes.</t>
  </si>
  <si>
    <t>3.2.3.1</t>
  </si>
  <si>
    <t>Check whether there are contingency plans and management and reporting processes against casualties, fires, traffic accidents, etc.</t>
  </si>
  <si>
    <t>1. Written contingency plans
2. Incident handling and reporting process files</t>
  </si>
  <si>
    <t>3.2.4</t>
  </si>
  <si>
    <t>Implement EHS check for field operations and assign EHS specialists to spot-check EHS compliance at working site.</t>
  </si>
  <si>
    <t>3.2.4.1</t>
  </si>
  <si>
    <t>Select some projects from the project list and check whether EHS compliance spot-check records or reports are available for the projects.</t>
  </si>
  <si>
    <t>1. Project list
2. EHS compliance spot-check records or reports</t>
  </si>
  <si>
    <t>3.2.5</t>
  </si>
  <si>
    <t>Establish an EHS noncompliance punishment system to punish people responsible for EHS noncompliance.</t>
  </si>
  <si>
    <t>3.2.5.1</t>
  </si>
  <si>
    <t xml:space="preserve">1. Check whether an "EHS Noncompliance Punishment Regulations" has been officially released. 
2. Select some noncompliance records from the EHS compliance spot-check records and check whether there are punishment records for the noncompliance. </t>
  </si>
  <si>
    <t>1. EHS Noncompliance Punishment Regulations
2. EHS compliance spot-check records or reports
3. Punishment records for the selected noncompliance records</t>
  </si>
  <si>
    <t>3.3. EHS management system certification</t>
  </si>
  <si>
    <t>3.3.1</t>
  </si>
  <si>
    <t>Obtain the OHSAS18001 certification, or an equivalent certification.</t>
  </si>
  <si>
    <t>Check for the original OHSAS18001 certificate or equivalent certificate.
If the supplier fails to provide the original copy, use the certificate number to verify the certificate on the website of the certifying authority.</t>
  </si>
  <si>
    <t>Original certificate, or,
copy of the certificate and verification on the website of the certifying authority</t>
  </si>
  <si>
    <t>3.4 Employment</t>
  </si>
  <si>
    <t>3.4.1</t>
  </si>
  <si>
    <t>Comply with the local employment regulations, pay employees on time, offer them a basic pay not lower than the local minimum wage, and purchase required insurance for them. Do not use child labor.</t>
  </si>
  <si>
    <t>3.4.1.1</t>
  </si>
  <si>
    <t>3.4.1.2</t>
  </si>
  <si>
    <t>1. Check payroll records (especially of operators) to find out whether anyone is paid below the local minimum wage. 
2. Check payroll records to find out whether employees are paid on time.</t>
  </si>
  <si>
    <t>Payroll records of the last three months</t>
  </si>
  <si>
    <t>3.4.1.3</t>
  </si>
  <si>
    <t>Check whether the supplier has purchased insurance not lower than the local minimum threshold for its employees.</t>
  </si>
  <si>
    <t>Employee insurance records</t>
  </si>
  <si>
    <t>3.4.1.4</t>
  </si>
  <si>
    <t>Check the roster to find out whether the supplier uses child labor (employees under the age of 16).</t>
  </si>
  <si>
    <t>Roster</t>
  </si>
  <si>
    <t>3.5 Field EHS management</t>
  </si>
  <si>
    <t>3.5.1</t>
  </si>
  <si>
    <t>Strictly execute all safety management regulations to prevent driving without license and unlicensed construction, and ensure that PPE is properly applied and necessary warning signs are set at the construction site.</t>
  </si>
  <si>
    <t>3.5.1.1</t>
  </si>
  <si>
    <t xml:space="preserve">At the working site, check whether:
1. Drivers have valid driving licenses.
2. Vehicles are properly maintained in time. </t>
  </si>
  <si>
    <t>1. Driving licenses
2. Maintenance records or labels on vehicles</t>
  </si>
  <si>
    <t>3.5.1.2</t>
  </si>
  <si>
    <t xml:space="preserve">At the working site, check whether:
1. Operators wear PPE properly.
2. A first-aid kit is available at the working site and medicines in the kit are within the shelf life. </t>
  </si>
  <si>
    <t>1. Field observation records
2. Field observation records</t>
  </si>
  <si>
    <t>3.5.1.3</t>
  </si>
  <si>
    <t>Check whether riggers and operators working at height have the required certificate. (Pay attention to the picture and the validity period on the certificate.)</t>
  </si>
  <si>
    <t>Certificates of riggers and operators working at heights</t>
  </si>
  <si>
    <t>3.5.1.4</t>
  </si>
  <si>
    <t>Check whether workers operating at high voltage have the required certificate. (Pay attention to the picture and the validity period on the certificate.)</t>
  </si>
  <si>
    <t>Electrician certificate</t>
  </si>
  <si>
    <t>3.5.1.5</t>
  </si>
  <si>
    <t>Check whether warning signs are set at the working site.</t>
  </si>
  <si>
    <t>Field observation records</t>
  </si>
  <si>
    <t>3.5.2</t>
  </si>
  <si>
    <t>Comply with the national environmental protection and security requirements on fire control, lighting, dust, noise, emission of noxious gases, radiation, and others if a manufacturing shop is involved.</t>
  </si>
  <si>
    <t>3.5.2.1</t>
  </si>
  <si>
    <t>Check whether third-party inspection reports with OK conclusions are available.</t>
  </si>
  <si>
    <t>Third-party inspection reports</t>
  </si>
  <si>
    <t>Pass</t>
  </si>
  <si>
    <t>Site Civil Works-Site Construction</t>
    <phoneticPr fontId="17" type="noConversion"/>
  </si>
  <si>
    <t>Score (converted in the hundred-mark system):</t>
    <phoneticPr fontId="10" type="noConversion"/>
  </si>
  <si>
    <t>Score (converted in the hundred-mark system):</t>
    <phoneticPr fontId="13" type="noConversion"/>
  </si>
  <si>
    <t>4.1 Project Management Capability</t>
    <phoneticPr fontId="17" type="noConversion"/>
  </si>
  <si>
    <t>4.2 Certificate and Skill of Key Personnel</t>
    <phoneticPr fontId="17" type="noConversion"/>
  </si>
  <si>
    <t>Dimension</t>
    <phoneticPr fontId="17" type="noConversion"/>
  </si>
  <si>
    <t>No.</t>
    <phoneticPr fontId="17" type="noConversion"/>
  </si>
  <si>
    <t>Requirements for Supplier</t>
    <phoneticPr fontId="17" type="noConversion"/>
  </si>
  <si>
    <t>Evidence Source</t>
    <phoneticPr fontId="17" type="noConversion"/>
  </si>
  <si>
    <t>Weight</t>
    <phoneticPr fontId="10" type="noConversion"/>
  </si>
  <si>
    <t>Scoring Description</t>
    <phoneticPr fontId="10" type="noConversion"/>
  </si>
  <si>
    <t>Part 2: Threshold Review</t>
    <phoneticPr fontId="16" type="noConversion"/>
  </si>
  <si>
    <t>Evaluation Item</t>
  </si>
  <si>
    <t>Evaluation Criteria</t>
  </si>
  <si>
    <t>Descriptions</t>
  </si>
  <si>
    <t>Remarks</t>
  </si>
  <si>
    <t>Feedback of Supplier</t>
    <phoneticPr fontId="16" type="noConversion"/>
  </si>
  <si>
    <t>Review Result*</t>
    <phoneticPr fontId="16" type="noConversion"/>
  </si>
  <si>
    <t>Evidence Description</t>
    <phoneticPr fontId="17" type="noConversion"/>
  </si>
  <si>
    <t>Quality &amp; EHS Management System</t>
  </si>
  <si>
    <t>1. General Requirements</t>
    <phoneticPr fontId="10" type="noConversion"/>
  </si>
  <si>
    <t>2. Financial Status</t>
    <phoneticPr fontId="10" type="noConversion"/>
  </si>
  <si>
    <t>3. Minimal Capacity</t>
    <phoneticPr fontId="10" type="noConversion"/>
  </si>
  <si>
    <t xml:space="preserve">
Evidence Examples
1. Third part certificate(eg:ISO/TL) 
2.Quality manual (including quality objectives, guidelines, strategies)
3. Company organization structure
4. Other quality documents</t>
    <phoneticPr fontId="10" type="noConversion"/>
  </si>
  <si>
    <t>Engineering Supplier System Audit Report</t>
    <phoneticPr fontId="10" type="noConversion"/>
  </si>
  <si>
    <t>Supplier Name</t>
    <phoneticPr fontId="10" type="noConversion"/>
  </si>
  <si>
    <t>Contact</t>
    <phoneticPr fontId="10" type="noConversion"/>
  </si>
  <si>
    <t>Phone Number</t>
    <phoneticPr fontId="10" type="noConversion"/>
  </si>
  <si>
    <t>Address</t>
    <phoneticPr fontId="10" type="noConversion"/>
  </si>
  <si>
    <t>Name</t>
    <phoneticPr fontId="10" type="noConversion"/>
  </si>
  <si>
    <t>Employee ID</t>
    <phoneticPr fontId="10" type="noConversion"/>
  </si>
  <si>
    <t>Department</t>
    <phoneticPr fontId="10" type="noConversion"/>
  </si>
  <si>
    <t>1 (team leader)</t>
    <phoneticPr fontId="10" type="noConversion"/>
  </si>
  <si>
    <t>2 (member)</t>
    <phoneticPr fontId="10" type="noConversion"/>
  </si>
  <si>
    <t>3 (member)</t>
    <phoneticPr fontId="10" type="noConversion"/>
  </si>
  <si>
    <t>(Add more members)</t>
    <phoneticPr fontId="10" type="noConversion"/>
  </si>
  <si>
    <t>Module</t>
    <phoneticPr fontId="10" type="noConversion"/>
  </si>
  <si>
    <t>Score</t>
    <phoneticPr fontId="10" type="noConversion"/>
  </si>
  <si>
    <t>Passing Score</t>
    <phoneticPr fontId="10" type="noConversion"/>
  </si>
  <si>
    <t>Audit Result of the Module</t>
    <phoneticPr fontId="10" type="noConversion"/>
  </si>
  <si>
    <t>CSR &amp; EHS system</t>
    <phoneticPr fontId="10" type="noConversion"/>
  </si>
  <si>
    <t>Recommended Conclusion</t>
    <phoneticPr fontId="10" type="noConversion"/>
  </si>
  <si>
    <t>Noncompliance Identified (See "Definition of Noncompliance" in the "Instructions" sheet.)</t>
    <phoneticPr fontId="10" type="noConversion"/>
  </si>
  <si>
    <t>Critical noncompliance</t>
    <phoneticPr fontId="10" type="noConversion"/>
  </si>
  <si>
    <t>...(Add more noncompliance)</t>
    <phoneticPr fontId="10" type="noConversion"/>
  </si>
  <si>
    <t>Major noncompliance</t>
    <phoneticPr fontId="10" type="noConversion"/>
  </si>
  <si>
    <t>...(Add more noncompliance)</t>
    <phoneticPr fontId="10" type="noConversion"/>
  </si>
  <si>
    <t>Minor noncompliance</t>
    <phoneticPr fontId="10" type="noConversion"/>
  </si>
  <si>
    <t>Signature of the audit team (name/employee ID):</t>
    <phoneticPr fontId="10" type="noConversion"/>
  </si>
  <si>
    <t>Scoring Description</t>
    <phoneticPr fontId="10" type="noConversion"/>
  </si>
  <si>
    <t>When a supplier's financial statements can be obtained: 
The supplier must provide its financial statements that have been audited by an external auditor for last three years. Upon receiving the financial statements, calculate the supplier's financial score and rating in accordance with the attached Financial Indicator Assessment Form and fill out the score and rating in audit findings.</t>
    <phoneticPr fontId="10" type="noConversion"/>
  </si>
  <si>
    <t xml:space="preserve">Scoring rules: 1, fully compliant; 0.5, partially compliant; 0, noncompliant; N/A, not applicable. </t>
    <phoneticPr fontId="10" type="noConversion"/>
  </si>
  <si>
    <t>Dimension</t>
    <phoneticPr fontId="10" type="noConversion"/>
  </si>
  <si>
    <t>Requirements for Supplier</t>
    <phoneticPr fontId="10" type="noConversion"/>
  </si>
  <si>
    <t>Evidence Source</t>
    <phoneticPr fontId="10" type="noConversion"/>
  </si>
  <si>
    <t>Audit Means</t>
    <phoneticPr fontId="10" type="noConversion"/>
  </si>
  <si>
    <t>Weight</t>
    <phoneticPr fontId="10" type="noConversion"/>
  </si>
  <si>
    <t>Scoring Description</t>
    <phoneticPr fontId="10" type="noConversion"/>
  </si>
  <si>
    <t>Obtain the TL9001 or ISO9001 certification</t>
    <phoneticPr fontId="10" type="noConversion"/>
  </si>
  <si>
    <t>2.0.1.1</t>
    <phoneticPr fontId="10" type="noConversion"/>
  </si>
  <si>
    <t xml:space="preserve">Check for the original TL9001 or ISO9001 certificate. 
If the supplier fails to provide the original copy, use the certificate number to verify the certificate on the website of the certifying authority. </t>
    <phoneticPr fontId="10" type="noConversion"/>
  </si>
  <si>
    <t>/</t>
    <phoneticPr fontId="10" type="noConversion"/>
  </si>
  <si>
    <t>Please attach the certificate scan copy</t>
    <phoneticPr fontId="10" type="noConversion"/>
  </si>
  <si>
    <t>If the supplier has obtained the TL9000 or ISO9001 certificate and is within the validity period, do not need to perform the following detailed review. Use the TL9000 or ISO9001 certification instead of the quality management system audit result.</t>
    <phoneticPr fontId="17" type="noConversion"/>
  </si>
  <si>
    <t>2.3 Quality policy and culture</t>
    <phoneticPr fontId="10" type="noConversion"/>
  </si>
  <si>
    <t>2.3.1</t>
    <phoneticPr fontId="10" type="noConversion"/>
  </si>
  <si>
    <t>2.3.1.1</t>
    <phoneticPr fontId="10" type="noConversion"/>
  </si>
  <si>
    <t>2.3.2.1</t>
    <phoneticPr fontId="10" type="noConversion"/>
  </si>
  <si>
    <t>2.4 Quality Objectives</t>
    <phoneticPr fontId="10" type="noConversion"/>
  </si>
  <si>
    <t>2.4.1</t>
    <phoneticPr fontId="10" type="noConversion"/>
  </si>
  <si>
    <t>2.4.1.1</t>
    <phoneticPr fontId="10" type="noConversion"/>
  </si>
  <si>
    <t>2.4.1.2</t>
    <phoneticPr fontId="10" type="noConversion"/>
  </si>
  <si>
    <t>2.4.2</t>
    <phoneticPr fontId="10" type="noConversion"/>
  </si>
  <si>
    <t>2.4.2.1</t>
    <phoneticPr fontId="10" type="noConversion"/>
  </si>
  <si>
    <t>Scoring rules: 1, fully compliant; 0.5, partially compliant; 0, noncompliant; N/A, not applicable.</t>
    <phoneticPr fontId="10" type="noConversion"/>
  </si>
  <si>
    <t>Formulate the "EHS Training System" to ensure operators accept the required EHS training. The training shall cover job-specific safety instructions, safety operation guide, instructions on using personal protective equipment (PPE), and contingency plans.</t>
    <phoneticPr fontId="10" type="noConversion"/>
  </si>
  <si>
    <t>Records of interview with the supplier's HR personnel</t>
    <phoneticPr fontId="10" type="noConversion"/>
  </si>
  <si>
    <t>QC process according, operational instruction on site,QC instruction, self-inspection process, self-inspection report, historical QC record etc.</t>
    <phoneticPr fontId="10" type="noConversion"/>
  </si>
  <si>
    <t xml:space="preserve">Execution supervisor, good on site execution experience and organisation ability, having some english expression skills  </t>
    <phoneticPr fontId="10" type="noConversion"/>
  </si>
  <si>
    <t>Project manager has a good PM experience, computer application and english expression skills</t>
    <phoneticPr fontId="10" type="noConversion"/>
  </si>
  <si>
    <t>4.3 Onsite Delivery Capability</t>
    <phoneticPr fontId="17" type="noConversion"/>
  </si>
  <si>
    <t>The tower installation subcontractor must have professional tower tools and detection tools such as the winch, pulley, theodolite, and torque wrench.</t>
    <phoneticPr fontId="17" type="noConversion"/>
  </si>
  <si>
    <t>Acceptance scheme and acceptance plan</t>
    <phoneticPr fontId="12" type="noConversion"/>
  </si>
  <si>
    <t>Check the warehouse of the subcontractor and check whether there are machinery, tools, and instruments in stock.</t>
    <phoneticPr fontId="17" type="noConversion"/>
  </si>
  <si>
    <t>Shall be equipped with professional electrician/bricklayer/steel bender etc.</t>
    <phoneticPr fontId="10" type="noConversion"/>
  </si>
  <si>
    <t>Cooperate with professional suppliers including the cement supplier, cement/steel/electric etc. materials suppliers</t>
    <phoneticPr fontId="10" type="noConversion"/>
  </si>
  <si>
    <t>Clear team organization: point out the quantity and the percentage of PM/headman/worker/cooperator/labor.</t>
    <phoneticPr fontId="10" type="noConversion"/>
  </si>
  <si>
    <t>Clear acceptance scheme and acceptance plan</t>
    <phoneticPr fontId="12" type="noConversion"/>
  </si>
  <si>
    <t>Equip related IT management tools</t>
    <phoneticPr fontId="10" type="noConversion"/>
  </si>
  <si>
    <t>Have the project management IT system, including material management, construction plan progress management, document management, and billing management.</t>
    <phoneticPr fontId="10" type="noConversion"/>
  </si>
  <si>
    <t>Experience of project meet the requirement of delivery</t>
    <phoneticPr fontId="17" type="noConversion"/>
  </si>
  <si>
    <t>The quality of the historical project execution document for the historical projects (normalization / completeness etc.)</t>
    <phoneticPr fontId="10" type="noConversion"/>
  </si>
  <si>
    <t xml:space="preserve">Complete execution of QC process </t>
    <phoneticPr fontId="17" type="noConversion"/>
  </si>
  <si>
    <t>Subtotal</t>
    <phoneticPr fontId="17" type="noConversion"/>
  </si>
  <si>
    <t>Quantity of historical PO projects  ,completion project documentation</t>
    <phoneticPr fontId="17" type="noConversion"/>
  </si>
  <si>
    <t>Acceptance documents signed by customer, all kinds of processes acceptance documents(eg:Concrete sample test report,Soil test report,Steel bar inspection report,Demo Sites and Grounding system inspection record etc.)</t>
    <phoneticPr fontId="17" type="noConversion"/>
  </si>
  <si>
    <t>Interview,CV,certificates according, completion project documentation</t>
    <phoneticPr fontId="17" type="noConversion"/>
  </si>
  <si>
    <t xml:space="preserve">CV/work experience/completion project documentation recording his signature on </t>
    <phoneticPr fontId="17" type="noConversion"/>
  </si>
  <si>
    <t xml:space="preserve">Subcontractor's related PO </t>
    <phoneticPr fontId="17" type="noConversion"/>
  </si>
  <si>
    <t>Professional qualified certificate/prove</t>
    <phoneticPr fontId="17" type="noConversion"/>
  </si>
  <si>
    <t xml:space="preserve">Subcontractor should define the team member composition clearly and provide the resource planning. </t>
    <phoneticPr fontId="17" type="noConversion"/>
  </si>
  <si>
    <t>4.3.1</t>
    <phoneticPr fontId="17" type="noConversion"/>
  </si>
  <si>
    <t>4.3.2</t>
  </si>
  <si>
    <t>4.3.3</t>
  </si>
  <si>
    <t>The supplier has the relevant tools and equipment for the said sub-category, and the quantity and technical parameters can meet the minimal demand from the project. Such as concrete mixer, compactor, vibrators, theodolite / total station, steel cutting machine .</t>
    <phoneticPr fontId="17" type="noConversion"/>
  </si>
  <si>
    <t>equipment and tool list</t>
    <phoneticPr fontId="17" type="noConversion"/>
  </si>
  <si>
    <t>4.Quality &amp;EHS Management</t>
    <phoneticPr fontId="10" type="noConversion"/>
  </si>
  <si>
    <t>Part 1: Business Capability Review</t>
    <phoneticPr fontId="16" type="noConversion"/>
  </si>
  <si>
    <t xml:space="preserve">Confirmation by the supplier's management representative in writing: </t>
    <phoneticPr fontId="10" type="noConversion"/>
  </si>
  <si>
    <t>Audited by</t>
    <phoneticPr fontId="10" type="noConversion"/>
  </si>
  <si>
    <t>Audit Team's Conclusion
(If the audit team's conclusion conflicts with the recommended conclusion, specify the reasons of the conflict here.)</t>
    <phoneticPr fontId="10" type="noConversion"/>
  </si>
  <si>
    <t>If a supplier cannot provide financial statements or the above alternatives, the supplier's financial condition will be regarded as unauditable.</t>
    <phoneticPr fontId="10" type="noConversion"/>
  </si>
  <si>
    <t>When a supplier's financial statements cannot be obtained, it is advised to acquire the following alternatives to assess the supplier's financial indicators: 
(1) Profitability: tax certificates for last 1-3 fiscal years;
(2) Solvency: credit rating certificates issued by banks; documents of guarantees provided by the supplier's parent company or shareholders;
(3) Cash flow: bank reconciliation statements for last six months;
(4) Business size: capital verification reports
(5) Development capacity: other documents that can prove the supplier's financial capacity, such as title deeds, proof of ownership, and proof of property rights of fixed assets</t>
    <phoneticPr fontId="10" type="noConversion"/>
  </si>
  <si>
    <t>Evaluation Elements</t>
    <phoneticPr fontId="10" type="noConversion"/>
  </si>
  <si>
    <t>Business and Tax Certification</t>
    <phoneticPr fontId="17" type="noConversion"/>
  </si>
  <si>
    <t>The supplier shall comply with all the mandatory legal requirements and lawful operation requirements in the resident country, have acquired complete set of business registration and tax registration  documentations before the qualification. Such documentations have to be valid and in effect in qualificaiton period.</t>
    <phoneticPr fontId="17" type="noConversion"/>
  </si>
  <si>
    <t>If there are other legal documents required by law, please specify them.</t>
    <phoneticPr fontId="10" type="noConversion"/>
  </si>
  <si>
    <t>Years of Company Establishment</t>
    <phoneticPr fontId="17" type="noConversion"/>
  </si>
  <si>
    <t>For a local company: The suppliers' establishment period shall not be less than XX year(s), dated back from the qualification date.</t>
    <phoneticPr fontId="17" type="noConversion"/>
  </si>
  <si>
    <t>Compliance of Trade Threshold Requirements</t>
    <phoneticPr fontId="17" type="noConversion"/>
  </si>
  <si>
    <t xml:space="preserve">The supplier shall comply with the statutory requirements in the trade of business, and have acquired the minimal level of certifications to legally operate in the said category of business. Such certification has to be valid and in effect in qualification period. </t>
    <phoneticPr fontId="17" type="noConversion"/>
  </si>
  <si>
    <t>If yes, specify the name of the industry certificates. If no, please put N/A.</t>
    <phoneticPr fontId="17" type="noConversion"/>
  </si>
  <si>
    <t>Business Experience</t>
    <phoneticPr fontId="17" type="noConversion"/>
  </si>
  <si>
    <t>Supplier has provided the said services for at least XX customer(s) in the country of delivery.</t>
    <phoneticPr fontId="17" type="noConversion"/>
  </si>
  <si>
    <t>Supplier has provided the said services for at least XX years.</t>
    <phoneticPr fontId="17" type="noConversion"/>
  </si>
  <si>
    <t>Status of Conflict ot Interest</t>
    <phoneticPr fontId="17" type="noConversion"/>
  </si>
  <si>
    <t>Net Operation Capital</t>
    <phoneticPr fontId="17" type="noConversion"/>
  </si>
  <si>
    <t>The supplier has sound financial conditions. The suppliers' latest financial reports can prove that it has positive net operating capital.  (Net Operation Capital=Current Assets-Current Liabilities)</t>
    <phoneticPr fontId="17" type="noConversion"/>
  </si>
  <si>
    <t>Number of Teams or Monthly Delivery Capability/Qualification of Key Personnel</t>
    <phoneticPr fontId="17" type="noConversion"/>
  </si>
  <si>
    <t>The suppliers' engineering capacity (quantity of teams or sites deliver ability), capability (qualification of key personnel) in the said category  can meet the demand from the project.</t>
    <phoneticPr fontId="17" type="noConversion"/>
  </si>
  <si>
    <t>The list of teams / key personnel shall prevail. (Certification of the involved employees shall comply with the local industry requirements.)</t>
    <phoneticPr fontId="17" type="noConversion"/>
  </si>
  <si>
    <t>1. The quality management system requires the A. to pass the third party standard system certification, such as ISO 9001 or TL9000 (or similar standards of the same type in the country).
Or B. has its own quality management system: 1) Have clear quality objectives, guidelines, and strategies. 2) Have quality organizations and quality representatives. 3) Have corresponding quality management manuals, procedure documents, and work instructions and implement them as required.
2.The supplier has designated QEHS management organization in local, and not less than XX person.</t>
    <phoneticPr fontId="10" type="noConversion"/>
  </si>
  <si>
    <t>NaaS Operator Audit Team</t>
  </si>
  <si>
    <t xml:space="preserve">The financial rating is default to "high financial risk which indicates that NaaS Operator should reduce the scale of cooperation or should not cooperate with the supplier." </t>
  </si>
  <si>
    <t>Possible audit results: 
Fail: (&lt; 60 points) 
Conditionally pass: (finance: 60 points ≤ module score ≤ 75 points; other modules: 60 points ≤ module score &lt; 80 points) 
Pass: (finance: &gt; 75 points; other modules: ≥ 80 points)</t>
  </si>
  <si>
    <t xml:space="preserve">No □    </t>
  </si>
  <si>
    <t xml:space="preserve">Yes □ 
</t>
  </si>
  <si>
    <t>（Scoring rules: 1, fully compliant; 0.5, partially compliant; 0, noncompliant; N/A, not applicable.）</t>
  </si>
  <si>
    <r>
      <t>6 civil work teams，2 tower erection teams and 2 electricial teams</t>
    </r>
    <r>
      <rPr>
        <sz val="10"/>
        <rFont val="微软雅黑"/>
        <family val="2"/>
        <charset val="134"/>
      </rPr>
      <t/>
    </r>
  </si>
  <si>
    <t>Is a small-lot test required (proof of concept)?</t>
  </si>
  <si>
    <t>1.1 Suppliers' financial conditions are good for last three years and meet Naas Operator's minimum requirements on financial indicators regarding sustainable operation such as operating capacity, profitability, solvency, cash flow, development capacity, and business size</t>
  </si>
  <si>
    <t>NaaS Operator Headquarters financial personnel will give assessment scores after determining financial risks based on the above limited evidence.
If the assessment result is "passable", the score is 60 points. If the assessment result is "good", the score is 76 points. If the assessment result is "poor", the score is 50 points.</t>
  </si>
  <si>
    <t>In this case, NaaS Operator Headquarters financial personnel shall cooperate with regional/project financial personnel to assess the supplier's financial risks.</t>
  </si>
  <si>
    <t>Quality Management System (QMS)</t>
  </si>
  <si>
    <t>CSR (Corporate Social Responsibility) &amp; EHS (Environmental Health &amp; Safety)</t>
  </si>
  <si>
    <t>Select some projects from the supplier's project list and check:
1. Whether an EHS owner and an EHS inspector are included in the staffing list of the project.
2. Whether the job description of EHS owners and EHS inspectors is available.</t>
  </si>
  <si>
    <t>Interview the supplier's HR personnel to find out whether they are familiar with local employment regulations. (Contact NaaS Operator's local HR to know local minimum age of employment, minimum wage, working time directive, and other relevant information before the audit.)</t>
  </si>
  <si>
    <t>NaaS Operator</t>
  </si>
  <si>
    <t xml:space="preserve">Select some projects from the supplier's engineering project list and check:
1. Whether a quality manager and a quality inspection engineer are included in the staffing list of the project.
2. Whether the job description of the quality manager and a quality inspection engineer is available. </t>
  </si>
  <si>
    <t>Check whether an official document about the corporate quality objective has been released and whether the objective aligns with NaaS Operator quality management requirements on engineering projects.</t>
  </si>
  <si>
    <t>Select some projects from the supplier's engineering project list and check:
1. Whether project quality targets are set. 
2. Whether statistical reports about attainment of quality targets are regularly released and improvement plans are created for targets that are not achieved as planned.</t>
  </si>
  <si>
    <t>For suppliers who already have business transactions with NaaS Operator, check whether NaaS Operator's operation requirements have been included into their field operation guide.</t>
  </si>
  <si>
    <t>The managing director or general manager (or vice managing director or general manager) shall regularly organize internal quality improvement meetings, proactively attend quality improvement meetings held by NaaS Operator, and drive continuous improvement on the quality management system.</t>
  </si>
  <si>
    <t>Field Operation Guide
(Obtain NaaS Operator's operation and quality requirements for supplier from previous projects)</t>
  </si>
  <si>
    <t>At the supplier's warehouse, check whether the supplier has taken the following measures: 
1. Fire control
2. Weather-proof
3. Moisture-proof
4. Security protection against burglars
5. Height limits on goods pile-up 
6. Classification and marking of materials 
7. Separated storage areas for hazardous goods, defective goods, and other special goods
8. Maintenance and validity check of articles with an expiration date, such as batteries and extinguishers</t>
  </si>
  <si>
    <t>The supplier shall not have conflict of interest with NaaS Operator.</t>
  </si>
  <si>
    <t xml:space="preserve">1.Please refer to the financial reports 2. If there is no such reports, please use the NaaS Operator financial manager's confirmation result. </t>
  </si>
  <si>
    <t>Grade*</t>
  </si>
  <si>
    <t>Notes: In the following tables, please fill in the business capability information of the corresponding category; for content that is not involved in your company, you can fill in the non-relevant or 0.</t>
    <phoneticPr fontId="2" type="noConversion"/>
  </si>
  <si>
    <t>Type of Business</t>
    <phoneticPr fontId="2" type="noConversion"/>
  </si>
  <si>
    <t>Annual turnover (USD)</t>
    <phoneticPr fontId="2" type="noConversion"/>
  </si>
  <si>
    <t>Unit</t>
    <phoneticPr fontId="2" type="noConversion"/>
  </si>
  <si>
    <t>L1</t>
    <phoneticPr fontId="2" type="noConversion"/>
  </si>
  <si>
    <t>L2</t>
    <phoneticPr fontId="2" type="noConversion"/>
  </si>
  <si>
    <t>L3</t>
    <phoneticPr fontId="2" type="noConversion"/>
  </si>
  <si>
    <t>Engineering Service</t>
  </si>
  <si>
    <t>Site Civil Works</t>
  </si>
  <si>
    <t>Site Construction</t>
  </si>
  <si>
    <t>Please fill in the minimum number of teams available (by 8 people/team configuration)</t>
    <phoneticPr fontId="2" type="noConversion"/>
  </si>
  <si>
    <t>Team</t>
    <phoneticPr fontId="2" type="noConversion"/>
  </si>
  <si>
    <t xml:space="preserve">1. Please indicate the Business Experience and Capacity of the intended business type * </t>
  </si>
  <si>
    <t>Years of experience *</t>
  </si>
  <si>
    <t xml:space="preserve">Resource quantity or capacity* </t>
  </si>
  <si>
    <t xml:space="preserve">2. Please indicate the Qualification of the intended business type* </t>
  </si>
  <si>
    <r>
      <t>Whether Acquire the Qualification Certificate</t>
    </r>
    <r>
      <rPr>
        <sz val="10"/>
        <color rgb="FFFF0000"/>
        <rFont val="Arial"/>
        <family val="2"/>
      </rPr>
      <t>*</t>
    </r>
  </si>
  <si>
    <t>Certificate Name</t>
    <phoneticPr fontId="2" type="noConversion"/>
  </si>
  <si>
    <t>Valid Period</t>
    <phoneticPr fontId="5" type="noConversion"/>
  </si>
  <si>
    <t>Certificate Attachment</t>
    <phoneticPr fontId="2" type="noConversion"/>
  </si>
  <si>
    <t>Y/N/NA</t>
    <phoneticPr fontId="2" type="noConversion"/>
  </si>
  <si>
    <r>
      <t>Notes</t>
    </r>
    <r>
      <rPr>
        <sz val="10"/>
        <rFont val="微软雅黑"/>
        <family val="2"/>
        <charset val="134"/>
      </rPr>
      <t>：</t>
    </r>
    <r>
      <rPr>
        <sz val="10"/>
        <rFont val="Arial"/>
        <family val="2"/>
      </rPr>
      <t>If there are more business qualification certificates, please add the line by yourself</t>
    </r>
  </si>
  <si>
    <t>Coverage Area</t>
  </si>
  <si>
    <r>
      <t>Country</t>
    </r>
    <r>
      <rPr>
        <sz val="10"/>
        <color rgb="FFFF0000"/>
        <rFont val="Arial"/>
        <family val="2"/>
      </rPr>
      <t>*</t>
    </r>
  </si>
  <si>
    <r>
      <t>Address of Local Office</t>
    </r>
    <r>
      <rPr>
        <sz val="10"/>
        <color rgb="FFFF0000"/>
        <rFont val="Arial"/>
        <family val="2"/>
      </rPr>
      <t>*</t>
    </r>
  </si>
  <si>
    <t>Cover State or Province</t>
    <phoneticPr fontId="2" type="noConversion"/>
  </si>
  <si>
    <t>Address of Local Office</t>
  </si>
  <si>
    <t>3. Please indicate the Business Footprint and Operational Platform of Your Company*</t>
  </si>
  <si>
    <t>Project Information</t>
  </si>
  <si>
    <t>TOP1 project</t>
  </si>
  <si>
    <t>TOP2 project</t>
  </si>
  <si>
    <t>TOP3 project</t>
  </si>
  <si>
    <r>
      <t>Name of Client</t>
    </r>
    <r>
      <rPr>
        <sz val="10"/>
        <color rgb="FFFF0000"/>
        <rFont val="Arial"/>
        <family val="2"/>
      </rPr>
      <t>*</t>
    </r>
  </si>
  <si>
    <r>
      <t>Scope Of Works</t>
    </r>
    <r>
      <rPr>
        <sz val="10"/>
        <color rgb="FFFF0000"/>
        <rFont val="Arial"/>
        <family val="2"/>
      </rPr>
      <t>*</t>
    </r>
  </si>
  <si>
    <t>Scope Of Works</t>
    <phoneticPr fontId="5" type="noConversion"/>
  </si>
  <si>
    <r>
      <t>Contract Value or Delivery Volume</t>
    </r>
    <r>
      <rPr>
        <sz val="10"/>
        <color rgb="FFFF0000"/>
        <rFont val="Arial"/>
        <family val="2"/>
      </rPr>
      <t>*</t>
    </r>
  </si>
  <si>
    <t>Contract Value</t>
  </si>
  <si>
    <r>
      <t>Project Delivery Time</t>
    </r>
    <r>
      <rPr>
        <sz val="10"/>
        <color rgb="FFFF0000"/>
        <rFont val="Arial"/>
        <family val="2"/>
      </rPr>
      <t>*</t>
    </r>
  </si>
  <si>
    <t>4.  Pls introduce the latest 2 years TOP projects reference in your category*(The Supplier must declare and warranty that the information it provides to Huawei is accurate, true and lawful, and receiving such information will not put Huawei at risk of being sued for infringement of trade secrets.)</t>
  </si>
  <si>
    <t>Equipment Name</t>
    <phoneticPr fontId="2" type="noConversion"/>
  </si>
  <si>
    <r>
      <t>Quantity</t>
    </r>
    <r>
      <rPr>
        <sz val="10"/>
        <color rgb="FFFF0000"/>
        <rFont val="Arial"/>
        <family val="2"/>
      </rPr>
      <t>*</t>
    </r>
  </si>
  <si>
    <t>5.Please indicate the equipments/Instruments/vehicles/design software*</t>
  </si>
  <si>
    <t>Concrete mixer</t>
  </si>
  <si>
    <t>Set</t>
    <phoneticPr fontId="2" type="noConversion"/>
  </si>
  <si>
    <t>Steel bar cutter</t>
    <phoneticPr fontId="2" type="noConversion"/>
  </si>
  <si>
    <t>Tamping machine</t>
    <phoneticPr fontId="2" type="noConversion"/>
  </si>
  <si>
    <t>Dump truck</t>
    <phoneticPr fontId="2" type="noConversion"/>
  </si>
  <si>
    <r>
      <t>Notes</t>
    </r>
    <r>
      <rPr>
        <sz val="10"/>
        <rFont val="微软雅黑"/>
        <family val="2"/>
        <charset val="134"/>
      </rPr>
      <t>：</t>
    </r>
    <r>
      <rPr>
        <sz val="10"/>
        <rFont val="Arial"/>
        <family val="2"/>
      </rPr>
      <t>Pls insert the line to the list if have other</t>
    </r>
  </si>
  <si>
    <r>
      <rPr>
        <b/>
        <sz val="10"/>
        <color theme="1"/>
        <rFont val="Calibri"/>
        <family val="2"/>
        <scheme val="major"/>
      </rPr>
      <t>Business Qualification and Capability Information</t>
    </r>
    <r>
      <rPr>
        <sz val="10"/>
        <color theme="1"/>
        <rFont val="Calibri"/>
        <family val="2"/>
        <scheme val="major"/>
      </rPr>
      <t xml:space="preserve"> - </t>
    </r>
    <r>
      <rPr>
        <b/>
        <sz val="10"/>
        <rFont val="Calibri"/>
        <family val="2"/>
        <scheme val="major"/>
      </rPr>
      <t>Category:</t>
    </r>
    <r>
      <rPr>
        <sz val="10"/>
        <rFont val="Calibri"/>
        <family val="2"/>
        <scheme val="major"/>
      </rPr>
      <t xml:space="preserve"> </t>
    </r>
    <r>
      <rPr>
        <sz val="10"/>
        <color theme="1"/>
        <rFont val="Calibri"/>
        <family val="2"/>
        <scheme val="major"/>
      </rPr>
      <t>Site Construction</t>
    </r>
  </si>
  <si>
    <t>&lt;Release Date&gt;</t>
  </si>
  <si>
    <t>Site Construction Pre-qualification Template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</si>
</sst>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_ ;_ * \-#,##0_ ;_ * &quot;-&quot;_ ;_ @_ "/>
    <numFmt numFmtId="165" formatCode="_(* #,##0_);_(* \(#,##0\);_(* &quot;-&quot;_);_(@_)"/>
    <numFmt numFmtId="166" formatCode="0.0"/>
    <numFmt numFmtId="167" formatCode="_ &quot;￥&quot;* #,##0_ ;_ &quot;￥&quot;* \-#,##0_ ;_ &quot;￥&quot;* &quot;-&quot;_ ;_ @_ "/>
    <numFmt numFmtId="168" formatCode="0.0_ "/>
    <numFmt numFmtId="169" formatCode="0.00_ "/>
    <numFmt numFmtId="170" formatCode="0_ "/>
  </numFmts>
  <fonts count="52">
    <font>
      <sz val="12"/>
      <name val="宋体"/>
      <charset val="134"/>
    </font>
    <font>
      <sz val="11"/>
      <color theme="1"/>
      <name val="Constantia"/>
      <family val="2"/>
      <scheme val="minor"/>
    </font>
    <font>
      <sz val="11"/>
      <color theme="1"/>
      <name val="Constantia"/>
      <family val="2"/>
      <charset val="134"/>
      <scheme val="minor"/>
    </font>
    <font>
      <sz val="11"/>
      <color theme="1"/>
      <name val="Constantia"/>
      <family val="2"/>
      <charset val="134"/>
      <scheme val="minor"/>
    </font>
    <font>
      <sz val="11"/>
      <color theme="1"/>
      <name val="Constantia"/>
      <family val="2"/>
      <charset val="134"/>
      <scheme val="minor"/>
    </font>
    <font>
      <sz val="11"/>
      <color theme="1"/>
      <name val="Constantia"/>
      <family val="2"/>
      <charset val="134"/>
      <scheme val="minor"/>
    </font>
    <font>
      <sz val="11"/>
      <color theme="1"/>
      <name val="Constantia"/>
      <family val="2"/>
      <charset val="134"/>
      <scheme val="minor"/>
    </font>
    <font>
      <sz val="11"/>
      <color theme="1"/>
      <name val="Constantia"/>
      <family val="2"/>
      <charset val="134"/>
      <scheme val="minor"/>
    </font>
    <font>
      <sz val="11"/>
      <color theme="1"/>
      <name val="Constantia"/>
      <family val="2"/>
      <charset val="134"/>
      <scheme val="minor"/>
    </font>
    <font>
      <sz val="12"/>
      <name val="宋体"/>
      <family val="3"/>
      <charset val="134"/>
    </font>
    <font>
      <sz val="9"/>
      <name val="宋体"/>
      <family val="3"/>
      <charset val="134"/>
    </font>
    <font>
      <sz val="10"/>
      <name val="Arial"/>
      <family val="2"/>
    </font>
    <font>
      <sz val="10"/>
      <name val="FrutigerNext LT Regular"/>
      <family val="2"/>
    </font>
    <font>
      <sz val="10"/>
      <name val="宋体"/>
      <family val="3"/>
      <charset val="134"/>
    </font>
    <font>
      <sz val="12"/>
      <name val="FrutigerNext LT Regular"/>
      <family val="2"/>
    </font>
    <font>
      <sz val="12"/>
      <name val="宋体"/>
      <family val="3"/>
      <charset val="134"/>
    </font>
    <font>
      <sz val="9"/>
      <name val="宋体"/>
      <family val="3"/>
      <charset val="134"/>
    </font>
    <font>
      <sz val="9"/>
      <name val="Constantia"/>
      <family val="2"/>
      <charset val="134"/>
      <scheme val="minor"/>
    </font>
    <font>
      <sz val="11"/>
      <name val="宋体"/>
      <family val="3"/>
      <charset val="134"/>
    </font>
    <font>
      <sz val="10"/>
      <name val="微软雅黑"/>
      <family val="2"/>
      <charset val="134"/>
    </font>
    <font>
      <sz val="10"/>
      <name val="Calibri"/>
      <family val="2"/>
      <scheme val="major"/>
    </font>
    <font>
      <b/>
      <sz val="10"/>
      <name val="Calibri"/>
      <family val="2"/>
      <scheme val="major"/>
    </font>
    <font>
      <u/>
      <sz val="10"/>
      <name val="Calibri"/>
      <family val="2"/>
      <scheme val="major"/>
    </font>
    <font>
      <sz val="10"/>
      <color rgb="FFFF0000"/>
      <name val="Calibri"/>
      <family val="2"/>
      <scheme val="major"/>
    </font>
    <font>
      <i/>
      <sz val="10"/>
      <color rgb="FFFF0000"/>
      <name val="Calibri"/>
      <family val="2"/>
      <scheme val="major"/>
    </font>
    <font>
      <b/>
      <sz val="10"/>
      <color rgb="FFFF0000"/>
      <name val="Calibri"/>
      <family val="2"/>
      <scheme val="major"/>
    </font>
    <font>
      <strike/>
      <sz val="10"/>
      <name val="Calibri"/>
      <family val="2"/>
      <scheme val="major"/>
    </font>
    <font>
      <sz val="10"/>
      <color theme="1"/>
      <name val="Calibri"/>
      <family val="2"/>
      <scheme val="major"/>
    </font>
    <font>
      <b/>
      <sz val="10"/>
      <color theme="1"/>
      <name val="Calibri"/>
      <family val="2"/>
      <scheme val="major"/>
    </font>
    <font>
      <sz val="10"/>
      <color rgb="FF000000"/>
      <name val="Calibri"/>
      <family val="2"/>
      <scheme val="major"/>
    </font>
    <font>
      <strike/>
      <sz val="10"/>
      <color rgb="FFFF0000"/>
      <name val="Calibri"/>
      <family val="2"/>
      <scheme val="major"/>
    </font>
    <font>
      <sz val="10"/>
      <color theme="0"/>
      <name val="Calibri"/>
      <family val="2"/>
      <scheme val="major"/>
    </font>
    <font>
      <b/>
      <sz val="10"/>
      <color theme="0"/>
      <name val="Calibri"/>
      <family val="2"/>
      <scheme val="major"/>
    </font>
    <font>
      <b/>
      <sz val="11"/>
      <color theme="0"/>
      <name val="Calibri"/>
      <family val="2"/>
      <scheme val="major"/>
    </font>
    <font>
      <sz val="10"/>
      <color theme="1"/>
      <name val="Arial"/>
      <family val="2"/>
    </font>
    <font>
      <b/>
      <sz val="10"/>
      <name val="Arial"/>
      <family val="2"/>
    </font>
    <font>
      <sz val="10"/>
      <color rgb="FFFF0000"/>
      <name val="Arial"/>
      <family val="2"/>
    </font>
    <font>
      <b/>
      <sz val="9"/>
      <color indexed="81"/>
      <name val="宋体"/>
      <family val="3"/>
      <charset val="134"/>
    </font>
    <font>
      <sz val="10"/>
      <color rgb="FF0000CC"/>
      <name val="微软雅黑"/>
      <family val="2"/>
      <charset val="134"/>
    </font>
    <font>
      <i/>
      <sz val="10"/>
      <color rgb="FF0000CC"/>
      <name val="Arial"/>
      <family val="2"/>
    </font>
    <font>
      <i/>
      <sz val="10"/>
      <color theme="0" tint="-0.34998626667073579"/>
      <name val="Arial"/>
      <family val="2"/>
    </font>
    <font>
      <sz val="9"/>
      <color indexed="81"/>
      <name val="宋体"/>
      <family val="3"/>
      <charset val="134"/>
    </font>
    <font>
      <i/>
      <sz val="10"/>
      <color theme="0" tint="-0.34998626667073579"/>
      <name val="微软雅黑"/>
      <family val="2"/>
      <charset val="134"/>
    </font>
    <font>
      <sz val="10"/>
      <color theme="0"/>
      <name val="微软雅黑"/>
      <family val="2"/>
      <charset val="134"/>
    </font>
    <font>
      <b/>
      <sz val="9"/>
      <name val="宋体"/>
      <family val="3"/>
      <charset val="134"/>
    </font>
    <font>
      <sz val="10"/>
      <color rgb="FF0000CC"/>
      <name val="Arial"/>
      <family val="2"/>
    </font>
    <font>
      <sz val="11"/>
      <color theme="0"/>
      <name val="Constantia"/>
      <family val="2"/>
      <scheme val="minor"/>
    </font>
    <font>
      <sz val="12"/>
      <color theme="1"/>
      <name val="Constantia"/>
      <family val="2"/>
      <scheme val="minor"/>
    </font>
    <font>
      <b/>
      <sz val="16"/>
      <color theme="4"/>
      <name val="Constantia"/>
      <family val="2"/>
      <scheme val="minor"/>
    </font>
    <font>
      <b/>
      <i/>
      <sz val="20"/>
      <color theme="0"/>
      <name val="Calibri"/>
      <family val="2"/>
      <scheme val="major"/>
    </font>
    <font>
      <b/>
      <sz val="20"/>
      <color theme="0"/>
      <name val="Calibri"/>
      <family val="2"/>
      <scheme val="major"/>
    </font>
    <font>
      <b/>
      <i/>
      <sz val="16"/>
      <color theme="0"/>
      <name val="Calibri"/>
      <family val="2"/>
      <scheme val="major"/>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B6E8BD"/>
        <bgColor indexed="64"/>
      </patternFill>
    </fill>
    <fill>
      <patternFill patternType="solid">
        <fgColor theme="4" tint="-0.249977111117893"/>
        <bgColor indexed="64"/>
      </patternFill>
    </fill>
    <fill>
      <patternFill patternType="solid">
        <fgColor rgb="FF00206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3">
    <xf numFmtId="0" fontId="0" fillId="0" borderId="0"/>
    <xf numFmtId="0" fontId="11" fillId="0" borderId="0"/>
    <xf numFmtId="0" fontId="9" fillId="0" borderId="0">
      <alignment vertical="center"/>
    </xf>
    <xf numFmtId="165" fontId="9" fillId="0" borderId="0" applyFont="0" applyFill="0" applyBorder="0" applyAlignment="0" applyProtection="0"/>
    <xf numFmtId="9" fontId="9" fillId="0" borderId="0" applyFont="0" applyFill="0" applyBorder="0" applyAlignment="0" applyProtection="0">
      <alignment vertical="center"/>
    </xf>
    <xf numFmtId="0" fontId="9" fillId="0" borderId="0"/>
    <xf numFmtId="167" fontId="9" fillId="0" borderId="0" applyFont="0" applyFill="0" applyBorder="0" applyAlignment="0" applyProtection="0"/>
    <xf numFmtId="164" fontId="9" fillId="0" borderId="0" applyFont="0" applyFill="0" applyBorder="0" applyAlignment="0" applyProtection="0">
      <alignment vertical="center"/>
    </xf>
    <xf numFmtId="0" fontId="14" fillId="0" borderId="0">
      <alignment vertical="center"/>
    </xf>
    <xf numFmtId="0" fontId="15" fillId="0" borderId="0">
      <alignment vertical="center"/>
    </xf>
    <xf numFmtId="0" fontId="9" fillId="0" borderId="0">
      <alignment vertical="center"/>
    </xf>
    <xf numFmtId="0" fontId="9" fillId="0" borderId="0"/>
    <xf numFmtId="0" fontId="8" fillId="0" borderId="0">
      <alignment vertical="center"/>
    </xf>
    <xf numFmtId="0" fontId="1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xf numFmtId="0" fontId="47" fillId="0" borderId="0"/>
  </cellStyleXfs>
  <cellXfs count="312">
    <xf numFmtId="0" fontId="0" fillId="0" borderId="0" xfId="0"/>
    <xf numFmtId="0" fontId="21" fillId="4" borderId="1" xfId="5" applyFont="1" applyFill="1" applyBorder="1" applyAlignment="1" applyProtection="1">
      <alignment horizontal="left" vertical="center"/>
      <protection locked="0"/>
    </xf>
    <xf numFmtId="0" fontId="21" fillId="4" borderId="1" xfId="5" applyFont="1" applyFill="1" applyBorder="1" applyAlignment="1" applyProtection="1">
      <alignment vertical="center"/>
      <protection locked="0"/>
    </xf>
    <xf numFmtId="0" fontId="21" fillId="4" borderId="1" xfId="5" applyFont="1" applyFill="1" applyBorder="1" applyAlignment="1" applyProtection="1">
      <alignment horizontal="left"/>
      <protection locked="0"/>
    </xf>
    <xf numFmtId="0" fontId="20" fillId="0" borderId="0" xfId="5" applyFont="1" applyProtection="1">
      <protection locked="0"/>
    </xf>
    <xf numFmtId="0" fontId="21" fillId="2" borderId="1" xfId="5" applyFont="1" applyFill="1" applyBorder="1" applyAlignment="1" applyProtection="1">
      <alignment horizontal="left"/>
      <protection locked="0"/>
    </xf>
    <xf numFmtId="0" fontId="20" fillId="2" borderId="1" xfId="5" applyFont="1" applyFill="1" applyBorder="1" applyAlignment="1" applyProtection="1">
      <alignment horizontal="left"/>
      <protection locked="0"/>
    </xf>
    <xf numFmtId="0" fontId="21" fillId="4" borderId="1" xfId="5" applyFont="1" applyFill="1" applyBorder="1" applyAlignment="1" applyProtection="1">
      <alignment horizontal="center"/>
      <protection locked="0"/>
    </xf>
    <xf numFmtId="0" fontId="21" fillId="2" borderId="1" xfId="5" applyFont="1" applyFill="1" applyBorder="1" applyAlignment="1" applyProtection="1">
      <alignment horizontal="center"/>
      <protection locked="0"/>
    </xf>
    <xf numFmtId="0" fontId="21" fillId="2" borderId="1" xfId="5" applyFont="1" applyFill="1" applyBorder="1" applyAlignment="1" applyProtection="1">
      <alignment horizontal="center" wrapText="1"/>
      <protection locked="0"/>
    </xf>
    <xf numFmtId="0" fontId="20" fillId="4" borderId="1" xfId="5" applyFont="1" applyFill="1" applyBorder="1" applyAlignment="1" applyProtection="1">
      <alignment horizontal="center"/>
      <protection locked="0"/>
    </xf>
    <xf numFmtId="0" fontId="20" fillId="2" borderId="1" xfId="5" applyFont="1" applyFill="1" applyBorder="1" applyAlignment="1" applyProtection="1">
      <alignment horizontal="center"/>
      <protection locked="0"/>
    </xf>
    <xf numFmtId="0" fontId="20" fillId="0" borderId="1" xfId="5" applyFont="1" applyFill="1" applyBorder="1" applyAlignment="1" applyProtection="1">
      <alignment horizontal="center" wrapText="1"/>
    </xf>
    <xf numFmtId="0" fontId="20" fillId="2" borderId="1" xfId="5" applyFont="1" applyFill="1" applyBorder="1" applyAlignment="1" applyProtection="1">
      <alignment horizontal="center" wrapText="1"/>
    </xf>
    <xf numFmtId="0" fontId="20" fillId="0" borderId="0" xfId="5" applyFont="1" applyFill="1" applyBorder="1" applyAlignment="1" applyProtection="1">
      <protection locked="0"/>
    </xf>
    <xf numFmtId="0" fontId="20" fillId="0" borderId="1" xfId="5" applyFont="1" applyFill="1" applyBorder="1" applyAlignment="1" applyProtection="1">
      <alignment horizontal="left"/>
      <protection locked="0"/>
    </xf>
    <xf numFmtId="0" fontId="21" fillId="5" borderId="1" xfId="5" applyFont="1" applyFill="1" applyBorder="1" applyAlignment="1"/>
    <xf numFmtId="0" fontId="21" fillId="0" borderId="1" xfId="2" applyFont="1" applyFill="1" applyBorder="1" applyAlignment="1" applyProtection="1">
      <alignment horizontal="center" vertical="center"/>
    </xf>
    <xf numFmtId="0" fontId="21" fillId="0" borderId="1" xfId="2" applyFont="1" applyFill="1" applyBorder="1" applyAlignment="1" applyProtection="1">
      <alignment horizontal="center" vertical="center" wrapText="1"/>
    </xf>
    <xf numFmtId="0" fontId="20" fillId="0" borderId="1" xfId="2" applyFont="1" applyBorder="1" applyAlignment="1" applyProtection="1">
      <alignment horizontal="left" vertical="center" wrapText="1"/>
    </xf>
    <xf numFmtId="166" fontId="20" fillId="0" borderId="1" xfId="2" applyNumberFormat="1" applyFont="1" applyBorder="1" applyAlignment="1" applyProtection="1">
      <alignment horizontal="left" vertical="center" wrapText="1"/>
    </xf>
    <xf numFmtId="166" fontId="20" fillId="0" borderId="1" xfId="2" applyNumberFormat="1" applyFont="1" applyBorder="1" applyAlignment="1" applyProtection="1">
      <alignment horizontal="center" vertical="center"/>
    </xf>
    <xf numFmtId="0" fontId="20" fillId="0" borderId="0" xfId="5" applyFont="1" applyAlignment="1" applyProtection="1">
      <alignment vertical="center"/>
      <protection locked="0"/>
    </xf>
    <xf numFmtId="0" fontId="23" fillId="0" borderId="0" xfId="5" applyFont="1" applyProtection="1">
      <protection locked="0"/>
    </xf>
    <xf numFmtId="0" fontId="20" fillId="0" borderId="1" xfId="2" applyFont="1" applyBorder="1" applyAlignment="1" applyProtection="1">
      <protection locked="0"/>
    </xf>
    <xf numFmtId="0" fontId="20" fillId="0" borderId="0" xfId="5" applyFont="1" applyFill="1" applyProtection="1">
      <protection locked="0"/>
    </xf>
    <xf numFmtId="0" fontId="20" fillId="0" borderId="0" xfId="19" applyFont="1" applyAlignment="1" applyProtection="1">
      <alignment horizontal="left" vertical="center" wrapText="1"/>
      <protection locked="0"/>
    </xf>
    <xf numFmtId="0" fontId="20" fillId="2" borderId="0" xfId="19" applyFont="1" applyFill="1" applyAlignment="1" applyProtection="1">
      <alignment vertical="center" wrapText="1"/>
      <protection locked="0"/>
    </xf>
    <xf numFmtId="0" fontId="20" fillId="0" borderId="0" xfId="19" applyFont="1" applyAlignment="1" applyProtection="1">
      <protection locked="0"/>
    </xf>
    <xf numFmtId="0" fontId="20" fillId="2" borderId="0" xfId="19" applyFont="1" applyFill="1" applyAlignment="1" applyProtection="1">
      <protection locked="0"/>
    </xf>
    <xf numFmtId="0" fontId="20" fillId="0" borderId="0" xfId="19" applyFont="1" applyFill="1" applyAlignment="1" applyProtection="1">
      <alignment wrapText="1"/>
      <protection locked="0"/>
    </xf>
    <xf numFmtId="0" fontId="20" fillId="2" borderId="0" xfId="19" applyFont="1" applyFill="1" applyAlignment="1" applyProtection="1">
      <alignment wrapText="1"/>
      <protection locked="0"/>
    </xf>
    <xf numFmtId="0" fontId="20" fillId="0" borderId="0" xfId="19" applyFont="1" applyAlignment="1" applyProtection="1">
      <alignment wrapText="1"/>
      <protection locked="0"/>
    </xf>
    <xf numFmtId="0" fontId="20" fillId="0" borderId="0" xfId="19" applyFont="1" applyAlignment="1" applyProtection="1">
      <alignment horizontal="center" wrapText="1"/>
      <protection locked="0"/>
    </xf>
    <xf numFmtId="0" fontId="20" fillId="0" borderId="0" xfId="19" applyFont="1" applyAlignment="1" applyProtection="1">
      <alignment horizontal="right" wrapText="1"/>
      <protection locked="0"/>
    </xf>
    <xf numFmtId="0" fontId="20" fillId="0" borderId="0" xfId="19" applyFont="1" applyAlignment="1" applyProtection="1">
      <alignment horizontal="right"/>
      <protection locked="0"/>
    </xf>
    <xf numFmtId="0" fontId="20" fillId="0" borderId="0" xfId="19" applyFont="1" applyAlignment="1" applyProtection="1">
      <alignment vertical="center"/>
      <protection locked="0"/>
    </xf>
    <xf numFmtId="0" fontId="20" fillId="0" borderId="0" xfId="19" applyFont="1" applyAlignment="1" applyProtection="1">
      <alignment horizontal="left" vertical="center"/>
      <protection locked="0"/>
    </xf>
    <xf numFmtId="0" fontId="20" fillId="0" borderId="0" xfId="19" applyFont="1" applyAlignment="1" applyProtection="1">
      <alignment horizontal="left"/>
      <protection locked="0"/>
    </xf>
    <xf numFmtId="0" fontId="20" fillId="0" borderId="0" xfId="19" applyFont="1" applyAlignment="1" applyProtection="1">
      <alignment horizontal="center"/>
      <protection locked="0"/>
    </xf>
    <xf numFmtId="0" fontId="27" fillId="0" borderId="0" xfId="19" applyFont="1" applyFill="1" applyAlignment="1" applyProtection="1">
      <protection locked="0"/>
    </xf>
    <xf numFmtId="0" fontId="20" fillId="0" borderId="0" xfId="19" applyFont="1" applyBorder="1" applyAlignment="1" applyProtection="1">
      <alignment vertical="center" wrapText="1"/>
      <protection locked="0"/>
    </xf>
    <xf numFmtId="0" fontId="27" fillId="0" borderId="0" xfId="19" applyFont="1" applyAlignment="1" applyProtection="1">
      <protection locked="0"/>
    </xf>
    <xf numFmtId="0" fontId="20" fillId="0" borderId="0" xfId="5" applyFont="1"/>
    <xf numFmtId="0" fontId="20" fillId="0" borderId="0" xfId="0" applyFont="1" applyAlignment="1" applyProtection="1">
      <protection locked="0"/>
    </xf>
    <xf numFmtId="0" fontId="28" fillId="0" borderId="1" xfId="5" applyFont="1" applyFill="1" applyBorder="1" applyAlignment="1">
      <alignment horizontal="center" vertical="center" wrapText="1"/>
    </xf>
    <xf numFmtId="0" fontId="27" fillId="0" borderId="1" xfId="5" applyFont="1" applyFill="1" applyBorder="1" applyAlignment="1" applyProtection="1">
      <alignment vertical="center" wrapText="1"/>
    </xf>
    <xf numFmtId="0" fontId="20" fillId="0" borderId="1" xfId="5" applyFont="1" applyFill="1" applyBorder="1" applyAlignment="1" applyProtection="1">
      <alignment vertical="center" wrapText="1"/>
    </xf>
    <xf numFmtId="1" fontId="20" fillId="0" borderId="1" xfId="5" applyNumberFormat="1" applyFont="1" applyFill="1" applyBorder="1" applyAlignment="1" applyProtection="1">
      <alignment horizontal="center" vertical="center"/>
      <protection locked="0"/>
    </xf>
    <xf numFmtId="166" fontId="20" fillId="0" borderId="1" xfId="0" applyNumberFormat="1" applyFont="1" applyFill="1" applyBorder="1" applyAlignment="1" applyProtection="1">
      <alignment horizontal="center" vertical="center"/>
      <protection locked="0"/>
    </xf>
    <xf numFmtId="166" fontId="20" fillId="0" borderId="1" xfId="5" applyNumberFormat="1" applyFont="1" applyFill="1" applyBorder="1" applyAlignment="1" applyProtection="1">
      <alignment horizontal="center" vertical="center"/>
      <protection locked="0"/>
    </xf>
    <xf numFmtId="166" fontId="27" fillId="0" borderId="1" xfId="5" applyNumberFormat="1" applyFont="1" applyFill="1" applyBorder="1" applyAlignment="1" applyProtection="1">
      <alignment horizontal="center" vertical="center"/>
      <protection locked="0"/>
    </xf>
    <xf numFmtId="1" fontId="27" fillId="0" borderId="1" xfId="5" applyNumberFormat="1" applyFont="1" applyFill="1" applyBorder="1" applyAlignment="1" applyProtection="1">
      <alignment horizontal="center" vertical="center"/>
      <protection locked="0"/>
    </xf>
    <xf numFmtId="0" fontId="20" fillId="0" borderId="0" xfId="1" applyFont="1"/>
    <xf numFmtId="0" fontId="20" fillId="0" borderId="1" xfId="0" applyFont="1" applyFill="1" applyBorder="1" applyAlignment="1">
      <alignment horizontal="left" vertical="center" wrapText="1" readingOrder="1"/>
    </xf>
    <xf numFmtId="0" fontId="20" fillId="0" borderId="1" xfId="0" applyFont="1" applyFill="1" applyBorder="1" applyAlignment="1">
      <alignment horizontal="center" vertical="center" wrapText="1"/>
    </xf>
    <xf numFmtId="0" fontId="20" fillId="0" borderId="1" xfId="1" applyFont="1" applyBorder="1"/>
    <xf numFmtId="0" fontId="20" fillId="0" borderId="3" xfId="1" applyFont="1" applyBorder="1"/>
    <xf numFmtId="0" fontId="29" fillId="0" borderId="1" xfId="18" applyFont="1" applyBorder="1" applyAlignment="1">
      <alignment horizontal="left" vertical="center" wrapText="1" readingOrder="1"/>
    </xf>
    <xf numFmtId="0" fontId="20" fillId="0" borderId="1" xfId="0" applyFont="1" applyFill="1" applyBorder="1" applyAlignment="1">
      <alignment vertical="center" wrapText="1"/>
    </xf>
    <xf numFmtId="0" fontId="20" fillId="0" borderId="4"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20" fillId="0" borderId="6" xfId="1" applyFont="1" applyBorder="1"/>
    <xf numFmtId="0" fontId="20" fillId="0" borderId="1" xfId="5" applyFont="1" applyFill="1" applyBorder="1" applyAlignment="1">
      <alignment horizontal="center" vertical="center" wrapText="1"/>
    </xf>
    <xf numFmtId="0" fontId="20" fillId="0" borderId="1" xfId="5" applyFont="1" applyFill="1" applyBorder="1" applyAlignment="1">
      <alignment horizontal="left" vertical="center" wrapText="1"/>
    </xf>
    <xf numFmtId="168" fontId="20" fillId="0" borderId="1" xfId="4" applyNumberFormat="1" applyFont="1" applyFill="1" applyBorder="1" applyAlignment="1">
      <alignment horizontal="center" vertical="center" wrapText="1"/>
    </xf>
    <xf numFmtId="0" fontId="20" fillId="0" borderId="1" xfId="5" applyFont="1" applyFill="1" applyBorder="1" applyAlignment="1">
      <alignment horizontal="center" vertical="center"/>
    </xf>
    <xf numFmtId="0" fontId="21" fillId="0" borderId="1" xfId="5" applyFont="1" applyFill="1" applyBorder="1" applyAlignment="1">
      <alignment horizontal="center" vertical="center" wrapText="1"/>
    </xf>
    <xf numFmtId="0" fontId="20" fillId="0" borderId="14" xfId="5" applyFont="1" applyFill="1" applyBorder="1" applyAlignment="1">
      <alignment horizontal="center" vertical="center" wrapText="1"/>
    </xf>
    <xf numFmtId="0" fontId="20" fillId="0" borderId="14" xfId="5" applyFont="1" applyFill="1" applyBorder="1" applyAlignment="1">
      <alignment horizontal="left" vertical="center" wrapText="1"/>
    </xf>
    <xf numFmtId="166" fontId="20" fillId="0" borderId="14" xfId="5" applyNumberFormat="1" applyFont="1" applyFill="1" applyBorder="1" applyAlignment="1" applyProtection="1">
      <alignment horizontal="center" vertical="center"/>
      <protection locked="0"/>
    </xf>
    <xf numFmtId="168" fontId="20" fillId="0" borderId="14" xfId="4" applyNumberFormat="1" applyFont="1" applyFill="1" applyBorder="1" applyAlignment="1">
      <alignment horizontal="center" vertical="center" wrapText="1"/>
    </xf>
    <xf numFmtId="0" fontId="20" fillId="0" borderId="15" xfId="5" applyFont="1" applyFill="1" applyBorder="1" applyAlignment="1">
      <alignment horizontal="center" vertical="center"/>
    </xf>
    <xf numFmtId="0" fontId="20" fillId="0" borderId="3" xfId="5" applyFont="1" applyFill="1" applyBorder="1" applyAlignment="1">
      <alignment horizontal="center" vertical="center"/>
    </xf>
    <xf numFmtId="0" fontId="20" fillId="0" borderId="4" xfId="5" applyFont="1" applyFill="1" applyBorder="1" applyAlignment="1">
      <alignment horizontal="center" vertical="center" wrapText="1"/>
    </xf>
    <xf numFmtId="0" fontId="20" fillId="0" borderId="4" xfId="5" applyFont="1" applyFill="1" applyBorder="1" applyAlignment="1">
      <alignment horizontal="left" vertical="center" wrapText="1"/>
    </xf>
    <xf numFmtId="166" fontId="20" fillId="0" borderId="4" xfId="5" applyNumberFormat="1" applyFont="1" applyFill="1" applyBorder="1" applyAlignment="1" applyProtection="1">
      <alignment horizontal="center" vertical="center"/>
      <protection locked="0"/>
    </xf>
    <xf numFmtId="168" fontId="20" fillId="0" borderId="4" xfId="4" applyNumberFormat="1" applyFont="1" applyFill="1" applyBorder="1" applyAlignment="1">
      <alignment horizontal="center" vertical="center" wrapText="1"/>
    </xf>
    <xf numFmtId="0" fontId="20" fillId="0" borderId="6" xfId="5" applyFont="1" applyFill="1" applyBorder="1" applyAlignment="1">
      <alignment horizontal="center" vertical="center"/>
    </xf>
    <xf numFmtId="0" fontId="20" fillId="0" borderId="24" xfId="5" applyFont="1" applyFill="1" applyBorder="1" applyAlignment="1">
      <alignment horizontal="center" vertical="center" wrapText="1"/>
    </xf>
    <xf numFmtId="0" fontId="20" fillId="0" borderId="25" xfId="5" applyFont="1" applyFill="1" applyBorder="1" applyAlignment="1">
      <alignment horizontal="center" vertical="center" wrapText="1"/>
    </xf>
    <xf numFmtId="0" fontId="20" fillId="0" borderId="25" xfId="5" applyFont="1" applyFill="1" applyBorder="1" applyAlignment="1">
      <alignment horizontal="left" vertical="center" wrapText="1"/>
    </xf>
    <xf numFmtId="0" fontId="20" fillId="0" borderId="25" xfId="19" applyFont="1" applyFill="1" applyBorder="1" applyAlignment="1" applyProtection="1">
      <alignment horizontal="center" vertical="center" wrapText="1"/>
    </xf>
    <xf numFmtId="166" fontId="20" fillId="0" borderId="25" xfId="19" applyNumberFormat="1" applyFont="1" applyFill="1" applyBorder="1" applyAlignment="1" applyProtection="1">
      <alignment horizontal="center" vertical="center"/>
      <protection locked="0"/>
    </xf>
    <xf numFmtId="166" fontId="20" fillId="0" borderId="25" xfId="19" applyNumberFormat="1" applyFont="1" applyFill="1" applyBorder="1" applyAlignment="1" applyProtection="1">
      <alignment horizontal="center" vertical="center"/>
    </xf>
    <xf numFmtId="0" fontId="20" fillId="0" borderId="26" xfId="5" applyFont="1" applyFill="1" applyBorder="1" applyAlignment="1">
      <alignment horizontal="center" vertical="center" wrapText="1"/>
    </xf>
    <xf numFmtId="168" fontId="25" fillId="3" borderId="19" xfId="5" applyNumberFormat="1" applyFont="1" applyFill="1" applyBorder="1" applyAlignment="1" applyProtection="1">
      <alignment vertical="center" wrapText="1"/>
    </xf>
    <xf numFmtId="168" fontId="21" fillId="3" borderId="19" xfId="5" applyNumberFormat="1" applyFont="1" applyFill="1" applyBorder="1" applyAlignment="1">
      <alignment vertical="center"/>
    </xf>
    <xf numFmtId="169" fontId="20" fillId="3" borderId="19" xfId="5" applyNumberFormat="1" applyFont="1" applyFill="1" applyBorder="1" applyAlignment="1" applyProtection="1">
      <alignment horizontal="center" vertical="center" wrapText="1"/>
    </xf>
    <xf numFmtId="0" fontId="20" fillId="3" borderId="19" xfId="5" applyFont="1" applyFill="1" applyBorder="1" applyAlignment="1" applyProtection="1">
      <alignment horizontal="center" vertical="center" wrapText="1"/>
    </xf>
    <xf numFmtId="170" fontId="20" fillId="3" borderId="19" xfId="5" applyNumberFormat="1" applyFont="1" applyFill="1" applyBorder="1" applyAlignment="1" applyProtection="1">
      <alignment horizontal="center" vertical="center" wrapText="1"/>
    </xf>
    <xf numFmtId="0" fontId="20" fillId="3" borderId="19" xfId="5" applyFont="1" applyFill="1" applyBorder="1" applyAlignment="1" applyProtection="1">
      <alignment horizontal="center" vertical="center"/>
    </xf>
    <xf numFmtId="166" fontId="20" fillId="3" borderId="19" xfId="5" applyNumberFormat="1" applyFont="1" applyFill="1" applyBorder="1" applyAlignment="1" applyProtection="1">
      <alignment horizontal="center" vertical="center"/>
    </xf>
    <xf numFmtId="166" fontId="26" fillId="3" borderId="19" xfId="5" applyNumberFormat="1" applyFont="1" applyFill="1" applyBorder="1" applyAlignment="1" applyProtection="1">
      <alignment horizontal="center" vertical="center"/>
    </xf>
    <xf numFmtId="0" fontId="20" fillId="0" borderId="15" xfId="5" applyFont="1" applyFill="1" applyBorder="1" applyAlignment="1">
      <alignment horizontal="center" vertical="center" wrapText="1"/>
    </xf>
    <xf numFmtId="0" fontId="20" fillId="0" borderId="6" xfId="5" applyFont="1" applyFill="1" applyBorder="1" applyAlignment="1">
      <alignment horizontal="center" vertical="center" wrapText="1"/>
    </xf>
    <xf numFmtId="0" fontId="20" fillId="0" borderId="3" xfId="5" applyFont="1" applyFill="1" applyBorder="1" applyAlignment="1">
      <alignment horizontal="center" vertical="center" wrapText="1"/>
    </xf>
    <xf numFmtId="0" fontId="20" fillId="0" borderId="4" xfId="5" applyFont="1" applyFill="1" applyBorder="1" applyAlignment="1">
      <alignment horizontal="center" vertical="center"/>
    </xf>
    <xf numFmtId="166" fontId="20" fillId="0" borderId="25" xfId="5" applyNumberFormat="1" applyFont="1" applyFill="1" applyBorder="1" applyAlignment="1" applyProtection="1">
      <alignment horizontal="center" vertical="center"/>
      <protection locked="0"/>
    </xf>
    <xf numFmtId="168" fontId="20" fillId="0" borderId="25" xfId="4" applyNumberFormat="1" applyFont="1" applyFill="1" applyBorder="1" applyAlignment="1">
      <alignment horizontal="center" vertical="center" wrapText="1"/>
    </xf>
    <xf numFmtId="166" fontId="27" fillId="0" borderId="19" xfId="5" applyNumberFormat="1" applyFont="1" applyFill="1" applyBorder="1" applyAlignment="1" applyProtection="1">
      <alignment horizontal="center" vertical="center"/>
      <protection locked="0"/>
    </xf>
    <xf numFmtId="0" fontId="28" fillId="0" borderId="14" xfId="5" applyFont="1" applyFill="1" applyBorder="1" applyAlignment="1">
      <alignment horizontal="center" vertical="center" wrapText="1"/>
    </xf>
    <xf numFmtId="0" fontId="27" fillId="0" borderId="14" xfId="5" applyFont="1" applyFill="1" applyBorder="1" applyAlignment="1" applyProtection="1">
      <alignment vertical="center" wrapText="1"/>
    </xf>
    <xf numFmtId="0" fontId="20" fillId="0" borderId="14" xfId="5" applyFont="1" applyFill="1" applyBorder="1" applyAlignment="1" applyProtection="1">
      <alignment vertical="center" wrapText="1"/>
    </xf>
    <xf numFmtId="1" fontId="20" fillId="0" borderId="14" xfId="5" applyNumberFormat="1" applyFont="1" applyFill="1" applyBorder="1" applyAlignment="1" applyProtection="1">
      <alignment horizontal="center" vertical="center"/>
      <protection locked="0"/>
    </xf>
    <xf numFmtId="166" fontId="20" fillId="0" borderId="14" xfId="0" applyNumberFormat="1" applyFont="1" applyFill="1" applyBorder="1" applyAlignment="1" applyProtection="1">
      <alignment horizontal="center" vertical="center"/>
      <protection locked="0"/>
    </xf>
    <xf numFmtId="166" fontId="27" fillId="0" borderId="15" xfId="5" applyNumberFormat="1" applyFont="1" applyFill="1" applyBorder="1" applyAlignment="1" applyProtection="1">
      <alignment horizontal="center" vertical="center"/>
      <protection locked="0"/>
    </xf>
    <xf numFmtId="166" fontId="27" fillId="0" borderId="3" xfId="5" applyNumberFormat="1" applyFont="1" applyFill="1" applyBorder="1" applyAlignment="1" applyProtection="1">
      <alignment horizontal="center" vertical="center"/>
      <protection locked="0"/>
    </xf>
    <xf numFmtId="0" fontId="21" fillId="0" borderId="4" xfId="5" applyFont="1" applyBorder="1" applyAlignment="1">
      <alignment horizontal="center" vertical="center"/>
    </xf>
    <xf numFmtId="0" fontId="20" fillId="0" borderId="4" xfId="5" applyFont="1" applyBorder="1" applyAlignment="1">
      <alignment horizontal="left" vertical="center"/>
    </xf>
    <xf numFmtId="1" fontId="20" fillId="0" borderId="4" xfId="5" applyNumberFormat="1" applyFont="1" applyFill="1" applyBorder="1" applyAlignment="1" applyProtection="1">
      <alignment horizontal="center" vertical="center"/>
      <protection locked="0"/>
    </xf>
    <xf numFmtId="166" fontId="20" fillId="0" borderId="4" xfId="0" applyNumberFormat="1" applyFont="1" applyFill="1" applyBorder="1" applyAlignment="1" applyProtection="1">
      <alignment horizontal="center" vertical="center"/>
      <protection locked="0"/>
    </xf>
    <xf numFmtId="166" fontId="27" fillId="0" borderId="6" xfId="5" applyNumberFormat="1" applyFont="1" applyFill="1" applyBorder="1" applyAlignment="1" applyProtection="1">
      <alignment horizontal="center" vertical="center"/>
      <protection locked="0"/>
    </xf>
    <xf numFmtId="1" fontId="27" fillId="0" borderId="14" xfId="5" applyNumberFormat="1" applyFont="1" applyFill="1" applyBorder="1" applyAlignment="1" applyProtection="1">
      <alignment horizontal="center" vertical="center"/>
      <protection locked="0"/>
    </xf>
    <xf numFmtId="166" fontId="27" fillId="0" borderId="14" xfId="5" applyNumberFormat="1" applyFont="1" applyFill="1" applyBorder="1" applyAlignment="1" applyProtection="1">
      <alignment horizontal="center" vertical="center"/>
      <protection locked="0"/>
    </xf>
    <xf numFmtId="0" fontId="28" fillId="0" borderId="4" xfId="5" applyFont="1" applyFill="1" applyBorder="1" applyAlignment="1">
      <alignment horizontal="center" vertical="center" wrapText="1"/>
    </xf>
    <xf numFmtId="0" fontId="27" fillId="0" borderId="4" xfId="5" applyFont="1" applyFill="1" applyBorder="1" applyAlignment="1" applyProtection="1">
      <alignment vertical="center" wrapText="1"/>
    </xf>
    <xf numFmtId="1" fontId="27" fillId="0" borderId="4" xfId="5" applyNumberFormat="1" applyFont="1" applyFill="1" applyBorder="1" applyAlignment="1" applyProtection="1">
      <alignment horizontal="center" vertical="center"/>
      <protection locked="0"/>
    </xf>
    <xf numFmtId="166" fontId="27" fillId="0" borderId="4" xfId="5" applyNumberFormat="1" applyFont="1" applyFill="1" applyBorder="1" applyAlignment="1" applyProtection="1">
      <alignment horizontal="center" vertical="center"/>
      <protection locked="0"/>
    </xf>
    <xf numFmtId="1" fontId="28" fillId="0" borderId="19" xfId="5" applyNumberFormat="1" applyFont="1" applyFill="1" applyBorder="1" applyAlignment="1" applyProtection="1">
      <alignment horizontal="center" vertical="center"/>
      <protection locked="0"/>
    </xf>
    <xf numFmtId="166" fontId="28" fillId="0" borderId="19" xfId="5" applyNumberFormat="1" applyFont="1" applyFill="1" applyBorder="1" applyAlignment="1" applyProtection="1">
      <alignment horizontal="center" vertical="center"/>
      <protection locked="0"/>
    </xf>
    <xf numFmtId="0" fontId="20" fillId="0" borderId="4" xfId="5" applyFont="1" applyFill="1" applyBorder="1" applyAlignment="1" applyProtection="1">
      <alignment horizontal="left" vertical="center" wrapText="1"/>
    </xf>
    <xf numFmtId="0" fontId="20" fillId="0" borderId="14" xfId="18" applyFont="1" applyFill="1" applyBorder="1" applyAlignment="1">
      <alignment horizontal="center" vertical="center" wrapText="1"/>
    </xf>
    <xf numFmtId="0" fontId="20" fillId="0" borderId="14" xfId="0" applyFont="1" applyFill="1" applyBorder="1" applyAlignment="1">
      <alignment horizontal="left" vertical="center" wrapText="1" readingOrder="1"/>
    </xf>
    <xf numFmtId="0" fontId="20" fillId="0" borderId="14" xfId="0" applyFont="1" applyFill="1" applyBorder="1" applyAlignment="1">
      <alignment horizontal="center" vertical="center" wrapText="1"/>
    </xf>
    <xf numFmtId="0" fontId="20" fillId="0" borderId="14" xfId="1" applyFont="1" applyBorder="1"/>
    <xf numFmtId="0" fontId="20" fillId="0" borderId="15" xfId="1" applyFont="1" applyBorder="1"/>
    <xf numFmtId="0" fontId="27" fillId="0" borderId="4" xfId="18" applyFont="1" applyFill="1" applyBorder="1" applyAlignment="1">
      <alignment horizontal="center" vertical="center" wrapText="1"/>
    </xf>
    <xf numFmtId="0" fontId="27" fillId="0" borderId="4" xfId="0" applyFont="1" applyFill="1" applyBorder="1" applyAlignment="1">
      <alignment horizontal="left" vertical="center" wrapText="1" readingOrder="1"/>
    </xf>
    <xf numFmtId="0" fontId="20" fillId="0" borderId="4" xfId="1" applyFont="1" applyBorder="1"/>
    <xf numFmtId="0" fontId="21" fillId="0" borderId="24" xfId="0" applyFont="1" applyFill="1" applyBorder="1" applyAlignment="1">
      <alignment horizontal="center" vertical="center" wrapText="1" readingOrder="1"/>
    </xf>
    <xf numFmtId="0" fontId="27" fillId="0" borderId="25" xfId="18" applyFont="1" applyFill="1" applyBorder="1" applyAlignment="1">
      <alignment horizontal="center" vertical="center" wrapText="1"/>
    </xf>
    <xf numFmtId="0" fontId="27" fillId="0" borderId="25" xfId="0" applyFont="1" applyFill="1" applyBorder="1" applyAlignment="1">
      <alignment horizontal="left" vertical="center" wrapText="1" readingOrder="1"/>
    </xf>
    <xf numFmtId="0" fontId="20" fillId="0" borderId="25" xfId="0" applyFont="1" applyFill="1" applyBorder="1" applyAlignment="1">
      <alignment horizontal="center" vertical="center" wrapText="1"/>
    </xf>
    <xf numFmtId="0" fontId="30" fillId="0" borderId="25" xfId="0" applyFont="1" applyFill="1" applyBorder="1" applyAlignment="1">
      <alignment horizontal="center" vertical="center" wrapText="1"/>
    </xf>
    <xf numFmtId="0" fontId="20" fillId="0" borderId="25" xfId="1" applyFont="1" applyBorder="1"/>
    <xf numFmtId="0" fontId="20" fillId="0" borderId="26" xfId="1" applyFont="1" applyBorder="1"/>
    <xf numFmtId="0" fontId="20" fillId="0" borderId="25" xfId="18" applyFont="1" applyFill="1" applyBorder="1" applyAlignment="1">
      <alignment horizontal="center" vertical="center" wrapText="1"/>
    </xf>
    <xf numFmtId="0" fontId="20" fillId="0" borderId="25" xfId="0" applyFont="1" applyFill="1" applyBorder="1" applyAlignment="1">
      <alignment horizontal="left" vertical="center" wrapText="1" readingOrder="1"/>
    </xf>
    <xf numFmtId="0" fontId="26" fillId="0" borderId="25" xfId="0" applyFont="1" applyFill="1" applyBorder="1" applyAlignment="1">
      <alignment horizontal="center" vertical="center" wrapText="1"/>
    </xf>
    <xf numFmtId="0" fontId="20" fillId="0" borderId="25" xfId="18" applyFont="1" applyFill="1" applyBorder="1" applyAlignment="1">
      <alignment horizontal="left" vertical="center" wrapText="1"/>
    </xf>
    <xf numFmtId="0" fontId="20" fillId="0" borderId="25" xfId="0" applyFont="1" applyFill="1" applyBorder="1" applyAlignment="1">
      <alignment horizontal="left" vertical="center" wrapText="1"/>
    </xf>
    <xf numFmtId="0" fontId="20" fillId="0" borderId="4" xfId="5" applyFont="1" applyBorder="1" applyAlignment="1">
      <alignment horizontal="left" vertical="center" wrapText="1"/>
    </xf>
    <xf numFmtId="0" fontId="32" fillId="6" borderId="18" xfId="5" applyFont="1" applyFill="1" applyBorder="1" applyAlignment="1">
      <alignment wrapText="1"/>
    </xf>
    <xf numFmtId="0" fontId="32" fillId="6" borderId="18" xfId="5" applyFont="1" applyFill="1" applyBorder="1" applyAlignment="1">
      <alignment horizontal="left" wrapText="1"/>
    </xf>
    <xf numFmtId="0" fontId="32" fillId="6" borderId="18" xfId="5" applyFont="1" applyFill="1" applyBorder="1" applyAlignment="1">
      <alignment horizontal="center" wrapText="1"/>
    </xf>
    <xf numFmtId="0" fontId="32" fillId="6" borderId="18" xfId="5" applyFont="1" applyFill="1" applyBorder="1" applyAlignment="1"/>
    <xf numFmtId="168" fontId="32" fillId="6" borderId="19" xfId="5" applyNumberFormat="1" applyFont="1" applyFill="1" applyBorder="1" applyAlignment="1" applyProtection="1">
      <alignment horizontal="center" vertical="center" wrapText="1"/>
    </xf>
    <xf numFmtId="0" fontId="32" fillId="6" borderId="19" xfId="5" applyFont="1" applyFill="1" applyBorder="1" applyAlignment="1">
      <alignment horizontal="left" vertical="center"/>
    </xf>
    <xf numFmtId="0" fontId="31" fillId="6" borderId="19" xfId="5" applyFont="1" applyFill="1" applyBorder="1" applyAlignment="1" applyProtection="1">
      <alignment horizontal="center" vertical="center"/>
    </xf>
    <xf numFmtId="1" fontId="31" fillId="6" borderId="19" xfId="5" applyNumberFormat="1" applyFont="1" applyFill="1" applyBorder="1" applyAlignment="1" applyProtection="1">
      <alignment horizontal="center" vertical="center" wrapText="1"/>
    </xf>
    <xf numFmtId="0" fontId="31" fillId="6" borderId="19" xfId="5" applyFont="1" applyFill="1" applyBorder="1" applyAlignment="1" applyProtection="1">
      <alignment horizontal="center" vertical="center" wrapText="1"/>
    </xf>
    <xf numFmtId="166" fontId="31" fillId="6" borderId="19" xfId="5" applyNumberFormat="1" applyFont="1" applyFill="1" applyBorder="1" applyAlignment="1" applyProtection="1">
      <alignment horizontal="center" vertical="center" wrapText="1"/>
    </xf>
    <xf numFmtId="0" fontId="32" fillId="6" borderId="1" xfId="0" applyFont="1" applyFill="1" applyBorder="1" applyAlignment="1" applyProtection="1">
      <alignment vertical="center" wrapText="1" readingOrder="1"/>
    </xf>
    <xf numFmtId="0" fontId="32" fillId="6" borderId="27" xfId="5" applyFont="1" applyFill="1" applyBorder="1" applyAlignment="1" applyProtection="1">
      <alignment horizontal="center" vertical="center" wrapText="1"/>
    </xf>
    <xf numFmtId="0" fontId="32" fillId="6" borderId="28" xfId="5" applyFont="1" applyFill="1" applyBorder="1" applyAlignment="1" applyProtection="1">
      <alignment horizontal="center" vertical="center" wrapText="1"/>
    </xf>
    <xf numFmtId="0" fontId="32" fillId="6" borderId="18" xfId="5" applyFont="1" applyFill="1" applyBorder="1" applyAlignment="1" applyProtection="1">
      <alignment horizontal="center" vertical="center" wrapText="1"/>
    </xf>
    <xf numFmtId="0" fontId="32" fillId="6" borderId="18" xfId="5" applyFont="1" applyFill="1" applyBorder="1" applyAlignment="1">
      <alignment horizontal="center"/>
    </xf>
    <xf numFmtId="0" fontId="32" fillId="6" borderId="29" xfId="5" applyFont="1" applyFill="1" applyBorder="1" applyAlignment="1" applyProtection="1">
      <alignment horizontal="center" vertical="center"/>
    </xf>
    <xf numFmtId="0" fontId="11" fillId="0" borderId="5" xfId="0" applyFont="1" applyBorder="1" applyAlignment="1">
      <alignment horizontal="center" vertical="center" wrapText="1"/>
    </xf>
    <xf numFmtId="0" fontId="11" fillId="0" borderId="1"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0" xfId="0" applyFont="1"/>
    <xf numFmtId="0" fontId="38" fillId="0" borderId="3" xfId="0" applyFont="1" applyBorder="1" applyAlignment="1">
      <alignment horizontal="center" vertical="top" wrapText="1"/>
    </xf>
    <xf numFmtId="0" fontId="34" fillId="0" borderId="1" xfId="0" applyFont="1" applyBorder="1" applyAlignment="1">
      <alignment horizontal="center" vertical="top" wrapText="1"/>
    </xf>
    <xf numFmtId="0" fontId="39" fillId="0" borderId="5" xfId="0" applyFont="1" applyBorder="1" applyAlignment="1">
      <alignment horizontal="center" vertical="top" wrapText="1"/>
    </xf>
    <xf numFmtId="0" fontId="39" fillId="0" borderId="1" xfId="0" applyFont="1" applyBorder="1" applyAlignment="1">
      <alignment horizontal="center" vertical="top" wrapText="1"/>
    </xf>
    <xf numFmtId="0" fontId="11" fillId="0" borderId="1" xfId="0" applyFont="1" applyBorder="1" applyAlignment="1">
      <alignment horizontal="center" vertical="top" wrapText="1"/>
    </xf>
    <xf numFmtId="0" fontId="11" fillId="0" borderId="5" xfId="0" applyFont="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vertical="center" wrapText="1"/>
    </xf>
    <xf numFmtId="0" fontId="11" fillId="0" borderId="3" xfId="0" applyFont="1" applyBorder="1" applyAlignment="1">
      <alignment vertical="center" wrapText="1"/>
    </xf>
    <xf numFmtId="0" fontId="40" fillId="0" borderId="1" xfId="0" applyFont="1" applyBorder="1" applyAlignment="1">
      <alignment horizontal="center" vertical="top" wrapText="1"/>
    </xf>
    <xf numFmtId="0" fontId="43" fillId="6" borderId="0" xfId="0" applyFont="1" applyFill="1" applyAlignment="1">
      <alignment vertical="center"/>
    </xf>
    <xf numFmtId="0" fontId="19" fillId="0" borderId="0" xfId="0" applyFont="1" applyAlignment="1">
      <alignment vertical="center"/>
    </xf>
    <xf numFmtId="0" fontId="34" fillId="0" borderId="3" xfId="0" applyFont="1" applyBorder="1" applyAlignment="1">
      <alignment vertical="center" wrapText="1"/>
    </xf>
    <xf numFmtId="0" fontId="20" fillId="0" borderId="1" xfId="0" applyFont="1" applyBorder="1"/>
    <xf numFmtId="0" fontId="45"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20" fillId="0" borderId="5" xfId="0" applyFont="1" applyBorder="1"/>
    <xf numFmtId="0" fontId="20" fillId="0" borderId="3" xfId="0" applyFont="1" applyBorder="1"/>
    <xf numFmtId="0" fontId="31" fillId="6" borderId="18" xfId="0" applyFont="1" applyFill="1" applyBorder="1" applyAlignment="1">
      <alignment horizontal="left" vertical="center" wrapText="1" readingOrder="1"/>
    </xf>
    <xf numFmtId="0" fontId="31" fillId="6" borderId="29" xfId="0" applyFont="1" applyFill="1" applyBorder="1" applyAlignment="1">
      <alignment horizontal="left" vertical="center" wrapText="1" readingOrder="1"/>
    </xf>
    <xf numFmtId="0" fontId="20" fillId="4" borderId="1" xfId="5" applyFont="1" applyFill="1" applyBorder="1" applyAlignment="1" applyProtection="1">
      <alignment horizontal="left"/>
      <protection locked="0"/>
    </xf>
    <xf numFmtId="0" fontId="21" fillId="2" borderId="1" xfId="5" applyFont="1" applyFill="1" applyBorder="1" applyAlignment="1" applyProtection="1">
      <alignment horizontal="center"/>
      <protection locked="0"/>
    </xf>
    <xf numFmtId="0" fontId="20" fillId="2" borderId="1" xfId="5" applyFont="1" applyFill="1" applyBorder="1" applyAlignment="1" applyProtection="1">
      <alignment horizontal="center"/>
      <protection locked="0"/>
    </xf>
    <xf numFmtId="0" fontId="21" fillId="2" borderId="1" xfId="5" applyFont="1" applyFill="1" applyBorder="1" applyAlignment="1" applyProtection="1">
      <alignment horizontal="center" vertical="center"/>
      <protection locked="0"/>
    </xf>
    <xf numFmtId="0" fontId="21" fillId="4" borderId="1" xfId="5" applyFont="1" applyFill="1" applyBorder="1" applyAlignment="1" applyProtection="1">
      <alignment horizontal="left" vertical="center"/>
      <protection locked="0"/>
    </xf>
    <xf numFmtId="0" fontId="20" fillId="0" borderId="1" xfId="5" applyFont="1" applyBorder="1" applyAlignment="1" applyProtection="1">
      <alignment horizontal="center"/>
      <protection locked="0"/>
    </xf>
    <xf numFmtId="0" fontId="21" fillId="4" borderId="1" xfId="5" applyFont="1" applyFill="1" applyBorder="1" applyAlignment="1" applyProtection="1">
      <alignment horizontal="center"/>
      <protection locked="0"/>
    </xf>
    <xf numFmtId="0" fontId="22" fillId="0" borderId="1" xfId="5" applyFont="1" applyFill="1" applyBorder="1" applyAlignment="1" applyProtection="1">
      <alignment horizontal="center"/>
      <protection locked="0"/>
    </xf>
    <xf numFmtId="0" fontId="21" fillId="4" borderId="1" xfId="5" applyFont="1" applyFill="1" applyBorder="1" applyAlignment="1" applyProtection="1">
      <alignment horizontal="left"/>
      <protection locked="0"/>
    </xf>
    <xf numFmtId="0" fontId="20" fillId="5" borderId="16" xfId="5" applyFont="1" applyFill="1" applyBorder="1" applyAlignment="1">
      <alignment horizontal="left"/>
    </xf>
    <xf numFmtId="0" fontId="20" fillId="5" borderId="2" xfId="5" applyFont="1" applyFill="1" applyBorder="1" applyAlignment="1">
      <alignment horizontal="left"/>
    </xf>
    <xf numFmtId="166" fontId="20" fillId="2" borderId="1" xfId="5" applyNumberFormat="1" applyFont="1" applyFill="1" applyBorder="1" applyAlignment="1" applyProtection="1">
      <alignment horizontal="center"/>
      <protection locked="0"/>
    </xf>
    <xf numFmtId="0" fontId="20" fillId="0" borderId="1" xfId="5" applyFont="1" applyFill="1" applyBorder="1" applyAlignment="1" applyProtection="1">
      <alignment horizontal="left"/>
      <protection locked="0"/>
    </xf>
    <xf numFmtId="166" fontId="21" fillId="0" borderId="16" xfId="5" applyNumberFormat="1" applyFont="1" applyFill="1" applyBorder="1" applyAlignment="1" applyProtection="1">
      <alignment horizontal="center" vertical="center"/>
    </xf>
    <xf numFmtId="166" fontId="21" fillId="0" borderId="17" xfId="5" applyNumberFormat="1" applyFont="1" applyFill="1" applyBorder="1" applyAlignment="1" applyProtection="1">
      <alignment horizontal="center" vertical="center"/>
    </xf>
    <xf numFmtId="166" fontId="21" fillId="0" borderId="2" xfId="5" applyNumberFormat="1" applyFont="1" applyFill="1" applyBorder="1" applyAlignment="1" applyProtection="1">
      <alignment horizontal="center" vertical="center"/>
    </xf>
    <xf numFmtId="0" fontId="21" fillId="4" borderId="1" xfId="5" applyFont="1" applyFill="1" applyBorder="1" applyAlignment="1" applyProtection="1">
      <alignment horizontal="left" vertical="center" wrapText="1"/>
      <protection locked="0"/>
    </xf>
    <xf numFmtId="0" fontId="20" fillId="2" borderId="1" xfId="5" applyFont="1" applyFill="1" applyBorder="1" applyAlignment="1" applyProtection="1">
      <alignment horizontal="left" wrapText="1"/>
      <protection locked="0"/>
    </xf>
    <xf numFmtId="0" fontId="21" fillId="4" borderId="1" xfId="5" applyFont="1" applyFill="1" applyBorder="1" applyAlignment="1" applyProtection="1">
      <alignment horizontal="left" vertical="top" wrapText="1"/>
      <protection locked="0"/>
    </xf>
    <xf numFmtId="0" fontId="33" fillId="6" borderId="13" xfId="2" applyFont="1" applyFill="1" applyBorder="1" applyAlignment="1" applyProtection="1">
      <alignment horizontal="center" vertical="center" wrapText="1"/>
    </xf>
    <xf numFmtId="0" fontId="33" fillId="6" borderId="14" xfId="2" applyFont="1" applyFill="1" applyBorder="1" applyAlignment="1" applyProtection="1">
      <alignment horizontal="center" vertical="center" wrapText="1"/>
    </xf>
    <xf numFmtId="0" fontId="33" fillId="6" borderId="14" xfId="2" applyFont="1" applyFill="1" applyBorder="1" applyAlignment="1" applyProtection="1">
      <alignment horizontal="center" vertical="center"/>
    </xf>
    <xf numFmtId="0" fontId="33" fillId="6" borderId="14" xfId="2" applyFont="1" applyFill="1" applyBorder="1" applyAlignment="1" applyProtection="1">
      <alignment vertical="center"/>
    </xf>
    <xf numFmtId="0" fontId="33" fillId="6" borderId="15" xfId="2" applyFont="1" applyFill="1" applyBorder="1" applyAlignment="1" applyProtection="1">
      <alignment vertical="center"/>
    </xf>
    <xf numFmtId="0" fontId="20" fillId="0" borderId="1" xfId="2" applyFont="1" applyBorder="1" applyAlignment="1" applyProtection="1">
      <alignment horizontal="left" vertical="center" wrapText="1"/>
    </xf>
    <xf numFmtId="0" fontId="20" fillId="0" borderId="13" xfId="5" applyFont="1" applyFill="1" applyBorder="1" applyAlignment="1">
      <alignment horizontal="center" vertical="center" wrapText="1"/>
    </xf>
    <xf numFmtId="0" fontId="20" fillId="0" borderId="21" xfId="5" applyFont="1" applyFill="1" applyBorder="1" applyAlignment="1">
      <alignment horizontal="center" vertical="center" wrapText="1"/>
    </xf>
    <xf numFmtId="0" fontId="32" fillId="6" borderId="1" xfId="5" applyFont="1" applyFill="1" applyBorder="1" applyAlignment="1" applyProtection="1">
      <alignment horizontal="center" vertical="center" wrapText="1"/>
    </xf>
    <xf numFmtId="0" fontId="32" fillId="6" borderId="1" xfId="5" applyFont="1" applyFill="1" applyBorder="1" applyAlignment="1" applyProtection="1">
      <alignment horizontal="center" vertical="center"/>
    </xf>
    <xf numFmtId="0" fontId="32" fillId="6" borderId="1" xfId="5" applyFont="1" applyFill="1" applyBorder="1" applyAlignment="1" applyProtection="1">
      <alignment vertical="center"/>
    </xf>
    <xf numFmtId="0" fontId="32" fillId="6" borderId="1" xfId="5" applyFont="1" applyFill="1" applyBorder="1" applyAlignment="1" applyProtection="1">
      <alignment horizontal="right" vertical="center" wrapText="1"/>
    </xf>
    <xf numFmtId="0" fontId="24" fillId="3" borderId="22" xfId="19" applyFont="1" applyFill="1" applyBorder="1" applyAlignment="1" applyProtection="1">
      <alignment horizontal="left" vertical="center" wrapText="1"/>
    </xf>
    <xf numFmtId="0" fontId="24" fillId="3" borderId="0" xfId="19" applyFont="1" applyFill="1" applyBorder="1" applyAlignment="1" applyProtection="1">
      <alignment horizontal="left" vertical="center" wrapText="1"/>
    </xf>
    <xf numFmtId="0" fontId="24" fillId="3" borderId="23" xfId="19" applyFont="1" applyFill="1" applyBorder="1" applyAlignment="1" applyProtection="1">
      <alignment horizontal="left" vertical="center" wrapText="1"/>
    </xf>
    <xf numFmtId="0" fontId="20" fillId="0" borderId="5" xfId="5" applyFont="1" applyFill="1" applyBorder="1" applyAlignment="1">
      <alignment horizontal="center" vertical="center" wrapText="1"/>
    </xf>
    <xf numFmtId="0" fontId="20" fillId="0" borderId="14" xfId="5" applyFont="1" applyFill="1" applyBorder="1" applyAlignment="1">
      <alignment horizontal="center" vertical="center" wrapText="1"/>
    </xf>
    <xf numFmtId="0" fontId="20" fillId="0" borderId="1" xfId="5" applyFont="1" applyFill="1" applyBorder="1" applyAlignment="1">
      <alignment horizontal="center" vertical="center" wrapText="1"/>
    </xf>
    <xf numFmtId="0" fontId="20" fillId="0" borderId="14" xfId="5" applyFont="1" applyFill="1" applyBorder="1" applyAlignment="1">
      <alignment horizontal="left" vertical="center" wrapText="1"/>
    </xf>
    <xf numFmtId="0" fontId="20" fillId="0" borderId="1" xfId="5" applyFont="1" applyFill="1" applyBorder="1" applyAlignment="1">
      <alignment horizontal="left" vertical="center" wrapText="1"/>
    </xf>
    <xf numFmtId="0" fontId="21" fillId="3" borderId="19" xfId="5" applyFont="1" applyFill="1" applyBorder="1" applyAlignment="1" applyProtection="1">
      <alignment horizontal="center" vertical="center" wrapText="1"/>
    </xf>
    <xf numFmtId="0" fontId="20" fillId="0" borderId="14" xfId="5" applyFont="1" applyFill="1" applyBorder="1" applyAlignment="1">
      <alignment horizontal="center" vertical="center"/>
    </xf>
    <xf numFmtId="0" fontId="20" fillId="0" borderId="1" xfId="5" applyFont="1" applyFill="1" applyBorder="1" applyAlignment="1">
      <alignment horizontal="center" vertical="center"/>
    </xf>
    <xf numFmtId="0" fontId="31" fillId="6" borderId="1" xfId="5" applyFont="1" applyFill="1" applyBorder="1" applyAlignment="1">
      <alignment vertical="center"/>
    </xf>
    <xf numFmtId="0" fontId="31" fillId="6" borderId="1" xfId="5" applyFont="1" applyFill="1" applyBorder="1" applyAlignment="1">
      <alignment horizontal="right" vertical="center" wrapText="1"/>
    </xf>
    <xf numFmtId="0" fontId="20" fillId="0" borderId="4" xfId="5" applyFont="1" applyFill="1" applyBorder="1" applyAlignment="1">
      <alignment horizontal="center" vertical="center"/>
    </xf>
    <xf numFmtId="0" fontId="20" fillId="0" borderId="4" xfId="5" applyFont="1" applyFill="1" applyBorder="1" applyAlignment="1">
      <alignment horizontal="left" vertical="center" wrapText="1"/>
    </xf>
    <xf numFmtId="0" fontId="32" fillId="6" borderId="19" xfId="5" applyFont="1" applyFill="1" applyBorder="1" applyAlignment="1" applyProtection="1">
      <alignment horizontal="center" vertical="center" wrapText="1"/>
    </xf>
    <xf numFmtId="0" fontId="20" fillId="0" borderId="4" xfId="5" applyFont="1" applyFill="1" applyBorder="1" applyAlignment="1">
      <alignment horizontal="center" vertical="center" wrapText="1"/>
    </xf>
    <xf numFmtId="0" fontId="27" fillId="0" borderId="33" xfId="0" applyFont="1" applyBorder="1" applyAlignment="1">
      <alignment horizontal="center" vertical="center" wrapText="1"/>
    </xf>
    <xf numFmtId="0" fontId="27" fillId="0" borderId="34" xfId="0" applyFont="1" applyBorder="1" applyAlignment="1">
      <alignment horizontal="center" vertical="center" wrapText="1"/>
    </xf>
    <xf numFmtId="0" fontId="27" fillId="0" borderId="35" xfId="0" applyFont="1" applyBorder="1" applyAlignment="1">
      <alignment horizontal="center" vertical="center" wrapText="1"/>
    </xf>
    <xf numFmtId="0" fontId="31" fillId="6" borderId="13" xfId="20" applyFont="1" applyFill="1" applyBorder="1" applyAlignment="1">
      <alignment horizontal="left" vertical="center" wrapText="1"/>
    </xf>
    <xf numFmtId="0" fontId="31" fillId="6" borderId="14" xfId="20" applyFont="1" applyFill="1" applyBorder="1" applyAlignment="1">
      <alignment horizontal="left" vertical="center" wrapText="1"/>
    </xf>
    <xf numFmtId="0" fontId="31" fillId="6" borderId="15" xfId="20" applyFont="1" applyFill="1" applyBorder="1" applyAlignment="1">
      <alignment horizontal="left" vertical="center" wrapText="1"/>
    </xf>
    <xf numFmtId="0" fontId="32" fillId="6" borderId="5" xfId="0" applyFont="1" applyFill="1" applyBorder="1" applyAlignment="1">
      <alignment horizontal="left" vertical="center"/>
    </xf>
    <xf numFmtId="0" fontId="32" fillId="6" borderId="1" xfId="0" applyFont="1" applyFill="1" applyBorder="1" applyAlignment="1">
      <alignment horizontal="left" vertical="center"/>
    </xf>
    <xf numFmtId="0" fontId="32" fillId="6" borderId="3" xfId="0" applyFont="1" applyFill="1" applyBorder="1" applyAlignment="1">
      <alignment horizontal="left" vertical="center"/>
    </xf>
    <xf numFmtId="0" fontId="20" fillId="0" borderId="5" xfId="0" applyFont="1" applyBorder="1" applyAlignment="1">
      <alignment horizontal="center" vertical="center" wrapText="1"/>
    </xf>
    <xf numFmtId="0" fontId="20" fillId="0" borderId="1" xfId="0" applyFont="1" applyBorder="1" applyAlignment="1">
      <alignment horizontal="center" vertical="center" wrapText="1"/>
    </xf>
    <xf numFmtId="0" fontId="31" fillId="6" borderId="1"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11" fillId="0" borderId="1" xfId="0" applyFont="1" applyBorder="1" applyAlignment="1">
      <alignment horizontal="center" vertical="top" wrapText="1"/>
    </xf>
    <xf numFmtId="0" fontId="11" fillId="0" borderId="3" xfId="0" applyFont="1" applyBorder="1" applyAlignment="1">
      <alignment horizontal="center" vertical="top" wrapText="1"/>
    </xf>
    <xf numFmtId="0" fontId="42" fillId="0" borderId="1" xfId="0" applyFont="1" applyBorder="1" applyAlignment="1">
      <alignment horizontal="center" vertical="top" wrapText="1"/>
    </xf>
    <xf numFmtId="0" fontId="40" fillId="0" borderId="1" xfId="0" applyFont="1" applyBorder="1" applyAlignment="1">
      <alignment horizontal="center" vertical="top" wrapText="1"/>
    </xf>
    <xf numFmtId="0" fontId="32" fillId="6" borderId="36" xfId="0" applyFont="1" applyFill="1" applyBorder="1" applyAlignment="1">
      <alignment horizontal="left" vertical="center" wrapText="1"/>
    </xf>
    <xf numFmtId="0" fontId="32" fillId="6" borderId="17" xfId="0" applyFont="1" applyFill="1" applyBorder="1" applyAlignment="1">
      <alignment horizontal="left" vertical="center" wrapText="1"/>
    </xf>
    <xf numFmtId="0" fontId="32" fillId="6" borderId="37" xfId="0" applyFont="1" applyFill="1" applyBorder="1" applyAlignment="1">
      <alignment horizontal="left" vertical="center" wrapText="1"/>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32" fillId="6" borderId="5" xfId="0" applyFont="1" applyFill="1" applyBorder="1" applyAlignment="1">
      <alignment horizontal="left" vertical="center" wrapText="1"/>
    </xf>
    <xf numFmtId="0" fontId="32" fillId="6" borderId="1" xfId="0" applyFont="1" applyFill="1" applyBorder="1" applyAlignment="1">
      <alignment horizontal="left" vertical="center" wrapText="1"/>
    </xf>
    <xf numFmtId="0" fontId="32" fillId="6" borderId="3" xfId="0" applyFont="1" applyFill="1" applyBorder="1" applyAlignment="1">
      <alignment horizontal="left" vertical="center" wrapText="1"/>
    </xf>
    <xf numFmtId="0" fontId="35" fillId="0" borderId="5" xfId="0" applyFont="1" applyBorder="1" applyAlignment="1">
      <alignment horizontal="center" vertical="center" wrapText="1"/>
    </xf>
    <xf numFmtId="0" fontId="35"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5" xfId="0" applyFont="1" applyBorder="1" applyAlignment="1">
      <alignment horizontal="left" vertical="top" wrapText="1"/>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34" fillId="0" borderId="1" xfId="0" applyFont="1" applyBorder="1" applyAlignment="1">
      <alignment horizontal="center" vertical="center" wrapText="1"/>
    </xf>
    <xf numFmtId="0" fontId="34" fillId="0" borderId="5" xfId="0" applyFont="1" applyBorder="1" applyAlignment="1">
      <alignment horizontal="center" vertical="center" wrapText="1"/>
    </xf>
    <xf numFmtId="0" fontId="34"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21" xfId="0" applyFont="1" applyBorder="1" applyAlignment="1">
      <alignment horizontal="left" vertical="center"/>
    </xf>
    <xf numFmtId="0" fontId="11" fillId="0" borderId="4" xfId="0" applyFont="1" applyBorder="1" applyAlignment="1">
      <alignment horizontal="left" vertical="center"/>
    </xf>
    <xf numFmtId="0" fontId="11" fillId="0" borderId="6" xfId="0" applyFont="1" applyBorder="1" applyAlignment="1">
      <alignment horizontal="left" vertical="center"/>
    </xf>
    <xf numFmtId="0" fontId="32" fillId="6" borderId="27" xfId="0" applyFont="1" applyFill="1" applyBorder="1" applyAlignment="1">
      <alignment horizontal="left" vertical="center" wrapText="1"/>
    </xf>
    <xf numFmtId="0" fontId="31" fillId="6" borderId="18" xfId="0" applyFont="1" applyFill="1" applyBorder="1" applyAlignment="1">
      <alignment horizontal="left" vertical="center" wrapText="1"/>
    </xf>
    <xf numFmtId="0" fontId="31" fillId="6" borderId="29" xfId="0" applyFont="1" applyFill="1" applyBorder="1" applyAlignment="1">
      <alignment horizontal="left"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32" fillId="6" borderId="1" xfId="0" applyFont="1" applyFill="1" applyBorder="1" applyAlignment="1" applyProtection="1">
      <alignment horizontal="center" vertical="center" wrapText="1" readingOrder="1"/>
    </xf>
    <xf numFmtId="0" fontId="32" fillId="6" borderId="11" xfId="5" applyFont="1" applyFill="1" applyBorder="1" applyAlignment="1">
      <alignment horizontal="left" vertical="center" wrapText="1" readingOrder="1"/>
    </xf>
    <xf numFmtId="0" fontId="32" fillId="6" borderId="12" xfId="5" applyFont="1" applyFill="1" applyBorder="1" applyAlignment="1">
      <alignment horizontal="left" vertical="center" wrapText="1" readingOrder="1"/>
    </xf>
    <xf numFmtId="0" fontId="32" fillId="6" borderId="7" xfId="5" applyFont="1" applyFill="1" applyBorder="1" applyAlignment="1">
      <alignment horizontal="center" vertical="center" wrapText="1" readingOrder="1"/>
    </xf>
    <xf numFmtId="0" fontId="32" fillId="6" borderId="8" xfId="5" applyFont="1" applyFill="1" applyBorder="1" applyAlignment="1">
      <alignment horizontal="center" vertical="center" wrapText="1" readingOrder="1"/>
    </xf>
    <xf numFmtId="0" fontId="32" fillId="6" borderId="9" xfId="5" applyFont="1" applyFill="1" applyBorder="1" applyAlignment="1">
      <alignment horizontal="center" vertical="center" wrapText="1" readingOrder="1"/>
    </xf>
    <xf numFmtId="166" fontId="32" fillId="6" borderId="1" xfId="13" applyNumberFormat="1" applyFont="1" applyFill="1" applyBorder="1" applyAlignment="1" applyProtection="1">
      <alignment horizontal="right" vertical="center" wrapText="1"/>
    </xf>
    <xf numFmtId="166" fontId="32" fillId="6" borderId="1" xfId="13" applyNumberFormat="1" applyFont="1" applyFill="1" applyBorder="1" applyAlignment="1" applyProtection="1">
      <alignment horizontal="right" vertical="center"/>
    </xf>
    <xf numFmtId="166" fontId="32" fillId="6" borderId="3" xfId="13" applyNumberFormat="1" applyFont="1" applyFill="1" applyBorder="1" applyAlignment="1" applyProtection="1">
      <alignment horizontal="right" vertical="center"/>
    </xf>
    <xf numFmtId="0" fontId="21" fillId="0" borderId="13" xfId="0" applyFont="1" applyFill="1" applyBorder="1" applyAlignment="1">
      <alignment horizontal="center" vertical="center" wrapText="1" readingOrder="1"/>
    </xf>
    <xf numFmtId="0" fontId="21" fillId="0" borderId="5" xfId="0" applyFont="1" applyFill="1" applyBorder="1" applyAlignment="1">
      <alignment horizontal="center" vertical="center" wrapText="1" readingOrder="1"/>
    </xf>
    <xf numFmtId="0" fontId="21" fillId="0" borderId="21" xfId="0" applyFont="1" applyFill="1" applyBorder="1" applyAlignment="1">
      <alignment horizontal="center" vertical="center" wrapText="1" readingOrder="1"/>
    </xf>
    <xf numFmtId="0" fontId="28" fillId="0" borderId="19" xfId="5" applyFont="1" applyFill="1" applyBorder="1" applyAlignment="1">
      <alignment horizontal="right"/>
    </xf>
    <xf numFmtId="0" fontId="20" fillId="0" borderId="1" xfId="18" applyFont="1" applyFill="1" applyBorder="1" applyAlignment="1">
      <alignment horizontal="center" vertical="center" wrapText="1"/>
    </xf>
    <xf numFmtId="0" fontId="28" fillId="0" borderId="13" xfId="5" applyFont="1" applyFill="1" applyBorder="1" applyAlignment="1">
      <alignment horizontal="center" vertical="center" wrapText="1"/>
    </xf>
    <xf numFmtId="0" fontId="28" fillId="0" borderId="5" xfId="5" applyFont="1" applyFill="1" applyBorder="1" applyAlignment="1">
      <alignment horizontal="center" vertical="center" wrapText="1"/>
    </xf>
    <xf numFmtId="0" fontId="28" fillId="0" borderId="21" xfId="5" applyFont="1" applyFill="1" applyBorder="1" applyAlignment="1">
      <alignment horizontal="center" vertical="center" wrapText="1"/>
    </xf>
    <xf numFmtId="0" fontId="32" fillId="6" borderId="10" xfId="5" applyFont="1" applyFill="1" applyBorder="1" applyAlignment="1">
      <alignment horizontal="left" vertical="center" wrapText="1" readingOrder="1"/>
    </xf>
    <xf numFmtId="0" fontId="32" fillId="6" borderId="19" xfId="5" applyFont="1" applyFill="1" applyBorder="1" applyAlignment="1">
      <alignment horizontal="left" vertical="center" wrapText="1" readingOrder="1"/>
    </xf>
    <xf numFmtId="0" fontId="32" fillId="6" borderId="20" xfId="5" applyFont="1" applyFill="1" applyBorder="1" applyAlignment="1">
      <alignment horizontal="left" vertical="center" wrapText="1" readingOrder="1"/>
    </xf>
    <xf numFmtId="0" fontId="28" fillId="0" borderId="30" xfId="5" applyFont="1" applyFill="1" applyBorder="1" applyAlignment="1" applyProtection="1">
      <alignment horizontal="center" vertical="center" wrapText="1"/>
    </xf>
    <xf numFmtId="0" fontId="28" fillId="0" borderId="31" xfId="5" applyFont="1" applyFill="1" applyBorder="1" applyAlignment="1" applyProtection="1">
      <alignment horizontal="center" vertical="center" wrapText="1"/>
    </xf>
    <xf numFmtId="0" fontId="28" fillId="0" borderId="32" xfId="5" applyFont="1" applyFill="1" applyBorder="1" applyAlignment="1" applyProtection="1">
      <alignment horizontal="center" vertical="center" wrapText="1"/>
    </xf>
    <xf numFmtId="0" fontId="46" fillId="7" borderId="0" xfId="21" applyFont="1" applyFill="1"/>
    <xf numFmtId="0" fontId="1" fillId="0" borderId="0" xfId="21"/>
    <xf numFmtId="0" fontId="48" fillId="7" borderId="0" xfId="22" applyFont="1" applyFill="1" applyAlignment="1">
      <alignment horizontal="left" vertical="center"/>
    </xf>
    <xf numFmtId="0" fontId="49" fillId="7" borderId="0" xfId="21" applyFont="1" applyFill="1" applyAlignment="1">
      <alignment horizontal="left"/>
    </xf>
    <xf numFmtId="0" fontId="50" fillId="7" borderId="0" xfId="21" applyFont="1" applyFill="1" applyAlignment="1">
      <alignment horizontal="left"/>
    </xf>
    <xf numFmtId="17" fontId="51" fillId="7" borderId="0" xfId="21" quotePrefix="1" applyNumberFormat="1" applyFont="1" applyFill="1"/>
    <xf numFmtId="0" fontId="31" fillId="7" borderId="16" xfId="5" applyFont="1" applyFill="1" applyBorder="1" applyAlignment="1" applyProtection="1">
      <alignment horizontal="center"/>
      <protection locked="0"/>
    </xf>
    <xf numFmtId="0" fontId="31" fillId="7" borderId="2" xfId="5" applyFont="1" applyFill="1" applyBorder="1" applyAlignment="1" applyProtection="1">
      <alignment horizontal="center"/>
      <protection locked="0"/>
    </xf>
    <xf numFmtId="0" fontId="33" fillId="7" borderId="16" xfId="5" applyFont="1" applyFill="1" applyBorder="1" applyAlignment="1" applyProtection="1">
      <alignment horizontal="center" vertical="center" wrapText="1"/>
      <protection locked="0"/>
    </xf>
    <xf numFmtId="0" fontId="33" fillId="7" borderId="17" xfId="5" applyFont="1" applyFill="1" applyBorder="1" applyAlignment="1" applyProtection="1">
      <alignment horizontal="center" vertical="center" wrapText="1"/>
      <protection locked="0"/>
    </xf>
    <xf numFmtId="0" fontId="33" fillId="7" borderId="2" xfId="5" applyFont="1" applyFill="1" applyBorder="1" applyAlignment="1" applyProtection="1">
      <alignment horizontal="center" vertical="center" wrapText="1"/>
      <protection locked="0"/>
    </xf>
  </cellXfs>
  <cellStyles count="23">
    <cellStyle name="Normal" xfId="0" builtinId="0"/>
    <cellStyle name="Normal 2" xfId="1"/>
    <cellStyle name="Normal 2 2" xfId="21"/>
    <cellStyle name="Normal 2 2 2" xfId="22"/>
    <cellStyle name="千位分隔[0] 2" xfId="7"/>
    <cellStyle name="千位分隔[0] 3" xfId="3"/>
    <cellStyle name="常规 11" xfId="20"/>
    <cellStyle name="常规 2" xfId="2"/>
    <cellStyle name="常规 2 3" xfId="10"/>
    <cellStyle name="常规 3" xfId="5"/>
    <cellStyle name="常规 3 2" xfId="11"/>
    <cellStyle name="常规 4" xfId="8"/>
    <cellStyle name="常规 5" xfId="9"/>
    <cellStyle name="常规 6" xfId="12"/>
    <cellStyle name="常规 7" xfId="13"/>
    <cellStyle name="常规 8" xfId="14"/>
    <cellStyle name="常规 8 2" xfId="15"/>
    <cellStyle name="常规 8 2 2" xfId="17"/>
    <cellStyle name="常规 8 2 2 2" xfId="19"/>
    <cellStyle name="常规 8 3" xfId="16"/>
    <cellStyle name="常规 9" xfId="18"/>
    <cellStyle name="百分比 2" xfId="4"/>
    <cellStyle name="货币[0] 2" xfId="6"/>
  </cellStyles>
  <dxfs count="0"/>
  <tableStyles count="0" defaultTableStyle="TableStyleMedium9" defaultPivotStyle="PivotStyleLight16"/>
  <colors>
    <mruColors>
      <color rgb="FFFF9933"/>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72276609087663"/>
          <c:y val="9.6447660820607836E-2"/>
          <c:w val="0.48430105085771552"/>
          <c:h val="0.80961961875862964"/>
        </c:manualLayout>
      </c:layout>
      <c:radarChart>
        <c:radarStyle val="marker"/>
        <c:varyColors val="0"/>
        <c:ser>
          <c:idx val="4"/>
          <c:order val="0"/>
          <c:spPr>
            <a:ln>
              <a:solidFill>
                <a:srgbClr val="FF0000"/>
              </a:solidFill>
            </a:ln>
          </c:spPr>
          <c:cat>
            <c:strRef>
              <c:f>'Audit Report'!$B$11:$B$14</c:f>
              <c:strCache>
                <c:ptCount val="4"/>
                <c:pt idx="0">
                  <c:v>Finance</c:v>
                </c:pt>
                <c:pt idx="1">
                  <c:v>Quality management system</c:v>
                </c:pt>
                <c:pt idx="2">
                  <c:v>CSR &amp; EHS system</c:v>
                </c:pt>
                <c:pt idx="3">
                  <c:v>Professional competence</c:v>
                </c:pt>
              </c:strCache>
            </c:strRef>
          </c:cat>
          <c:val>
            <c:numRef>
              <c:f>'Audit Report'!$C$11:$C$14</c:f>
              <c:numCache>
                <c:formatCode>General</c:formatCode>
                <c:ptCount val="4"/>
              </c:numCache>
            </c:numRef>
          </c:val>
          <c:extLst xmlns:c16r2="http://schemas.microsoft.com/office/drawing/2015/06/chart">
            <c:ext xmlns:c16="http://schemas.microsoft.com/office/drawing/2014/chart" uri="{C3380CC4-5D6E-409C-BE32-E72D297353CC}">
              <c16:uniqueId val="{00000000-3D3F-4114-98C4-0BC63D64A4C3}"/>
            </c:ext>
          </c:extLst>
        </c:ser>
        <c:ser>
          <c:idx val="0"/>
          <c:order val="1"/>
          <c:cat>
            <c:strRef>
              <c:f>'Audit Report'!$B$11:$B$14</c:f>
              <c:strCache>
                <c:ptCount val="4"/>
                <c:pt idx="0">
                  <c:v>Finance</c:v>
                </c:pt>
                <c:pt idx="1">
                  <c:v>Quality management system</c:v>
                </c:pt>
                <c:pt idx="2">
                  <c:v>CSR &amp; EHS system</c:v>
                </c:pt>
                <c:pt idx="3">
                  <c:v>Professional competence</c:v>
                </c:pt>
              </c:strCache>
            </c:strRef>
          </c:cat>
          <c:val>
            <c:numRef>
              <c:f>'Audit Report'!$D$11:$D$14</c:f>
              <c:numCache>
                <c:formatCode>0.0</c:formatCode>
                <c:ptCount val="4"/>
              </c:numCache>
            </c:numRef>
          </c:val>
          <c:extLst xmlns:c16r2="http://schemas.microsoft.com/office/drawing/2015/06/chart">
            <c:ext xmlns:c16="http://schemas.microsoft.com/office/drawing/2014/chart" uri="{C3380CC4-5D6E-409C-BE32-E72D297353CC}">
              <c16:uniqueId val="{00000001-3D3F-4114-98C4-0BC63D64A4C3}"/>
            </c:ext>
          </c:extLst>
        </c:ser>
        <c:ser>
          <c:idx val="1"/>
          <c:order val="2"/>
          <c:cat>
            <c:strRef>
              <c:f>'Audit Report'!$B$11:$B$14</c:f>
              <c:strCache>
                <c:ptCount val="4"/>
                <c:pt idx="0">
                  <c:v>Finance</c:v>
                </c:pt>
                <c:pt idx="1">
                  <c:v>Quality management system</c:v>
                </c:pt>
                <c:pt idx="2">
                  <c:v>CSR &amp; EHS system</c:v>
                </c:pt>
                <c:pt idx="3">
                  <c:v>Professional competence</c:v>
                </c:pt>
              </c:strCache>
            </c:strRef>
          </c:cat>
          <c:val>
            <c:numRef>
              <c:f>'Audit Report'!$E$11:$E$14</c:f>
              <c:numCache>
                <c:formatCode>0.0</c:formatCode>
                <c:ptCount val="4"/>
              </c:numCache>
            </c:numRef>
          </c:val>
          <c:extLst xmlns:c16r2="http://schemas.microsoft.com/office/drawing/2015/06/chart">
            <c:ext xmlns:c16="http://schemas.microsoft.com/office/drawing/2014/chart" uri="{C3380CC4-5D6E-409C-BE32-E72D297353CC}">
              <c16:uniqueId val="{00000002-3D3F-4114-98C4-0BC63D64A4C3}"/>
            </c:ext>
          </c:extLst>
        </c:ser>
        <c:ser>
          <c:idx val="2"/>
          <c:order val="3"/>
          <c:spPr>
            <a:ln>
              <a:solidFill>
                <a:srgbClr val="FF0000"/>
              </a:solidFill>
            </a:ln>
          </c:spP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'Audit Report'!$B$11:$B$14</c:f>
              <c:strCache>
                <c:ptCount val="4"/>
                <c:pt idx="0">
                  <c:v>Finance</c:v>
                </c:pt>
                <c:pt idx="1">
                  <c:v>Quality management system</c:v>
                </c:pt>
                <c:pt idx="2">
                  <c:v>CSR &amp; EHS system</c:v>
                </c:pt>
                <c:pt idx="3">
                  <c:v>Professional competence</c:v>
                </c:pt>
              </c:strCache>
            </c:strRef>
          </c:cat>
          <c:val>
            <c:numRef>
              <c:f>'Audit Report'!$F$11:$F$14</c:f>
              <c:numCache>
                <c:formatCode>General</c:formatCode>
                <c:ptCount val="4"/>
                <c:pt idx="0">
                  <c:v>60</c:v>
                </c:pt>
                <c:pt idx="1">
                  <c:v>60</c:v>
                </c:pt>
                <c:pt idx="2">
                  <c:v>60</c:v>
                </c:pt>
                <c:pt idx="3">
                  <c:v>60</c:v>
                </c:pt>
              </c:numCache>
            </c:numRef>
          </c:val>
          <c:extLst xmlns:c16r2="http://schemas.microsoft.com/office/drawing/2015/06/chart">
            <c:ext xmlns:c16="http://schemas.microsoft.com/office/drawing/2014/chart" uri="{C3380CC4-5D6E-409C-BE32-E72D297353CC}">
              <c16:uniqueId val="{00000003-3D3F-4114-98C4-0BC63D64A4C3}"/>
            </c:ext>
          </c:extLst>
        </c:ser>
        <c:dLbls>
          <c:showLegendKey val="0"/>
          <c:showVal val="0"/>
          <c:showCatName val="0"/>
          <c:showSerName val="0"/>
          <c:showPercent val="0"/>
          <c:showBubbleSize val="0"/>
        </c:dLbls>
        <c:axId val="244455696"/>
        <c:axId val="244456088"/>
      </c:radarChart>
      <c:catAx>
        <c:axId val="244455696"/>
        <c:scaling>
          <c:orientation val="minMax"/>
        </c:scaling>
        <c:delete val="0"/>
        <c:axPos val="b"/>
        <c:majorGridlines/>
        <c:numFmt formatCode="General" sourceLinked="1"/>
        <c:majorTickMark val="out"/>
        <c:minorTickMark val="none"/>
        <c:tickLblPos val="nextTo"/>
        <c:txPr>
          <a:bodyPr rot="0" vert="horz"/>
          <a:lstStyle/>
          <a:p>
            <a:pPr>
              <a:defRPr/>
            </a:pPr>
            <a:endParaRPr lang="es-MX"/>
          </a:p>
        </c:txPr>
        <c:crossAx val="244456088"/>
        <c:crosses val="autoZero"/>
        <c:auto val="0"/>
        <c:lblAlgn val="ctr"/>
        <c:lblOffset val="100"/>
        <c:noMultiLvlLbl val="0"/>
      </c:catAx>
      <c:valAx>
        <c:axId val="244456088"/>
        <c:scaling>
          <c:orientation val="minMax"/>
          <c:max val="100"/>
        </c:scaling>
        <c:delete val="0"/>
        <c:axPos val="l"/>
        <c:majorGridlines/>
        <c:numFmt formatCode="General" sourceLinked="1"/>
        <c:majorTickMark val="cross"/>
        <c:minorTickMark val="none"/>
        <c:tickLblPos val="none"/>
        <c:txPr>
          <a:bodyPr rot="0" vert="horz"/>
          <a:lstStyle/>
          <a:p>
            <a:pPr>
              <a:defRPr/>
            </a:pPr>
            <a:endParaRPr lang="es-MX"/>
          </a:p>
        </c:txPr>
        <c:crossAx val="244455696"/>
        <c:crosses val="autoZero"/>
        <c:crossBetween val="between"/>
        <c:majorUnit val="20"/>
      </c:valAx>
      <c:spPr>
        <a:noFill/>
        <a:ln w="25400">
          <a:noFill/>
        </a:ln>
      </c:spPr>
    </c:plotArea>
    <c:plotVisOnly val="1"/>
    <c:dispBlanksAs val="gap"/>
    <c:showDLblsOverMax val="0"/>
  </c:chart>
  <c:spPr>
    <a:solidFill>
      <a:schemeClr val="accent1">
        <a:lumMod val="40000"/>
        <a:lumOff val="60000"/>
      </a:schemeClr>
    </a:solidFill>
    <a:ln>
      <a:solidFill>
        <a:schemeClr val="bg1"/>
      </a:solidFill>
    </a:ln>
  </c:spPr>
  <c:txPr>
    <a:bodyPr/>
    <a:lstStyle/>
    <a:p>
      <a:pPr>
        <a:defRPr>
          <a:latin typeface="Arial" pitchFamily="34" charset="0"/>
          <a:cs typeface="Arial" pitchFamily="34" charset="0"/>
        </a:defRPr>
      </a:pPr>
      <a:endParaRPr lang="es-MX"/>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7</xdr:row>
      <xdr:rowOff>156593</xdr:rowOff>
    </xdr:from>
    <xdr:to>
      <xdr:col>8</xdr:col>
      <xdr:colOff>428625</xdr:colOff>
      <xdr:row>11</xdr:row>
      <xdr:rowOff>41621</xdr:rowOff>
    </xdr:to>
    <xdr:pic>
      <xdr:nvPicPr>
        <xdr:cNvPr id="2" name="Imagen 1"/>
        <xdr:cNvPicPr>
          <a:picLocks noChangeAspect="1"/>
        </xdr:cNvPicPr>
      </xdr:nvPicPr>
      <xdr:blipFill>
        <a:blip xmlns:r="http://schemas.openxmlformats.org/officeDocument/2006/relationships" r:embed="rId1">
          <a:lum bright="70000" contrast="-70000"/>
        </a:blip>
        <a:stretch>
          <a:fillRect/>
        </a:stretch>
      </xdr:blipFill>
      <xdr:spPr>
        <a:xfrm>
          <a:off x="4162425" y="1632968"/>
          <a:ext cx="781050" cy="799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268940</xdr:colOff>
      <xdr:row>8</xdr:row>
      <xdr:rowOff>145677</xdr:rowOff>
    </xdr:from>
    <xdr:to>
      <xdr:col>11</xdr:col>
      <xdr:colOff>1924049</xdr:colOff>
      <xdr:row>15</xdr:row>
      <xdr:rowOff>276225</xdr:rowOff>
    </xdr:to>
    <xdr:graphicFrame macro="">
      <xdr:nvGraphicFramePr>
        <xdr:cNvPr id="3" name="Chart 8">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leworX/Downloads/Downloads/TeleworX/IPT/Runbook/MoE%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cweb.eei.ericsson.se/eeinorn2_view/rxi_dept/processes/CCR/CCR_Form_RXI8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8.85.107.243\att-design\awg\AWG%20GPRS\from%20ned-Peng-GPRS-SGSN\GPRS%204.0\gp40-sgsn-ciq-prelimin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mplate Instructions"/>
      <sheetName val="Revision Control"/>
      <sheetName val="Template"/>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Hardware"/>
      <sheetName val="IP Parameters"/>
      <sheetName val="Expansion"/>
      <sheetName val="ATM layer for Script"/>
      <sheetName val="ATM"/>
      <sheetName val="Network Synchronisation"/>
      <sheetName val="IPoATM"/>
      <sheetName val="Network Plan"/>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Set>
  </externalBook>
</externalLink>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low">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E2D700"/>
      </a:hlink>
      <a:folHlink>
        <a:srgbClr val="85DFD0"/>
      </a:folHlink>
    </a:clrScheme>
    <a:fontScheme name="Flow">
      <a:majorFont>
        <a:latin typeface="Calibri"/>
        <a:ea typeface=""/>
        <a:cs typeface=""/>
        <a:font script="Jpan" typeface="ＭＳ Ｐゴシック"/>
        <a:font script="Hang" typeface="HY중고딕"/>
        <a:font script="Hans" typeface="隶书"/>
        <a:font script="Hant" typeface="微軟正黑體"/>
        <a:font script="Arab" typeface="Traditional Arabic"/>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nstantia"/>
        <a:ea typeface=""/>
        <a:cs typeface=""/>
        <a:font script="Jpan" typeface="HGP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80000"/>
                <a:satMod val="400000"/>
              </a:schemeClr>
            </a:gs>
            <a:gs pos="25000">
              <a:schemeClr val="phClr">
                <a:tint val="83000"/>
                <a:satMod val="320000"/>
              </a:schemeClr>
            </a:gs>
            <a:gs pos="100000">
              <a:schemeClr val="phClr">
                <a:shade val="15000"/>
                <a:satMod val="320000"/>
              </a:schemeClr>
            </a:gs>
          </a:gsLst>
          <a:path path="circle">
            <a:fillToRect l="10000" t="110000" r="10000" b="100000"/>
          </a:path>
        </a:gradFill>
        <a:blipFill>
          <a:blip xmlns:r="http://schemas.openxmlformats.org/officeDocument/2006/relationships" r:embed="rId1">
            <a:duotone>
              <a:schemeClr val="phClr">
                <a:shade val="90000"/>
                <a:satMod val="150000"/>
              </a:schemeClr>
              <a:schemeClr val="phClr">
                <a:tint val="88000"/>
                <a:satMod val="150000"/>
              </a:schemeClr>
            </a:duotone>
          </a:blip>
          <a:tile tx="0" ty="0" sx="65000" sy="6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O12"/>
  <sheetViews>
    <sheetView showGridLines="0" tabSelected="1" workbookViewId="0">
      <selection activeCell="B10" sqref="B10"/>
    </sheetView>
  </sheetViews>
  <sheetFormatPr baseColWidth="10" defaultRowHeight="15"/>
  <cols>
    <col min="1" max="1" width="4" style="302" customWidth="1"/>
    <col min="2" max="2" width="9.5" style="302" bestFit="1" customWidth="1"/>
    <col min="3" max="46" width="7.625" style="302" customWidth="1"/>
    <col min="47" max="16384" width="11" style="302"/>
  </cols>
  <sheetData>
    <row r="5" spans="1:15">
      <c r="A5" s="301"/>
      <c r="B5" s="301"/>
      <c r="C5" s="301"/>
      <c r="D5" s="301"/>
      <c r="E5" s="301"/>
      <c r="F5" s="301"/>
      <c r="G5" s="301"/>
      <c r="H5" s="301"/>
      <c r="I5" s="301"/>
      <c r="J5" s="301"/>
      <c r="K5" s="301"/>
      <c r="L5" s="301"/>
      <c r="M5" s="301"/>
      <c r="N5" s="301"/>
      <c r="O5" s="301"/>
    </row>
    <row r="6" spans="1:15" ht="26.25">
      <c r="A6" s="301"/>
      <c r="B6" s="304" t="s">
        <v>441</v>
      </c>
      <c r="C6" s="305"/>
      <c r="D6" s="305"/>
      <c r="E6" s="305"/>
      <c r="F6" s="305"/>
      <c r="G6" s="305"/>
      <c r="H6" s="305"/>
      <c r="I6" s="305"/>
      <c r="J6" s="305"/>
      <c r="K6" s="305"/>
      <c r="L6" s="305"/>
      <c r="M6" s="305"/>
      <c r="N6" s="305"/>
      <c r="O6" s="301"/>
    </row>
    <row r="7" spans="1:15">
      <c r="A7" s="301"/>
      <c r="B7" s="301"/>
      <c r="C7" s="301"/>
      <c r="D7" s="301"/>
      <c r="E7" s="301"/>
      <c r="F7" s="301"/>
      <c r="G7" s="301"/>
      <c r="H7" s="301"/>
      <c r="I7" s="301"/>
      <c r="J7" s="301"/>
      <c r="K7" s="301"/>
      <c r="L7" s="301"/>
      <c r="M7" s="301"/>
      <c r="N7" s="301"/>
      <c r="O7" s="301"/>
    </row>
    <row r="8" spans="1:15" ht="21">
      <c r="A8" s="301"/>
      <c r="B8" s="303"/>
      <c r="C8" s="301"/>
      <c r="D8" s="301"/>
      <c r="E8" s="301"/>
      <c r="F8" s="301"/>
      <c r="G8" s="301"/>
      <c r="H8" s="301"/>
      <c r="I8" s="301"/>
      <c r="J8" s="301"/>
      <c r="K8" s="301"/>
      <c r="L8" s="301"/>
      <c r="M8" s="301"/>
      <c r="N8" s="301"/>
      <c r="O8" s="301"/>
    </row>
    <row r="9" spans="1:15">
      <c r="A9" s="301"/>
      <c r="B9" s="301"/>
      <c r="C9" s="301"/>
      <c r="D9" s="301"/>
      <c r="E9" s="301"/>
      <c r="F9" s="301"/>
      <c r="G9" s="301"/>
      <c r="H9" s="301"/>
      <c r="I9" s="301"/>
      <c r="J9" s="301"/>
      <c r="K9" s="301"/>
      <c r="L9" s="301"/>
      <c r="M9" s="301"/>
      <c r="N9" s="301"/>
      <c r="O9" s="301"/>
    </row>
    <row r="10" spans="1:15" ht="21">
      <c r="A10" s="301"/>
      <c r="B10" s="306" t="s">
        <v>440</v>
      </c>
      <c r="C10" s="301"/>
      <c r="D10" s="301"/>
      <c r="E10" s="301"/>
      <c r="F10" s="301"/>
      <c r="G10" s="301"/>
      <c r="H10" s="301"/>
      <c r="I10" s="301"/>
      <c r="J10" s="301"/>
      <c r="K10" s="301"/>
      <c r="L10" s="301"/>
      <c r="M10" s="301"/>
      <c r="N10" s="301"/>
      <c r="O10" s="301"/>
    </row>
    <row r="11" spans="1:15">
      <c r="A11" s="301"/>
      <c r="B11" s="301"/>
      <c r="C11" s="301"/>
      <c r="D11" s="301"/>
      <c r="E11" s="301"/>
      <c r="F11" s="301"/>
      <c r="G11" s="301"/>
      <c r="H11" s="301"/>
      <c r="I11" s="301"/>
      <c r="J11" s="301"/>
      <c r="K11" s="301"/>
      <c r="L11" s="301"/>
      <c r="M11" s="301"/>
      <c r="N11" s="301"/>
      <c r="O11" s="301"/>
    </row>
    <row r="12" spans="1:15">
      <c r="A12" s="301"/>
      <c r="B12" s="301"/>
      <c r="C12" s="301"/>
      <c r="D12" s="301"/>
      <c r="E12" s="301"/>
      <c r="F12" s="301"/>
      <c r="G12" s="301"/>
      <c r="H12" s="301"/>
      <c r="I12" s="301"/>
      <c r="J12" s="301"/>
      <c r="K12" s="301"/>
      <c r="L12" s="301"/>
      <c r="M12" s="301"/>
      <c r="N12" s="301"/>
      <c r="O12" s="301"/>
    </row>
  </sheetData>
  <mergeCells count="1">
    <mergeCell ref="B6:N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zoomScale="85" zoomScaleNormal="85" workbookViewId="0">
      <selection activeCell="A17" sqref="A17:L17"/>
    </sheetView>
  </sheetViews>
  <sheetFormatPr baseColWidth="10" defaultColWidth="9.125" defaultRowHeight="12.75"/>
  <cols>
    <col min="1" max="1" width="6.5" style="4" customWidth="1"/>
    <col min="2" max="2" width="19.125" style="4" customWidth="1"/>
    <col min="3" max="3" width="15.5" style="4" customWidth="1"/>
    <col min="4" max="4" width="5" style="4" customWidth="1"/>
    <col min="5" max="5" width="4.25" style="4" customWidth="1"/>
    <col min="6" max="6" width="11.875" style="4" customWidth="1"/>
    <col min="7" max="7" width="10.125" style="4" customWidth="1"/>
    <col min="8" max="8" width="10.375" style="4" customWidth="1"/>
    <col min="9" max="9" width="8.625" style="4" bestFit="1" customWidth="1"/>
    <col min="10" max="10" width="13.875" style="4" customWidth="1"/>
    <col min="11" max="11" width="11.875" style="4" customWidth="1"/>
    <col min="12" max="12" width="26.375" style="4" customWidth="1"/>
    <col min="13" max="13" width="12.875" style="4" customWidth="1"/>
    <col min="14" max="16384" width="9.125" style="4"/>
  </cols>
  <sheetData>
    <row r="1" spans="1:19" ht="46.15" customHeight="1">
      <c r="A1" s="307"/>
      <c r="B1" s="308"/>
      <c r="C1" s="309" t="s">
        <v>257</v>
      </c>
      <c r="D1" s="310"/>
      <c r="E1" s="310"/>
      <c r="F1" s="310"/>
      <c r="G1" s="310"/>
      <c r="H1" s="310"/>
      <c r="I1" s="310"/>
      <c r="J1" s="310"/>
      <c r="K1" s="310"/>
      <c r="L1" s="311"/>
    </row>
    <row r="2" spans="1:19">
      <c r="A2" s="1" t="s">
        <v>258</v>
      </c>
      <c r="B2" s="1"/>
      <c r="C2" s="187"/>
      <c r="D2" s="187"/>
      <c r="E2" s="187"/>
      <c r="F2" s="187"/>
      <c r="G2" s="187"/>
      <c r="H2" s="187"/>
      <c r="I2" s="187"/>
      <c r="J2" s="2"/>
      <c r="K2" s="187"/>
      <c r="L2" s="187"/>
    </row>
    <row r="3" spans="1:19">
      <c r="A3" s="188" t="s">
        <v>259</v>
      </c>
      <c r="B3" s="188"/>
      <c r="C3" s="189"/>
      <c r="D3" s="189"/>
      <c r="E3" s="189"/>
      <c r="F3" s="1" t="s">
        <v>260</v>
      </c>
      <c r="G3" s="187"/>
      <c r="H3" s="187"/>
      <c r="I3" s="187"/>
      <c r="J3" s="2" t="s">
        <v>261</v>
      </c>
      <c r="K3" s="187"/>
      <c r="L3" s="187"/>
    </row>
    <row r="4" spans="1:19" ht="14.25" customHeight="1">
      <c r="A4" s="3" t="s">
        <v>365</v>
      </c>
      <c r="B4" s="3"/>
      <c r="C4" s="3" t="s">
        <v>262</v>
      </c>
      <c r="D4" s="190" t="s">
        <v>263</v>
      </c>
      <c r="E4" s="190"/>
      <c r="F4" s="190"/>
      <c r="G4" s="190" t="s">
        <v>264</v>
      </c>
      <c r="H4" s="190"/>
      <c r="I4" s="190"/>
      <c r="J4" s="190"/>
      <c r="K4" s="190"/>
      <c r="L4" s="190"/>
    </row>
    <row r="5" spans="1:19">
      <c r="A5" s="184" t="s">
        <v>265</v>
      </c>
      <c r="B5" s="184"/>
      <c r="C5" s="5"/>
      <c r="D5" s="185"/>
      <c r="E5" s="185"/>
      <c r="F5" s="185"/>
      <c r="G5" s="185"/>
      <c r="H5" s="185"/>
      <c r="I5" s="185"/>
      <c r="J5" s="185"/>
      <c r="K5" s="185"/>
      <c r="L5" s="185"/>
    </row>
    <row r="6" spans="1:19">
      <c r="A6" s="184" t="s">
        <v>266</v>
      </c>
      <c r="B6" s="184"/>
      <c r="C6" s="6"/>
      <c r="D6" s="185"/>
      <c r="E6" s="185"/>
      <c r="F6" s="185"/>
      <c r="G6" s="186"/>
      <c r="H6" s="186"/>
      <c r="I6" s="186"/>
      <c r="J6" s="186"/>
      <c r="K6" s="186"/>
      <c r="L6" s="186"/>
    </row>
    <row r="7" spans="1:19">
      <c r="A7" s="184" t="s">
        <v>267</v>
      </c>
      <c r="B7" s="184"/>
      <c r="C7" s="6"/>
      <c r="D7" s="185"/>
      <c r="E7" s="185"/>
      <c r="F7" s="185"/>
      <c r="G7" s="186"/>
      <c r="H7" s="186"/>
      <c r="I7" s="186"/>
      <c r="J7" s="186"/>
      <c r="K7" s="186"/>
      <c r="L7" s="186"/>
    </row>
    <row r="8" spans="1:19">
      <c r="A8" s="184" t="s">
        <v>268</v>
      </c>
      <c r="B8" s="184"/>
      <c r="C8" s="6"/>
      <c r="D8" s="185"/>
      <c r="E8" s="185"/>
      <c r="F8" s="185"/>
      <c r="G8" s="186"/>
      <c r="H8" s="186"/>
      <c r="I8" s="186"/>
      <c r="J8" s="186"/>
      <c r="K8" s="186"/>
      <c r="L8" s="186"/>
    </row>
    <row r="9" spans="1:19">
      <c r="A9" s="188" t="s">
        <v>16</v>
      </c>
      <c r="B9" s="188"/>
      <c r="C9" s="188"/>
      <c r="D9" s="188"/>
      <c r="E9" s="188"/>
      <c r="F9" s="188"/>
      <c r="G9" s="188"/>
      <c r="H9" s="1"/>
      <c r="I9" s="191"/>
      <c r="J9" s="191"/>
      <c r="K9" s="191"/>
      <c r="L9" s="191"/>
    </row>
    <row r="10" spans="1:19" ht="38.25">
      <c r="A10" s="7" t="s">
        <v>5</v>
      </c>
      <c r="B10" s="192" t="s">
        <v>269</v>
      </c>
      <c r="C10" s="192"/>
      <c r="D10" s="185" t="s">
        <v>270</v>
      </c>
      <c r="E10" s="185"/>
      <c r="F10" s="8" t="s">
        <v>271</v>
      </c>
      <c r="G10" s="9" t="s">
        <v>272</v>
      </c>
      <c r="H10" s="8" t="s">
        <v>342</v>
      </c>
      <c r="I10" s="191"/>
      <c r="J10" s="191"/>
      <c r="K10" s="191"/>
      <c r="L10" s="191"/>
    </row>
    <row r="11" spans="1:19" ht="21" customHeight="1">
      <c r="A11" s="10">
        <v>1</v>
      </c>
      <c r="B11" s="193" t="s">
        <v>17</v>
      </c>
      <c r="C11" s="194"/>
      <c r="D11" s="195"/>
      <c r="E11" s="195"/>
      <c r="F11" s="11">
        <v>60</v>
      </c>
      <c r="G11" s="12" t="str">
        <f>IF(D11=0,"",IF(D11&gt;75,"Pass",IF(D11&gt;=60,"Conditionally Pass","Fail")))</f>
        <v/>
      </c>
      <c r="H11" s="11"/>
      <c r="I11" s="191"/>
      <c r="J11" s="191"/>
      <c r="K11" s="191"/>
      <c r="L11" s="191"/>
    </row>
    <row r="12" spans="1:19" ht="19.5" customHeight="1">
      <c r="A12" s="10">
        <v>2</v>
      </c>
      <c r="B12" s="193" t="s">
        <v>18</v>
      </c>
      <c r="C12" s="194"/>
      <c r="D12" s="195"/>
      <c r="E12" s="195"/>
      <c r="F12" s="11">
        <v>60</v>
      </c>
      <c r="G12" s="13" t="str">
        <f>IF(D12="","",IF(D12&lt;60,"Fail",IF(D12&lt;80,"Conditionally Pass","Pass")))</f>
        <v/>
      </c>
      <c r="H12" s="11"/>
      <c r="I12" s="191"/>
      <c r="J12" s="191"/>
      <c r="K12" s="191"/>
      <c r="L12" s="191"/>
    </row>
    <row r="13" spans="1:19" ht="21" customHeight="1">
      <c r="A13" s="10">
        <v>3</v>
      </c>
      <c r="B13" s="193" t="s">
        <v>273</v>
      </c>
      <c r="C13" s="194"/>
      <c r="D13" s="195"/>
      <c r="E13" s="195"/>
      <c r="F13" s="11">
        <v>60</v>
      </c>
      <c r="G13" s="13" t="str">
        <f t="shared" ref="G13:G14" si="0">IF(D13="","",IF(D13&lt;60,"Fail",IF(D13&lt;80,"Conditionally Pass","Pass")))</f>
        <v/>
      </c>
      <c r="H13" s="11"/>
      <c r="I13" s="191"/>
      <c r="J13" s="191"/>
      <c r="K13" s="191"/>
      <c r="L13" s="191"/>
      <c r="N13" s="14"/>
      <c r="O13" s="14"/>
      <c r="P13" s="14"/>
      <c r="Q13" s="14"/>
      <c r="R13" s="14"/>
      <c r="S13" s="14"/>
    </row>
    <row r="14" spans="1:19" ht="19.5" customHeight="1">
      <c r="A14" s="10">
        <v>4</v>
      </c>
      <c r="B14" s="193" t="s">
        <v>19</v>
      </c>
      <c r="C14" s="194"/>
      <c r="D14" s="195"/>
      <c r="E14" s="195"/>
      <c r="F14" s="11">
        <v>60</v>
      </c>
      <c r="G14" s="13" t="str">
        <f t="shared" si="0"/>
        <v/>
      </c>
      <c r="H14" s="11"/>
      <c r="I14" s="191"/>
      <c r="J14" s="191"/>
      <c r="K14" s="191"/>
      <c r="L14" s="191"/>
    </row>
    <row r="15" spans="1:19" ht="24" customHeight="1">
      <c r="A15" s="188" t="s">
        <v>274</v>
      </c>
      <c r="B15" s="188"/>
      <c r="C15" s="188"/>
      <c r="D15" s="197" t="str">
        <f>IF(AND(G11="",G12="",G13="",G14=""),"",IF(OR(G11="Fail",G12="Fail",G13="Fail",G14="Fail"),"Fail",IF(OR(G11="Conditionally Pass",G12="Conditionally Pass",G13="Conditionally Pass",G14="Conditionally Pass"),"Conditionally Pass","Pass")))</f>
        <v/>
      </c>
      <c r="E15" s="198"/>
      <c r="F15" s="198"/>
      <c r="G15" s="198"/>
      <c r="H15" s="199"/>
      <c r="I15" s="191"/>
      <c r="J15" s="191"/>
      <c r="K15" s="191"/>
      <c r="L15" s="191"/>
    </row>
    <row r="16" spans="1:19" ht="64.5" customHeight="1">
      <c r="A16" s="200" t="s">
        <v>343</v>
      </c>
      <c r="B16" s="188"/>
      <c r="C16" s="188"/>
      <c r="D16" s="187"/>
      <c r="E16" s="187"/>
      <c r="F16" s="187"/>
      <c r="G16" s="187"/>
      <c r="H16" s="187"/>
      <c r="I16" s="191"/>
      <c r="J16" s="191"/>
      <c r="K16" s="191"/>
      <c r="L16" s="191"/>
    </row>
    <row r="17" spans="1:12" ht="60" customHeight="1">
      <c r="A17" s="201" t="s">
        <v>367</v>
      </c>
      <c r="B17" s="201"/>
      <c r="C17" s="201"/>
      <c r="D17" s="201"/>
      <c r="E17" s="201"/>
      <c r="F17" s="201"/>
      <c r="G17" s="201"/>
      <c r="H17" s="201"/>
      <c r="I17" s="201"/>
      <c r="J17" s="201"/>
      <c r="K17" s="201"/>
      <c r="L17" s="201"/>
    </row>
    <row r="18" spans="1:12" ht="17.45" customHeight="1">
      <c r="A18" s="192" t="s">
        <v>275</v>
      </c>
      <c r="B18" s="192"/>
      <c r="C18" s="192"/>
      <c r="D18" s="192"/>
      <c r="E18" s="192"/>
      <c r="F18" s="192"/>
      <c r="G18" s="192"/>
      <c r="H18" s="192"/>
      <c r="I18" s="192"/>
      <c r="J18" s="192"/>
      <c r="K18" s="192"/>
      <c r="L18" s="192"/>
    </row>
    <row r="19" spans="1:12">
      <c r="A19" s="192" t="s">
        <v>276</v>
      </c>
      <c r="B19" s="192"/>
      <c r="C19" s="192"/>
      <c r="D19" s="192"/>
      <c r="E19" s="192"/>
      <c r="F19" s="192"/>
      <c r="G19" s="192"/>
      <c r="H19" s="192"/>
      <c r="I19" s="192"/>
      <c r="J19" s="192"/>
      <c r="K19" s="192"/>
      <c r="L19" s="192"/>
    </row>
    <row r="20" spans="1:12">
      <c r="A20" s="15">
        <v>1</v>
      </c>
      <c r="B20" s="196"/>
      <c r="C20" s="196"/>
      <c r="D20" s="196"/>
      <c r="E20" s="196"/>
      <c r="F20" s="196"/>
      <c r="G20" s="196"/>
      <c r="H20" s="196"/>
      <c r="I20" s="196"/>
      <c r="J20" s="196"/>
      <c r="K20" s="196"/>
      <c r="L20" s="196"/>
    </row>
    <row r="21" spans="1:12">
      <c r="A21" s="15">
        <v>2</v>
      </c>
      <c r="B21" s="196"/>
      <c r="C21" s="196"/>
      <c r="D21" s="196"/>
      <c r="E21" s="196"/>
      <c r="F21" s="196"/>
      <c r="G21" s="196"/>
      <c r="H21" s="196"/>
      <c r="I21" s="196"/>
      <c r="J21" s="196"/>
      <c r="K21" s="196"/>
      <c r="L21" s="196"/>
    </row>
    <row r="22" spans="1:12">
      <c r="A22" s="15">
        <v>3</v>
      </c>
      <c r="B22" s="196"/>
      <c r="C22" s="196"/>
      <c r="D22" s="196"/>
      <c r="E22" s="196"/>
      <c r="F22" s="196"/>
      <c r="G22" s="196"/>
      <c r="H22" s="196"/>
      <c r="I22" s="196"/>
      <c r="J22" s="196"/>
      <c r="K22" s="196"/>
      <c r="L22" s="196"/>
    </row>
    <row r="23" spans="1:12">
      <c r="A23" s="15">
        <v>4</v>
      </c>
      <c r="B23" s="196"/>
      <c r="C23" s="196"/>
      <c r="D23" s="196"/>
      <c r="E23" s="196"/>
      <c r="F23" s="196"/>
      <c r="G23" s="196"/>
      <c r="H23" s="196"/>
      <c r="I23" s="196"/>
      <c r="J23" s="196"/>
      <c r="K23" s="196"/>
      <c r="L23" s="196"/>
    </row>
    <row r="24" spans="1:12">
      <c r="A24" s="15">
        <v>5</v>
      </c>
      <c r="B24" s="196" t="s">
        <v>277</v>
      </c>
      <c r="C24" s="196"/>
      <c r="D24" s="196"/>
      <c r="E24" s="196"/>
      <c r="F24" s="196"/>
      <c r="G24" s="196"/>
      <c r="H24" s="196"/>
      <c r="I24" s="196"/>
      <c r="J24" s="196"/>
      <c r="K24" s="196"/>
      <c r="L24" s="196"/>
    </row>
    <row r="25" spans="1:12">
      <c r="A25" s="192" t="s">
        <v>278</v>
      </c>
      <c r="B25" s="192"/>
      <c r="C25" s="192"/>
      <c r="D25" s="192"/>
      <c r="E25" s="192"/>
      <c r="F25" s="192"/>
      <c r="G25" s="192"/>
      <c r="H25" s="192"/>
      <c r="I25" s="192"/>
      <c r="J25" s="192"/>
      <c r="K25" s="192"/>
      <c r="L25" s="192"/>
    </row>
    <row r="26" spans="1:12">
      <c r="A26" s="15">
        <v>1</v>
      </c>
      <c r="B26" s="196"/>
      <c r="C26" s="196"/>
      <c r="D26" s="196"/>
      <c r="E26" s="196"/>
      <c r="F26" s="196"/>
      <c r="G26" s="196"/>
      <c r="H26" s="196"/>
      <c r="I26" s="196"/>
      <c r="J26" s="196"/>
      <c r="K26" s="196"/>
      <c r="L26" s="196"/>
    </row>
    <row r="27" spans="1:12">
      <c r="A27" s="15">
        <v>2</v>
      </c>
      <c r="B27" s="196"/>
      <c r="C27" s="196"/>
      <c r="D27" s="196"/>
      <c r="E27" s="196"/>
      <c r="F27" s="196"/>
      <c r="G27" s="196"/>
      <c r="H27" s="196"/>
      <c r="I27" s="196"/>
      <c r="J27" s="196"/>
      <c r="K27" s="196"/>
      <c r="L27" s="196"/>
    </row>
    <row r="28" spans="1:12">
      <c r="A28" s="15">
        <v>3</v>
      </c>
      <c r="B28" s="196"/>
      <c r="C28" s="196"/>
      <c r="D28" s="196"/>
      <c r="E28" s="196"/>
      <c r="F28" s="196"/>
      <c r="G28" s="196"/>
      <c r="H28" s="196"/>
      <c r="I28" s="196"/>
      <c r="J28" s="196"/>
      <c r="K28" s="196"/>
      <c r="L28" s="196"/>
    </row>
    <row r="29" spans="1:12">
      <c r="A29" s="15">
        <v>4</v>
      </c>
      <c r="B29" s="196"/>
      <c r="C29" s="196"/>
      <c r="D29" s="196"/>
      <c r="E29" s="196"/>
      <c r="F29" s="196"/>
      <c r="G29" s="196"/>
      <c r="H29" s="196"/>
      <c r="I29" s="196"/>
      <c r="J29" s="196"/>
      <c r="K29" s="196"/>
      <c r="L29" s="196"/>
    </row>
    <row r="30" spans="1:12">
      <c r="A30" s="15">
        <v>5</v>
      </c>
      <c r="B30" s="196" t="s">
        <v>279</v>
      </c>
      <c r="C30" s="196"/>
      <c r="D30" s="196"/>
      <c r="E30" s="196"/>
      <c r="F30" s="196"/>
      <c r="G30" s="196"/>
      <c r="H30" s="196"/>
      <c r="I30" s="196"/>
      <c r="J30" s="196"/>
      <c r="K30" s="196"/>
      <c r="L30" s="196"/>
    </row>
    <row r="31" spans="1:12">
      <c r="A31" s="192" t="s">
        <v>280</v>
      </c>
      <c r="B31" s="192"/>
      <c r="C31" s="192"/>
      <c r="D31" s="192"/>
      <c r="E31" s="192"/>
      <c r="F31" s="192"/>
      <c r="G31" s="192"/>
      <c r="H31" s="192"/>
      <c r="I31" s="192"/>
      <c r="J31" s="192"/>
      <c r="K31" s="192"/>
      <c r="L31" s="192"/>
    </row>
    <row r="32" spans="1:12">
      <c r="A32" s="15">
        <v>1</v>
      </c>
      <c r="B32" s="196"/>
      <c r="C32" s="196"/>
      <c r="D32" s="196"/>
      <c r="E32" s="196"/>
      <c r="F32" s="196"/>
      <c r="G32" s="196"/>
      <c r="H32" s="196"/>
      <c r="I32" s="196"/>
      <c r="J32" s="196"/>
      <c r="K32" s="196"/>
      <c r="L32" s="196"/>
    </row>
    <row r="33" spans="1:12">
      <c r="A33" s="15">
        <v>2</v>
      </c>
      <c r="B33" s="196"/>
      <c r="C33" s="196"/>
      <c r="D33" s="196"/>
      <c r="E33" s="196"/>
      <c r="F33" s="196"/>
      <c r="G33" s="196"/>
      <c r="H33" s="196"/>
      <c r="I33" s="196"/>
      <c r="J33" s="196"/>
      <c r="K33" s="196"/>
      <c r="L33" s="196"/>
    </row>
    <row r="34" spans="1:12">
      <c r="A34" s="15">
        <v>3</v>
      </c>
      <c r="B34" s="196"/>
      <c r="C34" s="196"/>
      <c r="D34" s="196"/>
      <c r="E34" s="196"/>
      <c r="F34" s="196"/>
      <c r="G34" s="196"/>
      <c r="H34" s="196"/>
      <c r="I34" s="196"/>
      <c r="J34" s="196"/>
      <c r="K34" s="196"/>
      <c r="L34" s="196"/>
    </row>
    <row r="35" spans="1:12">
      <c r="A35" s="15">
        <v>4</v>
      </c>
      <c r="B35" s="196"/>
      <c r="C35" s="196"/>
      <c r="D35" s="196"/>
      <c r="E35" s="196"/>
      <c r="F35" s="196"/>
      <c r="G35" s="196"/>
      <c r="H35" s="196"/>
      <c r="I35" s="196"/>
      <c r="J35" s="196"/>
      <c r="K35" s="196"/>
      <c r="L35" s="196"/>
    </row>
    <row r="36" spans="1:12">
      <c r="A36" s="15">
        <v>5</v>
      </c>
      <c r="B36" s="196" t="s">
        <v>20</v>
      </c>
      <c r="C36" s="196"/>
      <c r="D36" s="196"/>
      <c r="E36" s="196"/>
      <c r="F36" s="196"/>
      <c r="G36" s="196"/>
      <c r="H36" s="196"/>
      <c r="I36" s="196"/>
      <c r="J36" s="196"/>
      <c r="K36" s="196"/>
      <c r="L36" s="196"/>
    </row>
    <row r="37" spans="1:12">
      <c r="A37" s="188" t="s">
        <v>341</v>
      </c>
      <c r="B37" s="188"/>
      <c r="C37" s="188"/>
      <c r="D37" s="188"/>
      <c r="E37" s="188"/>
      <c r="F37" s="188"/>
      <c r="G37" s="188"/>
      <c r="H37" s="188"/>
      <c r="I37" s="188"/>
      <c r="J37" s="188"/>
      <c r="K37" s="188"/>
      <c r="L37" s="16" t="s">
        <v>21</v>
      </c>
    </row>
    <row r="38" spans="1:12">
      <c r="A38" s="188" t="s">
        <v>281</v>
      </c>
      <c r="B38" s="188"/>
      <c r="C38" s="188"/>
      <c r="D38" s="188"/>
      <c r="E38" s="188"/>
      <c r="F38" s="188"/>
      <c r="G38" s="188"/>
      <c r="H38" s="188"/>
      <c r="I38" s="188"/>
      <c r="J38" s="188"/>
      <c r="K38" s="188"/>
      <c r="L38" s="16" t="s">
        <v>21</v>
      </c>
    </row>
    <row r="39" spans="1:12" ht="14.25" customHeight="1">
      <c r="A39" s="200" t="s">
        <v>372</v>
      </c>
      <c r="B39" s="200"/>
      <c r="C39" s="200"/>
      <c r="D39" s="200"/>
      <c r="E39" s="200"/>
      <c r="F39" s="200"/>
      <c r="G39" s="200"/>
      <c r="H39" s="200"/>
      <c r="I39" s="200"/>
      <c r="J39" s="200"/>
      <c r="K39" s="200"/>
      <c r="L39" s="200"/>
    </row>
    <row r="40" spans="1:12" ht="15" customHeight="1">
      <c r="A40" s="202" t="s">
        <v>368</v>
      </c>
      <c r="B40" s="202"/>
      <c r="C40" s="202"/>
      <c r="D40" s="202" t="s">
        <v>369</v>
      </c>
      <c r="E40" s="202"/>
      <c r="F40" s="202"/>
      <c r="G40" s="202"/>
      <c r="H40" s="202"/>
      <c r="I40" s="202"/>
      <c r="J40" s="202"/>
      <c r="K40" s="202"/>
      <c r="L40" s="202"/>
    </row>
  </sheetData>
  <protectedRanges>
    <protectedRange password="CF7A" sqref="A15:C15 A9:H10 A12:H14 A11:F11 H11" name="Range1_1"/>
    <protectedRange password="CF7A" sqref="G11" name="Range1_1_3_1"/>
    <protectedRange password="CF7A" sqref="D15:H15" name="Range1_2_1"/>
  </protectedRanges>
  <mergeCells count="63">
    <mergeCell ref="A39:L39"/>
    <mergeCell ref="A40:C40"/>
    <mergeCell ref="D40:L40"/>
    <mergeCell ref="B33:L33"/>
    <mergeCell ref="B34:L34"/>
    <mergeCell ref="B35:L35"/>
    <mergeCell ref="B36:L36"/>
    <mergeCell ref="A37:K37"/>
    <mergeCell ref="A38:K38"/>
    <mergeCell ref="B32:L32"/>
    <mergeCell ref="B21:L21"/>
    <mergeCell ref="B22:L22"/>
    <mergeCell ref="B23:L23"/>
    <mergeCell ref="B24:L24"/>
    <mergeCell ref="A25:L25"/>
    <mergeCell ref="B26:L26"/>
    <mergeCell ref="B27:L27"/>
    <mergeCell ref="B28:L28"/>
    <mergeCell ref="B29:L29"/>
    <mergeCell ref="B30:L30"/>
    <mergeCell ref="A31:L31"/>
    <mergeCell ref="B20:L20"/>
    <mergeCell ref="B14:C14"/>
    <mergeCell ref="D14:E14"/>
    <mergeCell ref="A15:C15"/>
    <mergeCell ref="D15:H15"/>
    <mergeCell ref="A16:C16"/>
    <mergeCell ref="D16:H16"/>
    <mergeCell ref="A17:L17"/>
    <mergeCell ref="A18:L18"/>
    <mergeCell ref="A19:L19"/>
    <mergeCell ref="A9:G9"/>
    <mergeCell ref="I9:L16"/>
    <mergeCell ref="B10:C10"/>
    <mergeCell ref="D10:E10"/>
    <mergeCell ref="B11:C11"/>
    <mergeCell ref="D11:E11"/>
    <mergeCell ref="B12:C12"/>
    <mergeCell ref="D12:E12"/>
    <mergeCell ref="B13:C13"/>
    <mergeCell ref="D13:E13"/>
    <mergeCell ref="A7:B7"/>
    <mergeCell ref="D7:F7"/>
    <mergeCell ref="G7:L7"/>
    <mergeCell ref="A8:B8"/>
    <mergeCell ref="D8:F8"/>
    <mergeCell ref="G8:L8"/>
    <mergeCell ref="A6:B6"/>
    <mergeCell ref="D6:F6"/>
    <mergeCell ref="G6:L6"/>
    <mergeCell ref="A1:B1"/>
    <mergeCell ref="C1:L1"/>
    <mergeCell ref="C2:I2"/>
    <mergeCell ref="K2:L2"/>
    <mergeCell ref="A3:B3"/>
    <mergeCell ref="C3:E3"/>
    <mergeCell ref="G3:I3"/>
    <mergeCell ref="K3:L3"/>
    <mergeCell ref="D4:F4"/>
    <mergeCell ref="G4:L4"/>
    <mergeCell ref="A5:B5"/>
    <mergeCell ref="D5:F5"/>
    <mergeCell ref="G5:L5"/>
  </mergeCells>
  <phoneticPr fontId="10"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70" zoomScaleNormal="70" workbookViewId="0">
      <selection activeCell="C4" sqref="C4"/>
    </sheetView>
  </sheetViews>
  <sheetFormatPr baseColWidth="10" defaultColWidth="19.25" defaultRowHeight="12.75"/>
  <cols>
    <col min="1" max="1" width="24.125" style="25" customWidth="1"/>
    <col min="2" max="2" width="6.125" style="25" customWidth="1"/>
    <col min="3" max="3" width="42" style="22" customWidth="1"/>
    <col min="4" max="4" width="17.5" style="4" customWidth="1"/>
    <col min="5" max="5" width="15" style="4" customWidth="1"/>
    <col min="6" max="6" width="31.25" style="4" customWidth="1"/>
    <col min="7" max="16384" width="19.25" style="4"/>
  </cols>
  <sheetData>
    <row r="1" spans="1:7" ht="57.75" customHeight="1">
      <c r="A1" s="203" t="s">
        <v>22</v>
      </c>
      <c r="B1" s="204"/>
      <c r="C1" s="205"/>
      <c r="D1" s="205"/>
      <c r="E1" s="206"/>
      <c r="F1" s="207"/>
    </row>
    <row r="2" spans="1:7" ht="29.25" customHeight="1">
      <c r="A2" s="17" t="s">
        <v>23</v>
      </c>
      <c r="B2" s="17" t="s">
        <v>24</v>
      </c>
      <c r="C2" s="17" t="s">
        <v>25</v>
      </c>
      <c r="D2" s="18" t="s">
        <v>26</v>
      </c>
      <c r="E2" s="17" t="s">
        <v>27</v>
      </c>
      <c r="F2" s="17" t="s">
        <v>282</v>
      </c>
    </row>
    <row r="3" spans="1:7" ht="63.6" customHeight="1">
      <c r="A3" s="208" t="s">
        <v>373</v>
      </c>
      <c r="B3" s="19" t="s">
        <v>2</v>
      </c>
      <c r="C3" s="19" t="s">
        <v>283</v>
      </c>
      <c r="D3" s="19" t="s">
        <v>28</v>
      </c>
      <c r="E3" s="20"/>
      <c r="F3" s="19"/>
      <c r="G3" s="23"/>
    </row>
    <row r="4" spans="1:7" ht="178.5">
      <c r="A4" s="208"/>
      <c r="B4" s="19" t="s">
        <v>3</v>
      </c>
      <c r="C4" s="19" t="s">
        <v>345</v>
      </c>
      <c r="D4" s="19" t="s">
        <v>29</v>
      </c>
      <c r="E4" s="24"/>
      <c r="F4" s="20" t="s">
        <v>374</v>
      </c>
    </row>
    <row r="5" spans="1:7" ht="102">
      <c r="A5" s="208"/>
      <c r="B5" s="19" t="s">
        <v>4</v>
      </c>
      <c r="C5" s="19" t="s">
        <v>344</v>
      </c>
      <c r="D5" s="19" t="s">
        <v>375</v>
      </c>
      <c r="E5" s="21">
        <v>0</v>
      </c>
      <c r="F5" s="20" t="s">
        <v>366</v>
      </c>
    </row>
  </sheetData>
  <mergeCells count="2">
    <mergeCell ref="A1:F1"/>
    <mergeCell ref="A3:A5"/>
  </mergeCells>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5" zoomScaleNormal="85" workbookViewId="0">
      <selection activeCell="E9" sqref="E9"/>
    </sheetView>
  </sheetViews>
  <sheetFormatPr baseColWidth="10" defaultColWidth="8.125" defaultRowHeight="12.75"/>
  <cols>
    <col min="1" max="1" width="12.625" style="30" customWidth="1"/>
    <col min="2" max="2" width="10.125" style="30" customWidth="1"/>
    <col min="3" max="3" width="23.5" style="26" customWidth="1"/>
    <col min="4" max="4" width="6.375" style="26" customWidth="1"/>
    <col min="5" max="5" width="33.75" style="27" customWidth="1"/>
    <col min="6" max="6" width="23.625" style="32" customWidth="1"/>
    <col min="7" max="7" width="7.625" style="33" customWidth="1"/>
    <col min="8" max="8" width="10.375" style="33" customWidth="1"/>
    <col min="9" max="9" width="5.625" style="34" customWidth="1"/>
    <col min="10" max="11" width="7.625" style="35" customWidth="1"/>
    <col min="12" max="12" width="19.625" style="28" customWidth="1"/>
    <col min="13" max="13" width="5" style="28" customWidth="1"/>
    <col min="14" max="16384" width="8.125" style="28"/>
  </cols>
  <sheetData>
    <row r="1" spans="1:12" ht="47.45" customHeight="1">
      <c r="A1" s="211" t="s">
        <v>376</v>
      </c>
      <c r="B1" s="212"/>
      <c r="C1" s="212"/>
      <c r="D1" s="212"/>
      <c r="E1" s="212"/>
      <c r="F1" s="212"/>
      <c r="G1" s="212"/>
      <c r="H1" s="212"/>
      <c r="I1" s="213"/>
      <c r="J1" s="213"/>
      <c r="K1" s="213"/>
      <c r="L1" s="213"/>
    </row>
    <row r="2" spans="1:12" ht="16.5" customHeight="1">
      <c r="A2" s="214" t="s">
        <v>284</v>
      </c>
      <c r="B2" s="214"/>
      <c r="C2" s="214"/>
      <c r="D2" s="214"/>
      <c r="E2" s="214"/>
      <c r="F2" s="214"/>
      <c r="G2" s="214"/>
      <c r="H2" s="214"/>
      <c r="I2" s="214"/>
      <c r="J2" s="214"/>
      <c r="K2" s="214"/>
      <c r="L2" s="214"/>
    </row>
    <row r="3" spans="1:12" ht="26.25" thickBot="1">
      <c r="A3" s="143" t="s">
        <v>285</v>
      </c>
      <c r="B3" s="143" t="s">
        <v>24</v>
      </c>
      <c r="C3" s="144" t="s">
        <v>286</v>
      </c>
      <c r="D3" s="143" t="s">
        <v>32</v>
      </c>
      <c r="E3" s="144" t="s">
        <v>33</v>
      </c>
      <c r="F3" s="144" t="s">
        <v>287</v>
      </c>
      <c r="G3" s="143" t="s">
        <v>34</v>
      </c>
      <c r="H3" s="143" t="s">
        <v>288</v>
      </c>
      <c r="I3" s="145" t="s">
        <v>289</v>
      </c>
      <c r="J3" s="146" t="s">
        <v>36</v>
      </c>
      <c r="K3" s="143" t="s">
        <v>27</v>
      </c>
      <c r="L3" s="146" t="s">
        <v>290</v>
      </c>
    </row>
    <row r="4" spans="1:12" s="29" customFormat="1" ht="77.25" thickBot="1">
      <c r="A4" s="79" t="s">
        <v>126</v>
      </c>
      <c r="B4" s="80" t="s">
        <v>127</v>
      </c>
      <c r="C4" s="81" t="s">
        <v>291</v>
      </c>
      <c r="D4" s="80" t="s">
        <v>292</v>
      </c>
      <c r="E4" s="81" t="s">
        <v>293</v>
      </c>
      <c r="F4" s="81" t="s">
        <v>89</v>
      </c>
      <c r="G4" s="80" t="s">
        <v>380</v>
      </c>
      <c r="H4" s="80" t="s">
        <v>44</v>
      </c>
      <c r="I4" s="82" t="s">
        <v>294</v>
      </c>
      <c r="J4" s="83" t="s">
        <v>232</v>
      </c>
      <c r="K4" s="84" t="s">
        <v>294</v>
      </c>
      <c r="L4" s="85" t="s">
        <v>295</v>
      </c>
    </row>
    <row r="5" spans="1:12" ht="36" customHeight="1" thickBot="1">
      <c r="A5" s="215" t="s">
        <v>296</v>
      </c>
      <c r="B5" s="216"/>
      <c r="C5" s="216"/>
      <c r="D5" s="216"/>
      <c r="E5" s="216"/>
      <c r="F5" s="216"/>
      <c r="G5" s="216"/>
      <c r="H5" s="216"/>
      <c r="I5" s="216"/>
      <c r="J5" s="216"/>
      <c r="K5" s="216"/>
      <c r="L5" s="217"/>
    </row>
    <row r="6" spans="1:12" s="29" customFormat="1" ht="99" customHeight="1">
      <c r="A6" s="209" t="s">
        <v>38</v>
      </c>
      <c r="B6" s="219" t="s">
        <v>39</v>
      </c>
      <c r="C6" s="221" t="s">
        <v>40</v>
      </c>
      <c r="D6" s="68" t="s">
        <v>41</v>
      </c>
      <c r="E6" s="69" t="s">
        <v>42</v>
      </c>
      <c r="F6" s="69" t="s">
        <v>43</v>
      </c>
      <c r="G6" s="68" t="s">
        <v>380</v>
      </c>
      <c r="H6" s="68" t="s">
        <v>44</v>
      </c>
      <c r="I6" s="68">
        <v>2</v>
      </c>
      <c r="J6" s="70"/>
      <c r="K6" s="71">
        <f t="shared" ref="K6:K29" si="0">IFERROR(I6*J6,"N/A")</f>
        <v>0</v>
      </c>
      <c r="L6" s="72"/>
    </row>
    <row r="7" spans="1:12" s="29" customFormat="1" ht="38.25">
      <c r="A7" s="218"/>
      <c r="B7" s="220"/>
      <c r="C7" s="222"/>
      <c r="D7" s="63" t="s">
        <v>45</v>
      </c>
      <c r="E7" s="64" t="s">
        <v>46</v>
      </c>
      <c r="F7" s="64" t="s">
        <v>47</v>
      </c>
      <c r="G7" s="63" t="s">
        <v>380</v>
      </c>
      <c r="H7" s="63" t="s">
        <v>44</v>
      </c>
      <c r="I7" s="63">
        <v>1</v>
      </c>
      <c r="J7" s="50"/>
      <c r="K7" s="65">
        <f t="shared" si="0"/>
        <v>0</v>
      </c>
      <c r="L7" s="73"/>
    </row>
    <row r="8" spans="1:12" s="29" customFormat="1" ht="102">
      <c r="A8" s="218"/>
      <c r="B8" s="63" t="s">
        <v>48</v>
      </c>
      <c r="C8" s="64" t="s">
        <v>49</v>
      </c>
      <c r="D8" s="63" t="s">
        <v>50</v>
      </c>
      <c r="E8" s="64" t="s">
        <v>381</v>
      </c>
      <c r="F8" s="64" t="s">
        <v>51</v>
      </c>
      <c r="G8" s="63" t="s">
        <v>380</v>
      </c>
      <c r="H8" s="63" t="s">
        <v>44</v>
      </c>
      <c r="I8" s="67">
        <v>3</v>
      </c>
      <c r="J8" s="50"/>
      <c r="K8" s="65">
        <f t="shared" si="0"/>
        <v>0</v>
      </c>
      <c r="L8" s="73"/>
    </row>
    <row r="9" spans="1:12" s="29" customFormat="1" ht="141" thickBot="1">
      <c r="A9" s="210"/>
      <c r="B9" s="74" t="s">
        <v>52</v>
      </c>
      <c r="C9" s="75" t="s">
        <v>385</v>
      </c>
      <c r="D9" s="74" t="s">
        <v>53</v>
      </c>
      <c r="E9" s="75" t="s">
        <v>54</v>
      </c>
      <c r="F9" s="75" t="s">
        <v>55</v>
      </c>
      <c r="G9" s="74" t="s">
        <v>380</v>
      </c>
      <c r="H9" s="74" t="s">
        <v>44</v>
      </c>
      <c r="I9" s="74">
        <v>1</v>
      </c>
      <c r="J9" s="76"/>
      <c r="K9" s="77">
        <f t="shared" si="0"/>
        <v>0</v>
      </c>
      <c r="L9" s="78"/>
    </row>
    <row r="10" spans="1:12" s="29" customFormat="1" ht="38.25">
      <c r="A10" s="209" t="s">
        <v>56</v>
      </c>
      <c r="B10" s="68" t="s">
        <v>57</v>
      </c>
      <c r="C10" s="69" t="s">
        <v>58</v>
      </c>
      <c r="D10" s="68" t="s">
        <v>59</v>
      </c>
      <c r="E10" s="69" t="s">
        <v>60</v>
      </c>
      <c r="F10" s="69" t="s">
        <v>61</v>
      </c>
      <c r="G10" s="68" t="s">
        <v>380</v>
      </c>
      <c r="H10" s="68" t="s">
        <v>44</v>
      </c>
      <c r="I10" s="68">
        <v>1</v>
      </c>
      <c r="J10" s="70"/>
      <c r="K10" s="71">
        <f t="shared" si="0"/>
        <v>0</v>
      </c>
      <c r="L10" s="72"/>
    </row>
    <row r="11" spans="1:12" s="29" customFormat="1" ht="66" customHeight="1">
      <c r="A11" s="218"/>
      <c r="B11" s="220" t="s">
        <v>62</v>
      </c>
      <c r="C11" s="222" t="s">
        <v>63</v>
      </c>
      <c r="D11" s="63" t="s">
        <v>64</v>
      </c>
      <c r="E11" s="64" t="s">
        <v>65</v>
      </c>
      <c r="F11" s="64" t="s">
        <v>66</v>
      </c>
      <c r="G11" s="63" t="s">
        <v>380</v>
      </c>
      <c r="H11" s="63" t="s">
        <v>44</v>
      </c>
      <c r="I11" s="63">
        <v>2</v>
      </c>
      <c r="J11" s="50"/>
      <c r="K11" s="65">
        <f t="shared" si="0"/>
        <v>0</v>
      </c>
      <c r="L11" s="73"/>
    </row>
    <row r="12" spans="1:12" s="29" customFormat="1" ht="25.5">
      <c r="A12" s="218"/>
      <c r="B12" s="220"/>
      <c r="C12" s="222"/>
      <c r="D12" s="63" t="s">
        <v>67</v>
      </c>
      <c r="E12" s="64" t="s">
        <v>68</v>
      </c>
      <c r="F12" s="64" t="s">
        <v>69</v>
      </c>
      <c r="G12" s="63" t="s">
        <v>380</v>
      </c>
      <c r="H12" s="63" t="s">
        <v>70</v>
      </c>
      <c r="I12" s="67">
        <v>5</v>
      </c>
      <c r="J12" s="50"/>
      <c r="K12" s="65">
        <f t="shared" si="0"/>
        <v>0</v>
      </c>
      <c r="L12" s="73"/>
    </row>
    <row r="13" spans="1:12" s="29" customFormat="1" ht="66" customHeight="1">
      <c r="A13" s="218"/>
      <c r="B13" s="220" t="s">
        <v>71</v>
      </c>
      <c r="C13" s="222" t="s">
        <v>72</v>
      </c>
      <c r="D13" s="63" t="s">
        <v>73</v>
      </c>
      <c r="E13" s="64" t="s">
        <v>74</v>
      </c>
      <c r="F13" s="64" t="s">
        <v>75</v>
      </c>
      <c r="G13" s="63" t="s">
        <v>380</v>
      </c>
      <c r="H13" s="63" t="s">
        <v>44</v>
      </c>
      <c r="I13" s="63">
        <v>1</v>
      </c>
      <c r="J13" s="50"/>
      <c r="K13" s="65">
        <f t="shared" si="0"/>
        <v>0</v>
      </c>
      <c r="L13" s="73"/>
    </row>
    <row r="14" spans="1:12" s="29" customFormat="1" ht="51">
      <c r="A14" s="218"/>
      <c r="B14" s="220"/>
      <c r="C14" s="222"/>
      <c r="D14" s="63" t="s">
        <v>76</v>
      </c>
      <c r="E14" s="64" t="s">
        <v>77</v>
      </c>
      <c r="F14" s="64" t="s">
        <v>78</v>
      </c>
      <c r="G14" s="63" t="s">
        <v>380</v>
      </c>
      <c r="H14" s="63" t="s">
        <v>70</v>
      </c>
      <c r="I14" s="63">
        <v>2</v>
      </c>
      <c r="J14" s="50"/>
      <c r="K14" s="65">
        <f t="shared" si="0"/>
        <v>0</v>
      </c>
      <c r="L14" s="73"/>
    </row>
    <row r="15" spans="1:12" s="29" customFormat="1" ht="127.5">
      <c r="A15" s="218"/>
      <c r="B15" s="63" t="s">
        <v>79</v>
      </c>
      <c r="C15" s="64" t="s">
        <v>80</v>
      </c>
      <c r="D15" s="63" t="s">
        <v>81</v>
      </c>
      <c r="E15" s="64" t="s">
        <v>82</v>
      </c>
      <c r="F15" s="64" t="s">
        <v>83</v>
      </c>
      <c r="G15" s="63" t="s">
        <v>380</v>
      </c>
      <c r="H15" s="63" t="s">
        <v>44</v>
      </c>
      <c r="I15" s="63">
        <v>1</v>
      </c>
      <c r="J15" s="50"/>
      <c r="K15" s="65">
        <f t="shared" si="0"/>
        <v>0</v>
      </c>
      <c r="L15" s="73"/>
    </row>
    <row r="16" spans="1:12" s="29" customFormat="1" ht="128.25" thickBot="1">
      <c r="A16" s="210"/>
      <c r="B16" s="74" t="s">
        <v>84</v>
      </c>
      <c r="C16" s="75" t="s">
        <v>85</v>
      </c>
      <c r="D16" s="74" t="s">
        <v>86</v>
      </c>
      <c r="E16" s="75" t="s">
        <v>87</v>
      </c>
      <c r="F16" s="75" t="s">
        <v>88</v>
      </c>
      <c r="G16" s="74" t="s">
        <v>380</v>
      </c>
      <c r="H16" s="74" t="s">
        <v>44</v>
      </c>
      <c r="I16" s="74">
        <v>2</v>
      </c>
      <c r="J16" s="76"/>
      <c r="K16" s="77">
        <f t="shared" si="0"/>
        <v>0</v>
      </c>
      <c r="L16" s="78"/>
    </row>
    <row r="17" spans="1:12" s="29" customFormat="1" ht="89.25">
      <c r="A17" s="209" t="s">
        <v>297</v>
      </c>
      <c r="B17" s="68" t="s">
        <v>298</v>
      </c>
      <c r="C17" s="69" t="s">
        <v>90</v>
      </c>
      <c r="D17" s="68" t="s">
        <v>299</v>
      </c>
      <c r="E17" s="69" t="s">
        <v>91</v>
      </c>
      <c r="F17" s="69" t="s">
        <v>92</v>
      </c>
      <c r="G17" s="68" t="s">
        <v>380</v>
      </c>
      <c r="H17" s="68" t="s">
        <v>44</v>
      </c>
      <c r="I17" s="68">
        <v>1</v>
      </c>
      <c r="J17" s="70"/>
      <c r="K17" s="71">
        <f t="shared" si="0"/>
        <v>0</v>
      </c>
      <c r="L17" s="72"/>
    </row>
    <row r="18" spans="1:12" s="29" customFormat="1" ht="90" thickBot="1">
      <c r="A18" s="210"/>
      <c r="B18" s="74" t="s">
        <v>128</v>
      </c>
      <c r="C18" s="75" t="s">
        <v>93</v>
      </c>
      <c r="D18" s="74" t="s">
        <v>300</v>
      </c>
      <c r="E18" s="75" t="s">
        <v>94</v>
      </c>
      <c r="F18" s="75" t="s">
        <v>95</v>
      </c>
      <c r="G18" s="74" t="s">
        <v>380</v>
      </c>
      <c r="H18" s="74" t="s">
        <v>44</v>
      </c>
      <c r="I18" s="74">
        <v>2</v>
      </c>
      <c r="J18" s="76"/>
      <c r="K18" s="77">
        <f t="shared" si="0"/>
        <v>0</v>
      </c>
      <c r="L18" s="78"/>
    </row>
    <row r="19" spans="1:12" s="29" customFormat="1" ht="49.5" customHeight="1">
      <c r="A19" s="209" t="s">
        <v>301</v>
      </c>
      <c r="B19" s="219" t="s">
        <v>302</v>
      </c>
      <c r="C19" s="221" t="s">
        <v>97</v>
      </c>
      <c r="D19" s="68" t="s">
        <v>303</v>
      </c>
      <c r="E19" s="69" t="s">
        <v>382</v>
      </c>
      <c r="F19" s="69" t="s">
        <v>99</v>
      </c>
      <c r="G19" s="68" t="s">
        <v>380</v>
      </c>
      <c r="H19" s="68" t="s">
        <v>44</v>
      </c>
      <c r="I19" s="68">
        <v>1</v>
      </c>
      <c r="J19" s="70"/>
      <c r="K19" s="71">
        <f t="shared" si="0"/>
        <v>0</v>
      </c>
      <c r="L19" s="72"/>
    </row>
    <row r="20" spans="1:12" s="29" customFormat="1" ht="89.25">
      <c r="A20" s="218"/>
      <c r="B20" s="220"/>
      <c r="C20" s="222"/>
      <c r="D20" s="63" t="s">
        <v>304</v>
      </c>
      <c r="E20" s="64" t="s">
        <v>101</v>
      </c>
      <c r="F20" s="64" t="s">
        <v>102</v>
      </c>
      <c r="G20" s="63" t="s">
        <v>380</v>
      </c>
      <c r="H20" s="63" t="s">
        <v>44</v>
      </c>
      <c r="I20" s="63">
        <v>1</v>
      </c>
      <c r="J20" s="50"/>
      <c r="K20" s="65">
        <f t="shared" si="0"/>
        <v>0</v>
      </c>
      <c r="L20" s="73"/>
    </row>
    <row r="21" spans="1:12" s="29" customFormat="1" ht="128.25" thickBot="1">
      <c r="A21" s="210"/>
      <c r="B21" s="74" t="s">
        <v>305</v>
      </c>
      <c r="C21" s="75" t="s">
        <v>104</v>
      </c>
      <c r="D21" s="74" t="s">
        <v>306</v>
      </c>
      <c r="E21" s="75" t="s">
        <v>383</v>
      </c>
      <c r="F21" s="75" t="s">
        <v>106</v>
      </c>
      <c r="G21" s="74" t="s">
        <v>380</v>
      </c>
      <c r="H21" s="74" t="s">
        <v>44</v>
      </c>
      <c r="I21" s="74">
        <v>3</v>
      </c>
      <c r="J21" s="76"/>
      <c r="K21" s="77">
        <f t="shared" si="0"/>
        <v>0</v>
      </c>
      <c r="L21" s="78"/>
    </row>
    <row r="22" spans="1:12" s="29" customFormat="1" ht="82.5" customHeight="1">
      <c r="A22" s="209" t="s">
        <v>136</v>
      </c>
      <c r="B22" s="219" t="s">
        <v>96</v>
      </c>
      <c r="C22" s="221" t="s">
        <v>107</v>
      </c>
      <c r="D22" s="68" t="s">
        <v>98</v>
      </c>
      <c r="E22" s="69" t="s">
        <v>108</v>
      </c>
      <c r="F22" s="69" t="s">
        <v>109</v>
      </c>
      <c r="G22" s="68" t="s">
        <v>380</v>
      </c>
      <c r="H22" s="68" t="s">
        <v>44</v>
      </c>
      <c r="I22" s="68">
        <v>2</v>
      </c>
      <c r="J22" s="70"/>
      <c r="K22" s="71">
        <f t="shared" si="0"/>
        <v>0</v>
      </c>
      <c r="L22" s="72"/>
    </row>
    <row r="23" spans="1:12" s="29" customFormat="1" ht="63.75">
      <c r="A23" s="218"/>
      <c r="B23" s="220"/>
      <c r="C23" s="222"/>
      <c r="D23" s="63" t="s">
        <v>100</v>
      </c>
      <c r="E23" s="64" t="s">
        <v>384</v>
      </c>
      <c r="F23" s="64" t="s">
        <v>386</v>
      </c>
      <c r="G23" s="63" t="s">
        <v>380</v>
      </c>
      <c r="H23" s="63" t="s">
        <v>44</v>
      </c>
      <c r="I23" s="63">
        <v>3</v>
      </c>
      <c r="J23" s="50"/>
      <c r="K23" s="65">
        <f t="shared" si="0"/>
        <v>0</v>
      </c>
      <c r="L23" s="73"/>
    </row>
    <row r="24" spans="1:12" s="29" customFormat="1" ht="63.75">
      <c r="A24" s="218"/>
      <c r="B24" s="220"/>
      <c r="C24" s="222"/>
      <c r="D24" s="63" t="s">
        <v>129</v>
      </c>
      <c r="E24" s="64" t="s">
        <v>110</v>
      </c>
      <c r="F24" s="64" t="s">
        <v>111</v>
      </c>
      <c r="G24" s="63" t="s">
        <v>380</v>
      </c>
      <c r="H24" s="63" t="s">
        <v>70</v>
      </c>
      <c r="I24" s="67">
        <v>4</v>
      </c>
      <c r="J24" s="50"/>
      <c r="K24" s="65">
        <f t="shared" si="0"/>
        <v>0</v>
      </c>
      <c r="L24" s="73"/>
    </row>
    <row r="25" spans="1:12" s="29" customFormat="1" ht="49.5" customHeight="1">
      <c r="A25" s="218"/>
      <c r="B25" s="220" t="s">
        <v>103</v>
      </c>
      <c r="C25" s="222" t="s">
        <v>112</v>
      </c>
      <c r="D25" s="63" t="s">
        <v>105</v>
      </c>
      <c r="E25" s="64" t="s">
        <v>113</v>
      </c>
      <c r="F25" s="64" t="s">
        <v>114</v>
      </c>
      <c r="G25" s="63" t="s">
        <v>380</v>
      </c>
      <c r="H25" s="63" t="s">
        <v>44</v>
      </c>
      <c r="I25" s="63">
        <v>2</v>
      </c>
      <c r="J25" s="50"/>
      <c r="K25" s="65">
        <f t="shared" si="0"/>
        <v>0</v>
      </c>
      <c r="L25" s="73"/>
    </row>
    <row r="26" spans="1:12" s="29" customFormat="1" ht="38.25">
      <c r="A26" s="218"/>
      <c r="B26" s="220"/>
      <c r="C26" s="222"/>
      <c r="D26" s="63" t="s">
        <v>130</v>
      </c>
      <c r="E26" s="64" t="s">
        <v>115</v>
      </c>
      <c r="F26" s="64" t="s">
        <v>116</v>
      </c>
      <c r="G26" s="63" t="s">
        <v>380</v>
      </c>
      <c r="H26" s="63" t="s">
        <v>44</v>
      </c>
      <c r="I26" s="63">
        <v>2</v>
      </c>
      <c r="J26" s="50"/>
      <c r="K26" s="65">
        <f t="shared" si="0"/>
        <v>0</v>
      </c>
      <c r="L26" s="73"/>
    </row>
    <row r="27" spans="1:12" s="29" customFormat="1" ht="25.5">
      <c r="A27" s="218"/>
      <c r="B27" s="220"/>
      <c r="C27" s="222"/>
      <c r="D27" s="63" t="s">
        <v>131</v>
      </c>
      <c r="E27" s="64" t="s">
        <v>117</v>
      </c>
      <c r="F27" s="64" t="s">
        <v>118</v>
      </c>
      <c r="G27" s="63" t="s">
        <v>380</v>
      </c>
      <c r="H27" s="63" t="s">
        <v>70</v>
      </c>
      <c r="I27" s="67">
        <v>4</v>
      </c>
      <c r="J27" s="50"/>
      <c r="K27" s="65">
        <f t="shared" si="0"/>
        <v>0</v>
      </c>
      <c r="L27" s="73"/>
    </row>
    <row r="28" spans="1:12" s="29" customFormat="1" ht="114.75">
      <c r="A28" s="218"/>
      <c r="B28" s="63" t="s">
        <v>132</v>
      </c>
      <c r="C28" s="64" t="s">
        <v>119</v>
      </c>
      <c r="D28" s="63" t="s">
        <v>133</v>
      </c>
      <c r="E28" s="64" t="s">
        <v>120</v>
      </c>
      <c r="F28" s="64" t="s">
        <v>121</v>
      </c>
      <c r="G28" s="63" t="s">
        <v>380</v>
      </c>
      <c r="H28" s="63" t="s">
        <v>44</v>
      </c>
      <c r="I28" s="63">
        <v>1</v>
      </c>
      <c r="J28" s="50"/>
      <c r="K28" s="65">
        <f t="shared" si="0"/>
        <v>0</v>
      </c>
      <c r="L28" s="73"/>
    </row>
    <row r="29" spans="1:12" s="29" customFormat="1" ht="179.25" thickBot="1">
      <c r="A29" s="210"/>
      <c r="B29" s="74" t="s">
        <v>134</v>
      </c>
      <c r="C29" s="75" t="s">
        <v>122</v>
      </c>
      <c r="D29" s="74" t="s">
        <v>135</v>
      </c>
      <c r="E29" s="75" t="s">
        <v>387</v>
      </c>
      <c r="F29" s="75" t="s">
        <v>123</v>
      </c>
      <c r="G29" s="74" t="s">
        <v>380</v>
      </c>
      <c r="H29" s="74" t="s">
        <v>70</v>
      </c>
      <c r="I29" s="74">
        <v>2</v>
      </c>
      <c r="J29" s="76"/>
      <c r="K29" s="77">
        <f t="shared" si="0"/>
        <v>0</v>
      </c>
      <c r="L29" s="78"/>
    </row>
    <row r="30" spans="1:12" ht="35.25" customHeight="1">
      <c r="A30" s="223" t="s">
        <v>125</v>
      </c>
      <c r="B30" s="223"/>
      <c r="C30" s="223"/>
      <c r="D30" s="86" t="str">
        <f>IF(K30=0,"——",K30/I30*100)</f>
        <v>——</v>
      </c>
      <c r="E30" s="87"/>
      <c r="F30" s="87"/>
      <c r="G30" s="88"/>
      <c r="H30" s="89"/>
      <c r="I30" s="90">
        <f>SUM(I6:I29)-SUMIF(J6:J29,"N/A",I6:I29)</f>
        <v>49</v>
      </c>
      <c r="J30" s="91"/>
      <c r="K30" s="92">
        <f>SUM(K6:K29)</f>
        <v>0</v>
      </c>
      <c r="L30" s="93"/>
    </row>
    <row r="31" spans="1:12">
      <c r="E31" s="31"/>
    </row>
  </sheetData>
  <mergeCells count="21">
    <mergeCell ref="A30:C30"/>
    <mergeCell ref="A19:A21"/>
    <mergeCell ref="B19:B20"/>
    <mergeCell ref="C19:C20"/>
    <mergeCell ref="A22:A29"/>
    <mergeCell ref="B22:B24"/>
    <mergeCell ref="C22:C24"/>
    <mergeCell ref="B25:B27"/>
    <mergeCell ref="C25:C27"/>
    <mergeCell ref="A17:A18"/>
    <mergeCell ref="A1:L1"/>
    <mergeCell ref="A2:L2"/>
    <mergeCell ref="A5:L5"/>
    <mergeCell ref="A6:A9"/>
    <mergeCell ref="B6:B7"/>
    <mergeCell ref="C6:C7"/>
    <mergeCell ref="A10:A16"/>
    <mergeCell ref="B11:B12"/>
    <mergeCell ref="C11:C12"/>
    <mergeCell ref="B13:B14"/>
    <mergeCell ref="C13:C14"/>
  </mergeCells>
  <phoneticPr fontId="10" type="noConversion"/>
  <dataValidations count="2">
    <dataValidation type="list" allowBlank="1" showInputMessage="1" showErrorMessage="1" sqref="J6:J29">
      <formula1>"1,0.5,0,N/A"</formula1>
    </dataValidation>
    <dataValidation type="list" allowBlank="1" showInputMessage="1" showErrorMessage="1" sqref="J4">
      <formula1>"Pass,Fail"</formula1>
    </dataValidation>
  </dataValidations>
  <pageMargins left="0.70866141732283472" right="0.70866141732283472" top="0.74803149606299213" bottom="0.74803149606299213" header="0.31496062992125984" footer="0.31496062992125984"/>
  <pageSetup paperSize="9" scale="52" fitToHeight="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zoomScale="70" zoomScaleNormal="70" workbookViewId="0">
      <selection activeCell="E5" sqref="E5"/>
    </sheetView>
  </sheetViews>
  <sheetFormatPr baseColWidth="10" defaultColWidth="8.25" defaultRowHeight="12.75"/>
  <cols>
    <col min="1" max="1" width="10.75" style="28" customWidth="1"/>
    <col min="2" max="2" width="5.75" style="36" customWidth="1"/>
    <col min="3" max="3" width="27.125" style="36" customWidth="1"/>
    <col min="4" max="4" width="6.375" style="36" customWidth="1"/>
    <col min="5" max="5" width="43" style="37" customWidth="1"/>
    <col min="6" max="6" width="24.375" style="38" customWidth="1"/>
    <col min="7" max="7" width="8.5" style="39" customWidth="1"/>
    <col min="8" max="8" width="10.75" style="39" customWidth="1"/>
    <col min="9" max="9" width="5.125" style="35" customWidth="1"/>
    <col min="10" max="10" width="6.75" style="35" customWidth="1"/>
    <col min="11" max="11" width="6.375" style="35" customWidth="1"/>
    <col min="12" max="12" width="18" style="42" customWidth="1"/>
    <col min="13" max="16384" width="8.25" style="28"/>
  </cols>
  <sheetData>
    <row r="1" spans="1:12" ht="39.75" customHeight="1">
      <c r="A1" s="211" t="s">
        <v>377</v>
      </c>
      <c r="B1" s="226"/>
      <c r="C1" s="226"/>
      <c r="D1" s="226"/>
      <c r="E1" s="226"/>
      <c r="F1" s="226"/>
      <c r="G1" s="226"/>
      <c r="H1" s="226"/>
      <c r="I1" s="226"/>
      <c r="J1" s="226"/>
      <c r="K1" s="226"/>
      <c r="L1" s="226"/>
    </row>
    <row r="2" spans="1:12" ht="20.45" customHeight="1">
      <c r="A2" s="214" t="s">
        <v>307</v>
      </c>
      <c r="B2" s="227"/>
      <c r="C2" s="227"/>
      <c r="D2" s="227"/>
      <c r="E2" s="227"/>
      <c r="F2" s="227"/>
      <c r="G2" s="227"/>
      <c r="H2" s="227"/>
      <c r="I2" s="227"/>
      <c r="J2" s="227"/>
      <c r="K2" s="227"/>
      <c r="L2" s="227"/>
    </row>
    <row r="3" spans="1:12" ht="26.25" thickBot="1">
      <c r="A3" s="143" t="s">
        <v>30</v>
      </c>
      <c r="B3" s="143" t="s">
        <v>24</v>
      </c>
      <c r="C3" s="144" t="s">
        <v>31</v>
      </c>
      <c r="D3" s="143" t="s">
        <v>32</v>
      </c>
      <c r="E3" s="144" t="s">
        <v>33</v>
      </c>
      <c r="F3" s="144" t="s">
        <v>137</v>
      </c>
      <c r="G3" s="143" t="s">
        <v>34</v>
      </c>
      <c r="H3" s="143" t="s">
        <v>138</v>
      </c>
      <c r="I3" s="145" t="s">
        <v>35</v>
      </c>
      <c r="J3" s="146" t="s">
        <v>36</v>
      </c>
      <c r="K3" s="143" t="s">
        <v>27</v>
      </c>
      <c r="L3" s="146" t="s">
        <v>37</v>
      </c>
    </row>
    <row r="4" spans="1:12" ht="90.95" customHeight="1">
      <c r="A4" s="209" t="s">
        <v>139</v>
      </c>
      <c r="B4" s="224" t="s">
        <v>140</v>
      </c>
      <c r="C4" s="221" t="s">
        <v>141</v>
      </c>
      <c r="D4" s="68" t="s">
        <v>142</v>
      </c>
      <c r="E4" s="69" t="s">
        <v>143</v>
      </c>
      <c r="F4" s="69" t="s">
        <v>144</v>
      </c>
      <c r="G4" s="68" t="s">
        <v>380</v>
      </c>
      <c r="H4" s="68" t="s">
        <v>44</v>
      </c>
      <c r="I4" s="68">
        <v>1</v>
      </c>
      <c r="J4" s="70"/>
      <c r="K4" s="71">
        <f>IFERROR(I4*J4,"N/A")</f>
        <v>0</v>
      </c>
      <c r="L4" s="94"/>
    </row>
    <row r="5" spans="1:12" ht="77.25" thickBot="1">
      <c r="A5" s="210"/>
      <c r="B5" s="228"/>
      <c r="C5" s="229"/>
      <c r="D5" s="74" t="s">
        <v>145</v>
      </c>
      <c r="E5" s="75" t="s">
        <v>378</v>
      </c>
      <c r="F5" s="75" t="s">
        <v>146</v>
      </c>
      <c r="G5" s="74" t="s">
        <v>380</v>
      </c>
      <c r="H5" s="74" t="s">
        <v>44</v>
      </c>
      <c r="I5" s="74">
        <v>3</v>
      </c>
      <c r="J5" s="76"/>
      <c r="K5" s="77">
        <f t="shared" ref="K5:K26" si="0">IFERROR(I5*J5,"N/A")</f>
        <v>0</v>
      </c>
      <c r="L5" s="95"/>
    </row>
    <row r="6" spans="1:12" ht="135" customHeight="1">
      <c r="A6" s="209" t="s">
        <v>147</v>
      </c>
      <c r="B6" s="224" t="s">
        <v>148</v>
      </c>
      <c r="C6" s="221" t="s">
        <v>308</v>
      </c>
      <c r="D6" s="68" t="s">
        <v>149</v>
      </c>
      <c r="E6" s="69" t="s">
        <v>150</v>
      </c>
      <c r="F6" s="69" t="s">
        <v>151</v>
      </c>
      <c r="G6" s="68" t="s">
        <v>380</v>
      </c>
      <c r="H6" s="68" t="s">
        <v>44</v>
      </c>
      <c r="I6" s="68">
        <v>3</v>
      </c>
      <c r="J6" s="70"/>
      <c r="K6" s="71">
        <f t="shared" si="0"/>
        <v>0</v>
      </c>
      <c r="L6" s="94"/>
    </row>
    <row r="7" spans="1:12" ht="25.5">
      <c r="A7" s="218"/>
      <c r="B7" s="225"/>
      <c r="C7" s="222"/>
      <c r="D7" s="63" t="s">
        <v>152</v>
      </c>
      <c r="E7" s="64" t="s">
        <v>153</v>
      </c>
      <c r="F7" s="64" t="s">
        <v>154</v>
      </c>
      <c r="G7" s="63" t="s">
        <v>380</v>
      </c>
      <c r="H7" s="63" t="s">
        <v>44</v>
      </c>
      <c r="I7" s="63">
        <v>2</v>
      </c>
      <c r="J7" s="50"/>
      <c r="K7" s="65">
        <f t="shared" si="0"/>
        <v>0</v>
      </c>
      <c r="L7" s="96"/>
    </row>
    <row r="8" spans="1:12" ht="63.75">
      <c r="A8" s="218"/>
      <c r="B8" s="225" t="s">
        <v>155</v>
      </c>
      <c r="C8" s="64" t="s">
        <v>156</v>
      </c>
      <c r="D8" s="63" t="s">
        <v>157</v>
      </c>
      <c r="E8" s="64" t="s">
        <v>158</v>
      </c>
      <c r="F8" s="64" t="s">
        <v>159</v>
      </c>
      <c r="G8" s="63" t="s">
        <v>380</v>
      </c>
      <c r="H8" s="63" t="s">
        <v>44</v>
      </c>
      <c r="I8" s="63">
        <v>2</v>
      </c>
      <c r="J8" s="50"/>
      <c r="K8" s="65">
        <f t="shared" si="0"/>
        <v>0</v>
      </c>
      <c r="L8" s="96"/>
    </row>
    <row r="9" spans="1:12" ht="63.75">
      <c r="A9" s="218"/>
      <c r="B9" s="225"/>
      <c r="C9" s="64" t="s">
        <v>160</v>
      </c>
      <c r="D9" s="63" t="s">
        <v>161</v>
      </c>
      <c r="E9" s="64" t="s">
        <v>162</v>
      </c>
      <c r="F9" s="64" t="s">
        <v>163</v>
      </c>
      <c r="G9" s="63" t="s">
        <v>380</v>
      </c>
      <c r="H9" s="63" t="s">
        <v>44</v>
      </c>
      <c r="I9" s="63">
        <v>3</v>
      </c>
      <c r="J9" s="50"/>
      <c r="K9" s="65">
        <f t="shared" si="0"/>
        <v>0</v>
      </c>
      <c r="L9" s="96"/>
    </row>
    <row r="10" spans="1:12" ht="63.75">
      <c r="A10" s="218"/>
      <c r="B10" s="225"/>
      <c r="C10" s="64" t="s">
        <v>164</v>
      </c>
      <c r="D10" s="63" t="s">
        <v>165</v>
      </c>
      <c r="E10" s="64" t="s">
        <v>166</v>
      </c>
      <c r="F10" s="64" t="s">
        <v>167</v>
      </c>
      <c r="G10" s="63" t="s">
        <v>380</v>
      </c>
      <c r="H10" s="63" t="s">
        <v>44</v>
      </c>
      <c r="I10" s="63">
        <v>3</v>
      </c>
      <c r="J10" s="50"/>
      <c r="K10" s="65">
        <f t="shared" si="0"/>
        <v>0</v>
      </c>
      <c r="L10" s="96"/>
    </row>
    <row r="11" spans="1:12" ht="51">
      <c r="A11" s="218"/>
      <c r="B11" s="225"/>
      <c r="C11" s="64" t="s">
        <v>168</v>
      </c>
      <c r="D11" s="63" t="s">
        <v>169</v>
      </c>
      <c r="E11" s="64" t="s">
        <v>170</v>
      </c>
      <c r="F11" s="64" t="s">
        <v>171</v>
      </c>
      <c r="G11" s="63" t="s">
        <v>380</v>
      </c>
      <c r="H11" s="63" t="s">
        <v>44</v>
      </c>
      <c r="I11" s="63">
        <v>1</v>
      </c>
      <c r="J11" s="50"/>
      <c r="K11" s="65">
        <f t="shared" si="0"/>
        <v>0</v>
      </c>
      <c r="L11" s="96"/>
    </row>
    <row r="12" spans="1:12" ht="51">
      <c r="A12" s="218"/>
      <c r="B12" s="66"/>
      <c r="C12" s="64" t="s">
        <v>172</v>
      </c>
      <c r="D12" s="63" t="s">
        <v>173</v>
      </c>
      <c r="E12" s="64" t="s">
        <v>174</v>
      </c>
      <c r="F12" s="64" t="s">
        <v>175</v>
      </c>
      <c r="G12" s="63" t="s">
        <v>380</v>
      </c>
      <c r="H12" s="63" t="s">
        <v>44</v>
      </c>
      <c r="I12" s="63">
        <v>1</v>
      </c>
      <c r="J12" s="50"/>
      <c r="K12" s="65">
        <f t="shared" si="0"/>
        <v>0</v>
      </c>
      <c r="L12" s="96"/>
    </row>
    <row r="13" spans="1:12" ht="51">
      <c r="A13" s="218"/>
      <c r="B13" s="66" t="s">
        <v>176</v>
      </c>
      <c r="C13" s="64" t="s">
        <v>177</v>
      </c>
      <c r="D13" s="63" t="s">
        <v>178</v>
      </c>
      <c r="E13" s="64" t="s">
        <v>179</v>
      </c>
      <c r="F13" s="64" t="s">
        <v>180</v>
      </c>
      <c r="G13" s="63" t="s">
        <v>380</v>
      </c>
      <c r="H13" s="63" t="s">
        <v>44</v>
      </c>
      <c r="I13" s="63">
        <v>1</v>
      </c>
      <c r="J13" s="50"/>
      <c r="K13" s="65">
        <f t="shared" si="0"/>
        <v>0</v>
      </c>
      <c r="L13" s="96"/>
    </row>
    <row r="14" spans="1:12" ht="51">
      <c r="A14" s="218"/>
      <c r="B14" s="66" t="s">
        <v>181</v>
      </c>
      <c r="C14" s="64" t="s">
        <v>182</v>
      </c>
      <c r="D14" s="63" t="s">
        <v>183</v>
      </c>
      <c r="E14" s="64" t="s">
        <v>184</v>
      </c>
      <c r="F14" s="64" t="s">
        <v>185</v>
      </c>
      <c r="G14" s="63" t="s">
        <v>380</v>
      </c>
      <c r="H14" s="63" t="s">
        <v>44</v>
      </c>
      <c r="I14" s="63">
        <v>3</v>
      </c>
      <c r="J14" s="50"/>
      <c r="K14" s="65">
        <f t="shared" si="0"/>
        <v>0</v>
      </c>
      <c r="L14" s="96"/>
    </row>
    <row r="15" spans="1:12" ht="77.25" thickBot="1">
      <c r="A15" s="210"/>
      <c r="B15" s="97" t="s">
        <v>186</v>
      </c>
      <c r="C15" s="75" t="s">
        <v>187</v>
      </c>
      <c r="D15" s="74" t="s">
        <v>188</v>
      </c>
      <c r="E15" s="75" t="s">
        <v>189</v>
      </c>
      <c r="F15" s="75" t="s">
        <v>190</v>
      </c>
      <c r="G15" s="74" t="s">
        <v>380</v>
      </c>
      <c r="H15" s="74" t="s">
        <v>44</v>
      </c>
      <c r="I15" s="74">
        <v>3</v>
      </c>
      <c r="J15" s="76"/>
      <c r="K15" s="77">
        <f t="shared" si="0"/>
        <v>0</v>
      </c>
      <c r="L15" s="95"/>
    </row>
    <row r="16" spans="1:12" ht="64.5" thickBot="1">
      <c r="A16" s="79" t="s">
        <v>191</v>
      </c>
      <c r="B16" s="80" t="s">
        <v>192</v>
      </c>
      <c r="C16" s="81" t="s">
        <v>193</v>
      </c>
      <c r="D16" s="80" t="s">
        <v>142</v>
      </c>
      <c r="E16" s="81" t="s">
        <v>194</v>
      </c>
      <c r="F16" s="81" t="s">
        <v>195</v>
      </c>
      <c r="G16" s="80" t="s">
        <v>380</v>
      </c>
      <c r="H16" s="80" t="s">
        <v>44</v>
      </c>
      <c r="I16" s="80">
        <v>3</v>
      </c>
      <c r="J16" s="98"/>
      <c r="K16" s="99">
        <f t="shared" si="0"/>
        <v>0</v>
      </c>
      <c r="L16" s="85"/>
    </row>
    <row r="17" spans="1:12" ht="66" customHeight="1">
      <c r="A17" s="209" t="s">
        <v>196</v>
      </c>
      <c r="B17" s="219" t="s">
        <v>197</v>
      </c>
      <c r="C17" s="221" t="s">
        <v>198</v>
      </c>
      <c r="D17" s="68" t="s">
        <v>199</v>
      </c>
      <c r="E17" s="69" t="s">
        <v>379</v>
      </c>
      <c r="F17" s="69" t="s">
        <v>309</v>
      </c>
      <c r="G17" s="68" t="s">
        <v>380</v>
      </c>
      <c r="H17" s="68" t="s">
        <v>124</v>
      </c>
      <c r="I17" s="68">
        <v>2</v>
      </c>
      <c r="J17" s="70"/>
      <c r="K17" s="71">
        <f t="shared" si="0"/>
        <v>0</v>
      </c>
      <c r="L17" s="94"/>
    </row>
    <row r="18" spans="1:12" ht="51">
      <c r="A18" s="218"/>
      <c r="B18" s="220"/>
      <c r="C18" s="222"/>
      <c r="D18" s="63" t="s">
        <v>200</v>
      </c>
      <c r="E18" s="64" t="s">
        <v>201</v>
      </c>
      <c r="F18" s="64" t="s">
        <v>202</v>
      </c>
      <c r="G18" s="63" t="s">
        <v>380</v>
      </c>
      <c r="H18" s="63" t="s">
        <v>44</v>
      </c>
      <c r="I18" s="63">
        <v>2</v>
      </c>
      <c r="J18" s="50"/>
      <c r="K18" s="65">
        <f t="shared" si="0"/>
        <v>0</v>
      </c>
      <c r="L18" s="96"/>
    </row>
    <row r="19" spans="1:12" ht="25.5">
      <c r="A19" s="218"/>
      <c r="B19" s="220"/>
      <c r="C19" s="222"/>
      <c r="D19" s="63" t="s">
        <v>203</v>
      </c>
      <c r="E19" s="64" t="s">
        <v>204</v>
      </c>
      <c r="F19" s="64" t="s">
        <v>205</v>
      </c>
      <c r="G19" s="63" t="s">
        <v>380</v>
      </c>
      <c r="H19" s="63" t="s">
        <v>44</v>
      </c>
      <c r="I19" s="63">
        <v>2</v>
      </c>
      <c r="J19" s="50"/>
      <c r="K19" s="65">
        <f t="shared" si="0"/>
        <v>0</v>
      </c>
      <c r="L19" s="96"/>
    </row>
    <row r="20" spans="1:12" ht="26.25" thickBot="1">
      <c r="A20" s="210"/>
      <c r="B20" s="231"/>
      <c r="C20" s="229"/>
      <c r="D20" s="74" t="s">
        <v>206</v>
      </c>
      <c r="E20" s="75" t="s">
        <v>207</v>
      </c>
      <c r="F20" s="75" t="s">
        <v>208</v>
      </c>
      <c r="G20" s="74" t="s">
        <v>380</v>
      </c>
      <c r="H20" s="74" t="s">
        <v>44</v>
      </c>
      <c r="I20" s="74">
        <v>2</v>
      </c>
      <c r="J20" s="76"/>
      <c r="K20" s="77">
        <f t="shared" si="0"/>
        <v>0</v>
      </c>
      <c r="L20" s="95"/>
    </row>
    <row r="21" spans="1:12" ht="66" customHeight="1">
      <c r="A21" s="209" t="s">
        <v>209</v>
      </c>
      <c r="B21" s="219" t="s">
        <v>210</v>
      </c>
      <c r="C21" s="221" t="s">
        <v>211</v>
      </c>
      <c r="D21" s="68" t="s">
        <v>212</v>
      </c>
      <c r="E21" s="69" t="s">
        <v>213</v>
      </c>
      <c r="F21" s="69" t="s">
        <v>214</v>
      </c>
      <c r="G21" s="68" t="s">
        <v>380</v>
      </c>
      <c r="H21" s="68" t="s">
        <v>70</v>
      </c>
      <c r="I21" s="68">
        <v>4</v>
      </c>
      <c r="J21" s="70"/>
      <c r="K21" s="71">
        <f t="shared" si="0"/>
        <v>0</v>
      </c>
      <c r="L21" s="94"/>
    </row>
    <row r="22" spans="1:12" ht="51">
      <c r="A22" s="218"/>
      <c r="B22" s="220"/>
      <c r="C22" s="222"/>
      <c r="D22" s="63" t="s">
        <v>215</v>
      </c>
      <c r="E22" s="64" t="s">
        <v>216</v>
      </c>
      <c r="F22" s="64" t="s">
        <v>217</v>
      </c>
      <c r="G22" s="63" t="s">
        <v>380</v>
      </c>
      <c r="H22" s="63" t="s">
        <v>70</v>
      </c>
      <c r="I22" s="63">
        <v>5</v>
      </c>
      <c r="J22" s="50"/>
      <c r="K22" s="65">
        <f t="shared" si="0"/>
        <v>0</v>
      </c>
      <c r="L22" s="96"/>
    </row>
    <row r="23" spans="1:12" ht="38.25">
      <c r="A23" s="218"/>
      <c r="B23" s="220"/>
      <c r="C23" s="222"/>
      <c r="D23" s="63" t="s">
        <v>218</v>
      </c>
      <c r="E23" s="64" t="s">
        <v>219</v>
      </c>
      <c r="F23" s="64" t="s">
        <v>220</v>
      </c>
      <c r="G23" s="63" t="s">
        <v>380</v>
      </c>
      <c r="H23" s="63" t="s">
        <v>70</v>
      </c>
      <c r="I23" s="63">
        <v>5</v>
      </c>
      <c r="J23" s="50"/>
      <c r="K23" s="65">
        <f t="shared" si="0"/>
        <v>0</v>
      </c>
      <c r="L23" s="96"/>
    </row>
    <row r="24" spans="1:12" ht="38.25">
      <c r="A24" s="218"/>
      <c r="B24" s="220"/>
      <c r="C24" s="222"/>
      <c r="D24" s="63" t="s">
        <v>221</v>
      </c>
      <c r="E24" s="64" t="s">
        <v>222</v>
      </c>
      <c r="F24" s="64" t="s">
        <v>223</v>
      </c>
      <c r="G24" s="63" t="s">
        <v>380</v>
      </c>
      <c r="H24" s="63" t="s">
        <v>70</v>
      </c>
      <c r="I24" s="63">
        <v>5</v>
      </c>
      <c r="J24" s="50"/>
      <c r="K24" s="65">
        <f t="shared" si="0"/>
        <v>0</v>
      </c>
      <c r="L24" s="96"/>
    </row>
    <row r="25" spans="1:12" ht="25.5">
      <c r="A25" s="218"/>
      <c r="B25" s="220"/>
      <c r="C25" s="222"/>
      <c r="D25" s="63" t="s">
        <v>224</v>
      </c>
      <c r="E25" s="64" t="s">
        <v>225</v>
      </c>
      <c r="F25" s="64" t="s">
        <v>226</v>
      </c>
      <c r="G25" s="63" t="s">
        <v>380</v>
      </c>
      <c r="H25" s="63" t="s">
        <v>70</v>
      </c>
      <c r="I25" s="63">
        <v>2</v>
      </c>
      <c r="J25" s="50"/>
      <c r="K25" s="65">
        <f t="shared" si="0"/>
        <v>0</v>
      </c>
      <c r="L25" s="96"/>
    </row>
    <row r="26" spans="1:12" ht="77.25" thickBot="1">
      <c r="A26" s="210"/>
      <c r="B26" s="74" t="s">
        <v>227</v>
      </c>
      <c r="C26" s="75" t="s">
        <v>228</v>
      </c>
      <c r="D26" s="74" t="s">
        <v>229</v>
      </c>
      <c r="E26" s="75" t="s">
        <v>230</v>
      </c>
      <c r="F26" s="75" t="s">
        <v>231</v>
      </c>
      <c r="G26" s="74" t="s">
        <v>380</v>
      </c>
      <c r="H26" s="74" t="s">
        <v>44</v>
      </c>
      <c r="I26" s="74">
        <v>2</v>
      </c>
      <c r="J26" s="76"/>
      <c r="K26" s="77">
        <f t="shared" si="0"/>
        <v>0</v>
      </c>
      <c r="L26" s="95"/>
    </row>
    <row r="27" spans="1:12" ht="18" customHeight="1">
      <c r="A27" s="230" t="s">
        <v>234</v>
      </c>
      <c r="B27" s="230"/>
      <c r="C27" s="230"/>
      <c r="D27" s="147" t="str">
        <f>IF(K27=0,"——",K27/I27*100)</f>
        <v>——</v>
      </c>
      <c r="E27" s="148"/>
      <c r="F27" s="148"/>
      <c r="G27" s="149"/>
      <c r="H27" s="149"/>
      <c r="I27" s="150">
        <f>SUM(I4:I26)-SUMIF(J4:J26,"N/A",I4:I26)</f>
        <v>60</v>
      </c>
      <c r="J27" s="151"/>
      <c r="K27" s="152">
        <f>SUM(K4:K26)</f>
        <v>0</v>
      </c>
      <c r="L27" s="151"/>
    </row>
    <row r="28" spans="1:12">
      <c r="B28" s="40"/>
      <c r="L28" s="41"/>
    </row>
    <row r="29" spans="1:12">
      <c r="B29" s="40"/>
      <c r="L29" s="41"/>
    </row>
    <row r="30" spans="1:12">
      <c r="L30" s="41"/>
    </row>
    <row r="31" spans="1:12">
      <c r="L31" s="41"/>
    </row>
    <row r="32" spans="1:12">
      <c r="L32" s="41"/>
    </row>
    <row r="33" spans="2:12">
      <c r="L33" s="41"/>
    </row>
    <row r="34" spans="2:12">
      <c r="L34" s="41"/>
    </row>
    <row r="35" spans="2:12">
      <c r="L35" s="41"/>
    </row>
    <row r="36" spans="2:12">
      <c r="L36" s="41"/>
    </row>
    <row r="37" spans="2:12">
      <c r="L37" s="41"/>
    </row>
    <row r="38" spans="2:12">
      <c r="L38" s="41"/>
    </row>
    <row r="39" spans="2:12">
      <c r="L39" s="41"/>
    </row>
    <row r="40" spans="2:12">
      <c r="L40" s="41"/>
    </row>
    <row r="41" spans="2:12">
      <c r="L41" s="41"/>
    </row>
    <row r="42" spans="2:12">
      <c r="L42" s="41"/>
    </row>
    <row r="43" spans="2:12">
      <c r="L43" s="41"/>
    </row>
    <row r="44" spans="2:12">
      <c r="L44" s="41"/>
    </row>
    <row r="45" spans="2:12">
      <c r="B45" s="28"/>
      <c r="C45" s="28"/>
      <c r="D45" s="28"/>
      <c r="E45" s="28"/>
      <c r="F45" s="28"/>
      <c r="G45" s="28"/>
      <c r="H45" s="28"/>
      <c r="I45" s="28"/>
      <c r="J45" s="28"/>
      <c r="K45" s="28"/>
      <c r="L45" s="41"/>
    </row>
    <row r="46" spans="2:12">
      <c r="B46" s="28"/>
      <c r="C46" s="28"/>
      <c r="D46" s="28"/>
      <c r="E46" s="28"/>
      <c r="F46" s="28"/>
      <c r="G46" s="28"/>
      <c r="H46" s="28"/>
      <c r="I46" s="28"/>
      <c r="J46" s="28"/>
      <c r="K46" s="28"/>
      <c r="L46" s="41"/>
    </row>
  </sheetData>
  <mergeCells count="16">
    <mergeCell ref="A27:C27"/>
    <mergeCell ref="A17:A20"/>
    <mergeCell ref="B17:B20"/>
    <mergeCell ref="C17:C20"/>
    <mergeCell ref="A21:A26"/>
    <mergeCell ref="B21:B25"/>
    <mergeCell ref="C21:C25"/>
    <mergeCell ref="A6:A15"/>
    <mergeCell ref="B6:B7"/>
    <mergeCell ref="C6:C7"/>
    <mergeCell ref="B8:B11"/>
    <mergeCell ref="A1:L1"/>
    <mergeCell ref="A2:L2"/>
    <mergeCell ref="A4:A5"/>
    <mergeCell ref="B4:B5"/>
    <mergeCell ref="C4:C5"/>
  </mergeCells>
  <phoneticPr fontId="10" type="noConversion"/>
  <dataValidations count="1">
    <dataValidation type="list" allowBlank="1" showInputMessage="1" showErrorMessage="1" sqref="J4:J26">
      <formula1>"1,0.5,0,N/A"</formula1>
    </dataValidation>
  </dataValidations>
  <pageMargins left="0.70866141732283472" right="0.70866141732283472" top="0.74803149606299213" bottom="0.74803149606299213" header="0.31496062992125984" footer="0.31496062992125984"/>
  <pageSetup paperSize="9" scale="52" fitToHeight="4" orientation="portrait" r:id="rId1"/>
  <headerFooter>
    <oddHeader>&amp;F</oddHeader>
    <oddFooter>第 &amp;P 页，共 &amp;N 页</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
  <sheetViews>
    <sheetView zoomScaleNormal="100" workbookViewId="0">
      <selection activeCell="G6" sqref="G6:H6"/>
    </sheetView>
  </sheetViews>
  <sheetFormatPr baseColWidth="10" defaultColWidth="10.625" defaultRowHeight="12.75"/>
  <cols>
    <col min="1" max="1" width="19.625" style="163" customWidth="1"/>
    <col min="2" max="2" width="13.5" style="163" customWidth="1"/>
    <col min="3" max="3" width="16" style="163" customWidth="1"/>
    <col min="4" max="16384" width="10.625" style="163"/>
  </cols>
  <sheetData>
    <row r="1" spans="1:9" ht="13.5" thickBot="1">
      <c r="A1" s="232" t="s">
        <v>439</v>
      </c>
      <c r="B1" s="233"/>
      <c r="C1" s="233"/>
      <c r="D1" s="233"/>
      <c r="E1" s="233"/>
      <c r="F1" s="233"/>
      <c r="G1" s="233"/>
      <c r="H1" s="233"/>
      <c r="I1" s="234"/>
    </row>
    <row r="2" spans="1:9">
      <c r="A2" s="235" t="s">
        <v>391</v>
      </c>
      <c r="B2" s="236"/>
      <c r="C2" s="236"/>
      <c r="D2" s="236"/>
      <c r="E2" s="236"/>
      <c r="F2" s="236"/>
      <c r="G2" s="236"/>
      <c r="H2" s="236"/>
      <c r="I2" s="237"/>
    </row>
    <row r="3" spans="1:9">
      <c r="A3" s="238" t="s">
        <v>403</v>
      </c>
      <c r="B3" s="239"/>
      <c r="C3" s="239"/>
      <c r="D3" s="239"/>
      <c r="E3" s="239"/>
      <c r="F3" s="239"/>
      <c r="G3" s="239"/>
      <c r="H3" s="239"/>
      <c r="I3" s="240"/>
    </row>
    <row r="4" spans="1:9">
      <c r="A4" s="241" t="s">
        <v>392</v>
      </c>
      <c r="B4" s="242"/>
      <c r="C4" s="242"/>
      <c r="D4" s="243" t="s">
        <v>404</v>
      </c>
      <c r="E4" s="243"/>
      <c r="F4" s="243" t="s">
        <v>393</v>
      </c>
      <c r="G4" s="243" t="s">
        <v>405</v>
      </c>
      <c r="H4" s="243"/>
      <c r="I4" s="244" t="s">
        <v>394</v>
      </c>
    </row>
    <row r="5" spans="1:9">
      <c r="A5" s="161" t="s">
        <v>395</v>
      </c>
      <c r="B5" s="162" t="s">
        <v>396</v>
      </c>
      <c r="C5" s="162" t="s">
        <v>397</v>
      </c>
      <c r="D5" s="243"/>
      <c r="E5" s="243"/>
      <c r="F5" s="243"/>
      <c r="G5" s="243"/>
      <c r="H5" s="243"/>
      <c r="I5" s="244"/>
    </row>
    <row r="6" spans="1:9" ht="39.6" customHeight="1">
      <c r="A6" s="177" t="s">
        <v>398</v>
      </c>
      <c r="B6" s="177" t="s">
        <v>399</v>
      </c>
      <c r="C6" s="177" t="s">
        <v>400</v>
      </c>
      <c r="D6" s="245"/>
      <c r="E6" s="245"/>
      <c r="F6" s="168"/>
      <c r="G6" s="247" t="s">
        <v>401</v>
      </c>
      <c r="H6" s="248"/>
      <c r="I6" s="164" t="s">
        <v>402</v>
      </c>
    </row>
    <row r="8" spans="1:9" s="174" customFormat="1" ht="16.5">
      <c r="A8" s="249" t="s">
        <v>406</v>
      </c>
      <c r="B8" s="250"/>
      <c r="C8" s="250"/>
      <c r="D8" s="250"/>
      <c r="E8" s="250"/>
      <c r="F8" s="250"/>
      <c r="G8" s="250"/>
      <c r="H8" s="250"/>
      <c r="I8" s="251"/>
    </row>
    <row r="9" spans="1:9" s="175" customFormat="1" ht="51">
      <c r="A9" s="255" t="s">
        <v>392</v>
      </c>
      <c r="B9" s="254"/>
      <c r="C9" s="254"/>
      <c r="D9" s="165" t="s">
        <v>407</v>
      </c>
      <c r="E9" s="245" t="s">
        <v>408</v>
      </c>
      <c r="F9" s="245"/>
      <c r="G9" s="165" t="s">
        <v>409</v>
      </c>
      <c r="H9" s="245" t="s">
        <v>410</v>
      </c>
      <c r="I9" s="246"/>
    </row>
    <row r="10" spans="1:9" s="175" customFormat="1" ht="16.5">
      <c r="A10" s="166"/>
      <c r="B10" s="167"/>
      <c r="C10" s="167"/>
      <c r="D10" s="173" t="s">
        <v>411</v>
      </c>
      <c r="E10" s="245"/>
      <c r="F10" s="245"/>
      <c r="G10" s="168"/>
      <c r="H10" s="245"/>
      <c r="I10" s="246"/>
    </row>
    <row r="11" spans="1:9" s="175" customFormat="1" ht="17.25" customHeight="1">
      <c r="A11" s="169"/>
      <c r="B11" s="170"/>
      <c r="C11" s="170"/>
      <c r="D11" s="170"/>
      <c r="E11" s="245"/>
      <c r="F11" s="245"/>
      <c r="G11" s="168"/>
      <c r="H11" s="245"/>
      <c r="I11" s="246"/>
    </row>
    <row r="12" spans="1:9" s="175" customFormat="1" ht="17.25" customHeight="1">
      <c r="A12" s="169"/>
      <c r="B12" s="170"/>
      <c r="C12" s="170"/>
      <c r="D12" s="170"/>
      <c r="E12" s="245"/>
      <c r="F12" s="245"/>
      <c r="G12" s="168"/>
      <c r="H12" s="245"/>
      <c r="I12" s="246"/>
    </row>
    <row r="13" spans="1:9" s="175" customFormat="1" ht="18" customHeight="1">
      <c r="A13" s="262" t="s">
        <v>412</v>
      </c>
      <c r="B13" s="263"/>
      <c r="C13" s="263"/>
      <c r="D13" s="263"/>
      <c r="E13" s="263"/>
      <c r="F13" s="263"/>
      <c r="G13" s="263"/>
      <c r="H13" s="263"/>
      <c r="I13" s="264"/>
    </row>
    <row r="14" spans="1:9" s="175" customFormat="1" ht="34.9" customHeight="1">
      <c r="A14" s="256" t="s">
        <v>418</v>
      </c>
      <c r="B14" s="257"/>
      <c r="C14" s="257"/>
      <c r="D14" s="257"/>
      <c r="E14" s="257"/>
      <c r="F14" s="257"/>
      <c r="G14" s="257"/>
      <c r="H14" s="257"/>
      <c r="I14" s="258"/>
    </row>
    <row r="15" spans="1:9" s="175" customFormat="1" ht="27" customHeight="1">
      <c r="A15" s="259" t="s">
        <v>413</v>
      </c>
      <c r="B15" s="260"/>
      <c r="C15" s="254" t="s">
        <v>414</v>
      </c>
      <c r="D15" s="254"/>
      <c r="E15" s="254"/>
      <c r="F15" s="160" t="s">
        <v>415</v>
      </c>
      <c r="G15" s="171"/>
      <c r="H15" s="171" t="s">
        <v>416</v>
      </c>
      <c r="I15" s="172"/>
    </row>
    <row r="16" spans="1:9" s="175" customFormat="1" ht="26.45" customHeight="1">
      <c r="A16" s="259"/>
      <c r="B16" s="260"/>
      <c r="C16" s="254"/>
      <c r="D16" s="261"/>
      <c r="E16" s="261"/>
      <c r="F16" s="160" t="s">
        <v>417</v>
      </c>
      <c r="G16" s="171"/>
      <c r="H16" s="171" t="s">
        <v>416</v>
      </c>
      <c r="I16" s="172"/>
    </row>
    <row r="17" spans="1:9" s="175" customFormat="1" ht="71.45" customHeight="1">
      <c r="A17" s="256" t="s">
        <v>429</v>
      </c>
      <c r="B17" s="257"/>
      <c r="C17" s="257"/>
      <c r="D17" s="257"/>
      <c r="E17" s="257"/>
      <c r="F17" s="257"/>
      <c r="G17" s="257"/>
      <c r="H17" s="257"/>
      <c r="I17" s="258"/>
    </row>
    <row r="18" spans="1:9" s="175" customFormat="1" ht="16.5">
      <c r="A18" s="255" t="s">
        <v>419</v>
      </c>
      <c r="B18" s="254"/>
      <c r="C18" s="265" t="s">
        <v>420</v>
      </c>
      <c r="D18" s="265"/>
      <c r="E18" s="265" t="s">
        <v>421</v>
      </c>
      <c r="F18" s="265"/>
      <c r="G18" s="265" t="s">
        <v>422</v>
      </c>
      <c r="H18" s="265"/>
      <c r="I18" s="176"/>
    </row>
    <row r="19" spans="1:9" s="175" customFormat="1" ht="16.5">
      <c r="A19" s="252" t="s">
        <v>423</v>
      </c>
      <c r="B19" s="253"/>
      <c r="C19" s="254"/>
      <c r="D19" s="254"/>
      <c r="E19" s="254"/>
      <c r="F19" s="254"/>
      <c r="G19" s="254"/>
      <c r="H19" s="254"/>
      <c r="I19" s="172"/>
    </row>
    <row r="20" spans="1:9" s="175" customFormat="1" ht="16.5">
      <c r="A20" s="252" t="s">
        <v>424</v>
      </c>
      <c r="B20" s="253" t="s">
        <v>425</v>
      </c>
      <c r="C20" s="254"/>
      <c r="D20" s="254"/>
      <c r="E20" s="254"/>
      <c r="F20" s="254"/>
      <c r="G20" s="254"/>
      <c r="H20" s="254"/>
      <c r="I20" s="172"/>
    </row>
    <row r="21" spans="1:9" s="175" customFormat="1" ht="24" customHeight="1">
      <c r="A21" s="266" t="s">
        <v>426</v>
      </c>
      <c r="B21" s="265" t="s">
        <v>427</v>
      </c>
      <c r="C21" s="254"/>
      <c r="D21" s="254"/>
      <c r="E21" s="254"/>
      <c r="F21" s="254"/>
      <c r="G21" s="254"/>
      <c r="H21" s="254"/>
      <c r="I21" s="172"/>
    </row>
    <row r="22" spans="1:9" s="175" customFormat="1" ht="16.5">
      <c r="A22" s="255" t="s">
        <v>428</v>
      </c>
      <c r="B22" s="254"/>
      <c r="C22" s="254"/>
      <c r="D22" s="254"/>
      <c r="E22" s="254"/>
      <c r="F22" s="254"/>
      <c r="G22" s="254"/>
      <c r="H22" s="254"/>
      <c r="I22" s="172"/>
    </row>
    <row r="23" spans="1:9" ht="13.5" thickBot="1">
      <c r="A23" s="273" t="s">
        <v>432</v>
      </c>
      <c r="B23" s="274"/>
      <c r="C23" s="274"/>
      <c r="D23" s="274"/>
      <c r="E23" s="274"/>
      <c r="F23" s="274"/>
      <c r="G23" s="274"/>
      <c r="H23" s="274"/>
      <c r="I23" s="275"/>
    </row>
    <row r="24" spans="1:9">
      <c r="A24" s="276" t="s">
        <v>392</v>
      </c>
      <c r="B24" s="277"/>
      <c r="C24" s="277"/>
      <c r="D24" s="267" t="s">
        <v>430</v>
      </c>
      <c r="E24" s="267" t="s">
        <v>431</v>
      </c>
      <c r="F24" s="277" t="s">
        <v>394</v>
      </c>
      <c r="G24" s="267"/>
      <c r="H24" s="267"/>
      <c r="I24" s="268"/>
    </row>
    <row r="25" spans="1:9">
      <c r="A25" s="159" t="s">
        <v>395</v>
      </c>
      <c r="B25" s="160" t="s">
        <v>396</v>
      </c>
      <c r="C25" s="160" t="s">
        <v>397</v>
      </c>
      <c r="D25" s="265"/>
      <c r="E25" s="265"/>
      <c r="F25" s="254"/>
      <c r="G25" s="265"/>
      <c r="H25" s="265"/>
      <c r="I25" s="269"/>
    </row>
    <row r="26" spans="1:9" ht="25.5">
      <c r="A26" s="180" t="s">
        <v>398</v>
      </c>
      <c r="B26" s="177" t="s">
        <v>399</v>
      </c>
      <c r="C26" s="177" t="s">
        <v>400</v>
      </c>
      <c r="D26" s="178" t="s">
        <v>433</v>
      </c>
      <c r="E26" s="179"/>
      <c r="F26" s="178" t="s">
        <v>434</v>
      </c>
      <c r="G26" s="177"/>
      <c r="H26" s="177"/>
      <c r="I26" s="181"/>
    </row>
    <row r="27" spans="1:9" ht="25.5">
      <c r="A27" s="180"/>
      <c r="B27" s="177"/>
      <c r="C27" s="177"/>
      <c r="D27" s="178" t="s">
        <v>435</v>
      </c>
      <c r="E27" s="179"/>
      <c r="F27" s="178" t="s">
        <v>434</v>
      </c>
      <c r="G27" s="177"/>
      <c r="H27" s="177"/>
      <c r="I27" s="181"/>
    </row>
    <row r="28" spans="1:9" ht="25.5">
      <c r="A28" s="180"/>
      <c r="B28" s="177"/>
      <c r="C28" s="177"/>
      <c r="D28" s="178" t="s">
        <v>436</v>
      </c>
      <c r="E28" s="179"/>
      <c r="F28" s="178" t="s">
        <v>434</v>
      </c>
      <c r="G28" s="177"/>
      <c r="H28" s="177"/>
      <c r="I28" s="181"/>
    </row>
    <row r="29" spans="1:9">
      <c r="A29" s="180"/>
      <c r="B29" s="177"/>
      <c r="C29" s="177"/>
      <c r="D29" s="178" t="s">
        <v>437</v>
      </c>
      <c r="E29" s="179"/>
      <c r="F29" s="178" t="s">
        <v>434</v>
      </c>
      <c r="G29" s="177"/>
      <c r="H29" s="177"/>
      <c r="I29" s="181"/>
    </row>
    <row r="30" spans="1:9" s="175" customFormat="1" ht="17.25" thickBot="1">
      <c r="A30" s="270" t="s">
        <v>438</v>
      </c>
      <c r="B30" s="271"/>
      <c r="C30" s="271"/>
      <c r="D30" s="271"/>
      <c r="E30" s="271"/>
      <c r="F30" s="271"/>
      <c r="G30" s="271"/>
      <c r="H30" s="271"/>
      <c r="I30" s="272"/>
    </row>
  </sheetData>
  <mergeCells count="56">
    <mergeCell ref="H24:H25"/>
    <mergeCell ref="I24:I25"/>
    <mergeCell ref="A30:I30"/>
    <mergeCell ref="A22:B22"/>
    <mergeCell ref="C22:D22"/>
    <mergeCell ref="E22:F22"/>
    <mergeCell ref="G22:H22"/>
    <mergeCell ref="A23:I23"/>
    <mergeCell ref="A24:C24"/>
    <mergeCell ref="D24:D25"/>
    <mergeCell ref="E24:E25"/>
    <mergeCell ref="F24:F25"/>
    <mergeCell ref="G24:G25"/>
    <mergeCell ref="A20:B20"/>
    <mergeCell ref="C20:D20"/>
    <mergeCell ref="E20:F20"/>
    <mergeCell ref="G20:H20"/>
    <mergeCell ref="A21:B21"/>
    <mergeCell ref="C21:D21"/>
    <mergeCell ref="E21:F21"/>
    <mergeCell ref="G21:H21"/>
    <mergeCell ref="A17:I17"/>
    <mergeCell ref="A18:B18"/>
    <mergeCell ref="C18:D18"/>
    <mergeCell ref="E18:F18"/>
    <mergeCell ref="G18:H18"/>
    <mergeCell ref="A19:B19"/>
    <mergeCell ref="C19:D19"/>
    <mergeCell ref="E19:F19"/>
    <mergeCell ref="G19:H19"/>
    <mergeCell ref="A9:C9"/>
    <mergeCell ref="E12:F12"/>
    <mergeCell ref="H12:I12"/>
    <mergeCell ref="A14:I14"/>
    <mergeCell ref="A15:B16"/>
    <mergeCell ref="C15:C16"/>
    <mergeCell ref="D16:E16"/>
    <mergeCell ref="A13:I13"/>
    <mergeCell ref="D15:E15"/>
    <mergeCell ref="E9:F9"/>
    <mergeCell ref="H9:I9"/>
    <mergeCell ref="E10:F10"/>
    <mergeCell ref="H10:I10"/>
    <mergeCell ref="E11:F11"/>
    <mergeCell ref="H11:I11"/>
    <mergeCell ref="D6:E6"/>
    <mergeCell ref="G6:H6"/>
    <mergeCell ref="A8:I8"/>
    <mergeCell ref="A1:I1"/>
    <mergeCell ref="A2:I2"/>
    <mergeCell ref="A3:I3"/>
    <mergeCell ref="A4:C4"/>
    <mergeCell ref="D4:E5"/>
    <mergeCell ref="F4:F5"/>
    <mergeCell ref="G4:H5"/>
    <mergeCell ref="I4:I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8"/>
  <sheetViews>
    <sheetView zoomScale="70" zoomScaleNormal="70" workbookViewId="0">
      <selection activeCell="I8" sqref="I8"/>
    </sheetView>
  </sheetViews>
  <sheetFormatPr baseColWidth="10" defaultColWidth="36.625" defaultRowHeight="64.5" customHeight="1"/>
  <cols>
    <col min="1" max="1" width="13" style="53" customWidth="1"/>
    <col min="2" max="2" width="10.375" style="53" customWidth="1"/>
    <col min="3" max="3" width="41.5" style="53" customWidth="1"/>
    <col min="4" max="4" width="48" style="53" customWidth="1"/>
    <col min="5" max="5" width="17.625" style="53" customWidth="1"/>
    <col min="6" max="6" width="8.5" style="53" customWidth="1"/>
    <col min="7" max="7" width="9.125" style="53" customWidth="1"/>
    <col min="8" max="8" width="16.125" style="53" customWidth="1"/>
    <col min="9" max="16384" width="36.625" style="53"/>
  </cols>
  <sheetData>
    <row r="1" spans="1:8" s="43" customFormat="1" ht="37.35" customHeight="1">
      <c r="A1" s="281" t="s">
        <v>233</v>
      </c>
      <c r="B1" s="282"/>
      <c r="C1" s="282"/>
      <c r="D1" s="282"/>
      <c r="E1" s="282"/>
      <c r="F1" s="282"/>
      <c r="G1" s="282"/>
      <c r="H1" s="283"/>
    </row>
    <row r="2" spans="1:8" s="43" customFormat="1" ht="23.1" customHeight="1">
      <c r="A2" s="279" t="s">
        <v>340</v>
      </c>
      <c r="B2" s="279"/>
      <c r="C2" s="279"/>
      <c r="D2" s="279"/>
      <c r="E2" s="279"/>
      <c r="F2" s="279"/>
      <c r="G2" s="279"/>
      <c r="H2" s="280"/>
    </row>
    <row r="3" spans="1:8" s="44" customFormat="1" ht="22.5" customHeight="1">
      <c r="A3" s="278" t="s">
        <v>235</v>
      </c>
      <c r="B3" s="278"/>
      <c r="C3" s="153" t="str">
        <f>IF(G17=0,"--",G17/E17*100)</f>
        <v>--</v>
      </c>
      <c r="D3" s="284" t="s">
        <v>370</v>
      </c>
      <c r="E3" s="285"/>
      <c r="F3" s="285"/>
      <c r="G3" s="285"/>
      <c r="H3" s="286"/>
    </row>
    <row r="4" spans="1:8" s="43" customFormat="1" ht="13.5" thickBot="1">
      <c r="A4" s="154" t="s">
        <v>238</v>
      </c>
      <c r="B4" s="155" t="s">
        <v>239</v>
      </c>
      <c r="C4" s="156" t="s">
        <v>240</v>
      </c>
      <c r="D4" s="156" t="s">
        <v>241</v>
      </c>
      <c r="E4" s="145" t="s">
        <v>242</v>
      </c>
      <c r="F4" s="157" t="s">
        <v>390</v>
      </c>
      <c r="G4" s="145" t="s">
        <v>27</v>
      </c>
      <c r="H4" s="158" t="s">
        <v>243</v>
      </c>
    </row>
    <row r="5" spans="1:8" s="43" customFormat="1" ht="25.5">
      <c r="A5" s="292" t="s">
        <v>236</v>
      </c>
      <c r="B5" s="101" t="s">
        <v>7</v>
      </c>
      <c r="C5" s="102" t="s">
        <v>323</v>
      </c>
      <c r="D5" s="103" t="s">
        <v>327</v>
      </c>
      <c r="E5" s="104">
        <v>3</v>
      </c>
      <c r="F5" s="105"/>
      <c r="G5" s="70">
        <f t="shared" ref="G5:G8" si="0">IFERROR(E5*F5,"N/A")</f>
        <v>0</v>
      </c>
      <c r="H5" s="106"/>
    </row>
    <row r="6" spans="1:8" s="43" customFormat="1" ht="51">
      <c r="A6" s="293"/>
      <c r="B6" s="45" t="s">
        <v>8</v>
      </c>
      <c r="C6" s="46" t="s">
        <v>324</v>
      </c>
      <c r="D6" s="47" t="s">
        <v>328</v>
      </c>
      <c r="E6" s="48">
        <v>3</v>
      </c>
      <c r="F6" s="49"/>
      <c r="G6" s="50">
        <f t="shared" si="0"/>
        <v>0</v>
      </c>
      <c r="H6" s="107"/>
    </row>
    <row r="7" spans="1:8" s="43" customFormat="1" ht="40.5" customHeight="1">
      <c r="A7" s="293"/>
      <c r="B7" s="45" t="s">
        <v>9</v>
      </c>
      <c r="C7" s="47" t="s">
        <v>325</v>
      </c>
      <c r="D7" s="47" t="s">
        <v>310</v>
      </c>
      <c r="E7" s="48">
        <v>3</v>
      </c>
      <c r="F7" s="49"/>
      <c r="G7" s="50">
        <f t="shared" si="0"/>
        <v>0</v>
      </c>
      <c r="H7" s="107"/>
    </row>
    <row r="8" spans="1:8" s="43" customFormat="1" ht="62.1" customHeight="1" thickBot="1">
      <c r="A8" s="294"/>
      <c r="B8" s="108" t="s">
        <v>6</v>
      </c>
      <c r="C8" s="109" t="s">
        <v>321</v>
      </c>
      <c r="D8" s="142" t="s">
        <v>322</v>
      </c>
      <c r="E8" s="110">
        <v>3</v>
      </c>
      <c r="F8" s="111"/>
      <c r="G8" s="76">
        <f t="shared" si="0"/>
        <v>0</v>
      </c>
      <c r="H8" s="112"/>
    </row>
    <row r="9" spans="1:8" s="43" customFormat="1" ht="23.25" customHeight="1">
      <c r="A9" s="292" t="s">
        <v>237</v>
      </c>
      <c r="B9" s="101" t="s">
        <v>10</v>
      </c>
      <c r="C9" s="102" t="s">
        <v>312</v>
      </c>
      <c r="D9" s="103" t="s">
        <v>329</v>
      </c>
      <c r="E9" s="113">
        <v>3</v>
      </c>
      <c r="F9" s="105"/>
      <c r="G9" s="114">
        <f t="shared" ref="G9:G13" si="1">IFERROR(E9*F9,"N/A")</f>
        <v>0</v>
      </c>
      <c r="H9" s="106"/>
    </row>
    <row r="10" spans="1:8" s="43" customFormat="1" ht="23.25" customHeight="1">
      <c r="A10" s="293"/>
      <c r="B10" s="45" t="s">
        <v>11</v>
      </c>
      <c r="C10" s="46" t="s">
        <v>311</v>
      </c>
      <c r="D10" s="46" t="s">
        <v>330</v>
      </c>
      <c r="E10" s="52">
        <v>3</v>
      </c>
      <c r="F10" s="49"/>
      <c r="G10" s="51">
        <f t="shared" si="1"/>
        <v>0</v>
      </c>
      <c r="H10" s="107"/>
    </row>
    <row r="11" spans="1:8" s="43" customFormat="1" ht="23.25" customHeight="1">
      <c r="A11" s="293"/>
      <c r="B11" s="45" t="s">
        <v>12</v>
      </c>
      <c r="C11" s="46" t="s">
        <v>318</v>
      </c>
      <c r="D11" s="46" t="s">
        <v>331</v>
      </c>
      <c r="E11" s="52">
        <v>3</v>
      </c>
      <c r="F11" s="49"/>
      <c r="G11" s="51">
        <f t="shared" si="1"/>
        <v>0</v>
      </c>
      <c r="H11" s="107"/>
    </row>
    <row r="12" spans="1:8" s="43" customFormat="1" ht="23.25" customHeight="1">
      <c r="A12" s="293"/>
      <c r="B12" s="45" t="s">
        <v>13</v>
      </c>
      <c r="C12" s="46" t="s">
        <v>317</v>
      </c>
      <c r="D12" s="46" t="s">
        <v>332</v>
      </c>
      <c r="E12" s="52">
        <v>3</v>
      </c>
      <c r="F12" s="49"/>
      <c r="G12" s="51">
        <f t="shared" si="1"/>
        <v>0</v>
      </c>
      <c r="H12" s="107"/>
    </row>
    <row r="13" spans="1:8" s="43" customFormat="1" ht="23.25" customHeight="1" thickBot="1">
      <c r="A13" s="294"/>
      <c r="B13" s="115" t="s">
        <v>14</v>
      </c>
      <c r="C13" s="116" t="s">
        <v>319</v>
      </c>
      <c r="D13" s="116" t="s">
        <v>333</v>
      </c>
      <c r="E13" s="117">
        <v>3</v>
      </c>
      <c r="F13" s="111"/>
      <c r="G13" s="118">
        <f t="shared" si="1"/>
        <v>0</v>
      </c>
      <c r="H13" s="112"/>
    </row>
    <row r="14" spans="1:8" s="43" customFormat="1" ht="72" customHeight="1">
      <c r="A14" s="298" t="s">
        <v>313</v>
      </c>
      <c r="B14" s="101" t="s">
        <v>334</v>
      </c>
      <c r="C14" s="102" t="s">
        <v>337</v>
      </c>
      <c r="D14" s="102" t="s">
        <v>338</v>
      </c>
      <c r="E14" s="113">
        <v>3</v>
      </c>
      <c r="F14" s="105"/>
      <c r="G14" s="114">
        <f t="shared" ref="G14" si="2">IFERROR(E14*F14,"N/A")</f>
        <v>0</v>
      </c>
      <c r="H14" s="106"/>
    </row>
    <row r="15" spans="1:8" s="43" customFormat="1" ht="38.25">
      <c r="A15" s="299"/>
      <c r="B15" s="45" t="s">
        <v>335</v>
      </c>
      <c r="C15" s="46" t="s">
        <v>314</v>
      </c>
      <c r="D15" s="46" t="s">
        <v>316</v>
      </c>
      <c r="E15" s="52">
        <v>3</v>
      </c>
      <c r="F15" s="49"/>
      <c r="G15" s="51">
        <f t="shared" ref="G15:G16" si="3">IFERROR(E15*F15,"N/A")</f>
        <v>0</v>
      </c>
      <c r="H15" s="107"/>
    </row>
    <row r="16" spans="1:8" s="43" customFormat="1" ht="34.9" customHeight="1" thickBot="1">
      <c r="A16" s="300"/>
      <c r="B16" s="115" t="s">
        <v>336</v>
      </c>
      <c r="C16" s="121" t="s">
        <v>320</v>
      </c>
      <c r="D16" s="121" t="s">
        <v>315</v>
      </c>
      <c r="E16" s="117">
        <v>3</v>
      </c>
      <c r="F16" s="111"/>
      <c r="G16" s="118">
        <f t="shared" si="3"/>
        <v>0</v>
      </c>
      <c r="H16" s="112"/>
    </row>
    <row r="17" spans="1:8" s="43" customFormat="1" ht="24" customHeight="1">
      <c r="A17" s="290" t="s">
        <v>326</v>
      </c>
      <c r="B17" s="290"/>
      <c r="C17" s="290"/>
      <c r="D17" s="290"/>
      <c r="E17" s="119">
        <f>SUM(E5:E16)-SUMIF(F5:F16,"N/A",E5:E16)</f>
        <v>36</v>
      </c>
      <c r="F17" s="100"/>
      <c r="G17" s="120">
        <f>SUM(G5:G16)</f>
        <v>0</v>
      </c>
      <c r="H17" s="100"/>
    </row>
    <row r="18" spans="1:8" s="43" customFormat="1" ht="25.5" customHeight="1">
      <c r="A18" s="295" t="s">
        <v>244</v>
      </c>
      <c r="B18" s="296"/>
      <c r="C18" s="296"/>
      <c r="D18" s="296"/>
      <c r="E18" s="296"/>
      <c r="F18" s="296"/>
      <c r="G18" s="296"/>
      <c r="H18" s="297"/>
    </row>
    <row r="19" spans="1:8" ht="26.25" thickBot="1">
      <c r="A19" s="182" t="s">
        <v>245</v>
      </c>
      <c r="B19" s="182" t="s">
        <v>346</v>
      </c>
      <c r="C19" s="182" t="s">
        <v>247</v>
      </c>
      <c r="D19" s="182" t="s">
        <v>248</v>
      </c>
      <c r="E19" s="182" t="s">
        <v>246</v>
      </c>
      <c r="F19" s="182" t="s">
        <v>249</v>
      </c>
      <c r="G19" s="183" t="s">
        <v>250</v>
      </c>
      <c r="H19" s="183" t="s">
        <v>251</v>
      </c>
    </row>
    <row r="20" spans="1:8" ht="76.5">
      <c r="A20" s="287" t="s">
        <v>253</v>
      </c>
      <c r="B20" s="122" t="s">
        <v>347</v>
      </c>
      <c r="C20" s="123" t="s">
        <v>348</v>
      </c>
      <c r="D20" s="123" t="s">
        <v>349</v>
      </c>
      <c r="E20" s="124" t="s">
        <v>0</v>
      </c>
      <c r="F20" s="124"/>
      <c r="G20" s="125"/>
      <c r="H20" s="126"/>
    </row>
    <row r="21" spans="1:8" ht="51">
      <c r="A21" s="288"/>
      <c r="B21" s="58" t="s">
        <v>350</v>
      </c>
      <c r="C21" s="54" t="s">
        <v>351</v>
      </c>
      <c r="D21" s="59"/>
      <c r="E21" s="55">
        <v>2</v>
      </c>
      <c r="F21" s="55"/>
      <c r="G21" s="56"/>
      <c r="H21" s="57"/>
    </row>
    <row r="22" spans="1:8" ht="63.75">
      <c r="A22" s="288"/>
      <c r="B22" s="58" t="s">
        <v>352</v>
      </c>
      <c r="C22" s="54" t="s">
        <v>353</v>
      </c>
      <c r="D22" s="54" t="s">
        <v>354</v>
      </c>
      <c r="E22" s="55" t="s">
        <v>0</v>
      </c>
      <c r="F22" s="55"/>
      <c r="G22" s="56"/>
      <c r="H22" s="57"/>
    </row>
    <row r="23" spans="1:8" ht="25.5">
      <c r="A23" s="288"/>
      <c r="B23" s="291" t="s">
        <v>355</v>
      </c>
      <c r="C23" s="54" t="s">
        <v>356</v>
      </c>
      <c r="D23" s="59"/>
      <c r="E23" s="55">
        <v>1</v>
      </c>
      <c r="F23" s="55"/>
      <c r="G23" s="56"/>
      <c r="H23" s="57"/>
    </row>
    <row r="24" spans="1:8" ht="25.5">
      <c r="A24" s="288"/>
      <c r="B24" s="291"/>
      <c r="C24" s="54" t="s">
        <v>357</v>
      </c>
      <c r="D24" s="59"/>
      <c r="E24" s="55">
        <v>2</v>
      </c>
      <c r="F24" s="55"/>
      <c r="G24" s="56"/>
      <c r="H24" s="57"/>
    </row>
    <row r="25" spans="1:8" ht="39" thickBot="1">
      <c r="A25" s="289"/>
      <c r="B25" s="127" t="s">
        <v>358</v>
      </c>
      <c r="C25" s="128" t="s">
        <v>388</v>
      </c>
      <c r="D25" s="128"/>
      <c r="E25" s="60" t="s">
        <v>15</v>
      </c>
      <c r="F25" s="61"/>
      <c r="G25" s="129"/>
      <c r="H25" s="62"/>
    </row>
    <row r="26" spans="1:8" ht="51.75" thickBot="1">
      <c r="A26" s="130" t="s">
        <v>254</v>
      </c>
      <c r="B26" s="131" t="s">
        <v>359</v>
      </c>
      <c r="C26" s="132" t="s">
        <v>360</v>
      </c>
      <c r="D26" s="132" t="s">
        <v>389</v>
      </c>
      <c r="E26" s="133" t="s">
        <v>0</v>
      </c>
      <c r="F26" s="134"/>
      <c r="G26" s="135"/>
      <c r="H26" s="136"/>
    </row>
    <row r="27" spans="1:8" ht="102.75" thickBot="1">
      <c r="A27" s="130" t="s">
        <v>255</v>
      </c>
      <c r="B27" s="137" t="s">
        <v>361</v>
      </c>
      <c r="C27" s="138" t="s">
        <v>362</v>
      </c>
      <c r="D27" s="138" t="s">
        <v>363</v>
      </c>
      <c r="E27" s="133" t="s">
        <v>371</v>
      </c>
      <c r="F27" s="139"/>
      <c r="G27" s="135"/>
      <c r="H27" s="136"/>
    </row>
    <row r="28" spans="1:8" ht="153.75" thickBot="1">
      <c r="A28" s="130" t="s">
        <v>339</v>
      </c>
      <c r="B28" s="137" t="s">
        <v>252</v>
      </c>
      <c r="C28" s="140" t="s">
        <v>364</v>
      </c>
      <c r="D28" s="140" t="s">
        <v>256</v>
      </c>
      <c r="E28" s="133" t="s">
        <v>1</v>
      </c>
      <c r="F28" s="134"/>
      <c r="G28" s="141"/>
      <c r="H28" s="136"/>
    </row>
  </sheetData>
  <mergeCells count="11">
    <mergeCell ref="A3:B3"/>
    <mergeCell ref="A2:H2"/>
    <mergeCell ref="A1:H1"/>
    <mergeCell ref="D3:H3"/>
    <mergeCell ref="A20:A25"/>
    <mergeCell ref="A17:D17"/>
    <mergeCell ref="B23:B24"/>
    <mergeCell ref="A5:A8"/>
    <mergeCell ref="A9:A13"/>
    <mergeCell ref="A18:H18"/>
    <mergeCell ref="A14:A16"/>
  </mergeCells>
  <phoneticPr fontId="17" type="noConversion"/>
  <dataValidations count="1">
    <dataValidation type="list" allowBlank="1" showInputMessage="1" showErrorMessage="1" sqref="F5:F16">
      <formula1>"1,0.5,0,N/A"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Cover</vt:lpstr>
      <vt:lpstr>Audit Report</vt:lpstr>
      <vt:lpstr>1. Finance</vt:lpstr>
      <vt:lpstr>2. QMS</vt:lpstr>
      <vt:lpstr>3.CSR&amp;EHS</vt:lpstr>
      <vt:lpstr>4. Qualification and Capability</vt:lpstr>
      <vt:lpstr>5. Site Construction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LOPEZ</dc:creator>
  <cp:lastModifiedBy>TeleworX</cp:lastModifiedBy>
  <cp:lastPrinted>2012-07-11T07:01:01Z</cp:lastPrinted>
  <dcterms:created xsi:type="dcterms:W3CDTF">1996-12-17T01:32:42Z</dcterms:created>
  <dcterms:modified xsi:type="dcterms:W3CDTF">2020-08-07T18:55:37Z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(3)Detrkm/KXIKNrprgtcD7n1iWBfie1YL2FmcoBsJN9uiYR5MaMHVKG8eFXBerHGhYPwLIEsE8_x000d_
+D7dEH19Yv1K8P39OlOBPI6k1OuNna+xcZUJK4NQ4y3eeHuTAIjm8fvaJEvqyPnQy6SAowFc_x000d_
IKvbHCsZ7BkHJVkdv+1ZncLw6fFIzIjAPPM+XOfPKRYdj72DLKHKy7Jcajko7VnN/JQRZe3C_x000d_
hyQ+VLJ46V2kji/TUc</vt:lpwstr>
  </property>
  <property fmtid="{D5CDD505-2E9C-101B-9397-08002B2CF9AE}" pid="3" name="_ms_pID_7253431">
    <vt:lpwstr>mJ+EDfFjwsEzzPuaGgGiOhJeCb9ebs5oPISYhD1cJgmgAsGF9ouBuO_x000d_
y+QQdSzALYN5O2WUqqclaY0tvaTMBbXkZuCDMrv9OdghKWmu/u9Jl3HcnkcDUOuisg6td+c8_x000d_
9XZvwkVwVam3XWveWEB8atU254Lly//SYjrwmBOifTKvvjtbAmbtXFrI8zMZqXspF2/Ke0EI_x000d_
TpXs6Owd2Ar3rK9uBgOLLzwPq3vb5RhjKJYE</vt:lpwstr>
  </property>
  <property fmtid="{D5CDD505-2E9C-101B-9397-08002B2CF9AE}" pid="4" name="_ms_pID_7253432">
    <vt:lpwstr>uynfAgnFuiDSiGHSw3fNKAHlVyE0zehUeLgV_x000d_
xnHkdI3mvwLc/rjH1C7uJfQjgT5P/pWMKfO0YuVXGv8Nb6DIUqDYd7E1/FhJLOUQDSroGJgS_x000d_
WJzZBfxDumO2oy1VU9G8aMlS1QVOD2AQIUL6jBOZNDF+t+QcMaxsXeB/5rd+zxOhliipyzjo_x000d_
eVUn4GzizZDE3uxomxlRhUUhAgm19/hvSiI=</vt:lpwstr>
  </property>
  <property fmtid="{D5CDD505-2E9C-101B-9397-08002B2CF9AE}" pid="5" name="_new_ms_pID_72543">
    <vt:lpwstr>(4)agCg9emFzAGJdvDK5u0m86sdaKckTxUEIycCY6nmgdPj4WQoxs3iAj2NxbYKHj3eQsP0o0gs
KjVLD/lO2+twoi7hHsk1H2etYsnQNINbeQL337YtkTTiQcvTc2cGFDVihXKcT15P35460Ltr
p/F5C2ASjcG53E2LgMYpEFXV9TjzPdWGTFXbSUcAiBgAtfR/pud3YFytTHv4dnm2tb8o403S
jQU1LgWDbuMfCdxQxf</vt:lpwstr>
  </property>
  <property fmtid="{D5CDD505-2E9C-101B-9397-08002B2CF9AE}" pid="6" name="_new_ms_pID_725431">
    <vt:lpwstr>AxG38eiFSHhkyhw/NwiruRz25aaBth7ri4qNV04+4QDpgXsW+3UG1u
qPAe6Np/dt8FZTurgBLWLdet+3IW3aXs5mIC/u+GZE77pLkRcB5YyTdk1KRZSoyNvhGJX4NU
hKijxqUW+F1a0iLDaqI25ukugjV79G5aUoy9wbFxLhVZO5ANp3opLej6lg8/FYigG+bhWySy
M3CYUXVGJZ8IoNaJ/lIATz8CiSMPsx6L3OsO</vt:lpwstr>
  </property>
  <property fmtid="{D5CDD505-2E9C-101B-9397-08002B2CF9AE}" pid="7" name="_new_ms_pID_725432">
    <vt:lpwstr>aLbzTqsmYmFuqrCwlDR2bpwWUbbJ5JY1Frjk
bqsy6Eqr9nTkB2iAMmf401gmjJBNlkdl5p807p7cIiws8k8LUjZBiOXYuY3LwyWoRvTCWXk0
TCW0LrVd7MN5PandEHGmuee0ErYW3pxmQjADA/18WQ4sBMyPDuh+HuRaDOx/q0bDb23z3hVF
tX/GTGl7iOWudwfCJ/ggglJQjhWm2CCjvxPCWeMBgOWeNQkDgweWMS</vt:lpwstr>
  </property>
  <property fmtid="{D5CDD505-2E9C-101B-9397-08002B2CF9AE}" pid="8" name="_new_ms_pID_725433">
    <vt:lpwstr>jw9Og22g/rR5FzoRbO
Y5dnq3bom0T/roK5ufpuuFje3o7/BXRbAF+VQuEKcMdVMI6s37uBsRsLbTBi2I3Iyve24c4X
AQ1XyDSJxHRcf5NK360=</vt:lpwstr>
  </property>
  <property fmtid="{D5CDD505-2E9C-101B-9397-08002B2CF9AE}" pid="9" name="_2015_ms_pID_725343">
    <vt:lpwstr>(3)1qpuDiC7oOUUylaH3yiwZbBCPN0RlzOShROE3vkafbDjYYNtITwwOTSaGVTvRhZVYkDSwdyq
+rJNngzHVSrE6d9BUdeN2ZlmxJn9hm+i2rfHYrB6uWYW6UMOCU2TkuCZ7RiCXE1a7DaehmXF
oLERLMVG4qaHkuPsqK1lLE8eHLGG7AoD5uwgGVrW1NKYkuO5t69b8NooIkEz5V+9+anWQI5z
d0k4wtWwxZ6FfyN9x6</vt:lpwstr>
  </property>
  <property fmtid="{D5CDD505-2E9C-101B-9397-08002B2CF9AE}" pid="10" name="_2015_ms_pID_7253431">
    <vt:lpwstr>x3UqUmUxLj8N2//ahm1GUSqVc2haKGZtI+At7WcICqYTNCFMIu4xJ+
vLfw+wmp5ecowF2ukE5jdx5OmZ4VSvQT2LwfRA5TmdUcNh9/q3p36vK337Z+WH+d+NIiczgi
U5lWL/lTn6NUAQfuwHaBfSXTNPHv1OxtooE4TtxRaiKWhI1oUIwSs4mbLZYkPlJFo/VivgR9
VY3ZdB4Z18xD7o066d5rBcU9I/kkU8nR33/X</vt:lpwstr>
  </property>
  <property fmtid="{D5CDD505-2E9C-101B-9397-08002B2CF9AE}" pid="11" name="_2015_ms_pID_7253432">
    <vt:lpwstr>xtLKVa+qk4JvYs5dE6Aaw8rA3g99hAh9OiIV
hV9wstx9b9CiCy4JZdmtBcTlDMpUhu0dY1LBJNlyhjr8fV8TXXE=</vt:lpwstr>
  </property>
  <property fmtid="{D5CDD505-2E9C-101B-9397-08002B2CF9AE}" pid="12" name="_readonly">
    <vt:lpwstr/>
  </property>
  <property fmtid="{D5CDD505-2E9C-101B-9397-08002B2CF9AE}" pid="13" name="_change">
    <vt:lpwstr/>
  </property>
  <property fmtid="{D5CDD505-2E9C-101B-9397-08002B2CF9AE}" pid="14" name="_full-control">
    <vt:lpwstr/>
  </property>
  <property fmtid="{D5CDD505-2E9C-101B-9397-08002B2CF9AE}" pid="15" name="sflag">
    <vt:lpwstr>1559015383</vt:lpwstr>
  </property>
</Properties>
</file>