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rgio\Documents\TeleworX_2020\PlayBook\NaaSRunBook\Widgets\Mobile Core LLD\"/>
    </mc:Choice>
  </mc:AlternateContent>
  <xr:revisionPtr revIDLastSave="0" documentId="13_ncr:1_{FBE2542F-8D4C-489A-A2B7-FF88728ACB40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MC LLD - IP Planning" sheetId="25" r:id="rId1"/>
    <sheet name="MC LLD - Naming Convention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15" i="26" l="1"/>
  <c r="AS51" i="26" l="1"/>
  <c r="AS49" i="26"/>
  <c r="AS47" i="26"/>
  <c r="AS45" i="26"/>
  <c r="AS43" i="26"/>
  <c r="AS41" i="26"/>
  <c r="AS39" i="26"/>
  <c r="AD71" i="26"/>
  <c r="AD65" i="26"/>
  <c r="AD63" i="26"/>
  <c r="AD61" i="26"/>
  <c r="AD59" i="26"/>
  <c r="AD57" i="26"/>
  <c r="R73" i="26"/>
  <c r="R71" i="26"/>
  <c r="R69" i="26"/>
  <c r="R67" i="26"/>
  <c r="R65" i="26"/>
  <c r="R63" i="26"/>
  <c r="R61" i="26"/>
  <c r="R59" i="26"/>
  <c r="R57" i="26"/>
  <c r="Z82" i="26"/>
  <c r="AS31" i="26"/>
  <c r="AS29" i="26"/>
  <c r="AS17" i="26"/>
  <c r="AS19" i="26"/>
  <c r="AD55" i="26"/>
  <c r="R55" i="26"/>
  <c r="AS37" i="26" l="1"/>
  <c r="S29" i="25"/>
  <c r="S27" i="25"/>
</calcChain>
</file>

<file path=xl/sharedStrings.xml><?xml version="1.0" encoding="utf-8"?>
<sst xmlns="http://schemas.openxmlformats.org/spreadsheetml/2006/main" count="127" uniqueCount="81">
  <si>
    <t>Quantity</t>
  </si>
  <si>
    <t>S11</t>
  </si>
  <si>
    <t xml:space="preserve">SGi </t>
  </si>
  <si>
    <t>Gx</t>
  </si>
  <si>
    <t>S6a</t>
  </si>
  <si>
    <t>S1-MME</t>
  </si>
  <si>
    <t>S1-U</t>
  </si>
  <si>
    <t>S9</t>
  </si>
  <si>
    <t>Gy</t>
  </si>
  <si>
    <t>S8</t>
  </si>
  <si>
    <t>S5</t>
  </si>
  <si>
    <t>IP Planning</t>
  </si>
  <si>
    <t>Network</t>
  </si>
  <si>
    <t>Mask</t>
  </si>
  <si>
    <t>10.96.0.0</t>
  </si>
  <si>
    <t>Hardware infrastructure</t>
  </si>
  <si>
    <t>* Physical Ports</t>
  </si>
  <si>
    <t>* Disk Array</t>
  </si>
  <si>
    <t>* Blades or computing hosts</t>
  </si>
  <si>
    <t>Core Elements</t>
  </si>
  <si>
    <t>*Logical Interfaces</t>
  </si>
  <si>
    <t>* Logical O&amp;M &amp; Sync</t>
  </si>
  <si>
    <t>* User Service Pool</t>
  </si>
  <si>
    <t>Expected growth [%]</t>
  </si>
  <si>
    <t>Occupied Space</t>
  </si>
  <si>
    <t>Recommendation to expand network size</t>
  </si>
  <si>
    <t>Naming Convention</t>
  </si>
  <si>
    <t>NAPTR Record Generator</t>
  </si>
  <si>
    <t>Operator Information</t>
  </si>
  <si>
    <t>* NaaS Operator's Name</t>
  </si>
  <si>
    <t>* Presence (Country)</t>
  </si>
  <si>
    <t>* Unique ID format A1, 01, A1)</t>
  </si>
  <si>
    <t>IpT</t>
  </si>
  <si>
    <t>Peru</t>
  </si>
  <si>
    <t>A01</t>
  </si>
  <si>
    <t>Internet para Todos</t>
  </si>
  <si>
    <t>PE</t>
  </si>
  <si>
    <t>Equipment Information</t>
  </si>
  <si>
    <t>MME</t>
  </si>
  <si>
    <t>Location(s) [Separated by commas]</t>
  </si>
  <si>
    <t>Abreviation(s) [Separated by commas]</t>
  </si>
  <si>
    <t>SGW</t>
  </si>
  <si>
    <t>PGW</t>
  </si>
  <si>
    <t>HSS</t>
  </si>
  <si>
    <t>PCRF</t>
  </si>
  <si>
    <t>OCS</t>
  </si>
  <si>
    <t>OFCS</t>
  </si>
  <si>
    <t>Lima,Cusco</t>
  </si>
  <si>
    <t>LIM,CSC</t>
  </si>
  <si>
    <t>LIM</t>
  </si>
  <si>
    <t>Lima</t>
  </si>
  <si>
    <t>Example</t>
  </si>
  <si>
    <t>eNB_X</t>
  </si>
  <si>
    <t>Logical Interface Information</t>
  </si>
  <si>
    <t>YYY</t>
  </si>
  <si>
    <t>Physical Equipment Information</t>
  </si>
  <si>
    <t>NFV Infrastructure</t>
  </si>
  <si>
    <t>Switch(es)</t>
  </si>
  <si>
    <t>Router(s)</t>
  </si>
  <si>
    <t>Physical ports Information</t>
  </si>
  <si>
    <t>Physycal Equipment</t>
  </si>
  <si>
    <t>Switch1</t>
  </si>
  <si>
    <t>SW1</t>
  </si>
  <si>
    <t>GE</t>
  </si>
  <si>
    <t>10GE</t>
  </si>
  <si>
    <t>Origin</t>
  </si>
  <si>
    <t>Abbreviation</t>
  </si>
  <si>
    <t>Destination</t>
  </si>
  <si>
    <t>Router1</t>
  </si>
  <si>
    <t>R1</t>
  </si>
  <si>
    <t>Switch2</t>
  </si>
  <si>
    <t>SW2</t>
  </si>
  <si>
    <t>Router2</t>
  </si>
  <si>
    <t>R2</t>
  </si>
  <si>
    <t>Node ID</t>
  </si>
  <si>
    <t>MNC</t>
  </si>
  <si>
    <t>MCC</t>
  </si>
  <si>
    <t>Is topologically close node?</t>
  </si>
  <si>
    <t>Interface ID</t>
  </si>
  <si>
    <t>Yes</t>
  </si>
  <si>
    <t>s1u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</si>
</sst>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4" fillId="0" borderId="0" xfId="0" applyFont="1" applyFill="1" applyAlignment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0" fillId="0" borderId="0" xfId="0" applyNumberFormat="1" applyFill="1" applyAlignment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1" fillId="0" borderId="0" xfId="0" applyFont="1" applyAlignment="1">
      <alignment horizontal="left" vertical="center"/>
    </xf>
    <xf numFmtId="0" fontId="5" fillId="0" borderId="0" xfId="0" applyFont="1" applyAlignment="1"/>
    <xf numFmtId="0" fontId="5" fillId="0" borderId="0" xfId="0" applyFont="1" applyFill="1" applyAlignment="1">
      <alignment horizontal="left"/>
    </xf>
    <xf numFmtId="0" fontId="5" fillId="0" borderId="0" xfId="0" applyFont="1"/>
    <xf numFmtId="0" fontId="6" fillId="0" borderId="0" xfId="0" applyFont="1" applyFill="1" applyAlignment="1">
      <alignment horizontal="left"/>
    </xf>
    <xf numFmtId="9" fontId="0" fillId="3" borderId="1" xfId="2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2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6D2C-1077-4AE2-9938-70F695E8091D}">
  <dimension ref="A3:AT32"/>
  <sheetViews>
    <sheetView showGridLines="0" zoomScale="85" zoomScaleNormal="85" workbookViewId="0">
      <selection activeCell="AE34" sqref="AE34"/>
    </sheetView>
  </sheetViews>
  <sheetFormatPr defaultColWidth="3.73046875" defaultRowHeight="14.25" x14ac:dyDescent="0.45"/>
  <cols>
    <col min="3" max="3" width="8.3984375" bestFit="1" customWidth="1"/>
    <col min="21" max="21" width="5" customWidth="1"/>
    <col min="23" max="23" width="4.1328125" bestFit="1" customWidth="1"/>
    <col min="34" max="34" width="4.1328125" bestFit="1" customWidth="1"/>
    <col min="36" max="36" width="4" customWidth="1"/>
    <col min="44" max="44" width="3.73046875" customWidth="1"/>
    <col min="62" max="62" width="3.265625" customWidth="1"/>
  </cols>
  <sheetData>
    <row r="3" spans="1:46" x14ac:dyDescent="0.45">
      <c r="A3" s="1"/>
      <c r="B3" s="23" t="s">
        <v>11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</row>
    <row r="4" spans="1:46" x14ac:dyDescent="0.45">
      <c r="A4" s="1"/>
      <c r="B4" s="3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"/>
      <c r="AG4" s="1"/>
      <c r="AH4" s="1"/>
      <c r="AI4" s="1"/>
    </row>
    <row r="5" spans="1:46" x14ac:dyDescent="0.45">
      <c r="A5" s="1"/>
      <c r="B5" s="4" t="s">
        <v>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24" t="s">
        <v>14</v>
      </c>
      <c r="T5" s="24"/>
      <c r="U5" s="24"/>
      <c r="V5" s="3"/>
      <c r="W5" s="3"/>
      <c r="X5" s="3"/>
      <c r="Y5" s="3"/>
      <c r="Z5" s="3"/>
      <c r="AA5" s="3"/>
      <c r="AB5" s="3"/>
      <c r="AC5" s="3"/>
      <c r="AD5" s="3"/>
      <c r="AE5" s="3"/>
      <c r="AF5" s="1"/>
      <c r="AG5" s="1"/>
      <c r="AH5" s="1"/>
      <c r="AI5" s="1"/>
    </row>
    <row r="6" spans="1:46" x14ac:dyDescent="0.45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0"/>
      <c r="T6" s="10"/>
      <c r="U6" s="10"/>
      <c r="V6" s="3"/>
      <c r="W6" s="3"/>
      <c r="X6" s="3"/>
      <c r="Y6" s="3"/>
      <c r="Z6" s="3"/>
      <c r="AA6" s="3"/>
      <c r="AB6" s="3"/>
      <c r="AC6" s="3"/>
      <c r="AD6" s="3"/>
      <c r="AE6" s="3"/>
      <c r="AF6" s="1"/>
      <c r="AG6" s="1"/>
      <c r="AH6" s="1"/>
      <c r="AI6" s="1"/>
    </row>
    <row r="7" spans="1:46" x14ac:dyDescent="0.45">
      <c r="A7" s="1"/>
      <c r="B7" s="4" t="s">
        <v>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25">
        <v>21</v>
      </c>
      <c r="T7" s="25"/>
      <c r="U7" s="25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6"/>
      <c r="AK7" s="6"/>
      <c r="AL7" s="6"/>
    </row>
    <row r="8" spans="1:46" x14ac:dyDescent="0.45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0"/>
      <c r="T8" s="10"/>
      <c r="U8" s="10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6"/>
      <c r="AK8" s="6"/>
      <c r="AL8" s="6"/>
    </row>
    <row r="9" spans="1:46" x14ac:dyDescent="0.45">
      <c r="A9" s="1"/>
      <c r="B9" s="4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0"/>
      <c r="T9" s="10"/>
      <c r="U9" s="10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6"/>
      <c r="AK9" s="6"/>
      <c r="AL9" s="6"/>
    </row>
    <row r="10" spans="1:46" x14ac:dyDescent="0.4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0"/>
      <c r="T10" s="10"/>
      <c r="U10" s="10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6"/>
      <c r="AK10" s="6"/>
      <c r="AL10" s="6"/>
    </row>
    <row r="11" spans="1:46" x14ac:dyDescent="0.45">
      <c r="A11" s="1"/>
      <c r="B11" s="4"/>
      <c r="C11" s="7" t="s">
        <v>16</v>
      </c>
      <c r="D11" s="4"/>
      <c r="E11" s="4"/>
      <c r="F11" s="4"/>
      <c r="G11" s="4">
        <v>30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1">
        <v>24</v>
      </c>
      <c r="T11" s="21"/>
      <c r="U11" s="2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6"/>
      <c r="AK11" s="6"/>
      <c r="AL11" s="6"/>
    </row>
    <row r="12" spans="1:46" x14ac:dyDescent="0.45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0"/>
      <c r="T12" s="10"/>
      <c r="U12" s="10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6"/>
      <c r="AK12" s="6"/>
      <c r="AL12" s="6"/>
    </row>
    <row r="13" spans="1:46" x14ac:dyDescent="0.45">
      <c r="A13" s="1"/>
      <c r="B13" s="4"/>
      <c r="C13" s="4" t="s">
        <v>17</v>
      </c>
      <c r="D13" s="4"/>
      <c r="E13" s="4"/>
      <c r="F13" s="4"/>
      <c r="G13" s="4">
        <v>29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21">
        <v>10</v>
      </c>
      <c r="T13" s="21"/>
      <c r="U13" s="2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6"/>
      <c r="AK13" s="6"/>
      <c r="AL13" s="6"/>
    </row>
    <row r="14" spans="1:46" x14ac:dyDescent="0.45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0"/>
      <c r="T14" s="10"/>
      <c r="U14" s="10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6"/>
      <c r="AK14" s="6"/>
      <c r="AL14" s="6"/>
    </row>
    <row r="15" spans="1:46" ht="15" customHeight="1" x14ac:dyDescent="0.45">
      <c r="A15" s="1"/>
      <c r="B15" s="8"/>
      <c r="C15" s="8" t="s">
        <v>18</v>
      </c>
      <c r="D15" s="8"/>
      <c r="E15" s="8"/>
      <c r="F15" s="8"/>
      <c r="G15" s="8">
        <v>32</v>
      </c>
      <c r="H15" s="8"/>
      <c r="I15" s="8"/>
      <c r="J15" s="8"/>
      <c r="K15" s="8"/>
      <c r="L15" s="8"/>
      <c r="M15" s="8"/>
      <c r="N15" s="8"/>
      <c r="O15" s="4"/>
      <c r="P15" s="4"/>
      <c r="Q15" s="4"/>
      <c r="R15" s="4"/>
      <c r="S15" s="21">
        <v>64</v>
      </c>
      <c r="T15" s="21"/>
      <c r="U15" s="2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6"/>
      <c r="AK15" s="6"/>
      <c r="AL15" s="6"/>
    </row>
    <row r="16" spans="1:46" x14ac:dyDescent="0.4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  <c r="U16" s="10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6"/>
      <c r="AK16" s="6"/>
      <c r="AL16" s="6"/>
    </row>
    <row r="17" spans="1:38" ht="15" customHeight="1" x14ac:dyDescent="0.45">
      <c r="A17" s="1"/>
      <c r="B17" s="8" t="s">
        <v>19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4"/>
      <c r="P17" s="4"/>
      <c r="Q17" s="4"/>
      <c r="R17" s="4"/>
      <c r="S17" s="10"/>
      <c r="T17" s="10"/>
      <c r="U17" s="10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6"/>
      <c r="AK17" s="6"/>
      <c r="AL17" s="6"/>
    </row>
    <row r="18" spans="1:38" x14ac:dyDescent="0.45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0"/>
      <c r="T18" s="10"/>
      <c r="U18" s="10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6"/>
      <c r="AK18" s="6"/>
      <c r="AL18" s="6"/>
    </row>
    <row r="19" spans="1:38" x14ac:dyDescent="0.45">
      <c r="A19" s="1"/>
      <c r="B19" s="9"/>
      <c r="C19" s="4" t="s">
        <v>20</v>
      </c>
      <c r="D19" s="4"/>
      <c r="E19" s="4"/>
      <c r="F19" s="4"/>
      <c r="G19" s="4">
        <v>29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0">
        <v>70</v>
      </c>
      <c r="T19" s="20"/>
      <c r="U19" s="20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6"/>
      <c r="AK19" s="6"/>
      <c r="AL19" s="6"/>
    </row>
    <row r="20" spans="1:38" x14ac:dyDescent="0.45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0"/>
      <c r="T20" s="10"/>
      <c r="U20" s="10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6"/>
      <c r="AK20" s="6"/>
      <c r="AL20" s="6"/>
    </row>
    <row r="21" spans="1:38" x14ac:dyDescent="0.45">
      <c r="A21" s="1"/>
      <c r="B21" s="4"/>
      <c r="C21" s="4" t="s">
        <v>21</v>
      </c>
      <c r="D21" s="4"/>
      <c r="E21" s="4"/>
      <c r="F21" s="4"/>
      <c r="G21" s="4">
        <v>32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20">
        <v>35</v>
      </c>
      <c r="T21" s="20"/>
      <c r="U21" s="20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6"/>
      <c r="AK21" s="6"/>
      <c r="AL21" s="6"/>
    </row>
    <row r="22" spans="1:38" x14ac:dyDescent="0.45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0"/>
      <c r="T22" s="10"/>
      <c r="U22" s="10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6"/>
      <c r="AK22" s="6"/>
      <c r="AL22" s="6"/>
    </row>
    <row r="23" spans="1:38" x14ac:dyDescent="0.45">
      <c r="A23" s="1"/>
      <c r="B23" s="9"/>
      <c r="C23" s="4" t="s">
        <v>22</v>
      </c>
      <c r="D23" s="4"/>
      <c r="E23" s="4"/>
      <c r="F23" s="4"/>
      <c r="G23" s="4">
        <v>27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21">
        <v>15</v>
      </c>
      <c r="T23" s="21"/>
      <c r="U23" s="2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6"/>
      <c r="AK23" s="6"/>
      <c r="AL23" s="6"/>
    </row>
    <row r="24" spans="1:38" x14ac:dyDescent="0.45">
      <c r="A24" s="1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1"/>
      <c r="T24" s="11"/>
      <c r="U24" s="1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6"/>
      <c r="AK24" s="6"/>
      <c r="AL24" s="6"/>
    </row>
    <row r="25" spans="1:38" x14ac:dyDescent="0.45">
      <c r="A25" s="1"/>
      <c r="B25" s="9" t="s">
        <v>23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2">
        <v>0.1</v>
      </c>
      <c r="T25" s="22"/>
      <c r="U25" s="2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6"/>
      <c r="AK25" s="6"/>
      <c r="AL25" s="6"/>
    </row>
    <row r="26" spans="1:38" x14ac:dyDescent="0.45">
      <c r="A26" s="1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1"/>
      <c r="T26" s="11"/>
      <c r="U26" s="1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6"/>
      <c r="AK26" s="6"/>
      <c r="AL26" s="6"/>
    </row>
    <row r="27" spans="1:38" x14ac:dyDescent="0.45">
      <c r="A27" s="1"/>
      <c r="B27" s="9" t="s">
        <v>24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8">
        <f>(SUMPRODUCT(S11:S23,{4;0;8;0;1;0;0;0;8;0;1;0;32})*(1+1*S25))/POWER(2,32-S7)</f>
        <v>0.70629882812500011</v>
      </c>
      <c r="T27" s="18"/>
      <c r="U27" s="18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6"/>
      <c r="AK27" s="6"/>
      <c r="AL27" s="6"/>
    </row>
    <row r="28" spans="1:38" x14ac:dyDescent="0.45">
      <c r="A28" s="1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1"/>
      <c r="T28" s="11"/>
      <c r="U28" s="1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6"/>
      <c r="AK28" s="6"/>
      <c r="AL28" s="6"/>
    </row>
    <row r="29" spans="1:38" x14ac:dyDescent="0.45">
      <c r="A29" s="1"/>
      <c r="B29" s="9" t="s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9" t="str">
        <f>"Minimum recommended network mask is /"&amp;(32-ROUNDUP(LOG(SUMPRODUCT(S11:S23,{4;0;8;0;1;0;0;0;8;0;1;0;32})*(1+1*S25),2),0))</f>
        <v>Minimum recommended network mask is /21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3"/>
      <c r="AH29" s="3"/>
      <c r="AI29" s="3"/>
      <c r="AJ29" s="6"/>
      <c r="AK29" s="6"/>
      <c r="AL29" s="6"/>
    </row>
    <row r="30" spans="1:38" x14ac:dyDescent="0.4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2"/>
      <c r="T30" s="12"/>
      <c r="U30" s="12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4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2"/>
      <c r="T31" s="12"/>
      <c r="U31" s="12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45">
      <c r="V32" s="6"/>
      <c r="W32" s="6"/>
      <c r="X32" s="6"/>
      <c r="Y32" s="6"/>
      <c r="Z32" s="6"/>
      <c r="AA32" s="6"/>
      <c r="AB32" s="6"/>
      <c r="AC32" s="6"/>
      <c r="AD32" s="6"/>
    </row>
  </sheetData>
  <mergeCells count="12">
    <mergeCell ref="S15:U15"/>
    <mergeCell ref="B3:AT3"/>
    <mergeCell ref="S5:U5"/>
    <mergeCell ref="S7:U7"/>
    <mergeCell ref="S11:U11"/>
    <mergeCell ref="S13:U13"/>
    <mergeCell ref="S27:U27"/>
    <mergeCell ref="S29:AF29"/>
    <mergeCell ref="S19:U19"/>
    <mergeCell ref="S21:U21"/>
    <mergeCell ref="S23:U23"/>
    <mergeCell ref="S25:U2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FA8F-A5F3-445B-A8FC-9EC0828CFBFF}">
  <dimension ref="A3:BB87"/>
  <sheetViews>
    <sheetView showGridLines="0" tabSelected="1" topLeftCell="A48" zoomScale="85" zoomScaleNormal="85" workbookViewId="0">
      <selection activeCell="C55" sqref="C55"/>
    </sheetView>
  </sheetViews>
  <sheetFormatPr defaultColWidth="3.73046875" defaultRowHeight="14.25" x14ac:dyDescent="0.45"/>
  <cols>
    <col min="3" max="3" width="8.3984375" bestFit="1" customWidth="1"/>
    <col min="18" max="18" width="4.1328125" bestFit="1" customWidth="1"/>
    <col min="21" max="21" width="5" customWidth="1"/>
    <col min="23" max="23" width="4.1328125" bestFit="1" customWidth="1"/>
    <col min="34" max="34" width="4.1328125" bestFit="1" customWidth="1"/>
    <col min="36" max="36" width="4" customWidth="1"/>
    <col min="44" max="44" width="3.73046875" customWidth="1"/>
    <col min="62" max="62" width="3.265625" customWidth="1"/>
  </cols>
  <sheetData>
    <row r="3" spans="1:54" x14ac:dyDescent="0.45">
      <c r="A3" s="1"/>
      <c r="B3" s="23" t="s">
        <v>26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</row>
    <row r="4" spans="1:54" x14ac:dyDescent="0.45">
      <c r="A4" s="1"/>
      <c r="B4" s="3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"/>
      <c r="AG4" s="1"/>
      <c r="AH4" s="1"/>
      <c r="AI4" s="1"/>
    </row>
    <row r="5" spans="1:54" s="16" customFormat="1" x14ac:dyDescent="0.45">
      <c r="A5" s="14"/>
      <c r="B5" s="15" t="s">
        <v>28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54" x14ac:dyDescent="0.45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54" x14ac:dyDescent="0.45">
      <c r="A7" s="1"/>
      <c r="B7" s="4"/>
      <c r="C7" s="4" t="s">
        <v>29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R7" s="29" t="s">
        <v>35</v>
      </c>
      <c r="S7" s="29"/>
      <c r="T7" s="29"/>
      <c r="U7" s="29"/>
      <c r="V7" s="29"/>
      <c r="X7" s="29" t="s">
        <v>32</v>
      </c>
      <c r="Y7" s="29"/>
      <c r="Z7" s="29"/>
    </row>
    <row r="8" spans="1:54" x14ac:dyDescent="0.45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54" x14ac:dyDescent="0.45">
      <c r="A9" s="1"/>
      <c r="B9" s="4"/>
      <c r="C9" s="4" t="s">
        <v>30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R9" s="29" t="s">
        <v>33</v>
      </c>
      <c r="S9" s="29"/>
      <c r="T9" s="29"/>
      <c r="X9" s="29" t="s">
        <v>36</v>
      </c>
      <c r="Y9" s="29"/>
      <c r="Z9" s="29"/>
    </row>
    <row r="10" spans="1:54" x14ac:dyDescent="0.4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54" x14ac:dyDescent="0.45">
      <c r="A11" s="1"/>
      <c r="B11" s="4"/>
      <c r="C11" s="7" t="s">
        <v>31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R11" s="29" t="s">
        <v>34</v>
      </c>
      <c r="S11" s="29"/>
      <c r="T11" s="29"/>
      <c r="X11" s="29" t="s">
        <v>34</v>
      </c>
      <c r="Y11" s="29"/>
      <c r="Z11" s="29"/>
    </row>
    <row r="12" spans="1:54" x14ac:dyDescent="0.45">
      <c r="A12" s="1"/>
      <c r="B12" s="4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54" s="16" customFormat="1" x14ac:dyDescent="0.45">
      <c r="A13" s="14"/>
      <c r="B13" s="15" t="s">
        <v>55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R13" s="16" t="s">
        <v>0</v>
      </c>
      <c r="X13" s="16" t="s">
        <v>39</v>
      </c>
      <c r="AG13" s="16" t="s">
        <v>40</v>
      </c>
      <c r="AS13" s="16" t="s">
        <v>51</v>
      </c>
    </row>
    <row r="14" spans="1:54" x14ac:dyDescent="0.45">
      <c r="A14" s="1"/>
      <c r="B14" s="4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54" x14ac:dyDescent="0.45">
      <c r="A15" s="1"/>
      <c r="B15" s="4" t="s">
        <v>56</v>
      </c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R15" s="29">
        <v>2</v>
      </c>
      <c r="S15" s="29"/>
      <c r="T15" s="29"/>
      <c r="X15" s="29" t="s">
        <v>50</v>
      </c>
      <c r="Y15" s="29"/>
      <c r="Z15" s="29"/>
      <c r="AA15" s="29"/>
      <c r="AB15" s="29"/>
      <c r="AC15" s="29"/>
      <c r="AD15" s="29"/>
      <c r="AE15" s="29"/>
      <c r="AG15" s="29" t="s">
        <v>49</v>
      </c>
      <c r="AH15" s="29"/>
      <c r="AI15" s="29"/>
      <c r="AJ15" s="29"/>
      <c r="AK15" s="29"/>
      <c r="AL15" s="29"/>
      <c r="AM15" s="29"/>
      <c r="AN15" s="29"/>
      <c r="AS15" s="26" t="str">
        <f>"NFVI_A"&amp;"-"&amp;$X$9&amp;"_"&amp;AG15&amp;"-"&amp;$X$7&amp;"-"&amp;$X$11</f>
        <v>NFVI_A-PE_LIM-IpT-A01</v>
      </c>
      <c r="AT15" s="27"/>
      <c r="AU15" s="27"/>
      <c r="AV15" s="27"/>
      <c r="AW15" s="27"/>
      <c r="AX15" s="27"/>
      <c r="AY15" s="27"/>
      <c r="AZ15" s="27"/>
      <c r="BA15" s="27"/>
      <c r="BB15" s="28"/>
    </row>
    <row r="16" spans="1:54" x14ac:dyDescent="0.45">
      <c r="A16" s="1"/>
      <c r="B16" s="4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54" x14ac:dyDescent="0.45">
      <c r="A17" s="1"/>
      <c r="B17" s="4" t="s">
        <v>57</v>
      </c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R17" s="29">
        <v>4</v>
      </c>
      <c r="S17" s="29"/>
      <c r="T17" s="29"/>
      <c r="X17" s="29" t="s">
        <v>50</v>
      </c>
      <c r="Y17" s="29"/>
      <c r="Z17" s="29"/>
      <c r="AA17" s="29"/>
      <c r="AB17" s="29"/>
      <c r="AC17" s="29"/>
      <c r="AD17" s="29"/>
      <c r="AE17" s="29"/>
      <c r="AG17" s="29" t="s">
        <v>49</v>
      </c>
      <c r="AH17" s="29"/>
      <c r="AI17" s="29"/>
      <c r="AJ17" s="29"/>
      <c r="AK17" s="29"/>
      <c r="AL17" s="29"/>
      <c r="AM17" s="29"/>
      <c r="AN17" s="29"/>
      <c r="AS17" s="26" t="str">
        <f>"Switch"&amp;"-"&amp;$X$9&amp;"_"&amp;AG17&amp;"-"&amp;$X$7&amp;"-"&amp;$X$11</f>
        <v>Switch-PE_LIM-IpT-A01</v>
      </c>
      <c r="AT17" s="27"/>
      <c r="AU17" s="27"/>
      <c r="AV17" s="27"/>
      <c r="AW17" s="27"/>
      <c r="AX17" s="27"/>
      <c r="AY17" s="27"/>
      <c r="AZ17" s="27"/>
      <c r="BA17" s="27"/>
      <c r="BB17" s="28"/>
    </row>
    <row r="18" spans="1:54" x14ac:dyDescent="0.45">
      <c r="A18" s="1"/>
      <c r="B18" s="4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54" x14ac:dyDescent="0.45">
      <c r="A19" s="1"/>
      <c r="B19" s="4" t="s">
        <v>58</v>
      </c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R19" s="29">
        <v>2</v>
      </c>
      <c r="S19" s="29"/>
      <c r="T19" s="29"/>
      <c r="X19" s="29" t="s">
        <v>50</v>
      </c>
      <c r="Y19" s="29"/>
      <c r="Z19" s="29"/>
      <c r="AA19" s="29"/>
      <c r="AB19" s="29"/>
      <c r="AC19" s="29"/>
      <c r="AD19" s="29"/>
      <c r="AE19" s="29"/>
      <c r="AG19" s="29" t="s">
        <v>49</v>
      </c>
      <c r="AH19" s="29"/>
      <c r="AI19" s="29"/>
      <c r="AJ19" s="29"/>
      <c r="AK19" s="29"/>
      <c r="AL19" s="29"/>
      <c r="AM19" s="29"/>
      <c r="AN19" s="29"/>
      <c r="AS19" s="26" t="str">
        <f>"Router"&amp;"-"&amp;$X$9&amp;"_"&amp;AG19&amp;"-"&amp;$X$7&amp;"-"&amp;$X$11</f>
        <v>Router-PE_LIM-IpT-A01</v>
      </c>
      <c r="AT19" s="27"/>
      <c r="AU19" s="27"/>
      <c r="AV19" s="27"/>
      <c r="AW19" s="27"/>
      <c r="AX19" s="27"/>
      <c r="AY19" s="27"/>
      <c r="AZ19" s="27"/>
      <c r="BA19" s="27"/>
      <c r="BB19" s="28"/>
    </row>
    <row r="20" spans="1:54" x14ac:dyDescent="0.45">
      <c r="A20" s="1"/>
      <c r="B20" s="4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54" x14ac:dyDescent="0.45">
      <c r="A21" s="1"/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54" x14ac:dyDescent="0.45">
      <c r="A22" s="1"/>
      <c r="B22" s="4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54" x14ac:dyDescent="0.45">
      <c r="A23" s="1"/>
      <c r="B23" s="4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54" x14ac:dyDescent="0.45">
      <c r="A24" s="1"/>
      <c r="B24" s="4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54" x14ac:dyDescent="0.45">
      <c r="A25" s="1"/>
      <c r="B25" s="4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X25" s="16" t="s">
        <v>65</v>
      </c>
      <c r="AH25" s="16" t="s">
        <v>67</v>
      </c>
    </row>
    <row r="26" spans="1:54" x14ac:dyDescent="0.45">
      <c r="A26" s="1"/>
      <c r="B26" s="4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54" s="16" customFormat="1" x14ac:dyDescent="0.45">
      <c r="A27" s="14"/>
      <c r="B27" s="15" t="s">
        <v>59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R27" s="16" t="s">
        <v>0</v>
      </c>
      <c r="X27" s="16" t="s">
        <v>60</v>
      </c>
      <c r="AD27" s="16" t="s">
        <v>66</v>
      </c>
      <c r="AH27" s="16" t="s">
        <v>60</v>
      </c>
      <c r="AN27" s="16" t="s">
        <v>66</v>
      </c>
      <c r="AS27" s="16" t="s">
        <v>51</v>
      </c>
    </row>
    <row r="28" spans="1:54" x14ac:dyDescent="0.45">
      <c r="A28" s="1"/>
      <c r="B28" s="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54" x14ac:dyDescent="0.45">
      <c r="A29" s="1"/>
      <c r="B29" s="4" t="s">
        <v>63</v>
      </c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R29" s="29">
        <v>4</v>
      </c>
      <c r="S29" s="29"/>
      <c r="T29" s="29"/>
      <c r="X29" s="29" t="s">
        <v>61</v>
      </c>
      <c r="Y29" s="29"/>
      <c r="Z29" s="29"/>
      <c r="AA29" s="29"/>
      <c r="AB29" s="29"/>
      <c r="AD29" s="29" t="s">
        <v>62</v>
      </c>
      <c r="AE29" s="29"/>
      <c r="AF29" s="29"/>
      <c r="AH29" s="29" t="s">
        <v>68</v>
      </c>
      <c r="AI29" s="29"/>
      <c r="AJ29" s="29"/>
      <c r="AK29" s="29"/>
      <c r="AL29" s="29"/>
      <c r="AN29" s="29" t="s">
        <v>69</v>
      </c>
      <c r="AO29" s="29"/>
      <c r="AP29" s="29"/>
      <c r="AS29" s="26" t="str">
        <f>"Port0/0_"&amp;AD29&amp;"-"&amp;"Port0/0_"&amp;AN29&amp;"-"&amp;$X$7&amp;"-"&amp;$X$11</f>
        <v>Port0/0_SW1-Port0/0_R1-IpT-A01</v>
      </c>
      <c r="AT29" s="27"/>
      <c r="AU29" s="27"/>
      <c r="AV29" s="27"/>
      <c r="AW29" s="27"/>
      <c r="AX29" s="27"/>
      <c r="AY29" s="27"/>
      <c r="AZ29" s="27"/>
      <c r="BA29" s="27"/>
      <c r="BB29" s="28"/>
    </row>
    <row r="30" spans="1:54" x14ac:dyDescent="0.45">
      <c r="A30" s="1"/>
      <c r="B30" s="4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54" x14ac:dyDescent="0.45">
      <c r="A31" s="1"/>
      <c r="B31" s="4" t="s">
        <v>64</v>
      </c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R31" s="29">
        <v>12</v>
      </c>
      <c r="S31" s="29"/>
      <c r="T31" s="29"/>
      <c r="X31" s="29" t="s">
        <v>70</v>
      </c>
      <c r="Y31" s="29"/>
      <c r="Z31" s="29"/>
      <c r="AA31" s="29"/>
      <c r="AB31" s="29"/>
      <c r="AD31" s="29" t="s">
        <v>71</v>
      </c>
      <c r="AE31" s="29"/>
      <c r="AF31" s="29"/>
      <c r="AH31" s="29" t="s">
        <v>72</v>
      </c>
      <c r="AI31" s="29"/>
      <c r="AJ31" s="29"/>
      <c r="AK31" s="29"/>
      <c r="AL31" s="29"/>
      <c r="AN31" s="29" t="s">
        <v>73</v>
      </c>
      <c r="AO31" s="29"/>
      <c r="AP31" s="29"/>
      <c r="AS31" s="26" t="str">
        <f>"Port0/0_"&amp;AD31&amp;"-"&amp;"Port0/0_"&amp;AN31&amp;"-"&amp;$X$7&amp;"-"&amp;$X$11</f>
        <v>Port0/0_SW2-Port0/0_R2-IpT-A01</v>
      </c>
      <c r="AT31" s="27"/>
      <c r="AU31" s="27"/>
      <c r="AV31" s="27"/>
      <c r="AW31" s="27"/>
      <c r="AX31" s="27"/>
      <c r="AY31" s="27"/>
      <c r="AZ31" s="27"/>
      <c r="BA31" s="27"/>
      <c r="BB31" s="28"/>
    </row>
    <row r="32" spans="1:54" x14ac:dyDescent="0.45">
      <c r="A32" s="1"/>
      <c r="B32" s="4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54" x14ac:dyDescent="0.45">
      <c r="A33" s="1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54" x14ac:dyDescent="0.4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54" s="16" customFormat="1" x14ac:dyDescent="0.45">
      <c r="A35" s="14"/>
      <c r="B35" s="15" t="s">
        <v>37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R35" s="16" t="s">
        <v>0</v>
      </c>
      <c r="X35" s="16" t="s">
        <v>39</v>
      </c>
      <c r="AG35" s="16" t="s">
        <v>40</v>
      </c>
      <c r="AS35" s="16" t="s">
        <v>51</v>
      </c>
    </row>
    <row r="36" spans="1:54" x14ac:dyDescent="0.4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54" ht="15" customHeight="1" x14ac:dyDescent="0.45">
      <c r="A37" s="1"/>
      <c r="B37" s="8"/>
      <c r="C37" s="8" t="s">
        <v>38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R37" s="29">
        <v>2</v>
      </c>
      <c r="S37" s="29"/>
      <c r="T37" s="29"/>
      <c r="X37" s="29" t="s">
        <v>47</v>
      </c>
      <c r="Y37" s="29"/>
      <c r="Z37" s="29"/>
      <c r="AA37" s="29"/>
      <c r="AB37" s="29"/>
      <c r="AC37" s="29"/>
      <c r="AD37" s="29"/>
      <c r="AE37" s="29"/>
      <c r="AG37" s="29" t="s">
        <v>48</v>
      </c>
      <c r="AH37" s="29"/>
      <c r="AI37" s="29"/>
      <c r="AJ37" s="29"/>
      <c r="AK37" s="29"/>
      <c r="AL37" s="29"/>
      <c r="AM37" s="29"/>
      <c r="AN37" s="29"/>
      <c r="AS37" s="26" t="str">
        <f>C37&amp;"-"&amp;$X$9&amp;"_"&amp;AG37&amp;"-"&amp;$X$7&amp;"-"&amp;$X$11</f>
        <v>MME-PE_LIM,CSC-IpT-A01</v>
      </c>
      <c r="AT37" s="27"/>
      <c r="AU37" s="27"/>
      <c r="AV37" s="27"/>
      <c r="AW37" s="27"/>
      <c r="AX37" s="27"/>
      <c r="AY37" s="27"/>
      <c r="AZ37" s="27"/>
      <c r="BA37" s="27"/>
      <c r="BB37" s="28"/>
    </row>
    <row r="38" spans="1:54" x14ac:dyDescent="0.45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54" ht="15" customHeight="1" x14ac:dyDescent="0.45">
      <c r="A39" s="1"/>
      <c r="B39" s="8"/>
      <c r="C39" s="8" t="s">
        <v>41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R39" s="29">
        <v>2</v>
      </c>
      <c r="S39" s="29"/>
      <c r="T39" s="29"/>
      <c r="X39" s="29" t="s">
        <v>47</v>
      </c>
      <c r="Y39" s="29"/>
      <c r="Z39" s="29"/>
      <c r="AA39" s="29"/>
      <c r="AB39" s="29"/>
      <c r="AC39" s="29"/>
      <c r="AD39" s="29"/>
      <c r="AE39" s="29"/>
      <c r="AG39" s="29" t="s">
        <v>48</v>
      </c>
      <c r="AH39" s="29"/>
      <c r="AI39" s="29"/>
      <c r="AJ39" s="29"/>
      <c r="AK39" s="29"/>
      <c r="AL39" s="29"/>
      <c r="AM39" s="29"/>
      <c r="AN39" s="29"/>
      <c r="AS39" s="26" t="str">
        <f>C39&amp;"-"&amp;$X$9&amp;"_"&amp;AG39&amp;"-"&amp;$X$7&amp;"-"&amp;$X$11</f>
        <v>SGW-PE_LIM,CSC-IpT-A01</v>
      </c>
      <c r="AT39" s="27"/>
      <c r="AU39" s="27"/>
      <c r="AV39" s="27"/>
      <c r="AW39" s="27"/>
      <c r="AX39" s="27"/>
      <c r="AY39" s="27"/>
      <c r="AZ39" s="27"/>
      <c r="BA39" s="27"/>
      <c r="BB39" s="28"/>
    </row>
    <row r="40" spans="1:54" x14ac:dyDescent="0.45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54" x14ac:dyDescent="0.45">
      <c r="A41" s="1"/>
      <c r="B41" s="9"/>
      <c r="C41" s="4" t="s">
        <v>42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R41" s="29">
        <v>2</v>
      </c>
      <c r="S41" s="29"/>
      <c r="T41" s="29"/>
      <c r="X41" s="29" t="s">
        <v>47</v>
      </c>
      <c r="Y41" s="29"/>
      <c r="Z41" s="29"/>
      <c r="AA41" s="29"/>
      <c r="AB41" s="29"/>
      <c r="AC41" s="29"/>
      <c r="AD41" s="29"/>
      <c r="AE41" s="29"/>
      <c r="AG41" s="29" t="s">
        <v>48</v>
      </c>
      <c r="AH41" s="29"/>
      <c r="AI41" s="29"/>
      <c r="AJ41" s="29"/>
      <c r="AK41" s="29"/>
      <c r="AL41" s="29"/>
      <c r="AM41" s="29"/>
      <c r="AN41" s="29"/>
      <c r="AS41" s="26" t="str">
        <f>C41&amp;"-"&amp;$X$9&amp;"_"&amp;AG41&amp;"-"&amp;$X$7&amp;"-"&amp;$X$11</f>
        <v>PGW-PE_LIM,CSC-IpT-A01</v>
      </c>
      <c r="AT41" s="27"/>
      <c r="AU41" s="27"/>
      <c r="AV41" s="27"/>
      <c r="AW41" s="27"/>
      <c r="AX41" s="27"/>
      <c r="AY41" s="27"/>
      <c r="AZ41" s="27"/>
      <c r="BA41" s="27"/>
      <c r="BB41" s="28"/>
    </row>
    <row r="42" spans="1:54" x14ac:dyDescent="0.4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54" x14ac:dyDescent="0.45">
      <c r="A43" s="1"/>
      <c r="B43" s="4"/>
      <c r="C43" s="4" t="s">
        <v>43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R43" s="29">
        <v>1</v>
      </c>
      <c r="S43" s="29"/>
      <c r="T43" s="29"/>
      <c r="X43" s="29" t="s">
        <v>50</v>
      </c>
      <c r="Y43" s="29"/>
      <c r="Z43" s="29"/>
      <c r="AA43" s="29"/>
      <c r="AB43" s="29"/>
      <c r="AC43" s="29"/>
      <c r="AD43" s="29"/>
      <c r="AE43" s="29"/>
      <c r="AG43" s="29" t="s">
        <v>49</v>
      </c>
      <c r="AH43" s="29"/>
      <c r="AI43" s="29"/>
      <c r="AJ43" s="29"/>
      <c r="AK43" s="29"/>
      <c r="AL43" s="29"/>
      <c r="AM43" s="29"/>
      <c r="AN43" s="29"/>
      <c r="AS43" s="26" t="str">
        <f>C43&amp;"-"&amp;$X$9&amp;"_"&amp;AG43&amp;"-"&amp;$X$7&amp;"-"&amp;$X$11</f>
        <v>HSS-PE_LIM-IpT-A01</v>
      </c>
      <c r="AT43" s="27"/>
      <c r="AU43" s="27"/>
      <c r="AV43" s="27"/>
      <c r="AW43" s="27"/>
      <c r="AX43" s="27"/>
      <c r="AY43" s="27"/>
      <c r="AZ43" s="27"/>
      <c r="BA43" s="27"/>
      <c r="BB43" s="28"/>
    </row>
    <row r="44" spans="1:54" x14ac:dyDescent="0.45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54" x14ac:dyDescent="0.45">
      <c r="A45" s="1"/>
      <c r="B45" s="9"/>
      <c r="C45" s="4" t="s">
        <v>44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R45" s="29">
        <v>1</v>
      </c>
      <c r="S45" s="29"/>
      <c r="T45" s="29"/>
      <c r="X45" s="29" t="s">
        <v>50</v>
      </c>
      <c r="Y45" s="29"/>
      <c r="Z45" s="29"/>
      <c r="AA45" s="29"/>
      <c r="AB45" s="29"/>
      <c r="AC45" s="29"/>
      <c r="AD45" s="29"/>
      <c r="AE45" s="29"/>
      <c r="AG45" s="29" t="s">
        <v>49</v>
      </c>
      <c r="AH45" s="29"/>
      <c r="AI45" s="29"/>
      <c r="AJ45" s="29"/>
      <c r="AK45" s="29"/>
      <c r="AL45" s="29"/>
      <c r="AM45" s="29"/>
      <c r="AN45" s="29"/>
      <c r="AS45" s="26" t="str">
        <f>C45&amp;"-"&amp;$X$9&amp;"_"&amp;AG45&amp;"-"&amp;$X$7&amp;"-"&amp;$X$11</f>
        <v>PCRF-PE_LIM-IpT-A01</v>
      </c>
      <c r="AT45" s="27"/>
      <c r="AU45" s="27"/>
      <c r="AV45" s="27"/>
      <c r="AW45" s="27"/>
      <c r="AX45" s="27"/>
      <c r="AY45" s="27"/>
      <c r="AZ45" s="27"/>
      <c r="BA45" s="27"/>
      <c r="BB45" s="28"/>
    </row>
    <row r="46" spans="1:54" x14ac:dyDescent="0.45">
      <c r="A46" s="1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54" x14ac:dyDescent="0.45">
      <c r="A47" s="1"/>
      <c r="B47" s="9"/>
      <c r="C47" s="4" t="s">
        <v>45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R47" s="29">
        <v>1</v>
      </c>
      <c r="S47" s="29"/>
      <c r="T47" s="29"/>
      <c r="X47" s="29" t="s">
        <v>50</v>
      </c>
      <c r="Y47" s="29"/>
      <c r="Z47" s="29"/>
      <c r="AA47" s="29"/>
      <c r="AB47" s="29"/>
      <c r="AC47" s="29"/>
      <c r="AD47" s="29"/>
      <c r="AE47" s="29"/>
      <c r="AG47" s="29" t="s">
        <v>49</v>
      </c>
      <c r="AH47" s="29"/>
      <c r="AI47" s="29"/>
      <c r="AJ47" s="29"/>
      <c r="AK47" s="29"/>
      <c r="AL47" s="29"/>
      <c r="AM47" s="29"/>
      <c r="AN47" s="29"/>
      <c r="AS47" s="26" t="str">
        <f>C47&amp;"-"&amp;$X$9&amp;"_"&amp;AG47&amp;"-"&amp;$X$7&amp;"-"&amp;$X$11</f>
        <v>OCS-PE_LIM-IpT-A01</v>
      </c>
      <c r="AT47" s="27"/>
      <c r="AU47" s="27"/>
      <c r="AV47" s="27"/>
      <c r="AW47" s="27"/>
      <c r="AX47" s="27"/>
      <c r="AY47" s="27"/>
      <c r="AZ47" s="27"/>
      <c r="BA47" s="27"/>
      <c r="BB47" s="28"/>
    </row>
    <row r="48" spans="1:54" x14ac:dyDescent="0.45">
      <c r="A48" s="1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54" x14ac:dyDescent="0.45">
      <c r="A49" s="1"/>
      <c r="B49" s="9"/>
      <c r="C49" s="4" t="s">
        <v>46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R49" s="29">
        <v>1</v>
      </c>
      <c r="S49" s="29"/>
      <c r="T49" s="29"/>
      <c r="X49" s="29" t="s">
        <v>50</v>
      </c>
      <c r="Y49" s="29"/>
      <c r="Z49" s="29"/>
      <c r="AA49" s="29"/>
      <c r="AB49" s="29"/>
      <c r="AC49" s="29"/>
      <c r="AD49" s="29"/>
      <c r="AE49" s="29"/>
      <c r="AG49" s="29" t="s">
        <v>49</v>
      </c>
      <c r="AH49" s="29"/>
      <c r="AI49" s="29"/>
      <c r="AJ49" s="29"/>
      <c r="AK49" s="29"/>
      <c r="AL49" s="29"/>
      <c r="AM49" s="29"/>
      <c r="AN49" s="29"/>
      <c r="AS49" s="26" t="str">
        <f>C49&amp;"-"&amp;$X$9&amp;"_"&amp;AG49&amp;"-"&amp;$X$7&amp;"-"&amp;$X$11</f>
        <v>OFCS-PE_LIM-IpT-A01</v>
      </c>
      <c r="AT49" s="27"/>
      <c r="AU49" s="27"/>
      <c r="AV49" s="27"/>
      <c r="AW49" s="27"/>
      <c r="AX49" s="27"/>
      <c r="AY49" s="27"/>
      <c r="AZ49" s="27"/>
      <c r="BA49" s="27"/>
      <c r="BB49" s="28"/>
    </row>
    <row r="50" spans="1:54" x14ac:dyDescent="0.45">
      <c r="A50" s="1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54" x14ac:dyDescent="0.45">
      <c r="A51" s="1"/>
      <c r="B51" s="9"/>
      <c r="C51" s="4" t="s">
        <v>52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R51" s="29">
        <v>100</v>
      </c>
      <c r="S51" s="29"/>
      <c r="T51" s="29"/>
      <c r="X51" s="29" t="s">
        <v>54</v>
      </c>
      <c r="Y51" s="29"/>
      <c r="Z51" s="29"/>
      <c r="AA51" s="29"/>
      <c r="AB51" s="29"/>
      <c r="AC51" s="29"/>
      <c r="AD51" s="29"/>
      <c r="AE51" s="29"/>
      <c r="AG51" s="29" t="s">
        <v>54</v>
      </c>
      <c r="AH51" s="29"/>
      <c r="AI51" s="29"/>
      <c r="AJ51" s="29"/>
      <c r="AK51" s="29"/>
      <c r="AL51" s="29"/>
      <c r="AM51" s="29"/>
      <c r="AN51" s="29"/>
      <c r="AS51" s="26" t="str">
        <f>C51&amp;"-"&amp;$X$9&amp;"_"&amp;AG51&amp;"-"&amp;$X$7&amp;"-"&amp;$X$11</f>
        <v>eNB_X-PE_YYY-IpT-A01</v>
      </c>
      <c r="AT51" s="27"/>
      <c r="AU51" s="27"/>
      <c r="AV51" s="27"/>
      <c r="AW51" s="27"/>
      <c r="AX51" s="27"/>
      <c r="AY51" s="27"/>
      <c r="AZ51" s="27"/>
      <c r="BA51" s="27"/>
      <c r="BB51" s="28"/>
    </row>
    <row r="52" spans="1:54" x14ac:dyDescent="0.45">
      <c r="A52" s="1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54" s="16" customFormat="1" x14ac:dyDescent="0.45">
      <c r="A53" s="14"/>
      <c r="B53" s="17" t="s">
        <v>53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R53" s="16" t="s">
        <v>51</v>
      </c>
      <c r="AD53" s="16" t="s">
        <v>51</v>
      </c>
    </row>
    <row r="54" spans="1:54" x14ac:dyDescent="0.45">
      <c r="A54" s="1"/>
      <c r="B54" s="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54" x14ac:dyDescent="0.45">
      <c r="A55" s="1"/>
      <c r="B55" s="9"/>
      <c r="C55" t="s">
        <v>1</v>
      </c>
      <c r="D55" s="4"/>
      <c r="E55" s="4"/>
      <c r="F55" s="4" t="s">
        <v>38</v>
      </c>
      <c r="G55" s="4"/>
      <c r="H55" s="4" t="s">
        <v>41</v>
      </c>
      <c r="I55" s="4"/>
      <c r="J55" s="4"/>
      <c r="K55" s="4"/>
      <c r="L55" s="4"/>
      <c r="M55" s="4"/>
      <c r="N55" s="4"/>
      <c r="R55" s="26" t="str">
        <f>$C55&amp;"_"&amp;F55&amp;"-"&amp;$X$9&amp;"_"&amp;INDEX($AG$37:$AG$51,MATCH(F55,$C$37:$C$51,0))&amp;"-"&amp;$X$7&amp;"-"&amp;$X$11</f>
        <v>S11_MME-PE_LIM,CSC-IpT-A01</v>
      </c>
      <c r="S55" s="27"/>
      <c r="T55" s="27"/>
      <c r="U55" s="27"/>
      <c r="V55" s="27"/>
      <c r="W55" s="27"/>
      <c r="X55" s="27"/>
      <c r="Y55" s="27"/>
      <c r="Z55" s="27"/>
      <c r="AA55" s="28"/>
      <c r="AD55" s="26" t="str">
        <f>$C55&amp;"_"&amp;H55&amp;"-"&amp;$X$9&amp;"_"&amp;INDEX($AG$37:$AG$51,MATCH(H55,$C$37:$C$51,0))&amp;"-"&amp;$X$7&amp;"-"&amp;$X$11</f>
        <v>S11_SGW-PE_LIM,CSC-IpT-A01</v>
      </c>
      <c r="AE55" s="27"/>
      <c r="AF55" s="27"/>
      <c r="AG55" s="27"/>
      <c r="AH55" s="27"/>
      <c r="AI55" s="27"/>
      <c r="AJ55" s="27"/>
      <c r="AK55" s="27"/>
      <c r="AL55" s="27"/>
      <c r="AM55" s="28"/>
    </row>
    <row r="56" spans="1:54" x14ac:dyDescent="0.45">
      <c r="A56" s="1"/>
      <c r="B56" s="9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54" x14ac:dyDescent="0.45">
      <c r="A57" s="1"/>
      <c r="B57" s="9"/>
      <c r="C57" t="s">
        <v>5</v>
      </c>
      <c r="D57" s="4"/>
      <c r="E57" s="4"/>
      <c r="F57" s="4" t="s">
        <v>38</v>
      </c>
      <c r="G57" s="4"/>
      <c r="H57" s="4" t="s">
        <v>52</v>
      </c>
      <c r="I57" s="4"/>
      <c r="J57" s="4"/>
      <c r="K57" s="4"/>
      <c r="L57" s="4"/>
      <c r="M57" s="4"/>
      <c r="N57" s="4"/>
      <c r="R57" s="26" t="str">
        <f>$C57&amp;"_"&amp;F57&amp;"-"&amp;$X$9&amp;"_"&amp;INDEX($AG$37:$AG$51,MATCH(F57,$C$37:$C$51,0))&amp;"-"&amp;$X$7&amp;"-"&amp;$X$11</f>
        <v>S1-MME_MME-PE_LIM,CSC-IpT-A01</v>
      </c>
      <c r="S57" s="27"/>
      <c r="T57" s="27"/>
      <c r="U57" s="27"/>
      <c r="V57" s="27"/>
      <c r="W57" s="27"/>
      <c r="X57" s="27"/>
      <c r="Y57" s="27"/>
      <c r="Z57" s="27"/>
      <c r="AA57" s="28"/>
      <c r="AD57" s="26" t="str">
        <f>$C57&amp;"_"&amp;H57&amp;"-"&amp;$X$9&amp;"_"&amp;INDEX($AG$37:$AG$51,MATCH(H57,$C$37:$C$51,0))&amp;"-"&amp;$X$7&amp;"-"&amp;$X$11</f>
        <v>S1-MME_eNB_X-PE_YYY-IpT-A01</v>
      </c>
      <c r="AE57" s="27"/>
      <c r="AF57" s="27"/>
      <c r="AG57" s="27"/>
      <c r="AH57" s="27"/>
      <c r="AI57" s="27"/>
      <c r="AJ57" s="27"/>
      <c r="AK57" s="27"/>
      <c r="AL57" s="27"/>
      <c r="AM57" s="28"/>
    </row>
    <row r="58" spans="1:54" x14ac:dyDescent="0.45">
      <c r="A58" s="1"/>
      <c r="B58" s="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54" x14ac:dyDescent="0.45">
      <c r="A59" s="1"/>
      <c r="B59" s="9"/>
      <c r="C59" t="s">
        <v>6</v>
      </c>
      <c r="D59" s="4"/>
      <c r="E59" s="4"/>
      <c r="F59" s="4" t="s">
        <v>41</v>
      </c>
      <c r="G59" s="4"/>
      <c r="H59" s="4" t="s">
        <v>52</v>
      </c>
      <c r="I59" s="4"/>
      <c r="J59" s="4"/>
      <c r="K59" s="4"/>
      <c r="L59" s="4"/>
      <c r="M59" s="4"/>
      <c r="N59" s="4"/>
      <c r="R59" s="26" t="str">
        <f>$C59&amp;"_"&amp;F59&amp;"-"&amp;$X$9&amp;"_"&amp;INDEX($AG$37:$AG$51,MATCH(F59,$C$37:$C$51,0))&amp;"-"&amp;$X$7&amp;"-"&amp;$X$11</f>
        <v>S1-U_SGW-PE_LIM,CSC-IpT-A01</v>
      </c>
      <c r="S59" s="27"/>
      <c r="T59" s="27"/>
      <c r="U59" s="27"/>
      <c r="V59" s="27"/>
      <c r="W59" s="27"/>
      <c r="X59" s="27"/>
      <c r="Y59" s="27"/>
      <c r="Z59" s="27"/>
      <c r="AA59" s="28"/>
      <c r="AD59" s="26" t="str">
        <f>$C59&amp;"_"&amp;H59&amp;"-"&amp;$X$9&amp;"_"&amp;INDEX($AG$37:$AG$51,MATCH(H59,$C$37:$C$51,0))&amp;"-"&amp;$X$7&amp;"-"&amp;$X$11</f>
        <v>S1-U_eNB_X-PE_YYY-IpT-A01</v>
      </c>
      <c r="AE59" s="27"/>
      <c r="AF59" s="27"/>
      <c r="AG59" s="27"/>
      <c r="AH59" s="27"/>
      <c r="AI59" s="27"/>
      <c r="AJ59" s="27"/>
      <c r="AK59" s="27"/>
      <c r="AL59" s="27"/>
      <c r="AM59" s="28"/>
    </row>
    <row r="60" spans="1:54" x14ac:dyDescent="0.45">
      <c r="A60" s="1"/>
      <c r="B60" s="9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54" x14ac:dyDescent="0.45">
      <c r="A61" s="1"/>
      <c r="B61" s="9"/>
      <c r="C61" t="s">
        <v>3</v>
      </c>
      <c r="D61" s="4"/>
      <c r="E61" s="4"/>
      <c r="F61" s="4" t="s">
        <v>42</v>
      </c>
      <c r="G61" s="4"/>
      <c r="H61" s="4" t="s">
        <v>44</v>
      </c>
      <c r="I61" s="4"/>
      <c r="J61" s="4"/>
      <c r="K61" s="4"/>
      <c r="L61" s="4"/>
      <c r="M61" s="4"/>
      <c r="N61" s="4"/>
      <c r="R61" s="26" t="str">
        <f>$C61&amp;"_"&amp;F61&amp;"-"&amp;$X$9&amp;"_"&amp;INDEX($AG$37:$AG$51,MATCH(F61,$C$37:$C$51,0))&amp;"-"&amp;$X$7&amp;"-"&amp;$X$11</f>
        <v>Gx_PGW-PE_LIM,CSC-IpT-A01</v>
      </c>
      <c r="S61" s="27"/>
      <c r="T61" s="27"/>
      <c r="U61" s="27"/>
      <c r="V61" s="27"/>
      <c r="W61" s="27"/>
      <c r="X61" s="27"/>
      <c r="Y61" s="27"/>
      <c r="Z61" s="27"/>
      <c r="AA61" s="28"/>
      <c r="AD61" s="26" t="str">
        <f>$C61&amp;"_"&amp;H61&amp;"-"&amp;$X$9&amp;"_"&amp;INDEX($AG$37:$AG$51,MATCH(H61,$C$37:$C$51,0))&amp;"-"&amp;$X$7&amp;"-"&amp;$X$11</f>
        <v>Gx_PCRF-PE_LIM-IpT-A01</v>
      </c>
      <c r="AE61" s="27"/>
      <c r="AF61" s="27"/>
      <c r="AG61" s="27"/>
      <c r="AH61" s="27"/>
      <c r="AI61" s="27"/>
      <c r="AJ61" s="27"/>
      <c r="AK61" s="27"/>
      <c r="AL61" s="27"/>
      <c r="AM61" s="28"/>
    </row>
    <row r="62" spans="1:54" x14ac:dyDescent="0.45">
      <c r="A62" s="1"/>
      <c r="B62" s="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54" x14ac:dyDescent="0.45">
      <c r="A63" s="1"/>
      <c r="B63" s="9"/>
      <c r="C63" t="s">
        <v>8</v>
      </c>
      <c r="D63" s="4"/>
      <c r="E63" s="4"/>
      <c r="F63" s="4" t="s">
        <v>42</v>
      </c>
      <c r="G63" s="4"/>
      <c r="H63" s="4" t="s">
        <v>45</v>
      </c>
      <c r="I63" s="4"/>
      <c r="J63" s="4"/>
      <c r="K63" s="4"/>
      <c r="L63" s="4"/>
      <c r="M63" s="4"/>
      <c r="N63" s="4"/>
      <c r="R63" s="26" t="str">
        <f>$C63&amp;"_"&amp;F63&amp;"-"&amp;$X$9&amp;"_"&amp;INDEX($AG$37:$AG$51,MATCH(F63,$C$37:$C$51,0))&amp;"-"&amp;$X$7&amp;"-"&amp;$X$11</f>
        <v>Gy_PGW-PE_LIM,CSC-IpT-A01</v>
      </c>
      <c r="S63" s="27"/>
      <c r="T63" s="27"/>
      <c r="U63" s="27"/>
      <c r="V63" s="27"/>
      <c r="W63" s="27"/>
      <c r="X63" s="27"/>
      <c r="Y63" s="27"/>
      <c r="Z63" s="27"/>
      <c r="AA63" s="28"/>
      <c r="AD63" s="26" t="str">
        <f>$C63&amp;"_"&amp;H63&amp;"-"&amp;$X$9&amp;"_"&amp;INDEX($AG$37:$AG$51,MATCH(H63,$C$37:$C$51,0))&amp;"-"&amp;$X$7&amp;"-"&amp;$X$11</f>
        <v>Gy_OCS-PE_LIM-IpT-A01</v>
      </c>
      <c r="AE63" s="27"/>
      <c r="AF63" s="27"/>
      <c r="AG63" s="27"/>
      <c r="AH63" s="27"/>
      <c r="AI63" s="27"/>
      <c r="AJ63" s="27"/>
      <c r="AK63" s="27"/>
      <c r="AL63" s="27"/>
      <c r="AM63" s="28"/>
    </row>
    <row r="64" spans="1:54" x14ac:dyDescent="0.45">
      <c r="A64" s="1"/>
      <c r="B64" s="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46" x14ac:dyDescent="0.45">
      <c r="A65" s="1"/>
      <c r="B65" s="9"/>
      <c r="C65" t="s">
        <v>4</v>
      </c>
      <c r="D65" s="4"/>
      <c r="E65" s="4"/>
      <c r="F65" s="4" t="s">
        <v>38</v>
      </c>
      <c r="G65" s="4"/>
      <c r="H65" s="4" t="s">
        <v>43</v>
      </c>
      <c r="I65" s="4"/>
      <c r="J65" s="4"/>
      <c r="K65" s="4"/>
      <c r="L65" s="4"/>
      <c r="M65" s="4"/>
      <c r="N65" s="4"/>
      <c r="R65" s="26" t="str">
        <f>$C65&amp;"_"&amp;F65&amp;"-"&amp;$X$9&amp;"_"&amp;INDEX($AG$37:$AG$51,MATCH(F65,$C$37:$C$51,0))&amp;"-"&amp;$X$7&amp;"-"&amp;$X$11</f>
        <v>S6a_MME-PE_LIM,CSC-IpT-A01</v>
      </c>
      <c r="S65" s="27"/>
      <c r="T65" s="27"/>
      <c r="U65" s="27"/>
      <c r="V65" s="27"/>
      <c r="W65" s="27"/>
      <c r="X65" s="27"/>
      <c r="Y65" s="27"/>
      <c r="Z65" s="27"/>
      <c r="AA65" s="28"/>
      <c r="AD65" s="26" t="str">
        <f>$C65&amp;"_"&amp;H65&amp;"-"&amp;$X$9&amp;"_"&amp;INDEX($AG$37:$AG$51,MATCH(H65,$C$37:$C$51,0))&amp;"-"&amp;$X$7&amp;"-"&amp;$X$11</f>
        <v>S6a_HSS-PE_LIM-IpT-A01</v>
      </c>
      <c r="AE65" s="27"/>
      <c r="AF65" s="27"/>
      <c r="AG65" s="27"/>
      <c r="AH65" s="27"/>
      <c r="AI65" s="27"/>
      <c r="AJ65" s="27"/>
      <c r="AK65" s="27"/>
      <c r="AL65" s="27"/>
      <c r="AM65" s="28"/>
    </row>
    <row r="66" spans="1:46" x14ac:dyDescent="0.45">
      <c r="A66" s="1"/>
      <c r="B66" s="9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46" x14ac:dyDescent="0.45">
      <c r="A67" s="1"/>
      <c r="B67" s="9"/>
      <c r="C67" t="s">
        <v>7</v>
      </c>
      <c r="D67" s="4"/>
      <c r="E67" s="4"/>
      <c r="F67" s="4" t="s">
        <v>44</v>
      </c>
      <c r="G67" s="4"/>
      <c r="H67" s="4"/>
      <c r="I67" s="4"/>
      <c r="J67" s="4"/>
      <c r="K67" s="4"/>
      <c r="L67" s="4"/>
      <c r="M67" s="4"/>
      <c r="N67" s="4"/>
      <c r="R67" s="26" t="str">
        <f>$C67&amp;"_"&amp;F67&amp;"-"&amp;$X$9&amp;"_"&amp;INDEX($AG$37:$AG$51,MATCH(F67,$C$37:$C$51,0))&amp;"-"&amp;$X$7&amp;"-"&amp;$X$11</f>
        <v>S9_PCRF-PE_LIM-IpT-A01</v>
      </c>
      <c r="S67" s="27"/>
      <c r="T67" s="27"/>
      <c r="U67" s="27"/>
      <c r="V67" s="27"/>
      <c r="W67" s="27"/>
      <c r="X67" s="27"/>
      <c r="Y67" s="27"/>
      <c r="Z67" s="27"/>
      <c r="AA67" s="28"/>
    </row>
    <row r="68" spans="1:46" x14ac:dyDescent="0.45">
      <c r="A68" s="1"/>
      <c r="B68" s="9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46" x14ac:dyDescent="0.45">
      <c r="A69" s="1"/>
      <c r="B69" s="9"/>
      <c r="C69" t="s">
        <v>9</v>
      </c>
      <c r="D69" s="4"/>
      <c r="E69" s="4"/>
      <c r="F69" s="4" t="s">
        <v>42</v>
      </c>
      <c r="G69" s="4"/>
      <c r="H69" s="4"/>
      <c r="I69" s="4"/>
      <c r="J69" s="4"/>
      <c r="K69" s="4"/>
      <c r="L69" s="4"/>
      <c r="M69" s="4"/>
      <c r="N69" s="4"/>
      <c r="R69" s="26" t="str">
        <f>$C69&amp;"_"&amp;F69&amp;"-"&amp;$X$9&amp;"_"&amp;INDEX($AG$37:$AG$51,MATCH(F69,$C$37:$C$51,0))&amp;"-"&amp;$X$7&amp;"-"&amp;$X$11</f>
        <v>S8_PGW-PE_LIM,CSC-IpT-A01</v>
      </c>
      <c r="S69" s="27"/>
      <c r="T69" s="27"/>
      <c r="U69" s="27"/>
      <c r="V69" s="27"/>
      <c r="W69" s="27"/>
      <c r="X69" s="27"/>
      <c r="Y69" s="27"/>
      <c r="Z69" s="27"/>
      <c r="AA69" s="28"/>
    </row>
    <row r="70" spans="1:46" x14ac:dyDescent="0.45">
      <c r="A70" s="1"/>
      <c r="B70" s="9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46" x14ac:dyDescent="0.45">
      <c r="B71" s="6"/>
      <c r="C71" t="s">
        <v>10</v>
      </c>
      <c r="D71" s="6"/>
      <c r="E71" s="6"/>
      <c r="F71" s="6" t="s">
        <v>41</v>
      </c>
      <c r="G71" s="6"/>
      <c r="H71" s="6" t="s">
        <v>42</v>
      </c>
      <c r="I71" s="6"/>
      <c r="J71" s="6"/>
      <c r="K71" s="6"/>
      <c r="L71" s="6"/>
      <c r="M71" s="6"/>
      <c r="N71" s="6"/>
      <c r="R71" s="26" t="str">
        <f>$C71&amp;"_"&amp;F71&amp;"-"&amp;$X$9&amp;"_"&amp;INDEX($AG$37:$AG$51,MATCH(F71,$C$37:$C$51,0))&amp;"-"&amp;$X$7&amp;"-"&amp;$X$11</f>
        <v>S5_SGW-PE_LIM,CSC-IpT-A01</v>
      </c>
      <c r="S71" s="27"/>
      <c r="T71" s="27"/>
      <c r="U71" s="27"/>
      <c r="V71" s="27"/>
      <c r="W71" s="27"/>
      <c r="X71" s="27"/>
      <c r="Y71" s="27"/>
      <c r="Z71" s="27"/>
      <c r="AA71" s="28"/>
      <c r="AD71" s="26" t="str">
        <f>$C71&amp;"_"&amp;H71&amp;"-"&amp;$X$9&amp;"_"&amp;INDEX($AG$37:$AG$51,MATCH(H71,$C$37:$C$51,0))&amp;"-"&amp;$X$7&amp;"-"&amp;$X$11</f>
        <v>S5_PGW-PE_LIM,CSC-IpT-A01</v>
      </c>
      <c r="AE71" s="27"/>
      <c r="AF71" s="27"/>
      <c r="AG71" s="27"/>
      <c r="AH71" s="27"/>
      <c r="AI71" s="27"/>
      <c r="AJ71" s="27"/>
      <c r="AK71" s="27"/>
      <c r="AL71" s="27"/>
      <c r="AM71" s="28"/>
    </row>
    <row r="72" spans="1:46" x14ac:dyDescent="0.45"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46" x14ac:dyDescent="0.45">
      <c r="C73" t="s">
        <v>2</v>
      </c>
      <c r="F73" t="s">
        <v>42</v>
      </c>
      <c r="R73" s="26" t="str">
        <f>$C73&amp;"_"&amp;F73&amp;"-"&amp;$X$9&amp;"_"&amp;INDEX($AG$37:$AG$51,MATCH(F73,$C$37:$C$51,0))&amp;"-"&amp;$X$7&amp;"-"&amp;$X$11</f>
        <v>SGi _PGW-PE_LIM,CSC-IpT-A01</v>
      </c>
      <c r="S73" s="27"/>
      <c r="T73" s="27"/>
      <c r="U73" s="27"/>
      <c r="V73" s="27"/>
      <c r="W73" s="27"/>
      <c r="X73" s="27"/>
      <c r="Y73" s="27"/>
      <c r="Z73" s="27"/>
      <c r="AA73" s="28"/>
      <c r="AB73" s="6"/>
      <c r="AC73" s="6"/>
    </row>
    <row r="76" spans="1:46" x14ac:dyDescent="0.45">
      <c r="B76" s="23" t="s">
        <v>27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</row>
    <row r="79" spans="1:46" x14ac:dyDescent="0.45">
      <c r="B79" t="s">
        <v>77</v>
      </c>
      <c r="R79" s="29" t="s">
        <v>79</v>
      </c>
      <c r="S79" s="29"/>
      <c r="T79" s="29"/>
    </row>
    <row r="81" spans="2:48" x14ac:dyDescent="0.45">
      <c r="B81" t="s">
        <v>78</v>
      </c>
      <c r="R81" s="29" t="s">
        <v>80</v>
      </c>
      <c r="S81" s="29"/>
      <c r="T81" s="29"/>
    </row>
    <row r="82" spans="2:48" x14ac:dyDescent="0.45">
      <c r="Z82" s="30" t="str">
        <f>LOWER(IF(R79="Yes","topon","topoff")&amp;"."&amp;$R$81&amp;"."&amp;$R$83&amp;".node.epc.mnc"&amp;R85&amp;".mcc"&amp;$R$87&amp;".3gppnetwork.org")</f>
        <v>topon.s1u.mme.node.epc.mnc410.mcc120.3gppnetwork.org</v>
      </c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2:48" x14ac:dyDescent="0.45">
      <c r="B83" t="s">
        <v>74</v>
      </c>
      <c r="R83" s="29" t="s">
        <v>38</v>
      </c>
      <c r="S83" s="29"/>
      <c r="T83" s="29"/>
    </row>
    <row r="84" spans="2:48" x14ac:dyDescent="0.45">
      <c r="AV84" s="13"/>
    </row>
    <row r="85" spans="2:48" x14ac:dyDescent="0.45">
      <c r="B85" t="s">
        <v>75</v>
      </c>
      <c r="R85" s="29">
        <v>410</v>
      </c>
      <c r="S85" s="29"/>
      <c r="T85" s="29"/>
    </row>
    <row r="87" spans="2:48" x14ac:dyDescent="0.45">
      <c r="B87" t="s">
        <v>76</v>
      </c>
      <c r="R87" s="29">
        <v>120</v>
      </c>
      <c r="S87" s="29"/>
      <c r="T87" s="29"/>
    </row>
  </sheetData>
  <mergeCells count="87">
    <mergeCell ref="R87:T87"/>
    <mergeCell ref="Z82:AN82"/>
    <mergeCell ref="R29:T29"/>
    <mergeCell ref="B3:AT3"/>
    <mergeCell ref="B76:AT76"/>
    <mergeCell ref="R79:T79"/>
    <mergeCell ref="R81:T81"/>
    <mergeCell ref="R83:T83"/>
    <mergeCell ref="R85:T85"/>
    <mergeCell ref="R73:AA73"/>
    <mergeCell ref="AD55:AM55"/>
    <mergeCell ref="AD57:AM57"/>
    <mergeCell ref="AD59:AM59"/>
    <mergeCell ref="AD61:AM61"/>
    <mergeCell ref="AD63:AM63"/>
    <mergeCell ref="AD65:AM65"/>
    <mergeCell ref="R55:AA55"/>
    <mergeCell ref="R57:AA57"/>
    <mergeCell ref="R59:AA59"/>
    <mergeCell ref="R61:AA61"/>
    <mergeCell ref="R63:AA63"/>
    <mergeCell ref="R65:AA65"/>
    <mergeCell ref="AD71:AM71"/>
    <mergeCell ref="AS37:BB37"/>
    <mergeCell ref="AS39:BB39"/>
    <mergeCell ref="AS41:BB41"/>
    <mergeCell ref="AS43:BB43"/>
    <mergeCell ref="AS45:BB45"/>
    <mergeCell ref="AS47:BB47"/>
    <mergeCell ref="AS49:BB49"/>
    <mergeCell ref="AS51:BB51"/>
    <mergeCell ref="X49:AE49"/>
    <mergeCell ref="R67:AA67"/>
    <mergeCell ref="R69:AA69"/>
    <mergeCell ref="R71:AA71"/>
    <mergeCell ref="X41:AE41"/>
    <mergeCell ref="X43:AE43"/>
    <mergeCell ref="X45:AE45"/>
    <mergeCell ref="X47:AE47"/>
    <mergeCell ref="R37:T37"/>
    <mergeCell ref="R39:T39"/>
    <mergeCell ref="R41:T41"/>
    <mergeCell ref="R43:T43"/>
    <mergeCell ref="R45:T45"/>
    <mergeCell ref="R47:T47"/>
    <mergeCell ref="R19:T19"/>
    <mergeCell ref="R9:T9"/>
    <mergeCell ref="R11:T11"/>
    <mergeCell ref="X51:AE51"/>
    <mergeCell ref="AG37:AN37"/>
    <mergeCell ref="AG39:AN39"/>
    <mergeCell ref="AG41:AN41"/>
    <mergeCell ref="AG43:AN43"/>
    <mergeCell ref="AG51:AN51"/>
    <mergeCell ref="AG45:AN45"/>
    <mergeCell ref="AG47:AN47"/>
    <mergeCell ref="AG49:AN49"/>
    <mergeCell ref="R49:T49"/>
    <mergeCell ref="R51:T51"/>
    <mergeCell ref="X37:AE37"/>
    <mergeCell ref="X39:AE39"/>
    <mergeCell ref="R7:V7"/>
    <mergeCell ref="X29:AB29"/>
    <mergeCell ref="X31:AB31"/>
    <mergeCell ref="AH29:AL29"/>
    <mergeCell ref="AH31:AL31"/>
    <mergeCell ref="AD29:AF29"/>
    <mergeCell ref="AD31:AF31"/>
    <mergeCell ref="X7:Z7"/>
    <mergeCell ref="X9:Z9"/>
    <mergeCell ref="X11:Z11"/>
    <mergeCell ref="X15:AE15"/>
    <mergeCell ref="X17:AE17"/>
    <mergeCell ref="X19:AE19"/>
    <mergeCell ref="R31:T31"/>
    <mergeCell ref="R15:T15"/>
    <mergeCell ref="R17:T17"/>
    <mergeCell ref="AS15:BB15"/>
    <mergeCell ref="AN29:AP29"/>
    <mergeCell ref="AN31:AP31"/>
    <mergeCell ref="AS31:BB31"/>
    <mergeCell ref="AS29:BB29"/>
    <mergeCell ref="AS19:BB19"/>
    <mergeCell ref="AS17:BB17"/>
    <mergeCell ref="AG19:AN19"/>
    <mergeCell ref="AG17:AN17"/>
    <mergeCell ref="AG15:AN15"/>
  </mergeCells>
  <dataValidations count="4">
    <dataValidation type="list" showInputMessage="1" showErrorMessage="1" sqref="R79:T79" xr:uid="{B2A3E419-CA45-4104-AF6A-8957FFF75A69}">
      <formula1>"Yes,No"</formula1>
    </dataValidation>
    <dataValidation type="list" allowBlank="1" showInputMessage="1" showErrorMessage="1" sqref="R81:T81" xr:uid="{A5A70EFE-777F-43BF-869A-4EF7F7EF0BC5}">
      <formula1>"s11,s1mme,s1u,gx,gy,s6a,s9,s8,s5,sgi"</formula1>
    </dataValidation>
    <dataValidation type="list" showInputMessage="1" showErrorMessage="1" sqref="R83:T83" xr:uid="{807B598F-429A-4CB7-9517-BE96391784B8}">
      <formula1>"MME,SGW,PGW,HSS,PCRF,OCS,OFCS,eNB_X"</formula1>
    </dataValidation>
    <dataValidation showInputMessage="1" showErrorMessage="1" sqref="R85:T88" xr:uid="{381E74C8-A88F-4082-BA3E-F0F66186811F}"/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 LLD - IP Planning</vt:lpstr>
      <vt:lpstr>MC LLD - Naming Convention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Sergio</cp:lastModifiedBy>
  <dcterms:created xsi:type="dcterms:W3CDTF">2020-02-15T20:02:38Z</dcterms:created>
  <dcterms:modified xsi:type="dcterms:W3CDTF">2020-09-03T05:34:24Z</dcterms:modified>
</cp:coreProperties>
</file>