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C:\Users\Lucid Web\Downloads\My Project\"/>
    </mc:Choice>
  </mc:AlternateContent>
  <xr:revisionPtr revIDLastSave="0" documentId="13_ncr:1_{D77F9D7B-2BFA-4FA5-9FAE-8FEDCA8AAAB1}" xr6:coauthVersionLast="47" xr6:coauthVersionMax="47" xr10:uidLastSave="{00000000-0000-0000-0000-000000000000}"/>
  <bookViews>
    <workbookView xWindow="-120" yWindow="-120" windowWidth="20730" windowHeight="11160" firstSheet="3" activeTab="8" xr2:uid="{00000000-000D-0000-FFFF-FFFF00000000}"/>
  </bookViews>
  <sheets>
    <sheet name="Win wrt bat and ball first" sheetId="3" r:id="rId1"/>
    <sheet name="Toss Decision Based Winning %" sheetId="5" r:id="rId2"/>
    <sheet name="Top Venues winning" sheetId="6" r:id="rId3"/>
    <sheet name="Top 10 MoM Winner" sheetId="8" r:id="rId4"/>
    <sheet name="Sheet9" sheetId="11" r:id="rId5"/>
    <sheet name="Dashboard" sheetId="12" r:id="rId6"/>
    <sheet name="Match_Data" sheetId="1" r:id="rId7"/>
    <sheet name="Title Winner" sheetId="10" r:id="rId8"/>
    <sheet name="Winner_Data" sheetId="2" r:id="rId9"/>
  </sheets>
  <definedNames>
    <definedName name="_xlnm._FilterDatabase" localSheetId="6" hidden="1">Match_Data!$A$1:$G$287</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1" l="1"/>
  <c r="G4" i="11" s="1"/>
  <c r="D5" i="10"/>
  <c r="D6" i="10"/>
  <c r="D7" i="10"/>
  <c r="D8" i="10"/>
  <c r="D9" i="10"/>
  <c r="D4" i="10"/>
  <c r="D5" i="8"/>
  <c r="D6" i="8"/>
  <c r="D7" i="8"/>
  <c r="D8" i="8"/>
  <c r="D9" i="8"/>
  <c r="D10" i="8"/>
  <c r="D11" i="8"/>
  <c r="D12" i="8"/>
  <c r="D13" i="8"/>
  <c r="D4" i="8"/>
  <c r="E5" i="10"/>
  <c r="E9" i="10"/>
  <c r="E6" i="10"/>
  <c r="E7" i="10"/>
  <c r="E8" i="10"/>
  <c r="E4" i="10"/>
  <c r="E5" i="8"/>
  <c r="E9" i="8"/>
  <c r="E13" i="8"/>
  <c r="E11" i="8"/>
  <c r="E12" i="8"/>
  <c r="E6" i="8"/>
  <c r="E10" i="8"/>
  <c r="E7" i="8"/>
  <c r="E8" i="8"/>
  <c r="E4" i="8"/>
  <c r="D4" i="11" l="1"/>
  <c r="E4" i="11"/>
  <c r="F4" i="11"/>
</calcChain>
</file>

<file path=xl/sharedStrings.xml><?xml version="1.0" encoding="utf-8"?>
<sst xmlns="http://schemas.openxmlformats.org/spreadsheetml/2006/main" count="3450" uniqueCount="445">
  <si>
    <t>Scorecard</t>
  </si>
  <si>
    <t>Date</t>
  </si>
  <si>
    <t>Match 1</t>
  </si>
  <si>
    <t>2016-02-04</t>
  </si>
  <si>
    <t>Match 2</t>
  </si>
  <si>
    <t>2016-02-05</t>
  </si>
  <si>
    <t>Match 3</t>
  </si>
  <si>
    <t>Match 4</t>
  </si>
  <si>
    <t>2016-02-06</t>
  </si>
  <si>
    <t>Match 5</t>
  </si>
  <si>
    <t>Match 6</t>
  </si>
  <si>
    <t>2016-02-07</t>
  </si>
  <si>
    <t>Match 7</t>
  </si>
  <si>
    <t>Match 8</t>
  </si>
  <si>
    <t>2016-02-08</t>
  </si>
  <si>
    <t>Match 9</t>
  </si>
  <si>
    <t>2016-02-10</t>
  </si>
  <si>
    <t>Match 10</t>
  </si>
  <si>
    <t>2016-02-11</t>
  </si>
  <si>
    <t>Match 11</t>
  </si>
  <si>
    <t>Match 12</t>
  </si>
  <si>
    <t>2016-02-12</t>
  </si>
  <si>
    <t>Match 13</t>
  </si>
  <si>
    <t>Match 14</t>
  </si>
  <si>
    <t>2016-02-13</t>
  </si>
  <si>
    <t>Match 15</t>
  </si>
  <si>
    <t>Match 16</t>
  </si>
  <si>
    <t>2016-02-14</t>
  </si>
  <si>
    <t>Match 17</t>
  </si>
  <si>
    <t>Match 18</t>
  </si>
  <si>
    <t>2016-02-16</t>
  </si>
  <si>
    <t>Match 19</t>
  </si>
  <si>
    <t>2016-02-17</t>
  </si>
  <si>
    <t>Match 20</t>
  </si>
  <si>
    <t>Match 21</t>
  </si>
  <si>
    <t>2016-02-19</t>
  </si>
  <si>
    <t>Match 22</t>
  </si>
  <si>
    <t>2016-02-20</t>
  </si>
  <si>
    <t>Match 23</t>
  </si>
  <si>
    <t>2016-02-21</t>
  </si>
  <si>
    <t>Match 24</t>
  </si>
  <si>
    <t>2016-02-23</t>
  </si>
  <si>
    <t>2017-02-09</t>
  </si>
  <si>
    <t>2017-02-10</t>
  </si>
  <si>
    <t>2017-02-11</t>
  </si>
  <si>
    <t>2017-02-12</t>
  </si>
  <si>
    <t>2017-02-15</t>
  </si>
  <si>
    <t>2017-02-16</t>
  </si>
  <si>
    <t>No result</t>
  </si>
  <si>
    <t>2017-02-17</t>
  </si>
  <si>
    <t>2017-02-18</t>
  </si>
  <si>
    <t>2017-02-19</t>
  </si>
  <si>
    <t>2017-02-20</t>
  </si>
  <si>
    <t>2017-02-23</t>
  </si>
  <si>
    <t>2017-02-24</t>
  </si>
  <si>
    <t>2017-02-25</t>
  </si>
  <si>
    <t>2017-02-26</t>
  </si>
  <si>
    <t>2017-02-28</t>
  </si>
  <si>
    <t>2017-03-01</t>
  </si>
  <si>
    <t>2017-03-03</t>
  </si>
  <si>
    <t>2017-03-05</t>
  </si>
  <si>
    <t>2018-02-22</t>
  </si>
  <si>
    <t>2018-02-23</t>
  </si>
  <si>
    <t>2018-02-24</t>
  </si>
  <si>
    <t>2018-02-25</t>
  </si>
  <si>
    <t>2018-02-26</t>
  </si>
  <si>
    <t>2018-02-28</t>
  </si>
  <si>
    <t>2018-03-01</t>
  </si>
  <si>
    <t>2018-03-02</t>
  </si>
  <si>
    <t>2018-03-03</t>
  </si>
  <si>
    <t>2018-03-04</t>
  </si>
  <si>
    <t>2018-03-06</t>
  </si>
  <si>
    <t>2018-03-07</t>
  </si>
  <si>
    <t>2018-03-08</t>
  </si>
  <si>
    <t>2018-03-09</t>
  </si>
  <si>
    <t>2018-03-10</t>
  </si>
  <si>
    <t>2018-03-11</t>
  </si>
  <si>
    <t>Match 25</t>
  </si>
  <si>
    <t>2018-03-13</t>
  </si>
  <si>
    <t>Match 26</t>
  </si>
  <si>
    <t>2018-03-14</t>
  </si>
  <si>
    <t>Match 27</t>
  </si>
  <si>
    <t>2018-03-15</t>
  </si>
  <si>
    <t>Match 28</t>
  </si>
  <si>
    <t>Match 29</t>
  </si>
  <si>
    <t>2018-03-16</t>
  </si>
  <si>
    <t>Match 30</t>
  </si>
  <si>
    <t>Match 31</t>
  </si>
  <si>
    <t>2018-03-18</t>
  </si>
  <si>
    <t>Match 32</t>
  </si>
  <si>
    <t>2018-03-20</t>
  </si>
  <si>
    <t>Match 33</t>
  </si>
  <si>
    <t>2018-03-21</t>
  </si>
  <si>
    <t>Match 34</t>
  </si>
  <si>
    <t>2018-03-25</t>
  </si>
  <si>
    <t>2019-02-14</t>
  </si>
  <si>
    <t>2019-02-15</t>
  </si>
  <si>
    <t>2019-02-16</t>
  </si>
  <si>
    <t>2019-02-17</t>
  </si>
  <si>
    <t>2019-02-20</t>
  </si>
  <si>
    <t>2019-02-21</t>
  </si>
  <si>
    <t>2019-02-22</t>
  </si>
  <si>
    <t>2019-02-23</t>
  </si>
  <si>
    <t>2019-02-24</t>
  </si>
  <si>
    <t>2019-02-26</t>
  </si>
  <si>
    <t>2019-02-27</t>
  </si>
  <si>
    <t>2019-02-28</t>
  </si>
  <si>
    <t>2019-03-01</t>
  </si>
  <si>
    <t>2019-03-04</t>
  </si>
  <si>
    <t>2019-03-05</t>
  </si>
  <si>
    <t>2019-03-09</t>
  </si>
  <si>
    <t>2019-03-10</t>
  </si>
  <si>
    <t>2019-03-11</t>
  </si>
  <si>
    <t>2019-03-13</t>
  </si>
  <si>
    <t>2019-03-14</t>
  </si>
  <si>
    <t>2019-03-15</t>
  </si>
  <si>
    <t>2019-03-17</t>
  </si>
  <si>
    <t>2020-02-20</t>
  </si>
  <si>
    <t>2020-02-21</t>
  </si>
  <si>
    <t>2020-02-22</t>
  </si>
  <si>
    <t>2020-02-23</t>
  </si>
  <si>
    <t>2020-02-26</t>
  </si>
  <si>
    <t>2020-02-27</t>
  </si>
  <si>
    <t>2020-02-28</t>
  </si>
  <si>
    <t>2020-02-29</t>
  </si>
  <si>
    <t>2020-03-01</t>
  </si>
  <si>
    <t>2020-03-02</t>
  </si>
  <si>
    <t>2020-03-03</t>
  </si>
  <si>
    <t>2020-03-04</t>
  </si>
  <si>
    <t>2020-03-05</t>
  </si>
  <si>
    <t>2020-03-06</t>
  </si>
  <si>
    <t>2020-03-07</t>
  </si>
  <si>
    <t>2020-03-08</t>
  </si>
  <si>
    <t>2020-03-10</t>
  </si>
  <si>
    <t>2020-03-11</t>
  </si>
  <si>
    <t>2020-03-12</t>
  </si>
  <si>
    <t>2020-03-13</t>
  </si>
  <si>
    <t>2020-03-14</t>
  </si>
  <si>
    <t>2020-03-15</t>
  </si>
  <si>
    <t>2020-11-14</t>
  </si>
  <si>
    <t>2020-11-15</t>
  </si>
  <si>
    <t>2020-11-17</t>
  </si>
  <si>
    <t>2021-02-20</t>
  </si>
  <si>
    <t>2021-02-21</t>
  </si>
  <si>
    <t>2021-02-22</t>
  </si>
  <si>
    <t>2021-02-23</t>
  </si>
  <si>
    <t>2021-02-24</t>
  </si>
  <si>
    <t>2021-02-26</t>
  </si>
  <si>
    <t>2021-02-27</t>
  </si>
  <si>
    <t>2021-02-28</t>
  </si>
  <si>
    <t>2021-03-01</t>
  </si>
  <si>
    <t>2021-03-03</t>
  </si>
  <si>
    <t>2021-06-09</t>
  </si>
  <si>
    <t>2021-06-10</t>
  </si>
  <si>
    <t>2021-06-11</t>
  </si>
  <si>
    <t>2021-06-12</t>
  </si>
  <si>
    <t>2021-06-13</t>
  </si>
  <si>
    <t>2021-06-14</t>
  </si>
  <si>
    <t>2021-06-15</t>
  </si>
  <si>
    <t>2021-06-16</t>
  </si>
  <si>
    <t>2021-06-17</t>
  </si>
  <si>
    <t>2021-06-18</t>
  </si>
  <si>
    <t>2021-06-19</t>
  </si>
  <si>
    <t>2021-06-21</t>
  </si>
  <si>
    <t>2021-06-22</t>
  </si>
  <si>
    <t>2021-06-24</t>
  </si>
  <si>
    <t>2022-01-27</t>
  </si>
  <si>
    <t>2022-01-28</t>
  </si>
  <si>
    <t>2022-01-29</t>
  </si>
  <si>
    <t>2022-01-30</t>
  </si>
  <si>
    <t>2022-01-31</t>
  </si>
  <si>
    <t>2022-02-01</t>
  </si>
  <si>
    <t>2022-02-02</t>
  </si>
  <si>
    <t>2022-02-03</t>
  </si>
  <si>
    <t>2022-02-04</t>
  </si>
  <si>
    <t>2022-02-05</t>
  </si>
  <si>
    <t>2022-02-06</t>
  </si>
  <si>
    <t>2022-02-07</t>
  </si>
  <si>
    <t>2022-02-10</t>
  </si>
  <si>
    <t>2022-02-11</t>
  </si>
  <si>
    <t>2022-02-12</t>
  </si>
  <si>
    <t>2022-02-13</t>
  </si>
  <si>
    <t>2022-02-14</t>
  </si>
  <si>
    <t>2022-02-15</t>
  </si>
  <si>
    <t>2022-02-16</t>
  </si>
  <si>
    <t>2022-02-17</t>
  </si>
  <si>
    <t>2022-02-18</t>
  </si>
  <si>
    <t>2022-02-19</t>
  </si>
  <si>
    <t>2022-02-20</t>
  </si>
  <si>
    <t>2022-02-21</t>
  </si>
  <si>
    <t>2022-02-23</t>
  </si>
  <si>
    <t>2022-02-24</t>
  </si>
  <si>
    <t>2022-02-25</t>
  </si>
  <si>
    <t>2022-02-27</t>
  </si>
  <si>
    <t>2023-02-13</t>
  </si>
  <si>
    <t>2023-02-14</t>
  </si>
  <si>
    <t>2023-02-15</t>
  </si>
  <si>
    <t>2023-02-16</t>
  </si>
  <si>
    <t>2023-02-17</t>
  </si>
  <si>
    <t>2023-02-18</t>
  </si>
  <si>
    <t>2023-02-19</t>
  </si>
  <si>
    <t>2023-02-20</t>
  </si>
  <si>
    <t>2023-02-21</t>
  </si>
  <si>
    <t>2023-02-22</t>
  </si>
  <si>
    <t>2023-02-23</t>
  </si>
  <si>
    <t>2023-02-24</t>
  </si>
  <si>
    <t>2023-02-26</t>
  </si>
  <si>
    <t>2023-02-27</t>
  </si>
  <si>
    <t>2023-03-01</t>
  </si>
  <si>
    <t>2023-03-02</t>
  </si>
  <si>
    <t>2023-03-03</t>
  </si>
  <si>
    <t>2023-03-04</t>
  </si>
  <si>
    <t>2023-03-05</t>
  </si>
  <si>
    <t>2023-03-06</t>
  </si>
  <si>
    <t>2023-03-07</t>
  </si>
  <si>
    <t>2023-03-08</t>
  </si>
  <si>
    <t>2023-03-09</t>
  </si>
  <si>
    <t>2023-03-10</t>
  </si>
  <si>
    <t>2023-03-11</t>
  </si>
  <si>
    <t>2023-03-12</t>
  </si>
  <si>
    <t>2023-03-15</t>
  </si>
  <si>
    <t>2023-03-16</t>
  </si>
  <si>
    <t>2023-03-17</t>
  </si>
  <si>
    <t>2023-03-18</t>
  </si>
  <si>
    <t>2024-02-17</t>
  </si>
  <si>
    <t>2024-02-18</t>
  </si>
  <si>
    <t>2024-02-19</t>
  </si>
  <si>
    <t>2024-02-20</t>
  </si>
  <si>
    <t>2024-02-21</t>
  </si>
  <si>
    <t>2024-02-22</t>
  </si>
  <si>
    <t>2024-02-23</t>
  </si>
  <si>
    <t>2024-02-24</t>
  </si>
  <si>
    <t>2024-02-25</t>
  </si>
  <si>
    <t>2024-02-26</t>
  </si>
  <si>
    <t>2024-02-27</t>
  </si>
  <si>
    <t>2024-02-28</t>
  </si>
  <si>
    <t>2024-02-29</t>
  </si>
  <si>
    <t>2024-03-02</t>
  </si>
  <si>
    <t>2024-03-03</t>
  </si>
  <si>
    <t>2024-03-04</t>
  </si>
  <si>
    <t>2024-03-05</t>
  </si>
  <si>
    <t>2024-03-06</t>
  </si>
  <si>
    <t>2024-03-07</t>
  </si>
  <si>
    <t>2024-03-08</t>
  </si>
  <si>
    <t>2024-03-09</t>
  </si>
  <si>
    <t>2024-03-10</t>
  </si>
  <si>
    <t>2024-03-11</t>
  </si>
  <si>
    <t>2024-03-12</t>
  </si>
  <si>
    <t>2024-03-14</t>
  </si>
  <si>
    <t>2024-03-15</t>
  </si>
  <si>
    <t>2024-03-16</t>
  </si>
  <si>
    <t>2024-03-18</t>
  </si>
  <si>
    <t>Team 1</t>
  </si>
  <si>
    <t>Team 2</t>
  </si>
  <si>
    <t>Winner</t>
  </si>
  <si>
    <t>Lahore Qalandars</t>
  </si>
  <si>
    <t>Quetta Gladiators</t>
  </si>
  <si>
    <t>Karachi Kings</t>
  </si>
  <si>
    <t>Peshawar Zalmi</t>
  </si>
  <si>
    <t>Multan Sultans</t>
  </si>
  <si>
    <t>Islamabad United</t>
  </si>
  <si>
    <t xml:space="preserve">Mohammad Nawaz 
</t>
  </si>
  <si>
    <t xml:space="preserve">Shakib Al Hasan 
</t>
  </si>
  <si>
    <t xml:space="preserve">Mohammad Asghar 
</t>
  </si>
  <si>
    <t xml:space="preserve">Ahmed Shehzad 
</t>
  </si>
  <si>
    <t xml:space="preserve">Tamim Iqbal 
</t>
  </si>
  <si>
    <t xml:space="preserve">Saeed Ajmal 
</t>
  </si>
  <si>
    <t xml:space="preserve">Umar Akmal 
</t>
  </si>
  <si>
    <t xml:space="preserve">Sharjeel Khan 
</t>
  </si>
  <si>
    <t xml:space="preserve">Mohammad Hafeez 
</t>
  </si>
  <si>
    <t xml:space="preserve">Grant Elliott 
</t>
  </si>
  <si>
    <t xml:space="preserve">Ravi Bopara 
</t>
  </si>
  <si>
    <t xml:space="preserve">Cameron Delport 
</t>
  </si>
  <si>
    <t xml:space="preserve">Imran Khalid 
</t>
  </si>
  <si>
    <t xml:space="preserve">Shahid Afridi 
</t>
  </si>
  <si>
    <t xml:space="preserve">Bismillah Khan 
</t>
  </si>
  <si>
    <t xml:space="preserve">Brad Hodge 
</t>
  </si>
  <si>
    <t xml:space="preserve">Mohammad Irfan 
</t>
  </si>
  <si>
    <t xml:space="preserve">Mohammad Sami 
</t>
  </si>
  <si>
    <t xml:space="preserve">Dwayne Smith 
</t>
  </si>
  <si>
    <t xml:space="preserve">Brad Haddin 
</t>
  </si>
  <si>
    <t xml:space="preserve">Hassan Khan 
</t>
  </si>
  <si>
    <t xml:space="preserve">Eoin Morgan 
</t>
  </si>
  <si>
    <t xml:space="preserve">Jason Roy 
</t>
  </si>
  <si>
    <t xml:space="preserve">Rilee Rossouw 
</t>
  </si>
  <si>
    <t xml:space="preserve">Yasir Shah 
</t>
  </si>
  <si>
    <t xml:space="preserve">Sam Billings 
</t>
  </si>
  <si>
    <t xml:space="preserve">Fakhar Zaman 
</t>
  </si>
  <si>
    <t xml:space="preserve">Babar Azam 
</t>
  </si>
  <si>
    <t xml:space="preserve">Kevin Pietersen 
</t>
  </si>
  <si>
    <t xml:space="preserve">Shoaib Malik 
</t>
  </si>
  <si>
    <t xml:space="preserve">Mahmudullah 
</t>
  </si>
  <si>
    <t xml:space="preserve">Kieron Pollard 
</t>
  </si>
  <si>
    <t xml:space="preserve">Chris Gayle 
</t>
  </si>
  <si>
    <t xml:space="preserve">Imad Wasim 
</t>
  </si>
  <si>
    <t xml:space="preserve">Kamran Akmal 
</t>
  </si>
  <si>
    <t xml:space="preserve">Darren Sammy 
</t>
  </si>
  <si>
    <t xml:space="preserve">Kumar Sangakkara 
</t>
  </si>
  <si>
    <t xml:space="preserve">Colin Ingram 
</t>
  </si>
  <si>
    <t xml:space="preserve">Imran Tahir 
</t>
  </si>
  <si>
    <t xml:space="preserve">Umaid Asif 
</t>
  </si>
  <si>
    <t xml:space="preserve">Hussain Talat 
</t>
  </si>
  <si>
    <t xml:space="preserve">Sohail Tanvir 
</t>
  </si>
  <si>
    <t xml:space="preserve">Liam Dawson 
</t>
  </si>
  <si>
    <t xml:space="preserve">Luke Ronchi 
</t>
  </si>
  <si>
    <t xml:space="preserve">Sohaib Maqsood 
</t>
  </si>
  <si>
    <t xml:space="preserve">Umar Gul 
</t>
  </si>
  <si>
    <t xml:space="preserve">Shane Watson 
</t>
  </si>
  <si>
    <t xml:space="preserve">Shaheen Afridi 
</t>
  </si>
  <si>
    <t xml:space="preserve">JP Duminy 
</t>
  </si>
  <si>
    <t xml:space="preserve">Sarfaraz Ahmed 
</t>
  </si>
  <si>
    <t xml:space="preserve">Agha Salman 
</t>
  </si>
  <si>
    <t xml:space="preserve">Usman Shinwari 
</t>
  </si>
  <si>
    <t xml:space="preserve">Hasan Ali 
</t>
  </si>
  <si>
    <t xml:space="preserve">Faheem Ashraf 
</t>
  </si>
  <si>
    <t xml:space="preserve">Liam Livingstone 
</t>
  </si>
  <si>
    <t xml:space="preserve">Ali Shafiq 
</t>
  </si>
  <si>
    <t xml:space="preserve">Haris Rauf 
</t>
  </si>
  <si>
    <t xml:space="preserve">Imam-ul-Haq 
</t>
  </si>
  <si>
    <t xml:space="preserve">AB de Villiers 
</t>
  </si>
  <si>
    <t xml:space="preserve">Daniel Christian 
</t>
  </si>
  <si>
    <t>Sandeep Lamichhane</t>
  </si>
  <si>
    <t xml:space="preserve">Asif Ali 
</t>
  </si>
  <si>
    <t xml:space="preserve">Iftikhar Ahmed 
</t>
  </si>
  <si>
    <t xml:space="preserve">Dwayne Bravo 
</t>
  </si>
  <si>
    <t xml:space="preserve">Misbah ul Haq 
</t>
  </si>
  <si>
    <t xml:space="preserve">Mohammad Abbas 
</t>
  </si>
  <si>
    <t xml:space="preserve">Alex Hales 
</t>
  </si>
  <si>
    <t xml:space="preserve">Mohammad Hasnain 
</t>
  </si>
  <si>
    <t xml:space="preserve">Azam Khan 
</t>
  </si>
  <si>
    <t xml:space="preserve">Shadab Khan 
</t>
  </si>
  <si>
    <t xml:space="preserve">Ben Cutting 
</t>
  </si>
  <si>
    <t xml:space="preserve">Moeen Ali 
</t>
  </si>
  <si>
    <t xml:space="preserve">Lewis Gregory 
</t>
  </si>
  <si>
    <t xml:space="preserve">Mohammad Amir 
</t>
  </si>
  <si>
    <t xml:space="preserve">Ben Dunk 
</t>
  </si>
  <si>
    <t xml:space="preserve">Colin Munro 
</t>
  </si>
  <si>
    <t xml:space="preserve">Samit Patel 
</t>
  </si>
  <si>
    <t xml:space="preserve">James Vince 
</t>
  </si>
  <si>
    <t xml:space="preserve">Zeeshan Ashraf 
</t>
  </si>
  <si>
    <t xml:space="preserve">Chris Lynn 
</t>
  </si>
  <si>
    <t xml:space="preserve">David Wiese 
</t>
  </si>
  <si>
    <t xml:space="preserve">Arshad Iqbal 
</t>
  </si>
  <si>
    <t xml:space="preserve">Tom Kohler-Cadmore 
</t>
  </si>
  <si>
    <t xml:space="preserve">Mohammad Rizwan 
</t>
  </si>
  <si>
    <t xml:space="preserve">Haider Ali 
</t>
  </si>
  <si>
    <t xml:space="preserve">Wahab Riaz 
</t>
  </si>
  <si>
    <t xml:space="preserve">Mohammad Nabi 
</t>
  </si>
  <si>
    <t xml:space="preserve">Qais Ahmad 
</t>
  </si>
  <si>
    <t xml:space="preserve">Rashid Khan 
</t>
  </si>
  <si>
    <t xml:space="preserve">David Miller 
</t>
  </si>
  <si>
    <t xml:space="preserve">Shahnawaz Dahani 
</t>
  </si>
  <si>
    <t xml:space="preserve">Hazratullah Zazai 
</t>
  </si>
  <si>
    <t xml:space="preserve">Shan Masood 
</t>
  </si>
  <si>
    <t xml:space="preserve">Usman Khawaja 
</t>
  </si>
  <si>
    <t xml:space="preserve">Noor Ahmad 
</t>
  </si>
  <si>
    <t xml:space="preserve">Danish Aziz 
</t>
  </si>
  <si>
    <t xml:space="preserve">Mohammad Wasim 
</t>
  </si>
  <si>
    <t xml:space="preserve">Will Smeed 
</t>
  </si>
  <si>
    <t xml:space="preserve">Naseem Shah 
</t>
  </si>
  <si>
    <t xml:space="preserve">Paul Stirling 
</t>
  </si>
  <si>
    <t xml:space="preserve">Tim David 
</t>
  </si>
  <si>
    <t xml:space="preserve">Zaman Khan 
</t>
  </si>
  <si>
    <t xml:space="preserve">Mohammad Haris 
</t>
  </si>
  <si>
    <t xml:space="preserve">Mir Hamza 
</t>
  </si>
  <si>
    <t xml:space="preserve">Harry Brook 
</t>
  </si>
  <si>
    <t xml:space="preserve">Khurram Shahzad 
</t>
  </si>
  <si>
    <t xml:space="preserve">Ihsanullah 
</t>
  </si>
  <si>
    <t xml:space="preserve">Martin Guptill 
</t>
  </si>
  <si>
    <t xml:space="preserve">Abbas Afridi 
</t>
  </si>
  <si>
    <t xml:space="preserve">Jimmy Neesham 
</t>
  </si>
  <si>
    <t xml:space="preserve">Tabraiz Shamsi 
</t>
  </si>
  <si>
    <t xml:space="preserve">Rovman Powell 
</t>
  </si>
  <si>
    <t xml:space="preserve">Sikandar Raza 
</t>
  </si>
  <si>
    <t xml:space="preserve">Fazalhaq Farooqi 
</t>
  </si>
  <si>
    <t xml:space="preserve">Saim Ayub 
</t>
  </si>
  <si>
    <t xml:space="preserve">Muhammad Akhlaq 
</t>
  </si>
  <si>
    <t xml:space="preserve">Aamer Jamal 
</t>
  </si>
  <si>
    <t xml:space="preserve">Mirza Baig 
</t>
  </si>
  <si>
    <t xml:space="preserve">Saud Shakeel 
</t>
  </si>
  <si>
    <t xml:space="preserve">Reeza Hendricks 
</t>
  </si>
  <si>
    <t xml:space="preserve">Khawaja Nafay 
</t>
  </si>
  <si>
    <t xml:space="preserve">Mohammad Ali 
</t>
  </si>
  <si>
    <t xml:space="preserve">Luke Wood 
</t>
  </si>
  <si>
    <t xml:space="preserve">Usmaan Khan 
</t>
  </si>
  <si>
    <t xml:space="preserve">Sherfane Rutherford 
</t>
  </si>
  <si>
    <t xml:space="preserve">Rassie van der Dussen 
</t>
  </si>
  <si>
    <t xml:space="preserve">Irfan Khan 
</t>
  </si>
  <si>
    <t xml:space="preserve">Usama Mir 
</t>
  </si>
  <si>
    <t>Venue</t>
  </si>
  <si>
    <t>Season</t>
  </si>
  <si>
    <t>toss_winner</t>
  </si>
  <si>
    <t>toss_descision</t>
  </si>
  <si>
    <t>PSL-2016</t>
  </si>
  <si>
    <t>PSL-2017</t>
  </si>
  <si>
    <t>PSL-2018</t>
  </si>
  <si>
    <t>PSL-2019</t>
  </si>
  <si>
    <t>PSL-2020</t>
  </si>
  <si>
    <t>PSL-2021</t>
  </si>
  <si>
    <t>PSL-2023</t>
  </si>
  <si>
    <t>PSL-2022</t>
  </si>
  <si>
    <t>PSL-2024</t>
  </si>
  <si>
    <t>Dubai International Cricket Stadium</t>
  </si>
  <si>
    <t>Sharjah Cricket Stadium</t>
  </si>
  <si>
    <t>Gaddafi Stadium</t>
  </si>
  <si>
    <t>National Stadium</t>
  </si>
  <si>
    <t>Sheikh Zayed Stadium</t>
  </si>
  <si>
    <t>Multan Cricket Stadium</t>
  </si>
  <si>
    <t>Rawalpindi Cricket Stadium</t>
  </si>
  <si>
    <t>field</t>
  </si>
  <si>
    <t>bat</t>
  </si>
  <si>
    <t>Runner Up</t>
  </si>
  <si>
    <t>Player of the Series</t>
  </si>
  <si>
    <t>Shane Watson</t>
  </si>
  <si>
    <t>Shadab Khan</t>
  </si>
  <si>
    <t>Imad Wasim</t>
  </si>
  <si>
    <t>Shaheen Shah Afridi</t>
  </si>
  <si>
    <t>Ihsanullah</t>
  </si>
  <si>
    <t>Mohammad Hafeez</t>
  </si>
  <si>
    <t>Mohammad Rizwan</t>
  </si>
  <si>
    <t>Sohaib Maqsood</t>
  </si>
  <si>
    <t>Babar Azam</t>
  </si>
  <si>
    <t>Mohammad Hasanain</t>
  </si>
  <si>
    <t>Luke Ronchi</t>
  </si>
  <si>
    <t>Daren Sammy</t>
  </si>
  <si>
    <t>Kamran Akmal</t>
  </si>
  <si>
    <t>Dwayne Smith</t>
  </si>
  <si>
    <t>Ravi Bopara</t>
  </si>
  <si>
    <t>City</t>
  </si>
  <si>
    <t>Dubai</t>
  </si>
  <si>
    <t>Sharjah</t>
  </si>
  <si>
    <t>Lahore</t>
  </si>
  <si>
    <t>Karachi</t>
  </si>
  <si>
    <t>Abu Dhabi</t>
  </si>
  <si>
    <t>Multan</t>
  </si>
  <si>
    <t>Rawalpindi</t>
  </si>
  <si>
    <t/>
  </si>
  <si>
    <t>Man of the Match</t>
  </si>
  <si>
    <t>Man_Of_The_Match</t>
  </si>
  <si>
    <t>Row Labels</t>
  </si>
  <si>
    <t>Grand Total</t>
  </si>
  <si>
    <t>Count of toss_winner</t>
  </si>
  <si>
    <t>Column Labels</t>
  </si>
  <si>
    <t>Count of Winner</t>
  </si>
  <si>
    <t>Count of Man_Of_The_Match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</si>
</sst>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b/>
      <sz val="12"/>
      <color theme="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top style="thin">
        <color theme="6" tint="0.79998168889431442"/>
      </top>
      <bottom style="thin">
        <color theme="6" tint="0.79998168889431442"/>
      </bottom>
      <diagonal/>
    </border>
  </borders>
  <cellStyleXfs count="1">
    <xf numFmtId="0" fontId="0" fillId="0" borderId="0"/>
  </cellStyleXfs>
  <cellXfs count="9">
    <xf numFmtId="0" fontId="0" fillId="0" borderId="0" xfId="0"/>
    <xf numFmtId="0" fontId="0" fillId="0" borderId="0" xfId="0" applyAlignment="1">
      <alignment vertical="center" wrapText="1"/>
    </xf>
    <xf numFmtId="0" fontId="2" fillId="2" borderId="1" xfId="0" applyFont="1" applyFill="1" applyBorder="1"/>
    <xf numFmtId="0" fontId="2" fillId="2" borderId="2" xfId="0" applyFont="1" applyFill="1" applyBorder="1"/>
    <xf numFmtId="0" fontId="2" fillId="2" borderId="3" xfId="0" applyFont="1" applyFill="1" applyBorder="1"/>
    <xf numFmtId="0" fontId="0" fillId="0" borderId="0" xfId="0" pivotButton="1"/>
    <xf numFmtId="0" fontId="0" fillId="0" borderId="0" xfId="0" applyAlignment="1">
      <alignment horizontal="left"/>
    </xf>
    <xf numFmtId="10" fontId="0" fillId="0" borderId="0" xfId="0" applyNumberFormat="1"/>
    <xf numFmtId="0" fontId="0" fillId="0" borderId="4" xfId="0" applyBorder="1" applyAlignment="1">
      <alignment horizontal="left"/>
    </xf>
  </cellXfs>
  <cellStyles count="1">
    <cellStyle name="Normal" xfId="0" builtinId="0"/>
  </cellStyles>
  <dxfs count="2">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[PSL_Analysis_Dashboard.xlsx]Win wrt bat and ball first!Win wrt bat and ball first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To Field First and Bat First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'Win wrt bat and ball first'!$B$3:$B$4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wrt bat and ball first'!$A$5:$A$12</c:f>
              <c:strCache>
                <c:ptCount val="7"/>
                <c:pt idx="0">
                  <c:v>Islamabad United</c:v>
                </c:pt>
                <c:pt idx="1">
                  <c:v>Peshawar Zalmi</c:v>
                </c:pt>
                <c:pt idx="2">
                  <c:v>Multan Sultans</c:v>
                </c:pt>
                <c:pt idx="3">
                  <c:v>Quetta Gladiators</c:v>
                </c:pt>
                <c:pt idx="4">
                  <c:v>Lahore Qalandars</c:v>
                </c:pt>
                <c:pt idx="5">
                  <c:v>Karachi Kings</c:v>
                </c:pt>
                <c:pt idx="6">
                  <c:v>No result</c:v>
                </c:pt>
              </c:strCache>
            </c:strRef>
          </c:cat>
          <c:val>
            <c:numRef>
              <c:f>'Win wrt bat and ball first'!$B$5:$B$12</c:f>
              <c:numCache>
                <c:formatCode>General</c:formatCode>
                <c:ptCount val="7"/>
                <c:pt idx="0">
                  <c:v>11</c:v>
                </c:pt>
                <c:pt idx="1">
                  <c:v>17</c:v>
                </c:pt>
                <c:pt idx="2">
                  <c:v>11</c:v>
                </c:pt>
                <c:pt idx="3">
                  <c:v>7</c:v>
                </c:pt>
                <c:pt idx="4">
                  <c:v>10</c:v>
                </c:pt>
                <c:pt idx="5">
                  <c:v>8</c:v>
                </c:pt>
                <c:pt idx="6">
                  <c:v>1</c:v>
                </c:pt>
              </c:numCache>
            </c:numRef>
          </c:val>
          <c:extLst>
            <c:ext xmlns:c16="http://schemas.microsoft.com/office/drawing/2014/chart" uri="{C3380CC4-5D6E-409C-BE32-E72D297353CC}">
              <c16:uniqueId val="{00000000-2AC4-41CF-B0AF-AD28E3D4824D}"/>
            </c:ext>
          </c:extLst>
        </c:ser>
        <c:ser>
          <c:idx val="1"/>
          <c:order val="1"/>
          <c:tx>
            <c:strRef>
              <c:f>'Win wrt bat and ball first'!$C$3:$C$4</c:f>
              <c:strCache>
                <c:ptCount val="1"/>
                <c:pt idx="0">
                  <c:v>field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wrt bat and ball first'!$A$5:$A$12</c:f>
              <c:strCache>
                <c:ptCount val="7"/>
                <c:pt idx="0">
                  <c:v>Islamabad United</c:v>
                </c:pt>
                <c:pt idx="1">
                  <c:v>Peshawar Zalmi</c:v>
                </c:pt>
                <c:pt idx="2">
                  <c:v>Multan Sultans</c:v>
                </c:pt>
                <c:pt idx="3">
                  <c:v>Quetta Gladiators</c:v>
                </c:pt>
                <c:pt idx="4">
                  <c:v>Lahore Qalandars</c:v>
                </c:pt>
                <c:pt idx="5">
                  <c:v>Karachi Kings</c:v>
                </c:pt>
                <c:pt idx="6">
                  <c:v>No result</c:v>
                </c:pt>
              </c:strCache>
            </c:strRef>
          </c:cat>
          <c:val>
            <c:numRef>
              <c:f>'Win wrt bat and ball first'!$C$5:$C$12</c:f>
              <c:numCache>
                <c:formatCode>General</c:formatCode>
                <c:ptCount val="7"/>
                <c:pt idx="0">
                  <c:v>46</c:v>
                </c:pt>
                <c:pt idx="1">
                  <c:v>37</c:v>
                </c:pt>
                <c:pt idx="2">
                  <c:v>35</c:v>
                </c:pt>
                <c:pt idx="3">
                  <c:v>37</c:v>
                </c:pt>
                <c:pt idx="4">
                  <c:v>32</c:v>
                </c:pt>
                <c:pt idx="5">
                  <c:v>28</c:v>
                </c:pt>
                <c:pt idx="6">
                  <c:v>2</c:v>
                </c:pt>
              </c:numCache>
            </c:numRef>
          </c:val>
          <c:extLst>
            <c:ext xmlns:c16="http://schemas.microsoft.com/office/drawing/2014/chart" uri="{C3380CC4-5D6E-409C-BE32-E72D297353CC}">
              <c16:uniqueId val="{00000001-2AC4-41CF-B0AF-AD28E3D4824D}"/>
            </c:ext>
          </c:extLst>
        </c:ser>
        <c:ser>
          <c:idx val="2"/>
          <c:order val="2"/>
          <c:tx>
            <c:strRef>
              <c:f>'Win wrt bat and ball first'!$D$3:$D$4</c:f>
              <c:strCache>
                <c:ptCount val="1"/>
                <c:pt idx="0">
                  <c:v>No result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wrt bat and ball first'!$A$5:$A$12</c:f>
              <c:strCache>
                <c:ptCount val="7"/>
                <c:pt idx="0">
                  <c:v>Islamabad United</c:v>
                </c:pt>
                <c:pt idx="1">
                  <c:v>Peshawar Zalmi</c:v>
                </c:pt>
                <c:pt idx="2">
                  <c:v>Multan Sultans</c:v>
                </c:pt>
                <c:pt idx="3">
                  <c:v>Quetta Gladiators</c:v>
                </c:pt>
                <c:pt idx="4">
                  <c:v>Lahore Qalandars</c:v>
                </c:pt>
                <c:pt idx="5">
                  <c:v>Karachi Kings</c:v>
                </c:pt>
                <c:pt idx="6">
                  <c:v>No result</c:v>
                </c:pt>
              </c:strCache>
            </c:strRef>
          </c:cat>
          <c:val>
            <c:numRef>
              <c:f>'Win wrt bat and ball first'!$D$5:$D$12</c:f>
              <c:numCache>
                <c:formatCode>General</c:formatCode>
                <c:ptCount val="7"/>
                <c:pt idx="6">
                  <c:v>4</c:v>
                </c:pt>
              </c:numCache>
            </c:numRef>
          </c:val>
          <c:extLst>
            <c:ext xmlns:c16="http://schemas.microsoft.com/office/drawing/2014/chart" uri="{C3380CC4-5D6E-409C-BE32-E72D297353CC}">
              <c16:uniqueId val="{0000000D-2AC4-41CF-B0AF-AD28E3D4824D}"/>
            </c:ext>
          </c:extLst>
        </c:ser>
        <c:dLbls>
          <c:showLegendKey val="0"/>
          <c:showVal val="0"/>
          <c:showCatName val="0"/>
          <c:showSerName val="0"/>
          <c:showPercent val="0"/>
          <c:showBubbleSize val="0"/>
        </c:dLbls>
        <c:gapWidth val="50"/>
        <c:overlap val="100"/>
        <c:axId val="1899990096"/>
        <c:axId val="1899996336"/>
      </c:barChart>
      <c:catAx>
        <c:axId val="189999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9996336"/>
        <c:crosses val="autoZero"/>
        <c:auto val="1"/>
        <c:lblAlgn val="ctr"/>
        <c:lblOffset val="100"/>
        <c:noMultiLvlLbl val="0"/>
      </c:catAx>
      <c:valAx>
        <c:axId val="1899996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90096"/>
        <c:crosses val="autoZero"/>
        <c:crossBetween val="between"/>
      </c:valAx>
      <c:spPr>
        <a:noFill/>
        <a:ln>
          <a:noFill/>
        </a:ln>
        <a:effectLst/>
      </c:spPr>
    </c:plotArea>
    <c:legend>
      <c:legendPos val="r"/>
      <c:layout>
        <c:manualLayout>
          <c:xMode val="edge"/>
          <c:yMode val="edge"/>
          <c:x val="0.34114355349574615"/>
          <c:y val="0.12572250183482164"/>
          <c:w val="0.31002934417167033"/>
          <c:h val="8.96653180836365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[PSL_Analysis_Dashboard.xlsx]Toss Decision Based Winning %!Toss Decision Based Winning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925984098556838"/>
          <c:y val="0.23459171770195392"/>
          <c:w val="0.53081686657980132"/>
          <c:h val="0.67734434237386998"/>
        </c:manualLayout>
      </c:layout>
      <c:doughnutChart>
        <c:varyColors val="1"/>
        <c:ser>
          <c:idx val="0"/>
          <c:order val="0"/>
          <c:tx>
            <c:strRef>
              <c:f>'Toss Decision Based Winning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E0E-433C-9419-61EDFBEB92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0E-433C-9419-61EDFBEB92E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E0E-433C-9419-61EDFBEB92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 %'!$A$4:$A$7</c:f>
              <c:strCache>
                <c:ptCount val="3"/>
                <c:pt idx="0">
                  <c:v>bat</c:v>
                </c:pt>
                <c:pt idx="1">
                  <c:v>field</c:v>
                </c:pt>
                <c:pt idx="2">
                  <c:v>No result</c:v>
                </c:pt>
              </c:strCache>
            </c:strRef>
          </c:cat>
          <c:val>
            <c:numRef>
              <c:f>'Toss Decision Based Winning %'!$B$4:$B$7</c:f>
              <c:numCache>
                <c:formatCode>0.00%</c:formatCode>
                <c:ptCount val="3"/>
                <c:pt idx="0">
                  <c:v>0.22727272727272727</c:v>
                </c:pt>
                <c:pt idx="1">
                  <c:v>0.75874125874125875</c:v>
                </c:pt>
                <c:pt idx="2">
                  <c:v>1.3986013986013986E-2</c:v>
                </c:pt>
              </c:numCache>
            </c:numRef>
          </c:val>
          <c:extLst>
            <c:ext xmlns:c16="http://schemas.microsoft.com/office/drawing/2014/chart" uri="{C3380CC4-5D6E-409C-BE32-E72D297353CC}">
              <c16:uniqueId val="{00000000-8016-4EB0-A4C9-F5AA4B82D46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3687423768427851"/>
          <c:y val="0.11348279381743949"/>
          <c:w val="0.49335232495307102"/>
          <c:h val="7.696923301254010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[PSL_Analysis_Dashboard.xlsx]Top Venues winning!Top Venue winning based on bat or ball first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Venues winning wrt Bat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26566009145766"/>
          <c:y val="0.23792085390734491"/>
          <c:w val="0.45725978840273834"/>
          <c:h val="0.61553354006744632"/>
        </c:manualLayout>
      </c:layout>
      <c:barChart>
        <c:barDir val="bar"/>
        <c:grouping val="stacked"/>
        <c:varyColors val="0"/>
        <c:ser>
          <c:idx val="0"/>
          <c:order val="0"/>
          <c:tx>
            <c:strRef>
              <c:f>'Top Venues winning'!$B$3:$B$4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Venues winning'!$A$5:$A$12</c:f>
              <c:strCache>
                <c:ptCount val="7"/>
                <c:pt idx="0">
                  <c:v>Multan Cricket Stadium</c:v>
                </c:pt>
                <c:pt idx="1">
                  <c:v>Sheikh Zayed Stadium</c:v>
                </c:pt>
                <c:pt idx="2">
                  <c:v>Rawalpindi Cricket Stadium</c:v>
                </c:pt>
                <c:pt idx="3">
                  <c:v>Sharjah Cricket Stadium</c:v>
                </c:pt>
                <c:pt idx="4">
                  <c:v>Gaddafi Stadium</c:v>
                </c:pt>
                <c:pt idx="5">
                  <c:v>Dubai International Cricket Stadium</c:v>
                </c:pt>
                <c:pt idx="6">
                  <c:v>National Stadium</c:v>
                </c:pt>
              </c:strCache>
            </c:strRef>
          </c:cat>
          <c:val>
            <c:numRef>
              <c:f>'Top Venues winning'!$B$5:$B$12</c:f>
              <c:numCache>
                <c:formatCode>General</c:formatCode>
                <c:ptCount val="7"/>
                <c:pt idx="0">
                  <c:v>3</c:v>
                </c:pt>
                <c:pt idx="1">
                  <c:v>4</c:v>
                </c:pt>
                <c:pt idx="2">
                  <c:v>8</c:v>
                </c:pt>
                <c:pt idx="3">
                  <c:v>8</c:v>
                </c:pt>
                <c:pt idx="4">
                  <c:v>20</c:v>
                </c:pt>
                <c:pt idx="5">
                  <c:v>9</c:v>
                </c:pt>
                <c:pt idx="6">
                  <c:v>13</c:v>
                </c:pt>
              </c:numCache>
            </c:numRef>
          </c:val>
          <c:extLst>
            <c:ext xmlns:c16="http://schemas.microsoft.com/office/drawing/2014/chart" uri="{C3380CC4-5D6E-409C-BE32-E72D297353CC}">
              <c16:uniqueId val="{00000000-8D2B-4819-B898-9B01A53BA16E}"/>
            </c:ext>
          </c:extLst>
        </c:ser>
        <c:ser>
          <c:idx val="1"/>
          <c:order val="1"/>
          <c:tx>
            <c:strRef>
              <c:f>'Top Venues winning'!$C$3:$C$4</c:f>
              <c:strCache>
                <c:ptCount val="1"/>
                <c:pt idx="0">
                  <c:v>field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Venues winning'!$A$5:$A$12</c:f>
              <c:strCache>
                <c:ptCount val="7"/>
                <c:pt idx="0">
                  <c:v>Multan Cricket Stadium</c:v>
                </c:pt>
                <c:pt idx="1">
                  <c:v>Sheikh Zayed Stadium</c:v>
                </c:pt>
                <c:pt idx="2">
                  <c:v>Rawalpindi Cricket Stadium</c:v>
                </c:pt>
                <c:pt idx="3">
                  <c:v>Sharjah Cricket Stadium</c:v>
                </c:pt>
                <c:pt idx="4">
                  <c:v>Gaddafi Stadium</c:v>
                </c:pt>
                <c:pt idx="5">
                  <c:v>Dubai International Cricket Stadium</c:v>
                </c:pt>
                <c:pt idx="6">
                  <c:v>National Stadium</c:v>
                </c:pt>
              </c:strCache>
            </c:strRef>
          </c:cat>
          <c:val>
            <c:numRef>
              <c:f>'Top Venues winning'!$C$5:$C$12</c:f>
              <c:numCache>
                <c:formatCode>General</c:formatCode>
                <c:ptCount val="7"/>
                <c:pt idx="0">
                  <c:v>10</c:v>
                </c:pt>
                <c:pt idx="1">
                  <c:v>20</c:v>
                </c:pt>
                <c:pt idx="2">
                  <c:v>18</c:v>
                </c:pt>
                <c:pt idx="3">
                  <c:v>32</c:v>
                </c:pt>
                <c:pt idx="4">
                  <c:v>29</c:v>
                </c:pt>
                <c:pt idx="5">
                  <c:v>51</c:v>
                </c:pt>
                <c:pt idx="6">
                  <c:v>57</c:v>
                </c:pt>
              </c:numCache>
            </c:numRef>
          </c:val>
          <c:extLst>
            <c:ext xmlns:c16="http://schemas.microsoft.com/office/drawing/2014/chart" uri="{C3380CC4-5D6E-409C-BE32-E72D297353CC}">
              <c16:uniqueId val="{00000001-8D2B-4819-B898-9B01A53BA16E}"/>
            </c:ext>
          </c:extLst>
        </c:ser>
        <c:ser>
          <c:idx val="2"/>
          <c:order val="2"/>
          <c:tx>
            <c:strRef>
              <c:f>'Top Venues winning'!$D$3:$D$4</c:f>
              <c:strCache>
                <c:ptCount val="1"/>
                <c:pt idx="0">
                  <c:v>No result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Venues winning'!$A$5:$A$12</c:f>
              <c:strCache>
                <c:ptCount val="7"/>
                <c:pt idx="0">
                  <c:v>Multan Cricket Stadium</c:v>
                </c:pt>
                <c:pt idx="1">
                  <c:v>Sheikh Zayed Stadium</c:v>
                </c:pt>
                <c:pt idx="2">
                  <c:v>Rawalpindi Cricket Stadium</c:v>
                </c:pt>
                <c:pt idx="3">
                  <c:v>Sharjah Cricket Stadium</c:v>
                </c:pt>
                <c:pt idx="4">
                  <c:v>Gaddafi Stadium</c:v>
                </c:pt>
                <c:pt idx="5">
                  <c:v>Dubai International Cricket Stadium</c:v>
                </c:pt>
                <c:pt idx="6">
                  <c:v>National Stadium</c:v>
                </c:pt>
              </c:strCache>
            </c:strRef>
          </c:cat>
          <c:val>
            <c:numRef>
              <c:f>'Top Venues winning'!$D$5:$D$12</c:f>
              <c:numCache>
                <c:formatCode>General</c:formatCode>
                <c:ptCount val="7"/>
                <c:pt idx="2">
                  <c:v>3</c:v>
                </c:pt>
                <c:pt idx="4">
                  <c:v>1</c:v>
                </c:pt>
              </c:numCache>
            </c:numRef>
          </c:val>
          <c:extLst>
            <c:ext xmlns:c16="http://schemas.microsoft.com/office/drawing/2014/chart" uri="{C3380CC4-5D6E-409C-BE32-E72D297353CC}">
              <c16:uniqueId val="{0000000F-8D2B-4819-B898-9B01A53BA16E}"/>
            </c:ext>
          </c:extLst>
        </c:ser>
        <c:dLbls>
          <c:dLblPos val="ctr"/>
          <c:showLegendKey val="0"/>
          <c:showVal val="1"/>
          <c:showCatName val="0"/>
          <c:showSerName val="0"/>
          <c:showPercent val="0"/>
          <c:showBubbleSize val="0"/>
        </c:dLbls>
        <c:gapWidth val="50"/>
        <c:overlap val="100"/>
        <c:axId val="1905364064"/>
        <c:axId val="1905365504"/>
      </c:barChart>
      <c:catAx>
        <c:axId val="190536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65504"/>
        <c:crosses val="autoZero"/>
        <c:auto val="1"/>
        <c:lblAlgn val="ctr"/>
        <c:lblOffset val="100"/>
        <c:noMultiLvlLbl val="0"/>
      </c:catAx>
      <c:valAx>
        <c:axId val="19053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Matches</a:t>
                </a:r>
              </a:p>
            </c:rich>
          </c:tx>
          <c:layout>
            <c:manualLayout>
              <c:xMode val="edge"/>
              <c:yMode val="edge"/>
              <c:x val="0.41401114078566209"/>
              <c:y val="0.916815029966744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64064"/>
        <c:crosses val="autoZero"/>
        <c:crossBetween val="between"/>
      </c:valAx>
      <c:spPr>
        <a:noFill/>
        <a:ln>
          <a:noFill/>
        </a:ln>
        <a:effectLst/>
      </c:spPr>
    </c:plotArea>
    <c:legend>
      <c:legendPos val="r"/>
      <c:layout>
        <c:manualLayout>
          <c:xMode val="edge"/>
          <c:yMode val="edge"/>
          <c:x val="0.18985117839651486"/>
          <c:y val="0.14828932415720072"/>
          <c:w val="0.62038325146660733"/>
          <c:h val="7.68901487314085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MoM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Winner'!$D$4:$D$13</c:f>
              <c:strCache>
                <c:ptCount val="10"/>
                <c:pt idx="0">
                  <c:v>Fakhar Zaman 
</c:v>
                </c:pt>
                <c:pt idx="1">
                  <c:v>Babar Azam 
</c:v>
                </c:pt>
                <c:pt idx="2">
                  <c:v>Kamran Akmal 
</c:v>
                </c:pt>
                <c:pt idx="3">
                  <c:v>No result</c:v>
                </c:pt>
                <c:pt idx="4">
                  <c:v>Rilee Rossouw 
</c:v>
                </c:pt>
                <c:pt idx="5">
                  <c:v>Luke Ronchi 
</c:v>
                </c:pt>
                <c:pt idx="6">
                  <c:v>Shaheen Afridi 
</c:v>
                </c:pt>
                <c:pt idx="7">
                  <c:v>Shane Watson 
</c:v>
                </c:pt>
                <c:pt idx="8">
                  <c:v>Colin Munro 
</c:v>
                </c:pt>
                <c:pt idx="9">
                  <c:v>Mohammad Rizwan 
</c:v>
                </c:pt>
              </c:strCache>
            </c:strRef>
          </c:cat>
          <c:val>
            <c:numRef>
              <c:f>'Top 10 MoM Winner'!$E$4:$E$13</c:f>
              <c:numCache>
                <c:formatCode>General</c:formatCode>
                <c:ptCount val="10"/>
                <c:pt idx="0">
                  <c:v>9</c:v>
                </c:pt>
                <c:pt idx="1">
                  <c:v>8</c:v>
                </c:pt>
                <c:pt idx="2">
                  <c:v>7</c:v>
                </c:pt>
                <c:pt idx="3">
                  <c:v>7</c:v>
                </c:pt>
                <c:pt idx="4">
                  <c:v>7</c:v>
                </c:pt>
                <c:pt idx="5">
                  <c:v>7</c:v>
                </c:pt>
                <c:pt idx="6">
                  <c:v>6</c:v>
                </c:pt>
                <c:pt idx="7">
                  <c:v>6</c:v>
                </c:pt>
                <c:pt idx="8">
                  <c:v>6</c:v>
                </c:pt>
                <c:pt idx="9">
                  <c:v>6</c:v>
                </c:pt>
              </c:numCache>
            </c:numRef>
          </c:val>
          <c:extLst>
            <c:ext xmlns:c16="http://schemas.microsoft.com/office/drawing/2014/chart" uri="{C3380CC4-5D6E-409C-BE32-E72D297353CC}">
              <c16:uniqueId val="{00000000-7DE8-4B85-8FA5-81B4E7EDA652}"/>
            </c:ext>
          </c:extLst>
        </c:ser>
        <c:dLbls>
          <c:showLegendKey val="0"/>
          <c:showVal val="0"/>
          <c:showCatName val="0"/>
          <c:showSerName val="0"/>
          <c:showPercent val="0"/>
          <c:showBubbleSize val="0"/>
        </c:dLbls>
        <c:gapWidth val="50"/>
        <c:overlap val="-27"/>
        <c:axId val="1950529056"/>
        <c:axId val="1950530976"/>
      </c:barChart>
      <c:catAx>
        <c:axId val="195052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30976"/>
        <c:crosses val="autoZero"/>
        <c:auto val="1"/>
        <c:lblAlgn val="ctr"/>
        <c:lblOffset val="100"/>
        <c:noMultiLvlLbl val="0"/>
      </c:catAx>
      <c:valAx>
        <c:axId val="1950530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2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[PSL_Analysis_Dashboard.xlsx]Win wrt bat and ball first!Win wrt bat and ball first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Win By Team wrt To Field First and Bat First</a:t>
            </a:r>
            <a:endParaRPr lang="en-US" b="1"/>
          </a:p>
        </c:rich>
      </c:tx>
      <c:layout>
        <c:manualLayout>
          <c:xMode val="edge"/>
          <c:yMode val="edge"/>
          <c:x val="0.15808770908715819"/>
          <c:y val="2.52788217547814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'Win wrt bat and ball first'!$B$3:$B$4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wrt bat and ball first'!$A$5:$A$12</c:f>
              <c:strCache>
                <c:ptCount val="7"/>
                <c:pt idx="0">
                  <c:v>Islamabad United</c:v>
                </c:pt>
                <c:pt idx="1">
                  <c:v>Peshawar Zalmi</c:v>
                </c:pt>
                <c:pt idx="2">
                  <c:v>Multan Sultans</c:v>
                </c:pt>
                <c:pt idx="3">
                  <c:v>Quetta Gladiators</c:v>
                </c:pt>
                <c:pt idx="4">
                  <c:v>Lahore Qalandars</c:v>
                </c:pt>
                <c:pt idx="5">
                  <c:v>Karachi Kings</c:v>
                </c:pt>
                <c:pt idx="6">
                  <c:v>No result</c:v>
                </c:pt>
              </c:strCache>
            </c:strRef>
          </c:cat>
          <c:val>
            <c:numRef>
              <c:f>'Win wrt bat and ball first'!$B$5:$B$12</c:f>
              <c:numCache>
                <c:formatCode>General</c:formatCode>
                <c:ptCount val="7"/>
                <c:pt idx="0">
                  <c:v>11</c:v>
                </c:pt>
                <c:pt idx="1">
                  <c:v>17</c:v>
                </c:pt>
                <c:pt idx="2">
                  <c:v>11</c:v>
                </c:pt>
                <c:pt idx="3">
                  <c:v>7</c:v>
                </c:pt>
                <c:pt idx="4">
                  <c:v>10</c:v>
                </c:pt>
                <c:pt idx="5">
                  <c:v>8</c:v>
                </c:pt>
                <c:pt idx="6">
                  <c:v>1</c:v>
                </c:pt>
              </c:numCache>
            </c:numRef>
          </c:val>
          <c:extLst>
            <c:ext xmlns:c16="http://schemas.microsoft.com/office/drawing/2014/chart" uri="{C3380CC4-5D6E-409C-BE32-E72D297353CC}">
              <c16:uniqueId val="{00000000-40BF-4082-ACC8-A800D192237A}"/>
            </c:ext>
          </c:extLst>
        </c:ser>
        <c:ser>
          <c:idx val="1"/>
          <c:order val="1"/>
          <c:tx>
            <c:strRef>
              <c:f>'Win wrt bat and ball first'!$C$3:$C$4</c:f>
              <c:strCache>
                <c:ptCount val="1"/>
                <c:pt idx="0">
                  <c:v>field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wrt bat and ball first'!$A$5:$A$12</c:f>
              <c:strCache>
                <c:ptCount val="7"/>
                <c:pt idx="0">
                  <c:v>Islamabad United</c:v>
                </c:pt>
                <c:pt idx="1">
                  <c:v>Peshawar Zalmi</c:v>
                </c:pt>
                <c:pt idx="2">
                  <c:v>Multan Sultans</c:v>
                </c:pt>
                <c:pt idx="3">
                  <c:v>Quetta Gladiators</c:v>
                </c:pt>
                <c:pt idx="4">
                  <c:v>Lahore Qalandars</c:v>
                </c:pt>
                <c:pt idx="5">
                  <c:v>Karachi Kings</c:v>
                </c:pt>
                <c:pt idx="6">
                  <c:v>No result</c:v>
                </c:pt>
              </c:strCache>
            </c:strRef>
          </c:cat>
          <c:val>
            <c:numRef>
              <c:f>'Win wrt bat and ball first'!$C$5:$C$12</c:f>
              <c:numCache>
                <c:formatCode>General</c:formatCode>
                <c:ptCount val="7"/>
                <c:pt idx="0">
                  <c:v>46</c:v>
                </c:pt>
                <c:pt idx="1">
                  <c:v>37</c:v>
                </c:pt>
                <c:pt idx="2">
                  <c:v>35</c:v>
                </c:pt>
                <c:pt idx="3">
                  <c:v>37</c:v>
                </c:pt>
                <c:pt idx="4">
                  <c:v>32</c:v>
                </c:pt>
                <c:pt idx="5">
                  <c:v>28</c:v>
                </c:pt>
                <c:pt idx="6">
                  <c:v>2</c:v>
                </c:pt>
              </c:numCache>
            </c:numRef>
          </c:val>
          <c:extLst>
            <c:ext xmlns:c16="http://schemas.microsoft.com/office/drawing/2014/chart" uri="{C3380CC4-5D6E-409C-BE32-E72D297353CC}">
              <c16:uniqueId val="{00000001-40BF-4082-ACC8-A800D192237A}"/>
            </c:ext>
          </c:extLst>
        </c:ser>
        <c:ser>
          <c:idx val="2"/>
          <c:order val="2"/>
          <c:tx>
            <c:strRef>
              <c:f>'Win wrt bat and ball first'!$D$3:$D$4</c:f>
              <c:strCache>
                <c:ptCount val="1"/>
                <c:pt idx="0">
                  <c:v>No result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 wrt bat and ball first'!$A$5:$A$12</c:f>
              <c:strCache>
                <c:ptCount val="7"/>
                <c:pt idx="0">
                  <c:v>Islamabad United</c:v>
                </c:pt>
                <c:pt idx="1">
                  <c:v>Peshawar Zalmi</c:v>
                </c:pt>
                <c:pt idx="2">
                  <c:v>Multan Sultans</c:v>
                </c:pt>
                <c:pt idx="3">
                  <c:v>Quetta Gladiators</c:v>
                </c:pt>
                <c:pt idx="4">
                  <c:v>Lahore Qalandars</c:v>
                </c:pt>
                <c:pt idx="5">
                  <c:v>Karachi Kings</c:v>
                </c:pt>
                <c:pt idx="6">
                  <c:v>No result</c:v>
                </c:pt>
              </c:strCache>
            </c:strRef>
          </c:cat>
          <c:val>
            <c:numRef>
              <c:f>'Win wrt bat and ball first'!$D$5:$D$12</c:f>
              <c:numCache>
                <c:formatCode>General</c:formatCode>
                <c:ptCount val="7"/>
                <c:pt idx="6">
                  <c:v>4</c:v>
                </c:pt>
              </c:numCache>
            </c:numRef>
          </c:val>
          <c:extLst>
            <c:ext xmlns:c16="http://schemas.microsoft.com/office/drawing/2014/chart" uri="{C3380CC4-5D6E-409C-BE32-E72D297353CC}">
              <c16:uniqueId val="{0000000D-40BF-4082-ACC8-A800D192237A}"/>
            </c:ext>
          </c:extLst>
        </c:ser>
        <c:dLbls>
          <c:showLegendKey val="0"/>
          <c:showVal val="0"/>
          <c:showCatName val="0"/>
          <c:showSerName val="0"/>
          <c:showPercent val="0"/>
          <c:showBubbleSize val="0"/>
        </c:dLbls>
        <c:gapWidth val="50"/>
        <c:overlap val="100"/>
        <c:axId val="1899990096"/>
        <c:axId val="1899996336"/>
      </c:barChart>
      <c:catAx>
        <c:axId val="189999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96336"/>
        <c:crosses val="autoZero"/>
        <c:auto val="1"/>
        <c:lblAlgn val="ctr"/>
        <c:lblOffset val="100"/>
        <c:noMultiLvlLbl val="0"/>
      </c:catAx>
      <c:valAx>
        <c:axId val="1899996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90096"/>
        <c:crosses val="autoZero"/>
        <c:crossBetween val="between"/>
      </c:valAx>
      <c:spPr>
        <a:noFill/>
        <a:ln>
          <a:noFill/>
        </a:ln>
        <a:effectLst/>
      </c:spPr>
    </c:plotArea>
    <c:legend>
      <c:legendPos val="r"/>
      <c:layout>
        <c:manualLayout>
          <c:xMode val="edge"/>
          <c:yMode val="edge"/>
          <c:x val="0.34114355349574615"/>
          <c:y val="0.12572250183482164"/>
          <c:w val="0.28515171245495147"/>
          <c:h val="9.73542803514020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[PSL_Analysis_Dashboard.xlsx]Toss Decision Based Winning %!Toss Decision Based Winning %</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925984098556838"/>
          <c:y val="0.23459171770195392"/>
          <c:w val="0.53081686657980132"/>
          <c:h val="0.67734434237386998"/>
        </c:manualLayout>
      </c:layout>
      <c:doughnutChart>
        <c:varyColors val="1"/>
        <c:ser>
          <c:idx val="0"/>
          <c:order val="0"/>
          <c:tx>
            <c:strRef>
              <c:f>'Toss Decision Based Winning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EF6-4409-B9F7-AA9AA521E5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F6-4409-B9F7-AA9AA521E51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EF6-4409-B9F7-AA9AA521E5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Winning %'!$A$4:$A$7</c:f>
              <c:strCache>
                <c:ptCount val="3"/>
                <c:pt idx="0">
                  <c:v>bat</c:v>
                </c:pt>
                <c:pt idx="1">
                  <c:v>field</c:v>
                </c:pt>
                <c:pt idx="2">
                  <c:v>No result</c:v>
                </c:pt>
              </c:strCache>
            </c:strRef>
          </c:cat>
          <c:val>
            <c:numRef>
              <c:f>'Toss Decision Based Winning %'!$B$4:$B$7</c:f>
              <c:numCache>
                <c:formatCode>0.00%</c:formatCode>
                <c:ptCount val="3"/>
                <c:pt idx="0">
                  <c:v>0.22727272727272727</c:v>
                </c:pt>
                <c:pt idx="1">
                  <c:v>0.75874125874125875</c:v>
                </c:pt>
                <c:pt idx="2">
                  <c:v>1.3986013986013986E-2</c:v>
                </c:pt>
              </c:numCache>
            </c:numRef>
          </c:val>
          <c:extLst>
            <c:ext xmlns:c16="http://schemas.microsoft.com/office/drawing/2014/chart" uri="{C3380CC4-5D6E-409C-BE32-E72D297353CC}">
              <c16:uniqueId val="{00000006-7EF6-4409-B9F7-AA9AA521E51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3687423768427851"/>
          <c:y val="0.11348279381743949"/>
          <c:w val="0.49335232495307102"/>
          <c:h val="7.696923301254010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[PSL_Analysis_Dashboard.xlsx]Top Venues winning!Top Venue winning based on bat or ball first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Venues winning wrt Bat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26566009145766"/>
          <c:y val="0.23792085390734491"/>
          <c:w val="0.45725978840273834"/>
          <c:h val="0.61553354006744632"/>
        </c:manualLayout>
      </c:layout>
      <c:barChart>
        <c:barDir val="bar"/>
        <c:grouping val="stacked"/>
        <c:varyColors val="0"/>
        <c:ser>
          <c:idx val="0"/>
          <c:order val="0"/>
          <c:tx>
            <c:strRef>
              <c:f>'Top Venues winning'!$B$3:$B$4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Venues winning'!$A$5:$A$12</c:f>
              <c:strCache>
                <c:ptCount val="7"/>
                <c:pt idx="0">
                  <c:v>Multan Cricket Stadium</c:v>
                </c:pt>
                <c:pt idx="1">
                  <c:v>Sheikh Zayed Stadium</c:v>
                </c:pt>
                <c:pt idx="2">
                  <c:v>Rawalpindi Cricket Stadium</c:v>
                </c:pt>
                <c:pt idx="3">
                  <c:v>Sharjah Cricket Stadium</c:v>
                </c:pt>
                <c:pt idx="4">
                  <c:v>Gaddafi Stadium</c:v>
                </c:pt>
                <c:pt idx="5">
                  <c:v>Dubai International Cricket Stadium</c:v>
                </c:pt>
                <c:pt idx="6">
                  <c:v>National Stadium</c:v>
                </c:pt>
              </c:strCache>
            </c:strRef>
          </c:cat>
          <c:val>
            <c:numRef>
              <c:f>'Top Venues winning'!$B$5:$B$12</c:f>
              <c:numCache>
                <c:formatCode>General</c:formatCode>
                <c:ptCount val="7"/>
                <c:pt idx="0">
                  <c:v>3</c:v>
                </c:pt>
                <c:pt idx="1">
                  <c:v>4</c:v>
                </c:pt>
                <c:pt idx="2">
                  <c:v>8</c:v>
                </c:pt>
                <c:pt idx="3">
                  <c:v>8</c:v>
                </c:pt>
                <c:pt idx="4">
                  <c:v>20</c:v>
                </c:pt>
                <c:pt idx="5">
                  <c:v>9</c:v>
                </c:pt>
                <c:pt idx="6">
                  <c:v>13</c:v>
                </c:pt>
              </c:numCache>
            </c:numRef>
          </c:val>
          <c:extLst>
            <c:ext xmlns:c16="http://schemas.microsoft.com/office/drawing/2014/chart" uri="{C3380CC4-5D6E-409C-BE32-E72D297353CC}">
              <c16:uniqueId val="{00000000-A676-4552-839F-799DEC745FD7}"/>
            </c:ext>
          </c:extLst>
        </c:ser>
        <c:ser>
          <c:idx val="1"/>
          <c:order val="1"/>
          <c:tx>
            <c:strRef>
              <c:f>'Top Venues winning'!$C$3:$C$4</c:f>
              <c:strCache>
                <c:ptCount val="1"/>
                <c:pt idx="0">
                  <c:v>field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Venues winning'!$A$5:$A$12</c:f>
              <c:strCache>
                <c:ptCount val="7"/>
                <c:pt idx="0">
                  <c:v>Multan Cricket Stadium</c:v>
                </c:pt>
                <c:pt idx="1">
                  <c:v>Sheikh Zayed Stadium</c:v>
                </c:pt>
                <c:pt idx="2">
                  <c:v>Rawalpindi Cricket Stadium</c:v>
                </c:pt>
                <c:pt idx="3">
                  <c:v>Sharjah Cricket Stadium</c:v>
                </c:pt>
                <c:pt idx="4">
                  <c:v>Gaddafi Stadium</c:v>
                </c:pt>
                <c:pt idx="5">
                  <c:v>Dubai International Cricket Stadium</c:v>
                </c:pt>
                <c:pt idx="6">
                  <c:v>National Stadium</c:v>
                </c:pt>
              </c:strCache>
            </c:strRef>
          </c:cat>
          <c:val>
            <c:numRef>
              <c:f>'Top Venues winning'!$C$5:$C$12</c:f>
              <c:numCache>
                <c:formatCode>General</c:formatCode>
                <c:ptCount val="7"/>
                <c:pt idx="0">
                  <c:v>10</c:v>
                </c:pt>
                <c:pt idx="1">
                  <c:v>20</c:v>
                </c:pt>
                <c:pt idx="2">
                  <c:v>18</c:v>
                </c:pt>
                <c:pt idx="3">
                  <c:v>32</c:v>
                </c:pt>
                <c:pt idx="4">
                  <c:v>29</c:v>
                </c:pt>
                <c:pt idx="5">
                  <c:v>51</c:v>
                </c:pt>
                <c:pt idx="6">
                  <c:v>57</c:v>
                </c:pt>
              </c:numCache>
            </c:numRef>
          </c:val>
          <c:extLst>
            <c:ext xmlns:c16="http://schemas.microsoft.com/office/drawing/2014/chart" uri="{C3380CC4-5D6E-409C-BE32-E72D297353CC}">
              <c16:uniqueId val="{00000001-A676-4552-839F-799DEC745FD7}"/>
            </c:ext>
          </c:extLst>
        </c:ser>
        <c:ser>
          <c:idx val="2"/>
          <c:order val="2"/>
          <c:tx>
            <c:strRef>
              <c:f>'Top Venues winning'!$D$3:$D$4</c:f>
              <c:strCache>
                <c:ptCount val="1"/>
                <c:pt idx="0">
                  <c:v>No result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Venues winning'!$A$5:$A$12</c:f>
              <c:strCache>
                <c:ptCount val="7"/>
                <c:pt idx="0">
                  <c:v>Multan Cricket Stadium</c:v>
                </c:pt>
                <c:pt idx="1">
                  <c:v>Sheikh Zayed Stadium</c:v>
                </c:pt>
                <c:pt idx="2">
                  <c:v>Rawalpindi Cricket Stadium</c:v>
                </c:pt>
                <c:pt idx="3">
                  <c:v>Sharjah Cricket Stadium</c:v>
                </c:pt>
                <c:pt idx="4">
                  <c:v>Gaddafi Stadium</c:v>
                </c:pt>
                <c:pt idx="5">
                  <c:v>Dubai International Cricket Stadium</c:v>
                </c:pt>
                <c:pt idx="6">
                  <c:v>National Stadium</c:v>
                </c:pt>
              </c:strCache>
            </c:strRef>
          </c:cat>
          <c:val>
            <c:numRef>
              <c:f>'Top Venues winning'!$D$5:$D$12</c:f>
              <c:numCache>
                <c:formatCode>General</c:formatCode>
                <c:ptCount val="7"/>
                <c:pt idx="2">
                  <c:v>3</c:v>
                </c:pt>
                <c:pt idx="4">
                  <c:v>1</c:v>
                </c:pt>
              </c:numCache>
            </c:numRef>
          </c:val>
          <c:extLst>
            <c:ext xmlns:c16="http://schemas.microsoft.com/office/drawing/2014/chart" uri="{C3380CC4-5D6E-409C-BE32-E72D297353CC}">
              <c16:uniqueId val="{0000000D-A676-4552-839F-799DEC745FD7}"/>
            </c:ext>
          </c:extLst>
        </c:ser>
        <c:dLbls>
          <c:dLblPos val="ctr"/>
          <c:showLegendKey val="0"/>
          <c:showVal val="1"/>
          <c:showCatName val="0"/>
          <c:showSerName val="0"/>
          <c:showPercent val="0"/>
          <c:showBubbleSize val="0"/>
        </c:dLbls>
        <c:gapWidth val="50"/>
        <c:overlap val="100"/>
        <c:axId val="1905364064"/>
        <c:axId val="1905365504"/>
      </c:barChart>
      <c:catAx>
        <c:axId val="190536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65504"/>
        <c:crosses val="autoZero"/>
        <c:auto val="1"/>
        <c:lblAlgn val="ctr"/>
        <c:lblOffset val="100"/>
        <c:noMultiLvlLbl val="0"/>
      </c:catAx>
      <c:valAx>
        <c:axId val="19053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Matches</a:t>
                </a:r>
              </a:p>
            </c:rich>
          </c:tx>
          <c:layout>
            <c:manualLayout>
              <c:xMode val="edge"/>
              <c:yMode val="edge"/>
              <c:x val="0.41401114078566209"/>
              <c:y val="0.916815029966744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64064"/>
        <c:crosses val="autoZero"/>
        <c:crossBetween val="between"/>
      </c:valAx>
      <c:spPr>
        <a:noFill/>
        <a:ln>
          <a:noFill/>
        </a:ln>
        <a:effectLst/>
      </c:spPr>
    </c:plotArea>
    <c:legend>
      <c:legendPos val="r"/>
      <c:layout>
        <c:manualLayout>
          <c:xMode val="edge"/>
          <c:yMode val="edge"/>
          <c:x val="0.23025530899546648"/>
          <c:y val="6.3017952955715689E-2"/>
          <c:w val="0.54015721519658533"/>
          <c:h val="5.36181705389386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MoM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Winner'!$D$4:$D$13</c:f>
              <c:strCache>
                <c:ptCount val="10"/>
                <c:pt idx="0">
                  <c:v>Fakhar Zaman 
</c:v>
                </c:pt>
                <c:pt idx="1">
                  <c:v>Babar Azam 
</c:v>
                </c:pt>
                <c:pt idx="2">
                  <c:v>Kamran Akmal 
</c:v>
                </c:pt>
                <c:pt idx="3">
                  <c:v>No result</c:v>
                </c:pt>
                <c:pt idx="4">
                  <c:v>Rilee Rossouw 
</c:v>
                </c:pt>
                <c:pt idx="5">
                  <c:v>Luke Ronchi 
</c:v>
                </c:pt>
                <c:pt idx="6">
                  <c:v>Shaheen Afridi 
</c:v>
                </c:pt>
                <c:pt idx="7">
                  <c:v>Shane Watson 
</c:v>
                </c:pt>
                <c:pt idx="8">
                  <c:v>Colin Munro 
</c:v>
                </c:pt>
                <c:pt idx="9">
                  <c:v>Mohammad Rizwan 
</c:v>
                </c:pt>
              </c:strCache>
            </c:strRef>
          </c:cat>
          <c:val>
            <c:numRef>
              <c:f>'Top 10 MoM Winner'!$E$4:$E$13</c:f>
              <c:numCache>
                <c:formatCode>General</c:formatCode>
                <c:ptCount val="10"/>
                <c:pt idx="0">
                  <c:v>9</c:v>
                </c:pt>
                <c:pt idx="1">
                  <c:v>8</c:v>
                </c:pt>
                <c:pt idx="2">
                  <c:v>7</c:v>
                </c:pt>
                <c:pt idx="3">
                  <c:v>7</c:v>
                </c:pt>
                <c:pt idx="4">
                  <c:v>7</c:v>
                </c:pt>
                <c:pt idx="5">
                  <c:v>7</c:v>
                </c:pt>
                <c:pt idx="6">
                  <c:v>6</c:v>
                </c:pt>
                <c:pt idx="7">
                  <c:v>6</c:v>
                </c:pt>
                <c:pt idx="8">
                  <c:v>6</c:v>
                </c:pt>
                <c:pt idx="9">
                  <c:v>6</c:v>
                </c:pt>
              </c:numCache>
            </c:numRef>
          </c:val>
          <c:extLst>
            <c:ext xmlns:c16="http://schemas.microsoft.com/office/drawing/2014/chart" uri="{C3380CC4-5D6E-409C-BE32-E72D297353CC}">
              <c16:uniqueId val="{00000000-2EA7-494A-9142-CAA375CF4771}"/>
            </c:ext>
          </c:extLst>
        </c:ser>
        <c:dLbls>
          <c:showLegendKey val="0"/>
          <c:showVal val="0"/>
          <c:showCatName val="0"/>
          <c:showSerName val="0"/>
          <c:showPercent val="0"/>
          <c:showBubbleSize val="0"/>
        </c:dLbls>
        <c:gapWidth val="50"/>
        <c:overlap val="-27"/>
        <c:axId val="1950529056"/>
        <c:axId val="1950530976"/>
      </c:barChart>
      <c:catAx>
        <c:axId val="195052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30976"/>
        <c:crosses val="autoZero"/>
        <c:auto val="1"/>
        <c:lblAlgn val="ctr"/>
        <c:lblOffset val="100"/>
        <c:noMultiLvlLbl val="0"/>
      </c:catAx>
      <c:valAx>
        <c:axId val="1950530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2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Title Winner</a:t>
          </a:r>
        </a:p>
      </cx:txPr>
    </cx:title>
    <cx:plotArea>
      <cx:plotAreaRegion>
        <cx:series layoutId="treemap" uniqueId="{067A62EB-BB18-4EB2-BB1C-DED0F929B1B1}">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Title Winner</a:t>
          </a:r>
        </a:p>
      </cx:txPr>
    </cx:title>
    <cx:plotArea>
      <cx:plotAreaRegion>
        <cx:series layoutId="treemap" uniqueId="{067A62EB-BB18-4EB2-BB1C-DED0F929B1B1}">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105054</xdr:colOff>
      <xdr:row>2</xdr:row>
      <xdr:rowOff>0</xdr:rowOff>
    </xdr:from>
    <xdr:to>
      <xdr:col>13</xdr:col>
      <xdr:colOff>414617</xdr:colOff>
      <xdr:row>16</xdr:row>
      <xdr:rowOff>190499</xdr:rowOff>
    </xdr:to>
    <xdr:graphicFrame macro="">
      <xdr:nvGraphicFramePr>
        <xdr:cNvPr id="2" name="Chart 1">
          <a:extLst>
            <a:ext uri="{FF2B5EF4-FFF2-40B4-BE49-F238E27FC236}">
              <a16:creationId xmlns:a16="http://schemas.microsoft.com/office/drawing/2014/main" id="{1F0CB5C9-DC99-D49A-77D3-795D6EC1F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4763</xdr:colOff>
      <xdr:row>2</xdr:row>
      <xdr:rowOff>9525</xdr:rowOff>
    </xdr:from>
    <xdr:to>
      <xdr:col>7</xdr:col>
      <xdr:colOff>390526</xdr:colOff>
      <xdr:row>15</xdr:row>
      <xdr:rowOff>152400</xdr:rowOff>
    </xdr:to>
    <xdr:graphicFrame macro="">
      <xdr:nvGraphicFramePr>
        <xdr:cNvPr id="2" name="Chart 1">
          <a:extLst>
            <a:ext uri="{FF2B5EF4-FFF2-40B4-BE49-F238E27FC236}">
              <a16:creationId xmlns:a16="http://schemas.microsoft.com/office/drawing/2014/main" id="{E593BD33-C17B-663F-E8AC-5C1AFCBF5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304800</xdr:colOff>
      <xdr:row>0</xdr:row>
      <xdr:rowOff>38100</xdr:rowOff>
    </xdr:from>
    <xdr:to>
      <xdr:col>10</xdr:col>
      <xdr:colOff>571500</xdr:colOff>
      <xdr:row>19</xdr:row>
      <xdr:rowOff>85724</xdr:rowOff>
    </xdr:to>
    <xdr:graphicFrame macro="">
      <xdr:nvGraphicFramePr>
        <xdr:cNvPr id="2" name="Chart 1">
          <a:extLst>
            <a:ext uri="{FF2B5EF4-FFF2-40B4-BE49-F238E27FC236}">
              <a16:creationId xmlns:a16="http://schemas.microsoft.com/office/drawing/2014/main" id="{9C1DDF92-DF4E-D2B2-C32F-308ECAD88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657225</xdr:colOff>
      <xdr:row>0</xdr:row>
      <xdr:rowOff>142875</xdr:rowOff>
    </xdr:from>
    <xdr:to>
      <xdr:col>10</xdr:col>
      <xdr:colOff>428625</xdr:colOff>
      <xdr:row>14</xdr:row>
      <xdr:rowOff>9525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0103FE20-C95D-50AB-4F9D-E59537F184C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001000" y="142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676274</xdr:colOff>
      <xdr:row>15</xdr:row>
      <xdr:rowOff>0</xdr:rowOff>
    </xdr:from>
    <xdr:to>
      <xdr:col>9</xdr:col>
      <xdr:colOff>447674</xdr:colOff>
      <xdr:row>27</xdr:row>
      <xdr:rowOff>114300</xdr:rowOff>
    </xdr:to>
    <xdr:graphicFrame macro="">
      <xdr:nvGraphicFramePr>
        <xdr:cNvPr id="4" name="Chart 3">
          <a:extLst>
            <a:ext uri="{FF2B5EF4-FFF2-40B4-BE49-F238E27FC236}">
              <a16:creationId xmlns:a16="http://schemas.microsoft.com/office/drawing/2014/main" id="{C709E626-7A19-AF92-5B11-A9C8E9DF7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285750</xdr:colOff>
      <xdr:row>1</xdr:row>
      <xdr:rowOff>104775</xdr:rowOff>
    </xdr:from>
    <xdr:to>
      <xdr:col>14</xdr:col>
      <xdr:colOff>57150</xdr:colOff>
      <xdr:row>14</xdr:row>
      <xdr:rowOff>171450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A101184F-5F6A-8F5C-5A3D-DECFA5D8F6D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610850" y="3048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510122</xdr:colOff>
      <xdr:row>8</xdr:row>
      <xdr:rowOff>141966</xdr:rowOff>
    </xdr:from>
    <xdr:to>
      <xdr:col>5</xdr:col>
      <xdr:colOff>824745</xdr:colOff>
      <xdr:row>11</xdr:row>
      <xdr:rowOff>191408</xdr:rowOff>
    </xdr:to>
    <xdr:grpSp>
      <xdr:nvGrpSpPr>
        <xdr:cNvPr id="11" name="Group 10">
          <a:extLst>
            <a:ext uri="{FF2B5EF4-FFF2-40B4-BE49-F238E27FC236}">
              <a16:creationId xmlns:a16="http://schemas.microsoft.com/office/drawing/2014/main" id="{8AAEFFFC-0240-DF0C-0907-9B6DE004EEBC}"/>
            </a:ext>
          </a:extLst>
        </xdr:cNvPr>
        <xdr:cNvGrpSpPr/>
      </xdr:nvGrpSpPr>
      <xdr:grpSpPr>
        <a:xfrm>
          <a:off x="3977222" y="1742166"/>
          <a:ext cx="1495723" cy="649517"/>
          <a:chOff x="3977222" y="1742166"/>
          <a:chExt cx="4570928" cy="649517"/>
        </a:xfrm>
      </xdr:grpSpPr>
      <xdr:sp macro="" textlink="">
        <xdr:nvSpPr>
          <xdr:cNvPr id="5" name="Arrow: Chevron 4">
            <a:extLst>
              <a:ext uri="{FF2B5EF4-FFF2-40B4-BE49-F238E27FC236}">
                <a16:creationId xmlns:a16="http://schemas.microsoft.com/office/drawing/2014/main" id="{03DF4FAE-30D9-2783-5F8E-D2D9112149E0}"/>
              </a:ext>
            </a:extLst>
          </xdr:cNvPr>
          <xdr:cNvSpPr/>
        </xdr:nvSpPr>
        <xdr:spPr>
          <a:xfrm>
            <a:off x="3977222" y="17421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127E831C-2E42-5253-6D92-E0B99D9DF7C2}"/>
              </a:ext>
            </a:extLst>
          </xdr:cNvPr>
          <xdr:cNvSpPr/>
        </xdr:nvSpPr>
        <xdr:spPr>
          <a:xfrm>
            <a:off x="4336196" y="187206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9525</xdr:rowOff>
    </xdr:from>
    <xdr:to>
      <xdr:col>3</xdr:col>
      <xdr:colOff>323850</xdr:colOff>
      <xdr:row>3</xdr:row>
      <xdr:rowOff>190500</xdr:rowOff>
    </xdr:to>
    <xdr:sp macro="" textlink="">
      <xdr:nvSpPr>
        <xdr:cNvPr id="2" name="Rectangle: Rounded Corners 1">
          <a:extLst>
            <a:ext uri="{FF2B5EF4-FFF2-40B4-BE49-F238E27FC236}">
              <a16:creationId xmlns:a16="http://schemas.microsoft.com/office/drawing/2014/main" id="{C58A041B-402A-42AD-07E1-4B31844F59C6}"/>
            </a:ext>
          </a:extLst>
        </xdr:cNvPr>
        <xdr:cNvSpPr/>
      </xdr:nvSpPr>
      <xdr:spPr>
        <a:xfrm>
          <a:off x="9525" y="9525"/>
          <a:ext cx="2371725" cy="781050"/>
        </a:xfrm>
        <a:prstGeom prst="roundRect">
          <a:avLst/>
        </a:prstGeom>
        <a:solidFill>
          <a:schemeClr val="accent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US" sz="1400" b="1"/>
            <a:t>PAKISTAN PREMIER LEAGUE ANALYSIS</a:t>
          </a:r>
        </a:p>
      </xdr:txBody>
    </xdr:sp>
    <xdr:clientData/>
  </xdr:twoCellAnchor>
  <xdr:twoCellAnchor>
    <xdr:from>
      <xdr:col>3</xdr:col>
      <xdr:colOff>371476</xdr:colOff>
      <xdr:row>0</xdr:row>
      <xdr:rowOff>1</xdr:rowOff>
    </xdr:from>
    <xdr:to>
      <xdr:col>5</xdr:col>
      <xdr:colOff>523876</xdr:colOff>
      <xdr:row>3</xdr:row>
      <xdr:rowOff>180976</xdr:rowOff>
    </xdr:to>
    <xdr:grpSp>
      <xdr:nvGrpSpPr>
        <xdr:cNvPr id="24" name="Group 23">
          <a:extLst>
            <a:ext uri="{FF2B5EF4-FFF2-40B4-BE49-F238E27FC236}">
              <a16:creationId xmlns:a16="http://schemas.microsoft.com/office/drawing/2014/main" id="{97E53FE8-7FB5-719D-47B6-6F91AE88F7A8}"/>
            </a:ext>
          </a:extLst>
        </xdr:cNvPr>
        <xdr:cNvGrpSpPr/>
      </xdr:nvGrpSpPr>
      <xdr:grpSpPr>
        <a:xfrm>
          <a:off x="2428876" y="1"/>
          <a:ext cx="1524000" cy="781050"/>
          <a:chOff x="2743199" y="1"/>
          <a:chExt cx="1924051" cy="781050"/>
        </a:xfrm>
      </xdr:grpSpPr>
      <xdr:sp macro="" textlink="Sheet9!C3">
        <xdr:nvSpPr>
          <xdr:cNvPr id="4" name="Arrow: Chevron 3">
            <a:extLst>
              <a:ext uri="{FF2B5EF4-FFF2-40B4-BE49-F238E27FC236}">
                <a16:creationId xmlns:a16="http://schemas.microsoft.com/office/drawing/2014/main" id="{D6A1B492-922B-FDDF-FEDA-BFEDBAADAC22}"/>
              </a:ext>
            </a:extLst>
          </xdr:cNvPr>
          <xdr:cNvSpPr/>
        </xdr:nvSpPr>
        <xdr:spPr>
          <a:xfrm>
            <a:off x="2743199" y="1"/>
            <a:ext cx="1628775" cy="49434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02BAA57-44DE-4874-8331-9B61C4D37117}" type="TxLink">
              <a:rPr lang="en-US" sz="1400" b="1" i="0" u="none" strike="noStrike">
                <a:solidFill>
                  <a:srgbClr val="FFFFFF"/>
                </a:solidFill>
                <a:latin typeface="Calibri"/>
                <a:cs typeface="Calibri"/>
              </a:rPr>
              <a:pPr algn="ctr"/>
              <a:t>Season</a:t>
            </a:fld>
            <a:endParaRPr lang="en-US" sz="1400"/>
          </a:p>
        </xdr:txBody>
      </xdr:sp>
      <xdr:sp macro="" textlink="Sheet9!C4">
        <xdr:nvSpPr>
          <xdr:cNvPr id="5" name="Freeform: Shape 4">
            <a:extLst>
              <a:ext uri="{FF2B5EF4-FFF2-40B4-BE49-F238E27FC236}">
                <a16:creationId xmlns:a16="http://schemas.microsoft.com/office/drawing/2014/main" id="{15CE5254-3D3C-A4C4-16D2-14A5FEBE626D}"/>
              </a:ext>
            </a:extLst>
          </xdr:cNvPr>
          <xdr:cNvSpPr/>
        </xdr:nvSpPr>
        <xdr:spPr>
          <a:xfrm>
            <a:off x="3098790" y="286702"/>
            <a:ext cx="1568460" cy="49434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930F8DC-3B4C-4850-BCE8-25858AAB877D}"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PSL-2016</a:t>
            </a:fld>
            <a:endParaRPr lang="en-US" sz="1100" kern="1200">
              <a:solidFill>
                <a:schemeClr val="tx1"/>
              </a:solidFill>
            </a:endParaRPr>
          </a:p>
        </xdr:txBody>
      </xdr:sp>
    </xdr:grpSp>
    <xdr:clientData/>
  </xdr:twoCellAnchor>
  <xdr:twoCellAnchor>
    <xdr:from>
      <xdr:col>8</xdr:col>
      <xdr:colOff>400051</xdr:colOff>
      <xdr:row>0</xdr:row>
      <xdr:rowOff>1</xdr:rowOff>
    </xdr:from>
    <xdr:to>
      <xdr:col>11</xdr:col>
      <xdr:colOff>295275</xdr:colOff>
      <xdr:row>3</xdr:row>
      <xdr:rowOff>180976</xdr:rowOff>
    </xdr:to>
    <xdr:grpSp>
      <xdr:nvGrpSpPr>
        <xdr:cNvPr id="6" name="Group 5">
          <a:extLst>
            <a:ext uri="{FF2B5EF4-FFF2-40B4-BE49-F238E27FC236}">
              <a16:creationId xmlns:a16="http://schemas.microsoft.com/office/drawing/2014/main" id="{499DC1C6-0F3E-425B-9504-AC2E75A9A162}"/>
            </a:ext>
          </a:extLst>
        </xdr:cNvPr>
        <xdr:cNvGrpSpPr/>
      </xdr:nvGrpSpPr>
      <xdr:grpSpPr>
        <a:xfrm>
          <a:off x="5886451" y="1"/>
          <a:ext cx="1952624" cy="781050"/>
          <a:chOff x="3977219" y="1742166"/>
          <a:chExt cx="5879899" cy="820967"/>
        </a:xfrm>
      </xdr:grpSpPr>
      <xdr:sp macro="" textlink="Sheet9!E3">
        <xdr:nvSpPr>
          <xdr:cNvPr id="7" name="Arrow: Chevron 6">
            <a:extLst>
              <a:ext uri="{FF2B5EF4-FFF2-40B4-BE49-F238E27FC236}">
                <a16:creationId xmlns:a16="http://schemas.microsoft.com/office/drawing/2014/main" id="{972BFAB5-3D26-4D34-F117-9A0ABBBA7F7B}"/>
              </a:ext>
            </a:extLst>
          </xdr:cNvPr>
          <xdr:cNvSpPr/>
        </xdr:nvSpPr>
        <xdr:spPr>
          <a:xfrm>
            <a:off x="3977219" y="1742166"/>
            <a:ext cx="497753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31F3C4F-891B-45AF-A9C3-B0C71B56C1AF}" type="TxLink">
              <a:rPr lang="en-US" sz="1400" b="1" i="0" u="none" strike="noStrike">
                <a:solidFill>
                  <a:srgbClr val="FFFFFF"/>
                </a:solidFill>
                <a:latin typeface="Calibri"/>
                <a:cs typeface="Calibri"/>
              </a:rPr>
              <a:pPr algn="ctr"/>
              <a:t>Runner Up</a:t>
            </a:fld>
            <a:endParaRPr lang="en-US" sz="1200"/>
          </a:p>
        </xdr:txBody>
      </xdr:sp>
      <xdr:sp macro="" textlink="Sheet9!E4">
        <xdr:nvSpPr>
          <xdr:cNvPr id="8" name="Freeform: Shape 7">
            <a:extLst>
              <a:ext uri="{FF2B5EF4-FFF2-40B4-BE49-F238E27FC236}">
                <a16:creationId xmlns:a16="http://schemas.microsoft.com/office/drawing/2014/main" id="{EBA28E0D-30AF-158A-BA55-501D062BFB0E}"/>
              </a:ext>
            </a:extLst>
          </xdr:cNvPr>
          <xdr:cNvSpPr/>
        </xdr:nvSpPr>
        <xdr:spPr>
          <a:xfrm>
            <a:off x="5063905" y="2043519"/>
            <a:ext cx="4793213"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CE5B724-9F88-4021-8962-4DDCCE3D5F79}"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Quetta Gladiators</a:t>
            </a:fld>
            <a:endParaRPr lang="en-US" sz="1700" kern="1200"/>
          </a:p>
        </xdr:txBody>
      </xdr:sp>
    </xdr:grpSp>
    <xdr:clientData/>
  </xdr:twoCellAnchor>
  <xdr:twoCellAnchor>
    <xdr:from>
      <xdr:col>11</xdr:col>
      <xdr:colOff>285750</xdr:colOff>
      <xdr:row>0</xdr:row>
      <xdr:rowOff>9526</xdr:rowOff>
    </xdr:from>
    <xdr:to>
      <xdr:col>14</xdr:col>
      <xdr:colOff>495299</xdr:colOff>
      <xdr:row>3</xdr:row>
      <xdr:rowOff>190501</xdr:rowOff>
    </xdr:to>
    <xdr:grpSp>
      <xdr:nvGrpSpPr>
        <xdr:cNvPr id="9" name="Group 8">
          <a:extLst>
            <a:ext uri="{FF2B5EF4-FFF2-40B4-BE49-F238E27FC236}">
              <a16:creationId xmlns:a16="http://schemas.microsoft.com/office/drawing/2014/main" id="{5F6A01B2-BC5A-499A-B6BD-17158D27D069}"/>
            </a:ext>
          </a:extLst>
        </xdr:cNvPr>
        <xdr:cNvGrpSpPr/>
      </xdr:nvGrpSpPr>
      <xdr:grpSpPr>
        <a:xfrm>
          <a:off x="7829550" y="9526"/>
          <a:ext cx="2266949" cy="781050"/>
          <a:chOff x="3977219" y="1742166"/>
          <a:chExt cx="5879899" cy="820967"/>
        </a:xfrm>
      </xdr:grpSpPr>
      <xdr:sp macro="" textlink="Sheet9!F3">
        <xdr:nvSpPr>
          <xdr:cNvPr id="10" name="Arrow: Chevron 9">
            <a:extLst>
              <a:ext uri="{FF2B5EF4-FFF2-40B4-BE49-F238E27FC236}">
                <a16:creationId xmlns:a16="http://schemas.microsoft.com/office/drawing/2014/main" id="{F1152C00-6043-2D81-38B0-C65C113630B8}"/>
              </a:ext>
            </a:extLst>
          </xdr:cNvPr>
          <xdr:cNvSpPr/>
        </xdr:nvSpPr>
        <xdr:spPr>
          <a:xfrm>
            <a:off x="3977219" y="1742166"/>
            <a:ext cx="497753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BB442FB-F386-499B-91D3-8BDFD9DBAACB}" type="TxLink">
              <a:rPr lang="en-US" sz="1400" b="1" i="0" u="none" strike="noStrike">
                <a:solidFill>
                  <a:srgbClr val="FFFFFF"/>
                </a:solidFill>
                <a:latin typeface="Calibri"/>
                <a:cs typeface="Calibri"/>
              </a:rPr>
              <a:pPr algn="ctr"/>
              <a:t>Man of the Match</a:t>
            </a:fld>
            <a:endParaRPr lang="en-US" sz="1200"/>
          </a:p>
        </xdr:txBody>
      </xdr:sp>
      <xdr:sp macro="" textlink="Sheet9!F4">
        <xdr:nvSpPr>
          <xdr:cNvPr id="11" name="Freeform: Shape 10">
            <a:extLst>
              <a:ext uri="{FF2B5EF4-FFF2-40B4-BE49-F238E27FC236}">
                <a16:creationId xmlns:a16="http://schemas.microsoft.com/office/drawing/2014/main" id="{AD93A24D-AF20-C522-2AC6-4308D6BF8BD6}"/>
              </a:ext>
            </a:extLst>
          </xdr:cNvPr>
          <xdr:cNvSpPr/>
        </xdr:nvSpPr>
        <xdr:spPr>
          <a:xfrm>
            <a:off x="5063905" y="2043519"/>
            <a:ext cx="4793213"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692C49B-A671-40A9-9E2D-87FFE06EFB22}"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Imad Wasim</a:t>
            </a:fld>
            <a:endParaRPr lang="en-US" sz="1700" kern="1200"/>
          </a:p>
        </xdr:txBody>
      </xdr:sp>
    </xdr:grpSp>
    <xdr:clientData/>
  </xdr:twoCellAnchor>
  <xdr:twoCellAnchor>
    <xdr:from>
      <xdr:col>14</xdr:col>
      <xdr:colOff>523875</xdr:colOff>
      <xdr:row>0</xdr:row>
      <xdr:rowOff>0</xdr:rowOff>
    </xdr:from>
    <xdr:to>
      <xdr:col>18</xdr:col>
      <xdr:colOff>152401</xdr:colOff>
      <xdr:row>3</xdr:row>
      <xdr:rowOff>180975</xdr:rowOff>
    </xdr:to>
    <xdr:grpSp>
      <xdr:nvGrpSpPr>
        <xdr:cNvPr id="12" name="Group 11">
          <a:extLst>
            <a:ext uri="{FF2B5EF4-FFF2-40B4-BE49-F238E27FC236}">
              <a16:creationId xmlns:a16="http://schemas.microsoft.com/office/drawing/2014/main" id="{966902C3-C506-4F60-9E6B-541FBB939890}"/>
            </a:ext>
          </a:extLst>
        </xdr:cNvPr>
        <xdr:cNvGrpSpPr/>
      </xdr:nvGrpSpPr>
      <xdr:grpSpPr>
        <a:xfrm>
          <a:off x="10125075" y="0"/>
          <a:ext cx="2371726" cy="781050"/>
          <a:chOff x="3977219" y="1742166"/>
          <a:chExt cx="5879899" cy="820967"/>
        </a:xfrm>
      </xdr:grpSpPr>
      <xdr:sp macro="" textlink="Sheet9!G3">
        <xdr:nvSpPr>
          <xdr:cNvPr id="13" name="Arrow: Chevron 12">
            <a:extLst>
              <a:ext uri="{FF2B5EF4-FFF2-40B4-BE49-F238E27FC236}">
                <a16:creationId xmlns:a16="http://schemas.microsoft.com/office/drawing/2014/main" id="{CAFDD689-B9FA-2728-2299-2528E8ECEF8B}"/>
              </a:ext>
            </a:extLst>
          </xdr:cNvPr>
          <xdr:cNvSpPr/>
        </xdr:nvSpPr>
        <xdr:spPr>
          <a:xfrm>
            <a:off x="3977219" y="1742166"/>
            <a:ext cx="497753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97FA3EA-1BD9-44B4-A50E-85DF0B94E469}" type="TxLink">
              <a:rPr lang="en-US" sz="1400" b="1" i="0" u="none" strike="noStrike">
                <a:solidFill>
                  <a:srgbClr val="FFFFFF"/>
                </a:solidFill>
                <a:latin typeface="Calibri"/>
                <a:cs typeface="Calibri"/>
              </a:rPr>
              <a:pPr algn="ctr"/>
              <a:t>Player of the Series</a:t>
            </a:fld>
            <a:endParaRPr lang="en-US" sz="1200"/>
          </a:p>
        </xdr:txBody>
      </xdr:sp>
      <xdr:sp macro="" textlink="Sheet9!G4">
        <xdr:nvSpPr>
          <xdr:cNvPr id="14" name="Freeform: Shape 13">
            <a:extLst>
              <a:ext uri="{FF2B5EF4-FFF2-40B4-BE49-F238E27FC236}">
                <a16:creationId xmlns:a16="http://schemas.microsoft.com/office/drawing/2014/main" id="{A832A48F-DC32-8E5B-0F52-ADF0DF6BD653}"/>
              </a:ext>
            </a:extLst>
          </xdr:cNvPr>
          <xdr:cNvSpPr/>
        </xdr:nvSpPr>
        <xdr:spPr>
          <a:xfrm>
            <a:off x="5063905" y="2043519"/>
            <a:ext cx="4793213"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1216901-08B2-4917-86F2-9245CD475EF7}"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Shadab Khan</a:t>
            </a:fld>
            <a:endParaRPr lang="en-US" sz="1700" kern="1200"/>
          </a:p>
        </xdr:txBody>
      </xdr:sp>
    </xdr:grpSp>
    <xdr:clientData/>
  </xdr:twoCellAnchor>
  <xdr:twoCellAnchor>
    <xdr:from>
      <xdr:col>5</xdr:col>
      <xdr:colOff>561974</xdr:colOff>
      <xdr:row>0</xdr:row>
      <xdr:rowOff>9526</xdr:rowOff>
    </xdr:from>
    <xdr:to>
      <xdr:col>8</xdr:col>
      <xdr:colOff>352425</xdr:colOff>
      <xdr:row>3</xdr:row>
      <xdr:rowOff>190501</xdr:rowOff>
    </xdr:to>
    <xdr:grpSp>
      <xdr:nvGrpSpPr>
        <xdr:cNvPr id="15" name="Group 14">
          <a:extLst>
            <a:ext uri="{FF2B5EF4-FFF2-40B4-BE49-F238E27FC236}">
              <a16:creationId xmlns:a16="http://schemas.microsoft.com/office/drawing/2014/main" id="{4468ECF9-C8DA-4F18-8AA0-823E8D71C79F}"/>
            </a:ext>
          </a:extLst>
        </xdr:cNvPr>
        <xdr:cNvGrpSpPr/>
      </xdr:nvGrpSpPr>
      <xdr:grpSpPr>
        <a:xfrm>
          <a:off x="3990974" y="9526"/>
          <a:ext cx="1847851" cy="781050"/>
          <a:chOff x="3977219" y="1742166"/>
          <a:chExt cx="5879899" cy="820967"/>
        </a:xfrm>
      </xdr:grpSpPr>
      <xdr:sp macro="" textlink="Sheet9!D3">
        <xdr:nvSpPr>
          <xdr:cNvPr id="16" name="Arrow: Chevron 15">
            <a:extLst>
              <a:ext uri="{FF2B5EF4-FFF2-40B4-BE49-F238E27FC236}">
                <a16:creationId xmlns:a16="http://schemas.microsoft.com/office/drawing/2014/main" id="{252012EF-D07B-04C5-9578-072BA6F5332A}"/>
              </a:ext>
            </a:extLst>
          </xdr:cNvPr>
          <xdr:cNvSpPr/>
        </xdr:nvSpPr>
        <xdr:spPr>
          <a:xfrm>
            <a:off x="3977219" y="1742166"/>
            <a:ext cx="4977535"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9F5F159-E6DF-49EF-99FA-65FEC78A423D}" type="TxLink">
              <a:rPr lang="en-US" sz="1400" b="1" i="0" u="none" strike="noStrike">
                <a:solidFill>
                  <a:srgbClr val="FFFFFF"/>
                </a:solidFill>
                <a:latin typeface="Calibri"/>
                <a:cs typeface="Calibri"/>
              </a:rPr>
              <a:pPr algn="ctr"/>
              <a:t>Winner</a:t>
            </a:fld>
            <a:endParaRPr lang="en-US" sz="1200"/>
          </a:p>
        </xdr:txBody>
      </xdr:sp>
      <xdr:sp macro="" textlink="Sheet9!D4">
        <xdr:nvSpPr>
          <xdr:cNvPr id="17" name="Freeform: Shape 16">
            <a:extLst>
              <a:ext uri="{FF2B5EF4-FFF2-40B4-BE49-F238E27FC236}">
                <a16:creationId xmlns:a16="http://schemas.microsoft.com/office/drawing/2014/main" id="{7A48FE05-1467-6C9C-E30C-1A1A7CC1BCC1}"/>
              </a:ext>
            </a:extLst>
          </xdr:cNvPr>
          <xdr:cNvSpPr/>
        </xdr:nvSpPr>
        <xdr:spPr>
          <a:xfrm>
            <a:off x="5063905" y="2043519"/>
            <a:ext cx="4793213"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DC25631-577E-4849-8FB8-E9B3F8514E9A}" type="TxLink">
              <a:rPr lang="en-US" sz="12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Islamabad United</a:t>
            </a:fld>
            <a:endParaRPr lang="en-US" sz="1600" kern="1200"/>
          </a:p>
        </xdr:txBody>
      </xdr:sp>
    </xdr:grpSp>
    <xdr:clientData/>
  </xdr:twoCellAnchor>
  <xdr:twoCellAnchor editAs="oneCell">
    <xdr:from>
      <xdr:col>0</xdr:col>
      <xdr:colOff>28575</xdr:colOff>
      <xdr:row>4</xdr:row>
      <xdr:rowOff>28575</xdr:rowOff>
    </xdr:from>
    <xdr:to>
      <xdr:col>18</xdr:col>
      <xdr:colOff>161925</xdr:colOff>
      <xdr:row>6</xdr:row>
      <xdr:rowOff>57150</xdr:rowOff>
    </xdr:to>
    <mc:AlternateContent xmlns:mc="http://schemas.openxmlformats.org/markup-compatibility/2006" xmlns:a14="http://schemas.microsoft.com/office/drawing/2010/main">
      <mc:Choice Requires="a14">
        <xdr:graphicFrame macro="">
          <xdr:nvGraphicFramePr>
            <xdr:cNvPr id="18" name="Season 2">
              <a:extLst>
                <a:ext uri="{FF2B5EF4-FFF2-40B4-BE49-F238E27FC236}">
                  <a16:creationId xmlns:a16="http://schemas.microsoft.com/office/drawing/2014/main" id="{50E8FD00-BE90-46D3-9B64-2A043436871C}"/>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8575" y="828675"/>
              <a:ext cx="12477750"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19051</xdr:colOff>
      <xdr:row>6</xdr:row>
      <xdr:rowOff>76200</xdr:rowOff>
    </xdr:from>
    <xdr:to>
      <xdr:col>8</xdr:col>
      <xdr:colOff>9525</xdr:colOff>
      <xdr:row>16</xdr:row>
      <xdr:rowOff>114299</xdr:rowOff>
    </xdr:to>
    <xdr:graphicFrame macro="">
      <xdr:nvGraphicFramePr>
        <xdr:cNvPr id="19" name="Chart 18">
          <a:extLst>
            <a:ext uri="{FF2B5EF4-FFF2-40B4-BE49-F238E27FC236}">
              <a16:creationId xmlns:a16="http://schemas.microsoft.com/office/drawing/2014/main" id="{BB74A692-1C12-4A22-B304-825360F15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6</xdr:row>
      <xdr:rowOff>66675</xdr:rowOff>
    </xdr:from>
    <xdr:to>
      <xdr:col>12</xdr:col>
      <xdr:colOff>471488</xdr:colOff>
      <xdr:row>16</xdr:row>
      <xdr:rowOff>114300</xdr:rowOff>
    </xdr:to>
    <xdr:graphicFrame macro="">
      <xdr:nvGraphicFramePr>
        <xdr:cNvPr id="20" name="Chart 19">
          <a:extLst>
            <a:ext uri="{FF2B5EF4-FFF2-40B4-BE49-F238E27FC236}">
              <a16:creationId xmlns:a16="http://schemas.microsoft.com/office/drawing/2014/main" id="{45C1D9EB-993F-4167-BBFD-6C8DB82FD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495300</xdr:colOff>
      <xdr:row>6</xdr:row>
      <xdr:rowOff>66674</xdr:rowOff>
    </xdr:from>
    <xdr:to>
      <xdr:col>18</xdr:col>
      <xdr:colOff>152400</xdr:colOff>
      <xdr:row>30</xdr:row>
      <xdr:rowOff>180975</xdr:rowOff>
    </xdr:to>
    <xdr:graphicFrame macro="">
      <xdr:nvGraphicFramePr>
        <xdr:cNvPr id="21" name="Chart 20">
          <a:extLst>
            <a:ext uri="{FF2B5EF4-FFF2-40B4-BE49-F238E27FC236}">
              <a16:creationId xmlns:a16="http://schemas.microsoft.com/office/drawing/2014/main" id="{754A4A05-502C-46D7-973A-C31A075E1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333376</xdr:colOff>
      <xdr:row>16</xdr:row>
      <xdr:rowOff>133349</xdr:rowOff>
    </xdr:from>
    <xdr:to>
      <xdr:col>12</xdr:col>
      <xdr:colOff>485776</xdr:colOff>
      <xdr:row>30</xdr:row>
      <xdr:rowOff>180974</xdr:rowOff>
    </xdr:to>
    <xdr:graphicFrame macro="">
      <xdr:nvGraphicFramePr>
        <xdr:cNvPr id="22" name="Chart 21">
          <a:extLst>
            <a:ext uri="{FF2B5EF4-FFF2-40B4-BE49-F238E27FC236}">
              <a16:creationId xmlns:a16="http://schemas.microsoft.com/office/drawing/2014/main" id="{67E293FB-867A-4A78-8EB5-248A28D6A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28576</xdr:colOff>
      <xdr:row>16</xdr:row>
      <xdr:rowOff>142875</xdr:rowOff>
    </xdr:from>
    <xdr:to>
      <xdr:col>5</xdr:col>
      <xdr:colOff>323850</xdr:colOff>
      <xdr:row>30</xdr:row>
      <xdr:rowOff>171450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F712AB69-D8D5-4B6C-88C8-03277A5AE2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8576" y="3343275"/>
              <a:ext cx="3724274" cy="2828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119062</xdr:colOff>
      <xdr:row>3</xdr:row>
      <xdr:rowOff>0</xdr:rowOff>
    </xdr:from>
    <xdr:to>
      <xdr:col>11</xdr:col>
      <xdr:colOff>576262</xdr:colOff>
      <xdr:row>16</xdr:row>
      <xdr:rowOff>142875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AA23074-C626-3678-008B-A8973736FC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38712" y="6000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d Web" refreshedDate="45565.301407407409" createdVersion="8" refreshedVersion="8" minRefreshableVersion="3" recordCount="286" xr:uid="{FDCA0206-576E-488D-BCBE-D3F7C7A8A00C}">
  <cacheSource type="worksheet">
    <worksheetSource name="Table2"/>
  </cacheSource>
  <cacheFields count="11">
    <cacheField name="Scorecard" numFmtId="0">
      <sharedItems/>
    </cacheField>
    <cacheField name="Team 1" numFmtId="0">
      <sharedItems/>
    </cacheField>
    <cacheField name="Team 2" numFmtId="0">
      <sharedItems/>
    </cacheField>
    <cacheField name="Winner" numFmtId="0">
      <sharedItems count="7">
        <s v="Quetta Gladiators"/>
        <s v="Karachi Kings"/>
        <s v="Peshawar Zalmi"/>
        <s v="Islamabad United"/>
        <s v="Lahore Qalandars"/>
        <s v="No result"/>
        <s v="Multan Sultans"/>
      </sharedItems>
    </cacheField>
    <cacheField name="Man_Of_The_Match" numFmtId="0">
      <sharedItems count="129">
        <s v="Mohammad Nawaz _x000a_"/>
        <s v="Shakib Al Hasan _x000a_"/>
        <s v="Mohammad Asghar _x000a_"/>
        <s v="Ahmed Shehzad _x000a_"/>
        <s v="Tamim Iqbal _x000a_"/>
        <s v="Saeed Ajmal _x000a_"/>
        <s v="Umar Akmal _x000a_"/>
        <s v="Sharjeel Khan _x000a_"/>
        <s v="Mohammad Hafeez _x000a_"/>
        <s v="Grant Elliott _x000a_"/>
        <s v="Ravi Bopara _x000a_"/>
        <s v="Cameron Delport _x000a_"/>
        <s v="Imran Khalid _x000a_"/>
        <s v="Shahid Afridi _x000a_"/>
        <s v="Bismillah Khan _x000a_"/>
        <s v="Brad Hodge _x000a_"/>
        <s v="Mohammad Irfan _x000a_"/>
        <s v="Mohammad Sami _x000a_"/>
        <s v="Dwayne Smith _x000a_"/>
        <s v="Brad Haddin _x000a_"/>
        <s v="Hassan Khan _x000a_"/>
        <s v="Eoin Morgan _x000a_"/>
        <s v="Jason Roy _x000a_"/>
        <s v="Rilee Rossouw _x000a_"/>
        <s v="Yasir Shah _x000a_"/>
        <s v="Sam Billings _x000a_"/>
        <s v="Fakhar Zaman _x000a_"/>
        <s v="No result"/>
        <s v="Babar Azam _x000a_"/>
        <s v="Kevin Pietersen _x000a_"/>
        <s v="Shoaib Malik _x000a_"/>
        <s v="Mahmudullah _x000a_"/>
        <s v="Kieron Pollard _x000a_"/>
        <s v="Chris Gayle _x000a_"/>
        <s v="Imad Wasim _x000a_"/>
        <s v="Kamran Akmal _x000a_"/>
        <s v="Darren Sammy _x000a_"/>
        <s v="Kumar Sangakkara _x000a_"/>
        <s v="Colin Ingram _x000a_"/>
        <s v="Imran Tahir _x000a_"/>
        <s v="Umaid Asif _x000a_"/>
        <s v="Hussain Talat _x000a_"/>
        <s v="Sohail Tanvir _x000a_"/>
        <s v="Liam Dawson _x000a_"/>
        <s v="Luke Ronchi _x000a_"/>
        <s v="Sohaib Maqsood _x000a_"/>
        <s v="Umar Gul _x000a_"/>
        <s v="Shane Watson _x000a_"/>
        <s v="Shaheen Afridi _x000a_"/>
        <s v="JP Duminy _x000a_"/>
        <s v="Sarfaraz Ahmed _x000a_"/>
        <s v="Agha Salman _x000a_"/>
        <s v="Usman Shinwari _x000a_"/>
        <s v="Hasan Ali _x000a_"/>
        <s v="Faheem Ashraf _x000a_"/>
        <s v="Liam Livingstone _x000a_"/>
        <s v="Ali Shafiq _x000a_"/>
        <s v="Haris Rauf _x000a_"/>
        <s v="Imam-ul-Haq _x000a_"/>
        <s v="AB de Villiers _x000a_"/>
        <s v="Daniel Christian _x000a_"/>
        <s v="Sandeep Lamichhane"/>
        <s v="Asif Ali _x000a_"/>
        <s v="Iftikhar Ahmed _x000a_"/>
        <s v="Dwayne Bravo _x000a_"/>
        <s v="Misbah ul Haq _x000a_"/>
        <s v="Mohammad Abbas _x000a_"/>
        <s v="Alex Hales _x000a_"/>
        <s v="Mohammad Hasnain _x000a_"/>
        <s v="Azam Khan _x000a_"/>
        <s v="Shadab Khan _x000a_"/>
        <s v="Ben Cutting _x000a_"/>
        <s v="Moeen Ali _x000a_"/>
        <s v="Lewis Gregory _x000a_"/>
        <s v="Mohammad Amir _x000a_"/>
        <s v="Ben Dunk _x000a_"/>
        <s v="Colin Munro _x000a_"/>
        <s v="Samit Patel _x000a_"/>
        <s v="James Vince _x000a_"/>
        <s v="Zeeshan Ashraf _x000a_"/>
        <s v="Chris Lynn _x000a_"/>
        <s v="David Wiese _x000a_"/>
        <s v="Arshad Iqbal _x000a_"/>
        <s v="Tom Kohler-Cadmore _x000a_"/>
        <s v="Mohammad Rizwan _x000a_"/>
        <s v="Haider Ali _x000a_"/>
        <s v="Wahab Riaz _x000a_"/>
        <s v="Mohammad Nabi _x000a_"/>
        <s v="Qais Ahmad _x000a_"/>
        <s v="Rashid Khan _x000a_"/>
        <s v="David Miller _x000a_"/>
        <s v="Shahnawaz Dahani _x000a_"/>
        <s v="Hazratullah Zazai _x000a_"/>
        <s v="Shan Masood _x000a_"/>
        <s v="Usman Khawaja _x000a_"/>
        <s v="Noor Ahmad _x000a_"/>
        <s v="Danish Aziz _x000a_"/>
        <s v="Mohammad Wasim _x000a_"/>
        <s v="Will Smeed _x000a_"/>
        <s v="Naseem Shah _x000a_"/>
        <s v="Paul Stirling _x000a_"/>
        <s v="Tim David _x000a_"/>
        <s v="Zaman Khan _x000a_"/>
        <s v="Mohammad Haris _x000a_"/>
        <s v="Mir Hamza _x000a_"/>
        <s v="Harry Brook _x000a_"/>
        <s v="Khurram Shahzad _x000a_"/>
        <s v="Ihsanullah _x000a_"/>
        <s v="Martin Guptill _x000a_"/>
        <s v="Abbas Afridi _x000a_"/>
        <s v="Jimmy Neesham _x000a_"/>
        <s v="Tabraiz Shamsi _x000a_"/>
        <s v="Rovman Powell _x000a_"/>
        <s v="Sikandar Raza _x000a_"/>
        <s v="Fazalhaq Farooqi _x000a_"/>
        <s v="Saim Ayub _x000a_"/>
        <s v="Muhammad Akhlaq _x000a_"/>
        <s v="Aamer Jamal _x000a_"/>
        <s v="Mirza Baig _x000a_"/>
        <s v="Saud Shakeel _x000a_"/>
        <s v="Reeza Hendricks _x000a_"/>
        <s v="Khawaja Nafay _x000a_"/>
        <s v="Mohammad Ali _x000a_"/>
        <s v="Luke Wood _x000a_"/>
        <s v="Usmaan Khan _x000a_"/>
        <s v="Sherfane Rutherford _x000a_"/>
        <s v="Rassie van der Dussen _x000a_"/>
        <s v="Irfan Khan _x000a_"/>
        <s v="Usama Mir _x000a_"/>
      </sharedItems>
    </cacheField>
    <cacheField name="Season" numFmtId="0">
      <sharedItems count="9">
        <s v="PSL-2016"/>
        <s v="PSL-2017"/>
        <s v="PSL-2018"/>
        <s v="PSL-2019"/>
        <s v="PSL-2020"/>
        <s v="PSL-2021"/>
        <s v="PSL-2022"/>
        <s v="PSL-2023"/>
        <s v="PSL-2024"/>
      </sharedItems>
    </cacheField>
    <cacheField name="Date" numFmtId="0">
      <sharedItems/>
    </cacheField>
    <cacheField name="City" numFmtId="0">
      <sharedItems/>
    </cacheField>
    <cacheField name="Venue" numFmtId="0">
      <sharedItems count="8">
        <s v="Dubai International Cricket Stadium"/>
        <s v="Sharjah Cricket Stadium"/>
        <s v="Gaddafi Stadium"/>
        <s v="National Stadium"/>
        <s v="Sheikh Zayed Stadium"/>
        <s v="Multan Cricket Stadium"/>
        <s v="Rawalpindi Cricket Stadium"/>
        <s v="DLS method" u="1"/>
      </sharedItems>
    </cacheField>
    <cacheField name="toss_winner" numFmtId="0">
      <sharedItems/>
    </cacheField>
    <cacheField name="toss_descision" numFmtId="0">
      <sharedItems count="3">
        <s v="field"/>
        <s v="bat"/>
        <s v="No result"/>
      </sharedItems>
    </cacheField>
  </cacheFields>
  <extLst>
    <ext xmlns:x14="http://schemas.microsoft.com/office/spreadsheetml/2009/9/main" uri="{725AE2AE-9491-48be-B2B4-4EB974FC3084}">
      <x14:pivotCacheDefinition pivotCacheId="670215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d Web" refreshedDate="45565.31935046296" createdVersion="8" refreshedVersion="8" minRefreshableVersion="3" recordCount="9" xr:uid="{4B7F49C2-AD47-4AAA-97CE-44915626B823}">
  <cacheSource type="worksheet">
    <worksheetSource name="Table3"/>
  </cacheSource>
  <cacheFields count="5">
    <cacheField name="Season" numFmtId="0">
      <sharedItems/>
    </cacheField>
    <cacheField name="Winner" numFmtId="0">
      <sharedItems count="6">
        <s v="Islamabad United"/>
        <s v="Peshawar Zalmi"/>
        <s v="Quetta Gladiators"/>
        <s v="Karachi Kings"/>
        <s v="Multan Sultans"/>
        <s v="Lahore Qalandars"/>
      </sharedItems>
    </cacheField>
    <cacheField name="Runner Up" numFmtId="0">
      <sharedItems/>
    </cacheField>
    <cacheField name="Man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6">
  <r>
    <s v="Match 1"/>
    <s v="Islamabad United"/>
    <s v="Quetta Gladiators"/>
    <x v="0"/>
    <x v="0"/>
    <x v="0"/>
    <s v="2016-02-04"/>
    <s v="Dubai"/>
    <x v="0"/>
    <s v="Quetta Gladiators"/>
    <x v="0"/>
  </r>
  <r>
    <s v="Match 2"/>
    <s v="Lahore Qalandars"/>
    <s v="Karachi Kings"/>
    <x v="1"/>
    <x v="1"/>
    <x v="0"/>
    <s v="2016-02-05"/>
    <s v="Dubai"/>
    <x v="0"/>
    <s v="Karachi Kings"/>
    <x v="0"/>
  </r>
  <r>
    <s v="Match 3"/>
    <s v="Islamabad United"/>
    <s v="Peshawar Zalmi"/>
    <x v="2"/>
    <x v="2"/>
    <x v="0"/>
    <s v="2016-02-05"/>
    <s v="Dubai"/>
    <x v="0"/>
    <s v="Peshawar Zalmi"/>
    <x v="1"/>
  </r>
  <r>
    <s v="Match 4"/>
    <s v="Karachi Kings"/>
    <s v="Quetta Gladiators"/>
    <x v="0"/>
    <x v="3"/>
    <x v="0"/>
    <s v="2016-02-06"/>
    <s v="Dubai"/>
    <x v="0"/>
    <s v="Quetta Gladiators"/>
    <x v="0"/>
  </r>
  <r>
    <s v="Match 5"/>
    <s v="Lahore Qalandars"/>
    <s v="Peshawar Zalmi"/>
    <x v="2"/>
    <x v="4"/>
    <x v="0"/>
    <s v="2016-02-06"/>
    <s v="Dubai"/>
    <x v="0"/>
    <s v="Peshawar Zalmi"/>
    <x v="0"/>
  </r>
  <r>
    <s v="Match 6"/>
    <s v="Karachi Kings"/>
    <s v="Islamabad United"/>
    <x v="3"/>
    <x v="5"/>
    <x v="0"/>
    <s v="2016-02-07"/>
    <s v="Dubai"/>
    <x v="0"/>
    <s v="Karachi Kings"/>
    <x v="0"/>
  </r>
  <r>
    <s v="Match 7"/>
    <s v="Peshawar Zalmi"/>
    <s v="Quetta Gladiators"/>
    <x v="0"/>
    <x v="0"/>
    <x v="0"/>
    <s v="2016-02-07"/>
    <s v="Dubai"/>
    <x v="0"/>
    <s v="Quetta Gladiators"/>
    <x v="0"/>
  </r>
  <r>
    <s v="Match 8"/>
    <s v="Quetta Gladiators"/>
    <s v="Lahore Qalandars"/>
    <x v="4"/>
    <x v="6"/>
    <x v="0"/>
    <s v="2016-02-08"/>
    <s v="Dubai"/>
    <x v="0"/>
    <s v="Quetta Gladiators"/>
    <x v="0"/>
  </r>
  <r>
    <s v="Match 9"/>
    <s v="Lahore Qalandars"/>
    <s v="Islamabad United"/>
    <x v="3"/>
    <x v="7"/>
    <x v="0"/>
    <s v="2016-02-10"/>
    <s v="Sharjah"/>
    <x v="1"/>
    <s v="Islamabad United"/>
    <x v="0"/>
  </r>
  <r>
    <s v="Match 10"/>
    <s v="Karachi Kings"/>
    <s v="Peshawar Zalmi"/>
    <x v="2"/>
    <x v="8"/>
    <x v="0"/>
    <s v="2016-02-11"/>
    <s v="Sharjah"/>
    <x v="1"/>
    <s v="Peshawar Zalmi"/>
    <x v="1"/>
  </r>
  <r>
    <s v="Match 11"/>
    <s v="Islamabad United"/>
    <s v="Quetta Gladiators"/>
    <x v="0"/>
    <x v="9"/>
    <x v="0"/>
    <s v="2016-02-11"/>
    <s v="Sharjah"/>
    <x v="1"/>
    <s v="Quetta Gladiators"/>
    <x v="0"/>
  </r>
  <r>
    <s v="Match 12"/>
    <s v="Lahore Qalandars"/>
    <s v="Karachi Kings"/>
    <x v="1"/>
    <x v="10"/>
    <x v="0"/>
    <s v="2016-02-12"/>
    <s v="Sharjah"/>
    <x v="1"/>
    <s v="Lahore Qalandars"/>
    <x v="0"/>
  </r>
  <r>
    <s v="Match 13"/>
    <s v="Islamabad United"/>
    <s v="Peshawar Zalmi"/>
    <x v="2"/>
    <x v="4"/>
    <x v="0"/>
    <s v="2016-02-12"/>
    <s v="Sharjah"/>
    <x v="1"/>
    <s v="Peshawar Zalmi"/>
    <x v="0"/>
  </r>
  <r>
    <s v="Match 14"/>
    <s v="Karachi Kings"/>
    <s v="Quetta Gladiators"/>
    <x v="0"/>
    <x v="9"/>
    <x v="0"/>
    <s v="2016-02-13"/>
    <s v="Sharjah"/>
    <x v="1"/>
    <s v="Karachi Kings"/>
    <x v="1"/>
  </r>
  <r>
    <s v="Match 15"/>
    <s v="Peshawar Zalmi"/>
    <s v="Lahore Qalandars"/>
    <x v="4"/>
    <x v="11"/>
    <x v="0"/>
    <s v="2016-02-13"/>
    <s v="Sharjah"/>
    <x v="1"/>
    <s v="Peshawar Zalmi"/>
    <x v="0"/>
  </r>
  <r>
    <s v="Match 16"/>
    <s v="Karachi Kings"/>
    <s v="Islamabad United"/>
    <x v="3"/>
    <x v="12"/>
    <x v="0"/>
    <s v="2016-02-14"/>
    <s v="Sharjah"/>
    <x v="1"/>
    <s v="Islamabad United"/>
    <x v="0"/>
  </r>
  <r>
    <s v="Match 17"/>
    <s v="Quetta Gladiators"/>
    <s v="Peshawar Zalmi"/>
    <x v="2"/>
    <x v="13"/>
    <x v="0"/>
    <s v="2016-02-14"/>
    <s v="Sharjah"/>
    <x v="1"/>
    <s v="Quetta Gladiators"/>
    <x v="1"/>
  </r>
  <r>
    <s v="Match 18"/>
    <s v="Lahore Qalandars"/>
    <s v="Quetta Gladiators"/>
    <x v="0"/>
    <x v="14"/>
    <x v="0"/>
    <s v="2016-02-16"/>
    <s v="Dubai"/>
    <x v="0"/>
    <s v="Quetta Gladiators"/>
    <x v="0"/>
  </r>
  <r>
    <s v="Match 19"/>
    <s v="Karachi Kings"/>
    <s v="Peshawar Zalmi"/>
    <x v="2"/>
    <x v="15"/>
    <x v="0"/>
    <s v="2016-02-17"/>
    <s v="Dubai"/>
    <x v="0"/>
    <s v="Karachi Kings"/>
    <x v="1"/>
  </r>
  <r>
    <s v="Match 20"/>
    <s v="Lahore Qalandars"/>
    <s v="Islamabad United"/>
    <x v="3"/>
    <x v="16"/>
    <x v="0"/>
    <s v="2016-02-17"/>
    <s v="Dubai"/>
    <x v="0"/>
    <s v="Islamabad United"/>
    <x v="0"/>
  </r>
  <r>
    <s v="Match 21"/>
    <s v="Peshawar Zalmi"/>
    <s v="Quetta Gladiators"/>
    <x v="0"/>
    <x v="0"/>
    <x v="0"/>
    <s v="2016-02-19"/>
    <s v="Dubai"/>
    <x v="0"/>
    <s v="Peshawar Zalmi"/>
    <x v="0"/>
  </r>
  <r>
    <s v="Match 22"/>
    <s v="Karachi Kings"/>
    <s v="Islamabad United"/>
    <x v="3"/>
    <x v="17"/>
    <x v="0"/>
    <s v="2016-02-20"/>
    <s v="Dubai"/>
    <x v="0"/>
    <s v="Islamabad United"/>
    <x v="0"/>
  </r>
  <r>
    <s v="Match 23"/>
    <s v="Peshawar Zalmi"/>
    <s v="Islamabad United"/>
    <x v="3"/>
    <x v="7"/>
    <x v="0"/>
    <s v="2016-02-21"/>
    <s v="Dubai"/>
    <x v="0"/>
    <s v="Peshawar Zalmi"/>
    <x v="0"/>
  </r>
  <r>
    <s v="Match 24"/>
    <s v="Quetta Gladiators"/>
    <s v="Islamabad United"/>
    <x v="3"/>
    <x v="18"/>
    <x v="0"/>
    <s v="2016-02-23"/>
    <s v="Dubai"/>
    <x v="0"/>
    <s v="Islamabad United"/>
    <x v="0"/>
  </r>
  <r>
    <s v="Match 1"/>
    <s v="Peshawar Zalmi"/>
    <s v="Islamabad United"/>
    <x v="3"/>
    <x v="19"/>
    <x v="1"/>
    <s v="2017-02-09"/>
    <s v="Dubai"/>
    <x v="0"/>
    <s v="Islamabad United"/>
    <x v="0"/>
  </r>
  <r>
    <s v="Match 2"/>
    <s v="Lahore Qalandars"/>
    <s v="Quetta Gladiators"/>
    <x v="0"/>
    <x v="20"/>
    <x v="1"/>
    <s v="2017-02-10"/>
    <s v="Dubai"/>
    <x v="0"/>
    <s v="Lahore Qalandars"/>
    <x v="0"/>
  </r>
  <r>
    <s v="Match 3"/>
    <s v="Karachi Kings"/>
    <s v="Peshawar Zalmi"/>
    <x v="2"/>
    <x v="21"/>
    <x v="1"/>
    <s v="2017-02-10"/>
    <s v="Dubai"/>
    <x v="0"/>
    <s v="Peshawar Zalmi"/>
    <x v="0"/>
  </r>
  <r>
    <s v="Match 4"/>
    <s v="Islamabad United"/>
    <s v="Lahore Qalandars"/>
    <x v="4"/>
    <x v="22"/>
    <x v="1"/>
    <s v="2017-02-11"/>
    <s v="Dubai"/>
    <x v="0"/>
    <s v="Lahore Qalandars"/>
    <x v="0"/>
  </r>
  <r>
    <s v="Match 5"/>
    <s v="Karachi Kings"/>
    <s v="Quetta Gladiators"/>
    <x v="0"/>
    <x v="23"/>
    <x v="1"/>
    <s v="2017-02-11"/>
    <s v="Dubai"/>
    <x v="0"/>
    <s v="Quetta Gladiators"/>
    <x v="0"/>
  </r>
  <r>
    <s v="Match 6"/>
    <s v="Peshawar Zalmi"/>
    <s v="Lahore Qalandars"/>
    <x v="4"/>
    <x v="24"/>
    <x v="1"/>
    <s v="2017-02-12"/>
    <s v="Dubai"/>
    <x v="0"/>
    <s v="Peshawar Zalmi"/>
    <x v="0"/>
  </r>
  <r>
    <s v="Match 7"/>
    <s v="Quetta Gladiators"/>
    <s v="Islamabad United"/>
    <x v="3"/>
    <x v="25"/>
    <x v="1"/>
    <s v="2017-02-15"/>
    <s v="Sharjah"/>
    <x v="1"/>
    <s v="Islamabad United"/>
    <x v="0"/>
  </r>
  <r>
    <s v="Match 8"/>
    <s v="Karachi Kings"/>
    <s v="Lahore Qalandars"/>
    <x v="4"/>
    <x v="26"/>
    <x v="1"/>
    <s v="2017-02-16"/>
    <s v="Sharjah"/>
    <x v="1"/>
    <s v="Karachi Kings"/>
    <x v="0"/>
  </r>
  <r>
    <s v="Match 9"/>
    <s v="Peshawar Zalmi"/>
    <s v="Quetta Gladiators"/>
    <x v="5"/>
    <x v="27"/>
    <x v="1"/>
    <s v="2017-02-17"/>
    <s v="Sharjah"/>
    <x v="1"/>
    <s v="Quetta Gladiators"/>
    <x v="0"/>
  </r>
  <r>
    <s v="Match 10"/>
    <s v="Islamabad United"/>
    <s v="Karachi Kings"/>
    <x v="1"/>
    <x v="28"/>
    <x v="1"/>
    <s v="2017-02-17"/>
    <s v="Sharjah"/>
    <x v="1"/>
    <s v="Karachi Kings"/>
    <x v="0"/>
  </r>
  <r>
    <s v="Match 11"/>
    <s v="Lahore Qalandars"/>
    <s v="Quetta Gladiators"/>
    <x v="0"/>
    <x v="29"/>
    <x v="1"/>
    <s v="2017-02-18"/>
    <s v="Sharjah"/>
    <x v="1"/>
    <s v="Quetta Gladiators"/>
    <x v="0"/>
  </r>
  <r>
    <s v="Match 12"/>
    <s v="Peshawar Zalmi"/>
    <s v="Islamabad United"/>
    <x v="3"/>
    <x v="17"/>
    <x v="1"/>
    <s v="2017-02-18"/>
    <s v="Sharjah"/>
    <x v="1"/>
    <s v="Islamabad United"/>
    <x v="0"/>
  </r>
  <r>
    <s v="Match 13"/>
    <s v="Peshawar Zalmi"/>
    <s v="Karachi Kings"/>
    <x v="1"/>
    <x v="30"/>
    <x v="1"/>
    <s v="2017-02-19"/>
    <s v="Sharjah"/>
    <x v="1"/>
    <s v="Peshawar Zalmi"/>
    <x v="0"/>
  </r>
  <r>
    <s v="Match 14"/>
    <s v="Islamabad United"/>
    <s v="Lahore Qalandars"/>
    <x v="4"/>
    <x v="6"/>
    <x v="1"/>
    <s v="2017-02-20"/>
    <s v="Sharjah"/>
    <x v="1"/>
    <s v="Lahore Qalandars"/>
    <x v="0"/>
  </r>
  <r>
    <s v="Match 15"/>
    <s v="Karachi Kings"/>
    <s v="Quetta Gladiators"/>
    <x v="0"/>
    <x v="31"/>
    <x v="1"/>
    <s v="2017-02-23"/>
    <s v="Dubai"/>
    <x v="0"/>
    <s v="Quetta Gladiators"/>
    <x v="0"/>
  </r>
  <r>
    <s v="Match 16"/>
    <s v="Lahore Qalandars"/>
    <s v="Peshawar Zalmi"/>
    <x v="2"/>
    <x v="1"/>
    <x v="1"/>
    <s v="2017-02-24"/>
    <s v="Dubai"/>
    <x v="0"/>
    <s v="Peshawar Zalmi"/>
    <x v="1"/>
  </r>
  <r>
    <s v="Match 17"/>
    <s v="Quetta Gladiators"/>
    <s v="Islamabad United"/>
    <x v="3"/>
    <x v="17"/>
    <x v="1"/>
    <s v="2017-02-24"/>
    <s v="Dubai"/>
    <x v="0"/>
    <s v="Quetta Gladiators"/>
    <x v="0"/>
  </r>
  <r>
    <s v="Match 18"/>
    <s v="Lahore Qalandars"/>
    <s v="Karachi Kings"/>
    <x v="1"/>
    <x v="32"/>
    <x v="1"/>
    <s v="2017-02-25"/>
    <s v="Dubai"/>
    <x v="0"/>
    <s v="Karachi Kings"/>
    <x v="0"/>
  </r>
  <r>
    <s v="Match 19"/>
    <s v="Quetta Gladiators"/>
    <s v="Peshawar Zalmi"/>
    <x v="2"/>
    <x v="2"/>
    <x v="1"/>
    <s v="2017-02-25"/>
    <s v="Dubai"/>
    <x v="0"/>
    <s v="Peshawar Zalmi"/>
    <x v="0"/>
  </r>
  <r>
    <s v="Match 20"/>
    <s v="Islamabad United"/>
    <s v="Karachi Kings"/>
    <x v="1"/>
    <x v="33"/>
    <x v="1"/>
    <s v="2017-02-26"/>
    <s v="Dubai"/>
    <x v="0"/>
    <s v="Karachi Kings"/>
    <x v="0"/>
  </r>
  <r>
    <s v="Match 21"/>
    <s v="Peshawar Zalmi"/>
    <s v="Quetta Gladiators"/>
    <x v="0"/>
    <x v="3"/>
    <x v="1"/>
    <s v="2017-02-28"/>
    <s v="Sharjah"/>
    <x v="1"/>
    <s v="Peshawar Zalmi"/>
    <x v="0"/>
  </r>
  <r>
    <s v="Match 22"/>
    <s v="Islamabad United"/>
    <s v="Karachi Kings"/>
    <x v="1"/>
    <x v="34"/>
    <x v="1"/>
    <s v="2017-03-01"/>
    <s v="Sharjah"/>
    <x v="1"/>
    <s v="Islamabad United"/>
    <x v="0"/>
  </r>
  <r>
    <s v="Match 23"/>
    <s v="Karachi Kings"/>
    <s v="Peshawar Zalmi"/>
    <x v="2"/>
    <x v="35"/>
    <x v="1"/>
    <s v="2017-03-03"/>
    <s v="Dubai"/>
    <x v="0"/>
    <s v="Karachi Kings"/>
    <x v="0"/>
  </r>
  <r>
    <s v="Match 24"/>
    <s v="Quetta Gladiators"/>
    <s v="Peshawar Zalmi"/>
    <x v="2"/>
    <x v="36"/>
    <x v="1"/>
    <s v="2017-03-05"/>
    <s v="Lahore"/>
    <x v="2"/>
    <s v="Quetta Gladiators"/>
    <x v="0"/>
  </r>
  <r>
    <s v="Match 1"/>
    <s v="Peshawar Zalmi"/>
    <s v="Multan Sultans"/>
    <x v="6"/>
    <x v="37"/>
    <x v="2"/>
    <s v="2018-02-22"/>
    <s v="Dubai"/>
    <x v="0"/>
    <s v="Multan Sultans"/>
    <x v="0"/>
  </r>
  <r>
    <s v="Match 2"/>
    <s v="Quetta Gladiators"/>
    <s v="Karachi Kings"/>
    <x v="1"/>
    <x v="38"/>
    <x v="2"/>
    <s v="2018-02-23"/>
    <s v="Dubai"/>
    <x v="0"/>
    <s v="Karachi Kings"/>
    <x v="1"/>
  </r>
  <r>
    <s v="Match 3"/>
    <s v="Lahore Qalandars"/>
    <s v="Multan Sultans"/>
    <x v="6"/>
    <x v="39"/>
    <x v="2"/>
    <s v="2018-02-23"/>
    <s v="Dubai"/>
    <x v="0"/>
    <s v="Lahore Qalandars"/>
    <x v="0"/>
  </r>
  <r>
    <s v="Match 4"/>
    <s v="Islamabad United"/>
    <s v="Peshawar Zalmi"/>
    <x v="2"/>
    <x v="40"/>
    <x v="2"/>
    <s v="2018-02-24"/>
    <s v="Dubai"/>
    <x v="0"/>
    <s v="Islamabad United"/>
    <x v="0"/>
  </r>
  <r>
    <s v="Match 5"/>
    <s v="Lahore Qalandars"/>
    <s v="Quetta Gladiators"/>
    <x v="0"/>
    <x v="0"/>
    <x v="2"/>
    <s v="2018-02-24"/>
    <s v="Dubai"/>
    <x v="0"/>
    <s v="Quetta Gladiators"/>
    <x v="0"/>
  </r>
  <r>
    <s v="Match 6"/>
    <s v="Multan Sultans"/>
    <s v="Islamabad United"/>
    <x v="3"/>
    <x v="41"/>
    <x v="2"/>
    <s v="2018-02-25"/>
    <s v="Dubai"/>
    <x v="0"/>
    <s v="Islamabad United"/>
    <x v="0"/>
  </r>
  <r>
    <s v="Match 7"/>
    <s v="Karachi Kings"/>
    <s v="Peshawar Zalmi"/>
    <x v="2"/>
    <x v="18"/>
    <x v="2"/>
    <s v="2018-02-25"/>
    <s v="Dubai"/>
    <x v="0"/>
    <s v="Peshawar Zalmi"/>
    <x v="1"/>
  </r>
  <r>
    <s v="Match 8"/>
    <s v="Lahore Qalandars"/>
    <s v="Karachi Kings"/>
    <x v="1"/>
    <x v="13"/>
    <x v="2"/>
    <s v="2018-02-26"/>
    <s v="Dubai"/>
    <x v="0"/>
    <s v="Karachi Kings"/>
    <x v="1"/>
  </r>
  <r>
    <s v="Match 9"/>
    <s v="Islamabad United"/>
    <s v="Quetta Gladiators"/>
    <x v="0"/>
    <x v="29"/>
    <x v="2"/>
    <s v="2018-02-28"/>
    <s v="Sharjah"/>
    <x v="1"/>
    <s v="Quetta Gladiators"/>
    <x v="0"/>
  </r>
  <r>
    <s v="Match 10"/>
    <s v="Quetta Gladiators"/>
    <s v="Peshawar Zalmi"/>
    <x v="2"/>
    <x v="36"/>
    <x v="2"/>
    <s v="2018-03-01"/>
    <s v="Sharjah"/>
    <x v="1"/>
    <s v="Peshawar Zalmi"/>
    <x v="0"/>
  </r>
  <r>
    <s v="Match 11"/>
    <s v="Multan Sultans"/>
    <s v="Karachi Kings"/>
    <x v="5"/>
    <x v="27"/>
    <x v="2"/>
    <s v="2018-03-02"/>
    <s v="Sharjah"/>
    <x v="1"/>
    <s v="Karachi Kings"/>
    <x v="1"/>
  </r>
  <r>
    <s v="Match 12"/>
    <s v="Lahore Qalandars"/>
    <s v="Islamabad United"/>
    <x v="3"/>
    <x v="17"/>
    <x v="2"/>
    <s v="2018-03-02"/>
    <s v="Sharjah"/>
    <x v="1"/>
    <s v="Lahore Qalandars"/>
    <x v="0"/>
  </r>
  <r>
    <s v="Match 13"/>
    <s v="Quetta Gladiators"/>
    <s v="Multan Sultans"/>
    <x v="6"/>
    <x v="42"/>
    <x v="2"/>
    <s v="2018-03-03"/>
    <s v="Sharjah"/>
    <x v="1"/>
    <s v="Multan Sultans"/>
    <x v="0"/>
  </r>
  <r>
    <s v="Match 14"/>
    <s v="Lahore Qalandars"/>
    <s v="Peshawar Zalmi"/>
    <x v="2"/>
    <x v="43"/>
    <x v="2"/>
    <s v="2018-03-03"/>
    <s v="Sharjah"/>
    <x v="1"/>
    <s v="Lahore Qalandars"/>
    <x v="1"/>
  </r>
  <r>
    <s v="Match 15"/>
    <s v="Karachi Kings"/>
    <s v="Islamabad United"/>
    <x v="3"/>
    <x v="44"/>
    <x v="2"/>
    <s v="2018-03-04"/>
    <s v="Sharjah"/>
    <x v="1"/>
    <s v="Islamabad United"/>
    <x v="0"/>
  </r>
  <r>
    <s v="Match 16"/>
    <s v="Peshawar Zalmi"/>
    <s v="Multan Sultans"/>
    <x v="6"/>
    <x v="45"/>
    <x v="2"/>
    <s v="2018-03-06"/>
    <s v="Dubai"/>
    <x v="0"/>
    <s v="Peshawar Zalmi"/>
    <x v="0"/>
  </r>
  <r>
    <s v="Match 17"/>
    <s v="Quetta Gladiators"/>
    <s v="Multan Sultans"/>
    <x v="6"/>
    <x v="46"/>
    <x v="2"/>
    <s v="2018-03-07"/>
    <s v="Dubai"/>
    <x v="0"/>
    <s v="Quetta Gladiators"/>
    <x v="0"/>
  </r>
  <r>
    <s v="Match 18"/>
    <s v="Lahore Qalandars"/>
    <s v="Islamabad United"/>
    <x v="3"/>
    <x v="44"/>
    <x v="2"/>
    <s v="2018-03-08"/>
    <s v="Dubai"/>
    <x v="0"/>
    <s v="Islamabad United"/>
    <x v="0"/>
  </r>
  <r>
    <s v="Match 19"/>
    <s v="Karachi Kings"/>
    <s v="Quetta Gladiators"/>
    <x v="0"/>
    <x v="47"/>
    <x v="2"/>
    <s v="2018-03-08"/>
    <s v="Dubai"/>
    <x v="0"/>
    <s v="Karachi Kings"/>
    <x v="0"/>
  </r>
  <r>
    <s v="Match 20"/>
    <s v="Multan Sultans"/>
    <s v="Lahore Qalandars"/>
    <x v="4"/>
    <x v="48"/>
    <x v="2"/>
    <s v="2018-03-09"/>
    <s v="Dubai"/>
    <x v="0"/>
    <s v="Multan Sultans"/>
    <x v="1"/>
  </r>
  <r>
    <s v="Match 21"/>
    <s v="Peshawar Zalmi"/>
    <s v="Islamabad United"/>
    <x v="3"/>
    <x v="49"/>
    <x v="2"/>
    <s v="2018-03-09"/>
    <s v="Dubai"/>
    <x v="0"/>
    <s v="Peshawar Zalmi"/>
    <x v="0"/>
  </r>
  <r>
    <s v="Match 22"/>
    <s v="Multan Sultans"/>
    <s v="Karachi Kings"/>
    <x v="1"/>
    <x v="13"/>
    <x v="2"/>
    <s v="2018-03-10"/>
    <s v="Dubai"/>
    <x v="0"/>
    <s v="Multan Sultans"/>
    <x v="0"/>
  </r>
  <r>
    <s v="Match 23"/>
    <s v="Peshawar Zalmi"/>
    <s v="Quetta Gladiators"/>
    <x v="0"/>
    <x v="50"/>
    <x v="2"/>
    <s v="2018-03-10"/>
    <s v="Dubai"/>
    <x v="0"/>
    <s v="Quetta Gladiators"/>
    <x v="0"/>
  </r>
  <r>
    <s v="Match 24"/>
    <s v="Karachi Kings"/>
    <s v="Lahore Qalandars"/>
    <x v="4"/>
    <x v="51"/>
    <x v="2"/>
    <s v="2018-03-11"/>
    <s v="Dubai"/>
    <x v="0"/>
    <s v="Lahore Qalandars"/>
    <x v="0"/>
  </r>
  <r>
    <s v="Match 25"/>
    <s v="Multan Sultans"/>
    <s v="Islamabad United"/>
    <x v="3"/>
    <x v="44"/>
    <x v="2"/>
    <s v="2018-03-13"/>
    <s v="Sharjah"/>
    <x v="1"/>
    <s v="Multan Sultans"/>
    <x v="0"/>
  </r>
  <r>
    <s v="Match 26"/>
    <s v="Quetta Gladiators"/>
    <s v="Lahore Qalandars"/>
    <x v="4"/>
    <x v="26"/>
    <x v="2"/>
    <s v="2018-03-14"/>
    <s v="Sharjah"/>
    <x v="1"/>
    <s v="Quetta Gladiators"/>
    <x v="0"/>
  </r>
  <r>
    <s v="Match 27"/>
    <s v="Karachi Kings"/>
    <s v="Peshawar Zalmi"/>
    <x v="2"/>
    <x v="35"/>
    <x v="2"/>
    <s v="2018-03-15"/>
    <s v="Sharjah"/>
    <x v="1"/>
    <s v="Peshawar Zalmi"/>
    <x v="1"/>
  </r>
  <r>
    <s v="Match 28"/>
    <s v="Quetta Gladiators"/>
    <s v="Islamabad United"/>
    <x v="3"/>
    <x v="49"/>
    <x v="2"/>
    <s v="2018-03-15"/>
    <s v="Sharjah"/>
    <x v="1"/>
    <s v="Quetta Gladiators"/>
    <x v="1"/>
  </r>
  <r>
    <s v="Match 29"/>
    <s v="Lahore Qalandars"/>
    <s v="Peshawar Zalmi"/>
    <x v="2"/>
    <x v="35"/>
    <x v="2"/>
    <s v="2018-03-16"/>
    <s v="Sharjah"/>
    <x v="1"/>
    <s v="Lahore Qalandars"/>
    <x v="1"/>
  </r>
  <r>
    <s v="Match 30"/>
    <s v="Islamabad United"/>
    <s v="Karachi Kings"/>
    <x v="1"/>
    <x v="52"/>
    <x v="2"/>
    <s v="2018-03-16"/>
    <s v="Sharjah"/>
    <x v="1"/>
    <s v="Karachi Kings"/>
    <x v="0"/>
  </r>
  <r>
    <s v="Match 31"/>
    <s v="Karachi Kings"/>
    <s v="Islamabad United"/>
    <x v="3"/>
    <x v="44"/>
    <x v="2"/>
    <s v="2018-03-18"/>
    <s v="Dubai"/>
    <x v="0"/>
    <s v="Karachi Kings"/>
    <x v="1"/>
  </r>
  <r>
    <s v="Match 32"/>
    <s v="Quetta Gladiators"/>
    <s v="Peshawar Zalmi"/>
    <x v="2"/>
    <x v="53"/>
    <x v="2"/>
    <s v="2018-03-20"/>
    <s v="Lahore"/>
    <x v="2"/>
    <s v="Quetta Gladiators"/>
    <x v="0"/>
  </r>
  <r>
    <s v="Match 33"/>
    <s v="Karachi Kings"/>
    <s v="Peshawar Zalmi"/>
    <x v="2"/>
    <x v="35"/>
    <x v="2"/>
    <s v="2018-03-21"/>
    <s v="Lahore"/>
    <x v="2"/>
    <s v="Karachi Kings"/>
    <x v="0"/>
  </r>
  <r>
    <s v="Match 34"/>
    <s v="Peshawar Zalmi"/>
    <s v="Islamabad United"/>
    <x v="3"/>
    <x v="44"/>
    <x v="2"/>
    <s v="2018-03-25"/>
    <s v="Karachi"/>
    <x v="3"/>
    <s v="Peshawar Zalmi"/>
    <x v="1"/>
  </r>
  <r>
    <s v="Match 1"/>
    <s v="Lahore Qalandars"/>
    <s v="Islamabad United"/>
    <x v="3"/>
    <x v="54"/>
    <x v="3"/>
    <s v="2019-02-14"/>
    <s v="Dubai"/>
    <x v="0"/>
    <s v="Islamabad United"/>
    <x v="0"/>
  </r>
  <r>
    <s v="Match 2"/>
    <s v="Multan Sultans"/>
    <s v="Karachi Kings"/>
    <x v="1"/>
    <x v="55"/>
    <x v="3"/>
    <s v="2019-02-15"/>
    <s v="Dubai"/>
    <x v="0"/>
    <s v="Karachi Kings"/>
    <x v="1"/>
  </r>
  <r>
    <s v="Match 3"/>
    <s v="Peshawar Zalmi"/>
    <s v="Quetta Gladiators"/>
    <x v="0"/>
    <x v="6"/>
    <x v="3"/>
    <s v="2019-02-15"/>
    <s v="Dubai"/>
    <x v="0"/>
    <s v="Quetta Gladiators"/>
    <x v="0"/>
  </r>
  <r>
    <s v="Match 4"/>
    <s v="Islamabad United"/>
    <s v="Multan Sultans"/>
    <x v="6"/>
    <x v="56"/>
    <x v="3"/>
    <s v="2019-02-16"/>
    <s v="Dubai"/>
    <x v="0"/>
    <s v="Multan Sultans"/>
    <x v="0"/>
  </r>
  <r>
    <s v="Match 5"/>
    <s v="Karachi Kings"/>
    <s v="Lahore Qalandars"/>
    <x v="4"/>
    <x v="57"/>
    <x v="3"/>
    <s v="2019-02-16"/>
    <s v="Dubai"/>
    <x v="0"/>
    <s v="Karachi Kings"/>
    <x v="0"/>
  </r>
  <r>
    <s v="Match 6"/>
    <s v="Islamabad United"/>
    <s v="Quetta Gladiators"/>
    <x v="0"/>
    <x v="47"/>
    <x v="3"/>
    <s v="2019-02-17"/>
    <s v="Dubai"/>
    <x v="0"/>
    <s v="Quetta Gladiators"/>
    <x v="0"/>
  </r>
  <r>
    <s v="Match 7"/>
    <s v="Lahore Qalandars"/>
    <s v="Peshawar Zalmi"/>
    <x v="2"/>
    <x v="53"/>
    <x v="3"/>
    <s v="2019-02-17"/>
    <s v="Dubai"/>
    <x v="0"/>
    <s v="Peshawar Zalmi"/>
    <x v="0"/>
  </r>
  <r>
    <s v="Match 8"/>
    <s v="Multan Sultans"/>
    <s v="Quetta Gladiators"/>
    <x v="0"/>
    <x v="47"/>
    <x v="3"/>
    <s v="2019-02-20"/>
    <s v="Sharjah"/>
    <x v="1"/>
    <s v="Quetta Gladiators"/>
    <x v="0"/>
  </r>
  <r>
    <s v="Match 9"/>
    <s v="Karachi Kings"/>
    <s v="Peshawar Zalmi"/>
    <x v="2"/>
    <x v="58"/>
    <x v="3"/>
    <s v="2019-02-21"/>
    <s v="Sharjah"/>
    <x v="1"/>
    <s v="Karachi Kings"/>
    <x v="0"/>
  </r>
  <r>
    <s v="Match 10"/>
    <s v="Multan Sultans"/>
    <s v="Lahore Qalandars"/>
    <x v="4"/>
    <x v="59"/>
    <x v="3"/>
    <s v="2019-02-22"/>
    <s v="Sharjah"/>
    <x v="1"/>
    <s v="Lahore Qalandars"/>
    <x v="0"/>
  </r>
  <r>
    <s v="Match 11"/>
    <s v="Peshawar Zalmi"/>
    <s v="Islamabad United"/>
    <x v="3"/>
    <x v="17"/>
    <x v="3"/>
    <s v="2019-02-22"/>
    <s v="Sharjah"/>
    <x v="1"/>
    <s v="Peshawar Zalmi"/>
    <x v="0"/>
  </r>
  <r>
    <s v="Match 12"/>
    <s v="Lahore Qalandars"/>
    <s v="Quetta Gladiators"/>
    <x v="0"/>
    <x v="50"/>
    <x v="3"/>
    <s v="2019-02-23"/>
    <s v="Sharjah"/>
    <x v="1"/>
    <s v="Quetta Gladiators"/>
    <x v="0"/>
  </r>
  <r>
    <s v="Match 13"/>
    <s v="Karachi Kings"/>
    <s v="Islamabad United"/>
    <x v="3"/>
    <x v="44"/>
    <x v="3"/>
    <s v="2019-02-23"/>
    <s v="Sharjah"/>
    <x v="1"/>
    <s v="Islamabad United"/>
    <x v="0"/>
  </r>
  <r>
    <s v="Match 14"/>
    <s v="Multan Sultans"/>
    <s v="Peshawar Zalmi"/>
    <x v="2"/>
    <x v="53"/>
    <x v="3"/>
    <s v="2019-02-24"/>
    <s v="Sharjah"/>
    <x v="1"/>
    <s v="Peshawar Zalmi"/>
    <x v="0"/>
  </r>
  <r>
    <s v="Match 15"/>
    <s v="Quetta Gladiators"/>
    <s v="Karachi Kings"/>
    <x v="1"/>
    <x v="38"/>
    <x v="3"/>
    <s v="2019-02-24"/>
    <s v="Sharjah"/>
    <x v="1"/>
    <s v="Karachi Kings"/>
    <x v="0"/>
  </r>
  <r>
    <s v="Match 16"/>
    <s v="Islamabad United"/>
    <s v="Multan Sultans"/>
    <x v="6"/>
    <x v="60"/>
    <x v="3"/>
    <s v="2019-02-26"/>
    <s v="Dubai"/>
    <x v="0"/>
    <s v="Multan Sultans"/>
    <x v="0"/>
  </r>
  <r>
    <s v="Match 17"/>
    <s v="Quetta Gladiators"/>
    <s v="Lahore Qalandars"/>
    <x v="4"/>
    <x v="61"/>
    <x v="3"/>
    <s v="2019-02-27"/>
    <s v="Dubai"/>
    <x v="0"/>
    <s v="Lahore Qalandars"/>
    <x v="0"/>
  </r>
  <r>
    <s v="Match 18"/>
    <s v="Karachi Kings"/>
    <s v="Islamabad United"/>
    <x v="3"/>
    <x v="62"/>
    <x v="3"/>
    <s v="2019-02-27"/>
    <s v="Dubai"/>
    <x v="0"/>
    <s v="Islamabad United"/>
    <x v="0"/>
  </r>
  <r>
    <s v="Match 19"/>
    <s v="Multan Sultans"/>
    <s v="Peshawar Zalmi"/>
    <x v="2"/>
    <x v="32"/>
    <x v="3"/>
    <s v="2019-02-28"/>
    <s v="Dubai"/>
    <x v="0"/>
    <s v="Peshawar Zalmi"/>
    <x v="0"/>
  </r>
  <r>
    <s v="Match 20"/>
    <s v="Lahore Qalandars"/>
    <s v="Karachi Kings"/>
    <x v="1"/>
    <x v="63"/>
    <x v="3"/>
    <s v="2019-02-28"/>
    <s v="Dubai"/>
    <x v="0"/>
    <s v="Karachi Kings"/>
    <x v="0"/>
  </r>
  <r>
    <s v="Match 21"/>
    <s v="Islamabad United"/>
    <s v="Peshawar Zalmi"/>
    <x v="2"/>
    <x v="43"/>
    <x v="3"/>
    <s v="2019-03-01"/>
    <s v="Dubai"/>
    <x v="0"/>
    <s v="Peshawar Zalmi"/>
    <x v="0"/>
  </r>
  <r>
    <s v="Match 22"/>
    <s v="Multan Sultans"/>
    <s v="Quetta Gladiators"/>
    <x v="0"/>
    <x v="64"/>
    <x v="3"/>
    <s v="2019-03-01"/>
    <s v="Dubai"/>
    <x v="0"/>
    <s v="Quetta Gladiators"/>
    <x v="0"/>
  </r>
  <r>
    <s v="Match 23"/>
    <s v="Peshawar Zalmi"/>
    <s v="Quetta Gladiators"/>
    <x v="0"/>
    <x v="47"/>
    <x v="3"/>
    <s v="2019-03-04"/>
    <s v="Abu Dhabi"/>
    <x v="4"/>
    <s v="Quetta Gladiators"/>
    <x v="0"/>
  </r>
  <r>
    <s v="Match 24"/>
    <s v="Multan Sultans"/>
    <s v="Karachi Kings"/>
    <x v="1"/>
    <x v="52"/>
    <x v="3"/>
    <s v="2019-03-04"/>
    <s v="Abu Dhabi"/>
    <x v="4"/>
    <s v="Karachi Kings"/>
    <x v="0"/>
  </r>
  <r>
    <s v="Match 25"/>
    <s v="Lahore Qalandars"/>
    <s v="Peshawar Zalmi"/>
    <x v="2"/>
    <x v="65"/>
    <x v="3"/>
    <s v="2019-03-05"/>
    <s v="Abu Dhabi"/>
    <x v="4"/>
    <s v="Peshawar Zalmi"/>
    <x v="0"/>
  </r>
  <r>
    <s v="Match 26"/>
    <s v="Islamabad United"/>
    <s v="Quetta Gladiators"/>
    <x v="0"/>
    <x v="3"/>
    <x v="3"/>
    <s v="2019-03-05"/>
    <s v="Abu Dhabi"/>
    <x v="4"/>
    <s v="Islamabad United"/>
    <x v="0"/>
  </r>
  <r>
    <s v="Match 27"/>
    <s v="Lahore Qalandars"/>
    <s v="Islamabad United"/>
    <x v="3"/>
    <x v="11"/>
    <x v="3"/>
    <s v="2019-03-09"/>
    <s v="Karachi"/>
    <x v="3"/>
    <s v="Lahore Qalandars"/>
    <x v="0"/>
  </r>
  <r>
    <s v="Match 28"/>
    <s v="Quetta Gladiators"/>
    <s v="Karachi Kings"/>
    <x v="1"/>
    <x v="52"/>
    <x v="3"/>
    <s v="2019-03-10"/>
    <s v="Karachi"/>
    <x v="3"/>
    <s v="Quetta Gladiators"/>
    <x v="0"/>
  </r>
  <r>
    <s v="Match 29"/>
    <s v="Lahore Qalandars"/>
    <s v="Multan Sultans"/>
    <x v="6"/>
    <x v="66"/>
    <x v="3"/>
    <s v="2019-03-11"/>
    <s v="Karachi"/>
    <x v="3"/>
    <s v="Multan Sultans"/>
    <x v="0"/>
  </r>
  <r>
    <s v="Match 30"/>
    <s v="Karachi Kings"/>
    <s v="Peshawar Zalmi"/>
    <x v="2"/>
    <x v="35"/>
    <x v="3"/>
    <s v="2019-03-11"/>
    <s v="Karachi"/>
    <x v="3"/>
    <s v="Karachi Kings"/>
    <x v="0"/>
  </r>
  <r>
    <s v="Match 31"/>
    <s v="Peshawar Zalmi"/>
    <s v="Quetta Gladiators"/>
    <x v="0"/>
    <x v="47"/>
    <x v="3"/>
    <s v="2019-03-13"/>
    <s v="Karachi"/>
    <x v="3"/>
    <s v="Peshawar Zalmi"/>
    <x v="0"/>
  </r>
  <r>
    <s v="Match 32"/>
    <s v="Karachi Kings"/>
    <s v="Islamabad United"/>
    <x v="3"/>
    <x v="67"/>
    <x v="3"/>
    <s v="2019-03-14"/>
    <s v="Karachi"/>
    <x v="3"/>
    <s v="Karachi Kings"/>
    <x v="1"/>
  </r>
  <r>
    <s v="Match 33"/>
    <s v="Islamabad United"/>
    <s v="Peshawar Zalmi"/>
    <x v="2"/>
    <x v="35"/>
    <x v="3"/>
    <s v="2019-03-15"/>
    <s v="Karachi"/>
    <x v="3"/>
    <s v="Islamabad United"/>
    <x v="0"/>
  </r>
  <r>
    <s v="Match 34"/>
    <s v="Peshawar Zalmi"/>
    <s v="Quetta Gladiators"/>
    <x v="0"/>
    <x v="68"/>
    <x v="3"/>
    <s v="2019-03-17"/>
    <s v="Karachi"/>
    <x v="3"/>
    <s v="Quetta Gladiators"/>
    <x v="0"/>
  </r>
  <r>
    <s v="Match 1"/>
    <s v="Islamabad United"/>
    <s v="Quetta Gladiators"/>
    <x v="0"/>
    <x v="68"/>
    <x v="4"/>
    <s v="2020-02-20"/>
    <s v="Karachi"/>
    <x v="3"/>
    <s v="Quetta Gladiators"/>
    <x v="0"/>
  </r>
  <r>
    <s v="Match 2"/>
    <s v="Peshawar Zalmi"/>
    <s v="Karachi Kings"/>
    <x v="1"/>
    <x v="28"/>
    <x v="4"/>
    <s v="2020-02-21"/>
    <s v="Karachi"/>
    <x v="3"/>
    <s v="Peshawar Zalmi"/>
    <x v="0"/>
  </r>
  <r>
    <s v="Match 3"/>
    <s v="Lahore Qalandars"/>
    <s v="Multan Sultans"/>
    <x v="6"/>
    <x v="39"/>
    <x v="4"/>
    <s v="2020-02-21"/>
    <s v="Lahore"/>
    <x v="2"/>
    <s v="Multan Sultans"/>
    <x v="0"/>
  </r>
  <r>
    <s v="Match 4"/>
    <s v="Quetta Gladiators"/>
    <s v="Peshawar Zalmi"/>
    <x v="2"/>
    <x v="35"/>
    <x v="4"/>
    <s v="2020-02-22"/>
    <s v="Karachi"/>
    <x v="3"/>
    <s v="Peshawar Zalmi"/>
    <x v="0"/>
  </r>
  <r>
    <s v="Match 5"/>
    <s v="Multan Sultans"/>
    <s v="Islamabad United"/>
    <x v="3"/>
    <x v="44"/>
    <x v="4"/>
    <s v="2020-02-22"/>
    <s v="Lahore"/>
    <x v="2"/>
    <s v="Islamabad United"/>
    <x v="0"/>
  </r>
  <r>
    <s v="Match 6"/>
    <s v="Karachi Kings"/>
    <s v="Quetta Gladiators"/>
    <x v="0"/>
    <x v="69"/>
    <x v="4"/>
    <s v="2020-02-23"/>
    <s v="Karachi"/>
    <x v="3"/>
    <s v="Karachi Kings"/>
    <x v="1"/>
  </r>
  <r>
    <s v="Match 7"/>
    <s v="Lahore Qalandars"/>
    <s v="Islamabad United"/>
    <x v="3"/>
    <x v="70"/>
    <x v="4"/>
    <s v="2020-02-23"/>
    <s v="Lahore"/>
    <x v="2"/>
    <s v="Islamabad United"/>
    <x v="0"/>
  </r>
  <r>
    <s v="Match 8"/>
    <s v="Peshawar Zalmi"/>
    <s v="Multan Sultans"/>
    <x v="6"/>
    <x v="42"/>
    <x v="4"/>
    <s v="2020-02-26"/>
    <s v="Multan"/>
    <x v="5"/>
    <s v="Multan Sultans"/>
    <x v="0"/>
  </r>
  <r>
    <s v="Match 9"/>
    <s v="Islamabad United"/>
    <s v="Quetta Gladiators"/>
    <x v="0"/>
    <x v="71"/>
    <x v="4"/>
    <s v="2020-02-27"/>
    <s v="Rawalpindi"/>
    <x v="6"/>
    <s v="Quetta Gladiators"/>
    <x v="0"/>
  </r>
  <r>
    <s v="Match 10"/>
    <s v="Karachi Kings"/>
    <s v="Multan Sultans"/>
    <x v="6"/>
    <x v="72"/>
    <x v="4"/>
    <s v="2020-02-28"/>
    <s v="Multan"/>
    <x v="5"/>
    <s v="Karachi Kings"/>
    <x v="0"/>
  </r>
  <r>
    <s v="Match 11"/>
    <s v="Lahore Qalandars"/>
    <s v="Peshawar Zalmi"/>
    <x v="2"/>
    <x v="73"/>
    <x v="4"/>
    <s v="2020-02-28"/>
    <s v="Rawalpindi"/>
    <x v="6"/>
    <s v="Lahore Qalandars"/>
    <x v="0"/>
  </r>
  <r>
    <s v="Match 12"/>
    <s v="Quetta Gladiators"/>
    <s v="Multan Sultans"/>
    <x v="6"/>
    <x v="23"/>
    <x v="4"/>
    <s v="2020-02-29"/>
    <s v="Multan"/>
    <x v="5"/>
    <s v="Multan Sultans"/>
    <x v="1"/>
  </r>
  <r>
    <s v="Match 13"/>
    <s v="Islamabad United"/>
    <s v="Peshawar Zalmi"/>
    <x v="5"/>
    <x v="27"/>
    <x v="4"/>
    <s v="2020-02-29"/>
    <s v="Rawalpindi"/>
    <x v="6"/>
    <s v="No result"/>
    <x v="2"/>
  </r>
  <r>
    <s v="Match 14"/>
    <s v="Islamabad United"/>
    <s v="Karachi Kings"/>
    <x v="1"/>
    <x v="67"/>
    <x v="4"/>
    <s v="2020-03-01"/>
    <s v="Rawalpindi"/>
    <x v="6"/>
    <s v="Karachi Kings"/>
    <x v="0"/>
  </r>
  <r>
    <s v="Match 15"/>
    <s v="Peshawar Zalmi"/>
    <s v="Karachi Kings"/>
    <x v="1"/>
    <x v="74"/>
    <x v="4"/>
    <s v="2020-03-02"/>
    <s v="Rawalpindi"/>
    <x v="6"/>
    <s v="Karachi Kings"/>
    <x v="0"/>
  </r>
  <r>
    <s v="Match 16"/>
    <s v="Quetta Gladiators"/>
    <s v="Lahore Qalandars"/>
    <x v="4"/>
    <x v="75"/>
    <x v="4"/>
    <s v="2020-03-03"/>
    <s v="Lahore"/>
    <x v="2"/>
    <s v="Quetta Gladiators"/>
    <x v="0"/>
  </r>
  <r>
    <s v="Match 17"/>
    <s v="Lahore Qalandars"/>
    <s v="Islamabad United"/>
    <x v="3"/>
    <x v="76"/>
    <x v="4"/>
    <s v="2020-03-04"/>
    <s v="Lahore"/>
    <x v="2"/>
    <s v="Lahore Qalandars"/>
    <x v="0"/>
  </r>
  <r>
    <s v="Match 18"/>
    <s v="Quetta Gladiators"/>
    <s v="Peshawar Zalmi"/>
    <x v="2"/>
    <x v="30"/>
    <x v="4"/>
    <s v="2020-03-05"/>
    <s v="Rawalpindi"/>
    <x v="6"/>
    <s v="Quetta Gladiators"/>
    <x v="1"/>
  </r>
  <r>
    <s v="Match 19"/>
    <s v="Karachi Kings"/>
    <s v="Multan Sultans"/>
    <x v="5"/>
    <x v="27"/>
    <x v="4"/>
    <s v="2020-03-06"/>
    <s v="Lahore"/>
    <x v="2"/>
    <s v="Karachi Kings"/>
    <x v="0"/>
  </r>
  <r>
    <s v="Match 20"/>
    <s v="Peshawar Zalmi"/>
    <s v="Islamabad United"/>
    <x v="3"/>
    <x v="70"/>
    <x v="4"/>
    <s v="2020-03-07"/>
    <s v=""/>
    <x v="6"/>
    <s v="Peshawar Zalmi"/>
    <x v="0"/>
  </r>
  <r>
    <s v="Match 21"/>
    <s v="Quetta Gladiators"/>
    <s v="Lahore Qalandars"/>
    <x v="4"/>
    <x v="77"/>
    <x v="4"/>
    <s v="2020-03-07"/>
    <s v="Lahore"/>
    <x v="2"/>
    <s v="Lahore Qalandars"/>
    <x v="0"/>
  </r>
  <r>
    <s v="Match 22"/>
    <s v="Islamabad United"/>
    <s v="Multan Sultans"/>
    <x v="6"/>
    <x v="78"/>
    <x v="4"/>
    <s v="2020-03-08"/>
    <s v="Rawalpindi"/>
    <x v="6"/>
    <s v="Multan Sultans"/>
    <x v="0"/>
  </r>
  <r>
    <s v="Match 23"/>
    <s v="Karachi Kings"/>
    <s v="Lahore Qalandars"/>
    <x v="4"/>
    <x v="75"/>
    <x v="4"/>
    <s v="2020-03-08"/>
    <s v="Lahore"/>
    <x v="2"/>
    <s v="Lahore Qalandars"/>
    <x v="0"/>
  </r>
  <r>
    <s v="Match 24"/>
    <s v="Peshawar Zalmi"/>
    <s v="Lahore Qalandars"/>
    <x v="4"/>
    <x v="26"/>
    <x v="4"/>
    <s v="2020-03-10"/>
    <s v="Lahore"/>
    <x v="2"/>
    <s v="Lahore Qalandars"/>
    <x v="0"/>
  </r>
  <r>
    <s v="Match 25"/>
    <s v="Quetta Gladiators"/>
    <s v="Multan Sultans"/>
    <x v="5"/>
    <x v="27"/>
    <x v="4"/>
    <s v="2020-03-11"/>
    <s v="Lahore"/>
    <x v="2"/>
    <s v="No result"/>
    <x v="2"/>
  </r>
  <r>
    <s v="Match 26"/>
    <s v="Lahore Qalandars"/>
    <s v="Karachi Kings"/>
    <x v="1"/>
    <x v="7"/>
    <x v="4"/>
    <s v="2020-03-12"/>
    <s v="Karachi"/>
    <x v="3"/>
    <s v="Karachi Kings"/>
    <x v="0"/>
  </r>
  <r>
    <s v="Match 27"/>
    <s v="Peshawar Zalmi"/>
    <s v="Multan Sultans"/>
    <x v="6"/>
    <x v="79"/>
    <x v="4"/>
    <s v="2020-03-13"/>
    <s v="Karachi"/>
    <x v="3"/>
    <s v="Peshawar Zalmi"/>
    <x v="0"/>
  </r>
  <r>
    <s v="Match 28"/>
    <s v="Islamabad United"/>
    <s v="Karachi Kings"/>
    <x v="1"/>
    <x v="7"/>
    <x v="4"/>
    <s v="2020-03-14"/>
    <s v="Karachi"/>
    <x v="3"/>
    <s v="Karachi Kings"/>
    <x v="0"/>
  </r>
  <r>
    <s v="Match 29"/>
    <s v="Multan Sultans"/>
    <s v="Lahore Qalandars"/>
    <x v="4"/>
    <x v="80"/>
    <x v="4"/>
    <s v="2020-03-15"/>
    <s v="Lahore"/>
    <x v="2"/>
    <s v="Lahore Qalandars"/>
    <x v="0"/>
  </r>
  <r>
    <s v="Match 30"/>
    <s v="Karachi Kings"/>
    <s v="Quetta Gladiators"/>
    <x v="0"/>
    <x v="47"/>
    <x v="4"/>
    <s v="2020-03-15"/>
    <s v="Karachi"/>
    <x v="3"/>
    <s v="Karachi Kings"/>
    <x v="1"/>
  </r>
  <r>
    <s v="Match 31"/>
    <s v="Multan Sultans"/>
    <s v="Karachi Kings"/>
    <x v="1"/>
    <x v="28"/>
    <x v="4"/>
    <s v="2020-11-14"/>
    <s v="Karachi"/>
    <x v="3"/>
    <s v="Karachi Kings"/>
    <x v="0"/>
  </r>
  <r>
    <s v="Match 32"/>
    <s v="Peshawar Zalmi"/>
    <s v="Lahore Qalandars"/>
    <x v="4"/>
    <x v="8"/>
    <x v="4"/>
    <s v="2020-11-14"/>
    <s v="Karachi"/>
    <x v="3"/>
    <s v="Lahore Qalandars"/>
    <x v="0"/>
  </r>
  <r>
    <s v="Match 33"/>
    <s v="Multan Sultans"/>
    <s v="Lahore Qalandars"/>
    <x v="4"/>
    <x v="81"/>
    <x v="4"/>
    <s v="2020-11-15"/>
    <s v="Karachi"/>
    <x v="3"/>
    <s v="Multan Sultans"/>
    <x v="0"/>
  </r>
  <r>
    <s v="Match 34"/>
    <s v="Lahore Qalandars"/>
    <s v="Karachi Kings"/>
    <x v="1"/>
    <x v="28"/>
    <x v="4"/>
    <s v="2020-11-17"/>
    <s v="Karachi"/>
    <x v="3"/>
    <s v="Lahore Qalandars"/>
    <x v="1"/>
  </r>
  <r>
    <s v="Match 1"/>
    <s v="Quetta Gladiators"/>
    <s v="Karachi Kings"/>
    <x v="1"/>
    <x v="82"/>
    <x v="5"/>
    <s v="2021-02-20"/>
    <s v="Karachi"/>
    <x v="3"/>
    <s v="Karachi Kings"/>
    <x v="0"/>
  </r>
  <r>
    <s v="Match 2"/>
    <s v="Peshawar Zalmi"/>
    <s v="Lahore Qalandars"/>
    <x v="4"/>
    <x v="48"/>
    <x v="5"/>
    <s v="2021-02-21"/>
    <s v="Karachi"/>
    <x v="3"/>
    <s v="Lahore Qalandars"/>
    <x v="0"/>
  </r>
  <r>
    <s v="Match 3"/>
    <s v="Multan Sultans"/>
    <s v="Islamabad United"/>
    <x v="3"/>
    <x v="73"/>
    <x v="5"/>
    <s v="2021-02-21"/>
    <s v="Karachi"/>
    <x v="3"/>
    <s v="Islamabad United"/>
    <x v="0"/>
  </r>
  <r>
    <s v="Match 4"/>
    <s v="Quetta Gladiators"/>
    <s v="Lahore Qalandars"/>
    <x v="4"/>
    <x v="26"/>
    <x v="5"/>
    <s v="2021-02-22"/>
    <s v="Karachi"/>
    <x v="3"/>
    <s v="Lahore Qalandars"/>
    <x v="0"/>
  </r>
  <r>
    <s v="Match 5"/>
    <s v="Multan Sultans"/>
    <s v="Peshawar Zalmi"/>
    <x v="2"/>
    <x v="83"/>
    <x v="5"/>
    <s v="2021-02-23"/>
    <s v="Karachi"/>
    <x v="3"/>
    <s v="Peshawar Zalmi"/>
    <x v="0"/>
  </r>
  <r>
    <s v="Match 6"/>
    <s v="Karachi Kings"/>
    <s v="Islamabad United"/>
    <x v="3"/>
    <x v="67"/>
    <x v="5"/>
    <s v="2021-02-24"/>
    <s v="Karachi"/>
    <x v="3"/>
    <s v="Islamabad United"/>
    <x v="0"/>
  </r>
  <r>
    <s v="Match 7"/>
    <s v="Lahore Qalandars"/>
    <s v="Multan Sultans"/>
    <x v="6"/>
    <x v="84"/>
    <x v="5"/>
    <s v="2021-02-26"/>
    <s v="Karachi"/>
    <x v="3"/>
    <s v="Multan Sultans"/>
    <x v="0"/>
  </r>
  <r>
    <s v="Match 8"/>
    <s v="Quetta Gladiators"/>
    <s v="Peshawar Zalmi"/>
    <x v="2"/>
    <x v="85"/>
    <x v="5"/>
    <s v="2021-02-26"/>
    <s v="Karachi"/>
    <x v="3"/>
    <s v="Peshawar Zalmi"/>
    <x v="0"/>
  </r>
  <r>
    <s v="Match 9"/>
    <s v="Multan Sultans"/>
    <s v="Karachi Kings"/>
    <x v="1"/>
    <x v="28"/>
    <x v="5"/>
    <s v="2021-02-27"/>
    <s v="Karachi"/>
    <x v="3"/>
    <s v="Karachi Kings"/>
    <x v="0"/>
  </r>
  <r>
    <s v="Match 10"/>
    <s v="Islamabad United"/>
    <s v="Peshawar Zalmi"/>
    <x v="2"/>
    <x v="86"/>
    <x v="5"/>
    <s v="2021-02-27"/>
    <s v="Karachi"/>
    <x v="3"/>
    <s v="Peshawar Zalmi"/>
    <x v="0"/>
  </r>
  <r>
    <s v="Match 11"/>
    <s v="Karachi Kings"/>
    <s v="Lahore Qalandars"/>
    <x v="4"/>
    <x v="48"/>
    <x v="5"/>
    <s v="2021-02-28"/>
    <s v="Karachi"/>
    <x v="3"/>
    <s v="Lahore Qalandars"/>
    <x v="0"/>
  </r>
  <r>
    <s v="Match 12"/>
    <s v="Quetta Gladiators"/>
    <s v="Islamabad United"/>
    <x v="3"/>
    <x v="54"/>
    <x v="5"/>
    <s v="2021-03-01"/>
    <s v="Karachi"/>
    <x v="3"/>
    <s v="Islamabad United"/>
    <x v="0"/>
  </r>
  <r>
    <s v="Match 13"/>
    <s v="Peshawar Zalmi"/>
    <s v="Karachi Kings"/>
    <x v="1"/>
    <x v="87"/>
    <x v="5"/>
    <s v="2021-03-03"/>
    <s v="Karachi"/>
    <x v="3"/>
    <s v="Karachi Kings"/>
    <x v="0"/>
  </r>
  <r>
    <s v="Match 14"/>
    <s v="Multan Sultans"/>
    <s v="Quetta Gladiators"/>
    <x v="0"/>
    <x v="88"/>
    <x v="5"/>
    <s v="2021-03-03"/>
    <s v="Karachi"/>
    <x v="3"/>
    <s v="Multan Sultans"/>
    <x v="0"/>
  </r>
  <r>
    <s v="Match 15"/>
    <s v="Islamabad United"/>
    <s v="Lahore Qalandars"/>
    <x v="4"/>
    <x v="89"/>
    <x v="5"/>
    <s v="2021-06-09"/>
    <s v="Abu Dhabi"/>
    <x v="4"/>
    <s v="Lahore Qalandars"/>
    <x v="0"/>
  </r>
  <r>
    <s v="Match 16"/>
    <s v="Karachi Kings"/>
    <s v="Multan Sultans"/>
    <x v="6"/>
    <x v="23"/>
    <x v="5"/>
    <s v="2021-06-10"/>
    <s v="Abu Dhabi"/>
    <x v="4"/>
    <s v="Karachi Kings"/>
    <x v="0"/>
  </r>
  <r>
    <s v="Match 17"/>
    <s v="Peshawar Zalmi"/>
    <s v="Lahore Qalandars"/>
    <x v="4"/>
    <x v="89"/>
    <x v="5"/>
    <s v="2021-06-10"/>
    <s v="Abu Dhabi"/>
    <x v="4"/>
    <s v="Peshawar Zalmi"/>
    <x v="0"/>
  </r>
  <r>
    <s v="Match 18"/>
    <s v="Quetta Gladiators"/>
    <s v="Islamabad United"/>
    <x v="3"/>
    <x v="76"/>
    <x v="5"/>
    <s v="2021-06-11"/>
    <s v="Abu Dhabi"/>
    <x v="4"/>
    <s v="Islamabad United"/>
    <x v="0"/>
  </r>
  <r>
    <s v="Match 19"/>
    <s v="Quetta Gladiators"/>
    <s v="Peshawar Zalmi"/>
    <x v="2"/>
    <x v="90"/>
    <x v="5"/>
    <s v="2021-06-12"/>
    <s v="Abu Dhabi"/>
    <x v="4"/>
    <s v="Quetta Gladiators"/>
    <x v="0"/>
  </r>
  <r>
    <s v="Match 20"/>
    <s v="Lahore Qalandars"/>
    <s v="Islamabad United"/>
    <x v="3"/>
    <x v="62"/>
    <x v="5"/>
    <s v="2021-06-13"/>
    <s v="Abu Dhabi"/>
    <x v="4"/>
    <s v="Islamabad United"/>
    <x v="1"/>
  </r>
  <r>
    <s v="Match 21"/>
    <s v="Peshawar Zalmi"/>
    <s v="Multan Sultans"/>
    <x v="6"/>
    <x v="91"/>
    <x v="5"/>
    <s v="2021-06-13"/>
    <s v="Abu Dhabi"/>
    <x v="4"/>
    <s v="Multan Sultans"/>
    <x v="0"/>
  </r>
  <r>
    <s v="Match 22"/>
    <s v="Karachi Kings"/>
    <s v="Islamabad United"/>
    <x v="3"/>
    <x v="63"/>
    <x v="5"/>
    <s v="2021-06-14"/>
    <s v="Abu Dhabi"/>
    <x v="4"/>
    <s v="Islamabad United"/>
    <x v="0"/>
  </r>
  <r>
    <s v="Match 23"/>
    <s v="Lahore Qalandars"/>
    <s v="Quetta Gladiators"/>
    <x v="0"/>
    <x v="52"/>
    <x v="5"/>
    <s v="2021-06-15"/>
    <s v="Abu Dhabi"/>
    <x v="4"/>
    <s v="Lahore Qalandars"/>
    <x v="0"/>
  </r>
  <r>
    <s v="Match 24"/>
    <s v="Karachi Kings"/>
    <s v="Peshawar Zalmi"/>
    <x v="2"/>
    <x v="92"/>
    <x v="5"/>
    <s v="2021-06-15"/>
    <s v="Abu Dhabi"/>
    <x v="4"/>
    <s v="Peshawar Zalmi"/>
    <x v="0"/>
  </r>
  <r>
    <s v="Match 25"/>
    <s v="Quetta Gladiators"/>
    <s v="Multan Sultans"/>
    <x v="6"/>
    <x v="93"/>
    <x v="5"/>
    <s v="2021-06-16"/>
    <s v="Abu Dhabi"/>
    <x v="4"/>
    <s v="Quetta Gladiators"/>
    <x v="0"/>
  </r>
  <r>
    <s v="Match 26"/>
    <s v="Peshawar Zalmi"/>
    <s v="Islamabad United"/>
    <x v="3"/>
    <x v="94"/>
    <x v="5"/>
    <s v="2021-06-17"/>
    <s v="Abu Dhabi"/>
    <x v="4"/>
    <s v="Peshawar Zalmi"/>
    <x v="0"/>
  </r>
  <r>
    <s v="Match 27"/>
    <s v="Lahore Qalandars"/>
    <s v="Karachi Kings"/>
    <x v="1"/>
    <x v="95"/>
    <x v="5"/>
    <s v="2021-06-17"/>
    <s v="Abu Dhabi"/>
    <x v="4"/>
    <s v="Karachi Kings"/>
    <x v="1"/>
  </r>
  <r>
    <s v="Match 28"/>
    <s v="Lahore Qalandars"/>
    <s v="Multan Sultans"/>
    <x v="6"/>
    <x v="91"/>
    <x v="5"/>
    <s v="2021-06-18"/>
    <s v="Abu Dhabi"/>
    <x v="4"/>
    <s v="Lahore Qalandars"/>
    <x v="0"/>
  </r>
  <r>
    <s v="Match 29"/>
    <s v="Quetta Gladiators"/>
    <s v="Karachi Kings"/>
    <x v="1"/>
    <x v="96"/>
    <x v="5"/>
    <s v="2021-06-19"/>
    <s v="Abu Dhabi"/>
    <x v="4"/>
    <s v="Karachi Kings"/>
    <x v="1"/>
  </r>
  <r>
    <s v="Match 30"/>
    <s v="Multan Sultans"/>
    <s v="Islamabad United"/>
    <x v="3"/>
    <x v="97"/>
    <x v="5"/>
    <s v="2021-06-19"/>
    <s v="Abu Dhabi"/>
    <x v="4"/>
    <s v="Islamabad United"/>
    <x v="0"/>
  </r>
  <r>
    <s v="Match 31"/>
    <s v="Islamabad United"/>
    <s v="Multan Sultans"/>
    <x v="6"/>
    <x v="42"/>
    <x v="5"/>
    <s v="2021-06-21"/>
    <s v="Abu Dhabi"/>
    <x v="4"/>
    <s v="Multan Sultans"/>
    <x v="1"/>
  </r>
  <r>
    <s v="Match 32"/>
    <s v="Karachi Kings"/>
    <s v="Peshawar Zalmi"/>
    <x v="2"/>
    <x v="92"/>
    <x v="5"/>
    <s v="2021-06-21"/>
    <s v="Abu Dhabi"/>
    <x v="4"/>
    <s v="Peshawar Zalmi"/>
    <x v="0"/>
  </r>
  <r>
    <s v="Match 33"/>
    <s v="Islamabad United"/>
    <s v="Peshawar Zalmi"/>
    <x v="2"/>
    <x v="92"/>
    <x v="5"/>
    <s v="2021-06-22"/>
    <s v="Abu Dhabi"/>
    <x v="4"/>
    <s v="Peshawar Zalmi"/>
    <x v="0"/>
  </r>
  <r>
    <s v="Match 34"/>
    <s v="Peshawar Zalmi"/>
    <s v="Multan Sultans"/>
    <x v="6"/>
    <x v="45"/>
    <x v="5"/>
    <s v="2021-06-24"/>
    <s v="Abu Dhabi"/>
    <x v="4"/>
    <s v="Peshawar Zalmi"/>
    <x v="0"/>
  </r>
  <r>
    <s v="Match 1"/>
    <s v="Karachi Kings"/>
    <s v="Multan Sultans"/>
    <x v="6"/>
    <x v="39"/>
    <x v="6"/>
    <s v="2022-01-27"/>
    <s v="Karachi"/>
    <x v="3"/>
    <s v="Multan Sultans"/>
    <x v="0"/>
  </r>
  <r>
    <s v="Match 2"/>
    <s v="Peshawar Zalmi"/>
    <s v="Quetta Gladiators"/>
    <x v="0"/>
    <x v="98"/>
    <x v="6"/>
    <s v="2022-01-28"/>
    <s v="Karachi"/>
    <x v="3"/>
    <s v="Peshawar Zalmi"/>
    <x v="0"/>
  </r>
  <r>
    <s v="Match 3"/>
    <s v="Lahore Qalandars"/>
    <s v="Multan Sultans"/>
    <x v="6"/>
    <x v="93"/>
    <x v="6"/>
    <s v="2022-01-29"/>
    <s v="Karachi"/>
    <x v="3"/>
    <s v="Multan Sultans"/>
    <x v="0"/>
  </r>
  <r>
    <s v="Match 4"/>
    <s v="Karachi Kings"/>
    <s v="Quetta Gladiators"/>
    <x v="0"/>
    <x v="99"/>
    <x v="6"/>
    <s v="2022-01-29"/>
    <s v="Karachi"/>
    <x v="3"/>
    <s v="Quetta Gladiators"/>
    <x v="0"/>
  </r>
  <r>
    <s v="Match 5"/>
    <s v="Peshawar Zalmi"/>
    <s v="Islamabad United"/>
    <x v="3"/>
    <x v="100"/>
    <x v="6"/>
    <s v="2022-01-30"/>
    <s v="Karachi"/>
    <x v="3"/>
    <s v="Islamabad United"/>
    <x v="0"/>
  </r>
  <r>
    <s v="Match 6"/>
    <s v="Karachi Kings"/>
    <s v="Lahore Qalandars"/>
    <x v="4"/>
    <x v="26"/>
    <x v="6"/>
    <s v="2022-01-30"/>
    <s v="Karachi"/>
    <x v="3"/>
    <s v="Lahore Qalandars"/>
    <x v="0"/>
  </r>
  <r>
    <s v="Match 7"/>
    <s v="Quetta Gladiators"/>
    <s v="Multan Sultans"/>
    <x v="6"/>
    <x v="93"/>
    <x v="6"/>
    <s v="2022-01-31"/>
    <s v="Karachi"/>
    <x v="3"/>
    <s v="Quetta Gladiators"/>
    <x v="0"/>
  </r>
  <r>
    <s v="Match 8"/>
    <s v="Islamabad United"/>
    <s v="Multan Sultans"/>
    <x v="6"/>
    <x v="101"/>
    <x v="6"/>
    <s v="2022-02-01"/>
    <s v="Karachi"/>
    <x v="3"/>
    <s v="Islamabad United"/>
    <x v="0"/>
  </r>
  <r>
    <s v="Match 9"/>
    <s v="Peshawar Zalmi"/>
    <s v="Lahore Qalandars"/>
    <x v="4"/>
    <x v="102"/>
    <x v="6"/>
    <s v="2022-02-02"/>
    <s v="Karachi"/>
    <x v="3"/>
    <s v="Peshawar Zalmi"/>
    <x v="0"/>
  </r>
  <r>
    <s v="Match 10"/>
    <s v="Quetta Gladiators"/>
    <s v="Islamabad United"/>
    <x v="3"/>
    <x v="76"/>
    <x v="6"/>
    <s v="2022-02-03"/>
    <s v="Karachi"/>
    <x v="3"/>
    <s v="Quetta Gladiators"/>
    <x v="0"/>
  </r>
  <r>
    <s v="Match 11"/>
    <s v="Karachi Kings"/>
    <s v="Peshawar Zalmi"/>
    <x v="2"/>
    <x v="30"/>
    <x v="6"/>
    <s v="2022-02-04"/>
    <s v="Karachi"/>
    <x v="3"/>
    <s v="Karachi Kings"/>
    <x v="0"/>
  </r>
  <r>
    <s v="Match 12"/>
    <s v="Islamabad United"/>
    <s v="Lahore Qalandars"/>
    <x v="4"/>
    <x v="102"/>
    <x v="6"/>
    <s v="2022-02-05"/>
    <s v="Karachi"/>
    <x v="3"/>
    <s v="Islamabad United"/>
    <x v="0"/>
  </r>
  <r>
    <s v="Match 13"/>
    <s v="Peshawar Zalmi"/>
    <s v="Multan Sultans"/>
    <x v="6"/>
    <x v="84"/>
    <x v="6"/>
    <s v="2022-02-05"/>
    <s v="Karachi"/>
    <x v="3"/>
    <s v="Peshawar Zalmi"/>
    <x v="0"/>
  </r>
  <r>
    <s v="Match 14"/>
    <s v="Karachi Kings"/>
    <s v="Islamabad United"/>
    <x v="3"/>
    <x v="70"/>
    <x v="6"/>
    <s v="2022-02-06"/>
    <s v="Karachi"/>
    <x v="3"/>
    <s v="Islamabad United"/>
    <x v="1"/>
  </r>
  <r>
    <s v="Match 15"/>
    <s v="Lahore Qalandars"/>
    <s v="Quetta Gladiators"/>
    <x v="0"/>
    <x v="22"/>
    <x v="6"/>
    <s v="2022-02-07"/>
    <s v="Karachi"/>
    <x v="3"/>
    <s v="Quetta Gladiators"/>
    <x v="0"/>
  </r>
  <r>
    <s v="Match 16"/>
    <s v="Peshawar Zalmi"/>
    <s v="Multan Sultans"/>
    <x v="6"/>
    <x v="93"/>
    <x v="6"/>
    <s v="2022-02-10"/>
    <s v="Lahore"/>
    <x v="2"/>
    <s v="Peshawar Zalmi"/>
    <x v="0"/>
  </r>
  <r>
    <s v="Match 17"/>
    <s v="Multan Sultans"/>
    <s v="Lahore Qalandars"/>
    <x v="4"/>
    <x v="26"/>
    <x v="6"/>
    <s v="2022-02-11"/>
    <s v="Lahore"/>
    <x v="2"/>
    <s v="Multan Sultans"/>
    <x v="0"/>
  </r>
  <r>
    <s v="Match 18"/>
    <s v="Islamabad United"/>
    <s v="Quetta Gladiators"/>
    <x v="0"/>
    <x v="50"/>
    <x v="6"/>
    <s v="2022-02-12"/>
    <s v="Lahore"/>
    <x v="2"/>
    <s v="Quetta Gladiators"/>
    <x v="0"/>
  </r>
  <r>
    <s v="Match 19"/>
    <s v="Karachi Kings"/>
    <s v="Peshawar Zalmi"/>
    <x v="2"/>
    <x v="103"/>
    <x v="6"/>
    <s v="2022-02-13"/>
    <s v="Lahore"/>
    <x v="2"/>
    <s v="Karachi Kings"/>
    <x v="0"/>
  </r>
  <r>
    <s v="Match 20"/>
    <s v="Quetta Gladiators"/>
    <s v="Lahore Qalandars"/>
    <x v="4"/>
    <x v="48"/>
    <x v="6"/>
    <s v="2022-02-13"/>
    <s v="Lahore"/>
    <x v="2"/>
    <s v="Lahore Qalandars"/>
    <x v="0"/>
  </r>
  <r>
    <s v="Match 21"/>
    <s v="Karachi Kings"/>
    <s v="Islamabad United"/>
    <x v="3"/>
    <x v="62"/>
    <x v="6"/>
    <s v="2022-02-14"/>
    <s v="Lahore"/>
    <x v="2"/>
    <s v="Karachi Kings"/>
    <x v="0"/>
  </r>
  <r>
    <s v="Match 22"/>
    <s v="Quetta Gladiators"/>
    <s v="Peshawar Zalmi"/>
    <x v="2"/>
    <x v="41"/>
    <x v="6"/>
    <s v="2022-02-15"/>
    <s v="Lahore"/>
    <x v="2"/>
    <s v="Peshawar Zalmi"/>
    <x v="1"/>
  </r>
  <r>
    <s v="Match 23"/>
    <s v="Karachi Kings"/>
    <s v="Multan Sultans"/>
    <x v="6"/>
    <x v="84"/>
    <x v="6"/>
    <s v="2022-02-16"/>
    <s v="Lahore"/>
    <x v="2"/>
    <s v="Karachi Kings"/>
    <x v="1"/>
  </r>
  <r>
    <s v="Match 24"/>
    <s v="Islamabad United"/>
    <s v="Peshawar Zalmi"/>
    <x v="2"/>
    <x v="103"/>
    <x v="6"/>
    <s v="2022-02-17"/>
    <s v="Lahore"/>
    <x v="2"/>
    <s v="Peshawar Zalmi"/>
    <x v="1"/>
  </r>
  <r>
    <s v="Match 25"/>
    <s v="Quetta Gladiators"/>
    <s v="Multan Sultans"/>
    <x v="6"/>
    <x v="23"/>
    <x v="6"/>
    <s v="2022-02-18"/>
    <s v="Lahore"/>
    <x v="2"/>
    <s v="Multan Sultans"/>
    <x v="1"/>
  </r>
  <r>
    <s v="Match 26"/>
    <s v="Lahore Qalandars"/>
    <s v="Karachi Kings"/>
    <x v="1"/>
    <x v="104"/>
    <x v="6"/>
    <s v="2022-02-18"/>
    <s v="Lahore"/>
    <x v="2"/>
    <s v="Karachi Kings"/>
    <x v="1"/>
  </r>
  <r>
    <s v="Match 27"/>
    <s v="Islamabad United"/>
    <s v="Lahore Qalandars"/>
    <x v="4"/>
    <x v="105"/>
    <x v="6"/>
    <s v="2022-02-19"/>
    <s v="Lahore"/>
    <x v="2"/>
    <s v="Lahore Qalandars"/>
    <x v="1"/>
  </r>
  <r>
    <s v="Match 28"/>
    <s v="Karachi Kings"/>
    <s v="Quetta Gladiators"/>
    <x v="0"/>
    <x v="106"/>
    <x v="6"/>
    <s v="2022-02-20"/>
    <s v="Lahore"/>
    <x v="2"/>
    <s v="Quetta Gladiators"/>
    <x v="1"/>
  </r>
  <r>
    <s v="Match 29"/>
    <s v="Islamabad United"/>
    <s v="Multan Sultans"/>
    <x v="6"/>
    <x v="39"/>
    <x v="6"/>
    <s v="2022-02-20"/>
    <s v="Lahore"/>
    <x v="2"/>
    <s v="Islamabad United"/>
    <x v="1"/>
  </r>
  <r>
    <s v="Match 30"/>
    <s v="Lahore Qalandars"/>
    <s v="Peshawar Zalmi"/>
    <x v="2"/>
    <x v="86"/>
    <x v="6"/>
    <s v="2022-02-21"/>
    <s v="Lahore"/>
    <x v="2"/>
    <s v="Peshawar Zalmi"/>
    <x v="1"/>
  </r>
  <r>
    <s v="Match 31"/>
    <s v="Lahore Qalandars"/>
    <s v="Multan Sultans"/>
    <x v="6"/>
    <x v="91"/>
    <x v="6"/>
    <s v="2022-02-23"/>
    <s v="Lahore"/>
    <x v="2"/>
    <s v="Lahore Qalandars"/>
    <x v="0"/>
  </r>
  <r>
    <s v="Match 32"/>
    <s v="Peshawar Zalmi"/>
    <s v="Islamabad United"/>
    <x v="3"/>
    <x v="54"/>
    <x v="6"/>
    <s v="2022-02-24"/>
    <s v="Lahore"/>
    <x v="2"/>
    <s v="Peshawar Zalmi"/>
    <x v="1"/>
  </r>
  <r>
    <s v="Match 33"/>
    <s v="Islamabad United"/>
    <s v="Lahore Qalandars"/>
    <x v="4"/>
    <x v="81"/>
    <x v="6"/>
    <s v="2022-02-25"/>
    <s v="Lahore"/>
    <x v="2"/>
    <s v="Lahore Qalandars"/>
    <x v="1"/>
  </r>
  <r>
    <s v="Match 34"/>
    <s v="Multan Sultans"/>
    <s v="Lahore Qalandars"/>
    <x v="4"/>
    <x v="8"/>
    <x v="6"/>
    <s v="2022-02-27"/>
    <s v="Lahore"/>
    <x v="2"/>
    <s v="Lahore Qalandars"/>
    <x v="1"/>
  </r>
  <r>
    <s v="Match 1"/>
    <s v="Multan Sultans"/>
    <s v="Lahore Qalandars"/>
    <x v="4"/>
    <x v="26"/>
    <x v="7"/>
    <s v="2023-02-13"/>
    <s v="Multan"/>
    <x v="5"/>
    <s v="Multan Sultans"/>
    <x v="0"/>
  </r>
  <r>
    <s v="Match 2"/>
    <s v="Karachi Kings"/>
    <s v="Peshawar Zalmi"/>
    <x v="2"/>
    <x v="83"/>
    <x v="7"/>
    <s v="2023-02-14"/>
    <s v="Karachi"/>
    <x v="3"/>
    <s v="Karachi Kings"/>
    <x v="0"/>
  </r>
  <r>
    <s v="Match 3"/>
    <s v="Quetta Gladiators"/>
    <s v="Multan Sultans"/>
    <x v="6"/>
    <x v="107"/>
    <x v="7"/>
    <s v="2023-02-15"/>
    <s v="Multan"/>
    <x v="5"/>
    <s v="Multan Sultans"/>
    <x v="0"/>
  </r>
  <r>
    <s v="Match 4"/>
    <s v="Karachi Kings"/>
    <s v="Islamabad United"/>
    <x v="3"/>
    <x v="76"/>
    <x v="7"/>
    <s v="2023-02-16"/>
    <s v="Karachi"/>
    <x v="3"/>
    <s v="Islamabad United"/>
    <x v="0"/>
  </r>
  <r>
    <s v="Match 5"/>
    <s v="Peshawar Zalmi"/>
    <s v="Multan Sultans"/>
    <x v="6"/>
    <x v="23"/>
    <x v="7"/>
    <s v="2023-02-17"/>
    <s v="Multan"/>
    <x v="5"/>
    <s v="Peshawar Zalmi"/>
    <x v="0"/>
  </r>
  <r>
    <s v="Match 6"/>
    <s v="Karachi Kings"/>
    <s v="Quetta Gladiators"/>
    <x v="0"/>
    <x v="108"/>
    <x v="7"/>
    <s v="2023-02-18"/>
    <s v="Karachi"/>
    <x v="3"/>
    <s v="Karachi Kings"/>
    <x v="0"/>
  </r>
  <r>
    <s v="Match 7"/>
    <s v="Islamabad United"/>
    <s v="Multan Sultans"/>
    <x v="6"/>
    <x v="109"/>
    <x v="7"/>
    <s v="2023-02-19"/>
    <s v="Multan"/>
    <x v="5"/>
    <s v="Islamabad United"/>
    <x v="0"/>
  </r>
  <r>
    <s v="Match 8"/>
    <s v="Lahore Qalandars"/>
    <s v="Karachi Kings"/>
    <x v="1"/>
    <x v="34"/>
    <x v="7"/>
    <s v="2023-02-19"/>
    <s v="Karachi"/>
    <x v="3"/>
    <s v="Lahore Qalandars"/>
    <x v="0"/>
  </r>
  <r>
    <s v="Match 9"/>
    <s v="Quetta Gladiators"/>
    <s v="Peshawar Zalmi"/>
    <x v="2"/>
    <x v="110"/>
    <x v="7"/>
    <s v="2023-02-20"/>
    <s v="Karachi"/>
    <x v="3"/>
    <s v="Peshawar Zalmi"/>
    <x v="0"/>
  </r>
  <r>
    <s v="Match 10"/>
    <s v="Quetta Gladiators"/>
    <s v="Lahore Qalandars"/>
    <x v="4"/>
    <x v="48"/>
    <x v="7"/>
    <s v="2023-02-21"/>
    <s v="Karachi"/>
    <x v="3"/>
    <s v="Quetta Gladiators"/>
    <x v="0"/>
  </r>
  <r>
    <s v="Match 11"/>
    <s v="Karachi Kings"/>
    <s v="Multan Sultans"/>
    <x v="6"/>
    <x v="84"/>
    <x v="7"/>
    <s v="2023-02-22"/>
    <s v="Multan"/>
    <x v="5"/>
    <s v="Karachi Kings"/>
    <x v="0"/>
  </r>
  <r>
    <s v="Match 12"/>
    <s v="Peshawar Zalmi"/>
    <s v="Islamabad United"/>
    <x v="3"/>
    <x v="53"/>
    <x v="7"/>
    <s v="2023-02-23"/>
    <s v="Karachi"/>
    <x v="3"/>
    <s v="Islamabad United"/>
    <x v="0"/>
  </r>
  <r>
    <s v="Match 13"/>
    <s v="Quetta Gladiators"/>
    <s v="Islamabad United"/>
    <x v="3"/>
    <x v="69"/>
    <x v="7"/>
    <s v="2023-02-24"/>
    <s v="Karachi"/>
    <x v="3"/>
    <s v="Islamabad United"/>
    <x v="1"/>
  </r>
  <r>
    <s v="Match 14"/>
    <s v="Multan Sultans"/>
    <s v="Karachi Kings"/>
    <x v="1"/>
    <x v="111"/>
    <x v="7"/>
    <s v="2023-02-26"/>
    <s v="Karachi"/>
    <x v="3"/>
    <s v="Multan Sultans"/>
    <x v="0"/>
  </r>
  <r>
    <s v="Match 15"/>
    <s v="Peshawar Zalmi"/>
    <s v="Lahore Qalandars"/>
    <x v="4"/>
    <x v="26"/>
    <x v="7"/>
    <s v="2023-02-26"/>
    <s v="Lahore"/>
    <x v="2"/>
    <s v="Lahore Qalandars"/>
    <x v="1"/>
  </r>
  <r>
    <s v="Match 16"/>
    <s v="Islamabad United"/>
    <s v="Lahore Qalandars"/>
    <x v="4"/>
    <x v="81"/>
    <x v="7"/>
    <s v="2023-02-27"/>
    <s v="Rawalpindi"/>
    <x v="6"/>
    <s v="Lahore Qalandars"/>
    <x v="1"/>
  </r>
  <r>
    <s v="Match 17"/>
    <s v="Karachi Kings"/>
    <s v="Peshawar Zalmi"/>
    <x v="2"/>
    <x v="112"/>
    <x v="7"/>
    <s v="2023-03-01"/>
    <s v="Lahore"/>
    <x v="2"/>
    <s v="Karachi Kings"/>
    <x v="0"/>
  </r>
  <r>
    <s v="Match 18"/>
    <s v="Quetta Gladiators"/>
    <s v="Lahore Qalandars"/>
    <x v="4"/>
    <x v="113"/>
    <x v="7"/>
    <s v="2023-03-02"/>
    <s v="Rawalpindi"/>
    <x v="6"/>
    <s v="Quetta Gladiators"/>
    <x v="0"/>
  </r>
  <r>
    <s v="Match 19"/>
    <s v="Karachi Kings"/>
    <s v="Islamabad United"/>
    <x v="3"/>
    <x v="69"/>
    <x v="7"/>
    <s v="2023-03-03"/>
    <s v="Lahore"/>
    <x v="2"/>
    <s v="Karachi Kings"/>
    <x v="1"/>
  </r>
  <r>
    <s v="Match 20"/>
    <s v="Multan Sultans"/>
    <s v="Lahore Qalandars"/>
    <x v="4"/>
    <x v="89"/>
    <x v="7"/>
    <s v="2023-03-04"/>
    <s v="Rawalpindi"/>
    <x v="6"/>
    <s v="Lahore Qalandars"/>
    <x v="1"/>
  </r>
  <r>
    <s v="Match 21"/>
    <s v="Quetta Gladiators"/>
    <s v="Islamabad United"/>
    <x v="3"/>
    <x v="114"/>
    <x v="7"/>
    <s v="2023-03-05"/>
    <s v="Rawalpindi"/>
    <x v="6"/>
    <s v="Islamabad United"/>
    <x v="0"/>
  </r>
  <r>
    <s v="Match 22"/>
    <s v="Karachi Kings"/>
    <s v="Quetta Gladiators"/>
    <x v="0"/>
    <x v="108"/>
    <x v="7"/>
    <s v="2023-03-06"/>
    <s v="Rawalpindi"/>
    <x v="6"/>
    <s v="Quetta Gladiators"/>
    <x v="0"/>
  </r>
  <r>
    <s v="Match 23"/>
    <s v="Lahore Qalandars"/>
    <s v="Peshawar Zalmi"/>
    <x v="2"/>
    <x v="115"/>
    <x v="7"/>
    <s v="2023-03-07"/>
    <s v="Rawalpindi"/>
    <x v="6"/>
    <s v="Peshawar Zalmi"/>
    <x v="1"/>
  </r>
  <r>
    <s v="Match 24"/>
    <s v="Multan Sultans"/>
    <s v="Islamabad United"/>
    <x v="3"/>
    <x v="54"/>
    <x v="7"/>
    <s v="2023-03-07"/>
    <s v="Rawalpindi"/>
    <x v="6"/>
    <s v="Islamabad United"/>
    <x v="0"/>
  </r>
  <r>
    <s v="Match 25"/>
    <s v="Peshawar Zalmi"/>
    <s v="Quetta Gladiators"/>
    <x v="0"/>
    <x v="22"/>
    <x v="7"/>
    <s v="2023-03-08"/>
    <s v="Rawalpindi"/>
    <x v="6"/>
    <s v="Peshawar Zalmi"/>
    <x v="1"/>
  </r>
  <r>
    <s v="Match 26"/>
    <s v="Islamabad United"/>
    <s v="Lahore Qalandars"/>
    <x v="4"/>
    <x v="26"/>
    <x v="7"/>
    <s v="2023-03-09"/>
    <s v="Rawalpindi"/>
    <x v="6"/>
    <s v="Lahore Qalandars"/>
    <x v="1"/>
  </r>
  <r>
    <s v="Match 27"/>
    <s v="Peshawar Zalmi"/>
    <s v="Multan Sultans"/>
    <x v="6"/>
    <x v="23"/>
    <x v="7"/>
    <s v="2023-03-10"/>
    <s v="Rawalpindi"/>
    <x v="6"/>
    <s v="Peshawar Zalmi"/>
    <x v="1"/>
  </r>
  <r>
    <s v="Match 28"/>
    <s v="Quetta Gladiators"/>
    <s v="Multan Sultans"/>
    <x v="6"/>
    <x v="109"/>
    <x v="7"/>
    <s v="2023-03-11"/>
    <s v="Rawalpindi"/>
    <x v="6"/>
    <s v="Quetta Gladiators"/>
    <x v="0"/>
  </r>
  <r>
    <s v="Match 29"/>
    <s v="Islamabad United"/>
    <s v="Peshawar Zalmi"/>
    <x v="2"/>
    <x v="103"/>
    <x v="7"/>
    <s v="2023-03-12"/>
    <s v="Rawalpindi"/>
    <x v="6"/>
    <s v="Islamabad United"/>
    <x v="0"/>
  </r>
  <r>
    <s v="Match 30"/>
    <s v="Lahore Qalandars"/>
    <s v="Karachi Kings"/>
    <x v="1"/>
    <x v="116"/>
    <x v="7"/>
    <s v="2023-03-12"/>
    <s v="Lahore"/>
    <x v="2"/>
    <s v="Karachi Kings"/>
    <x v="1"/>
  </r>
  <r>
    <s v="Match 31"/>
    <s v="Lahore Qalandars"/>
    <s v="Multan Sultans"/>
    <x v="6"/>
    <x v="32"/>
    <x v="7"/>
    <s v="2023-03-15"/>
    <s v="Lahore"/>
    <x v="2"/>
    <s v="Multan Sultans"/>
    <x v="1"/>
  </r>
  <r>
    <s v="Match 32"/>
    <s v="Islamabad United"/>
    <s v="Peshawar Zalmi"/>
    <x v="2"/>
    <x v="117"/>
    <x v="7"/>
    <s v="2023-03-16"/>
    <s v="Lahore"/>
    <x v="2"/>
    <s v="Islamabad United"/>
    <x v="0"/>
  </r>
  <r>
    <s v="Match 33"/>
    <s v="Peshawar Zalmi"/>
    <s v="Lahore Qalandars"/>
    <x v="4"/>
    <x v="118"/>
    <x v="7"/>
    <s v="2023-03-17"/>
    <s v="Lahore"/>
    <x v="2"/>
    <s v="Peshawar Zalmi"/>
    <x v="1"/>
  </r>
  <r>
    <s v="Match 34"/>
    <s v="Multan Sultans"/>
    <s v="Lahore Qalandars"/>
    <x v="4"/>
    <x v="48"/>
    <x v="7"/>
    <s v="2023-03-18"/>
    <s v="Lahore"/>
    <x v="2"/>
    <s v="Lahore Qalandars"/>
    <x v="1"/>
  </r>
  <r>
    <s v="Match 1"/>
    <s v="Lahore Qalandars"/>
    <s v="Islamabad United"/>
    <x v="3"/>
    <x v="70"/>
    <x v="8"/>
    <s v="2024-02-17"/>
    <s v="Lahore"/>
    <x v="2"/>
    <s v="Islamabad United"/>
    <x v="0"/>
  </r>
  <r>
    <s v="Match 2"/>
    <s v="Peshawar Zalmi"/>
    <s v="Quetta Gladiators"/>
    <x v="0"/>
    <x v="119"/>
    <x v="8"/>
    <s v="2024-02-18"/>
    <s v="Lahore"/>
    <x v="2"/>
    <s v="Peshawar Zalmi"/>
    <x v="0"/>
  </r>
  <r>
    <s v="Match 3"/>
    <s v="Karachi Kings"/>
    <s v="Multan Sultans"/>
    <x v="6"/>
    <x v="120"/>
    <x v="8"/>
    <s v="2024-02-18"/>
    <s v="Multan"/>
    <x v="5"/>
    <s v="Karachi Kings"/>
    <x v="0"/>
  </r>
  <r>
    <s v="Match 4"/>
    <s v="Lahore Qalandars"/>
    <s v="Quetta Gladiators"/>
    <x v="0"/>
    <x v="121"/>
    <x v="8"/>
    <s v="2024-02-19"/>
    <s v="Lahore"/>
    <x v="2"/>
    <s v="Lahore Qalandars"/>
    <x v="1"/>
  </r>
  <r>
    <s v="Match 5"/>
    <s v="Islamabad United"/>
    <s v="Multan Sultans"/>
    <x v="6"/>
    <x v="122"/>
    <x v="8"/>
    <s v="2024-02-20"/>
    <s v="Multan"/>
    <x v="5"/>
    <s v="Multan Sultans"/>
    <x v="0"/>
  </r>
  <r>
    <s v="Match 6"/>
    <s v="Peshawar Zalmi"/>
    <s v="Karachi Kings"/>
    <x v="1"/>
    <x v="104"/>
    <x v="8"/>
    <s v="2024-02-21"/>
    <s v="Lahore"/>
    <x v="2"/>
    <s v="Karachi Kings"/>
    <x v="0"/>
  </r>
  <r>
    <s v="Match 7"/>
    <s v="Lahore Qalandars"/>
    <s v="Multan Sultans"/>
    <x v="6"/>
    <x v="84"/>
    <x v="8"/>
    <s v="2024-02-21"/>
    <s v="Multan"/>
    <x v="5"/>
    <s v="Lahore Qalandars"/>
    <x v="1"/>
  </r>
  <r>
    <s v="Match 8"/>
    <s v="Islamabad United"/>
    <s v="Quetta Gladiators"/>
    <x v="0"/>
    <x v="23"/>
    <x v="8"/>
    <s v="2024-02-22"/>
    <s v="Lahore"/>
    <x v="2"/>
    <s v="Quetta Gladiators"/>
    <x v="0"/>
  </r>
  <r>
    <s v="Match 9"/>
    <s v="Multan Sultans"/>
    <s v="Peshawar Zalmi"/>
    <x v="2"/>
    <x v="123"/>
    <x v="8"/>
    <s v="2024-02-23"/>
    <s v="Multan"/>
    <x v="5"/>
    <s v="Peshawar Zalmi"/>
    <x v="1"/>
  </r>
  <r>
    <s v="Match 10"/>
    <s v="Lahore Qalandars"/>
    <s v="Karachi Kings"/>
    <x v="1"/>
    <x v="32"/>
    <x v="8"/>
    <s v="2024-02-24"/>
    <s v="Lahore"/>
    <x v="2"/>
    <s v="Karachi Kings"/>
    <x v="0"/>
  </r>
  <r>
    <s v="Match 11"/>
    <s v="Quetta Gladiators"/>
    <s v="Multan Sultans"/>
    <x v="6"/>
    <x v="122"/>
    <x v="8"/>
    <s v="2024-02-25"/>
    <s v="Multan"/>
    <x v="5"/>
    <s v="Quetta Gladiators"/>
    <x v="0"/>
  </r>
  <r>
    <s v="Match 12"/>
    <s v="Lahore Qalandars"/>
    <s v="Peshawar Zalmi"/>
    <x v="2"/>
    <x v="115"/>
    <x v="8"/>
    <s v="2024-02-25"/>
    <s v="Lahore"/>
    <x v="2"/>
    <s v="Lahore Qalandars"/>
    <x v="0"/>
  </r>
  <r>
    <s v="Match 13"/>
    <s v="Islamabad United"/>
    <s v="Peshawar Zalmi"/>
    <x v="2"/>
    <x v="28"/>
    <x v="8"/>
    <s v="2024-02-26"/>
    <s v="Lahore"/>
    <x v="2"/>
    <s v="Islamabad United"/>
    <x v="0"/>
  </r>
  <r>
    <s v="Match 14"/>
    <s v="Lahore Qalandars"/>
    <s v="Multan Sultans"/>
    <x v="6"/>
    <x v="124"/>
    <x v="8"/>
    <s v="2024-02-27"/>
    <s v="Lahore"/>
    <x v="2"/>
    <s v="Multan Sultans"/>
    <x v="1"/>
  </r>
  <r>
    <s v="Match 15"/>
    <s v="Karachi Kings"/>
    <s v="Islamabad United"/>
    <x v="3"/>
    <x v="76"/>
    <x v="8"/>
    <s v="2024-02-28"/>
    <s v="Karachi"/>
    <x v="3"/>
    <s v="Islamabad United"/>
    <x v="0"/>
  </r>
  <r>
    <s v="Match 16"/>
    <s v="Karachi Kings"/>
    <s v="Quetta Gladiators"/>
    <x v="0"/>
    <x v="125"/>
    <x v="8"/>
    <s v="2024-02-29"/>
    <s v="Karachi"/>
    <x v="3"/>
    <s v="Quetta Gladiators"/>
    <x v="0"/>
  </r>
  <r>
    <s v="Match 17"/>
    <s v="Lahore Qalandars"/>
    <s v="Peshawar Zalmi"/>
    <x v="5"/>
    <x v="27"/>
    <x v="8"/>
    <s v="2024-03-02"/>
    <s v="Rawalpindi"/>
    <x v="6"/>
    <s v="No result"/>
    <x v="2"/>
  </r>
  <r>
    <s v="Match 18"/>
    <s v="Islamabad United"/>
    <s v="Quetta Gladiators"/>
    <x v="5"/>
    <x v="27"/>
    <x v="8"/>
    <s v="2024-03-02"/>
    <s v="Rawalpindi"/>
    <x v="6"/>
    <s v="No result"/>
    <x v="2"/>
  </r>
  <r>
    <s v="Match 19"/>
    <s v="Karachi Kings"/>
    <s v="Multan Sultans"/>
    <x v="6"/>
    <x v="124"/>
    <x v="8"/>
    <s v="2024-03-03"/>
    <s v="Karachi"/>
    <x v="3"/>
    <s v="Multan Sultans"/>
    <x v="1"/>
  </r>
  <r>
    <s v="Match 20"/>
    <s v="Peshawar Zalmi"/>
    <s v="Islamabad United"/>
    <x v="3"/>
    <x v="70"/>
    <x v="8"/>
    <s v="2024-03-04"/>
    <s v="Rawalpindi"/>
    <x v="6"/>
    <s v="Peshawar Zalmi"/>
    <x v="0"/>
  </r>
  <r>
    <s v="Match 21"/>
    <s v="Multan Sultans"/>
    <s v="Peshawar Zalmi"/>
    <x v="2"/>
    <x v="28"/>
    <x v="8"/>
    <s v="2024-03-05"/>
    <s v="Rawalpindi"/>
    <x v="6"/>
    <s v="Peshawar Zalmi"/>
    <x v="1"/>
  </r>
  <r>
    <s v="Match 22"/>
    <s v="Quetta Gladiators"/>
    <s v="Karachi Kings"/>
    <x v="1"/>
    <x v="53"/>
    <x v="8"/>
    <s v="2024-03-06"/>
    <s v="Rawalpindi"/>
    <x v="6"/>
    <s v="Karachi Kings"/>
    <x v="0"/>
  </r>
  <r>
    <s v="Match 23"/>
    <s v="Islamabad United"/>
    <s v="Lahore Qalandars"/>
    <x v="4"/>
    <x v="126"/>
    <x v="8"/>
    <s v="2024-03-06"/>
    <s v="Rawalpindi"/>
    <x v="6"/>
    <s v="Islamabad United"/>
    <x v="0"/>
  </r>
  <r>
    <s v="Match 24"/>
    <s v="Karachi Kings"/>
    <s v="Islamabad United"/>
    <x v="3"/>
    <x v="54"/>
    <x v="8"/>
    <s v="2024-03-07"/>
    <s v="Rawalpindi"/>
    <x v="6"/>
    <s v="Islamabad United"/>
    <x v="0"/>
  </r>
  <r>
    <s v="Match 25"/>
    <s v="Quetta Gladiators"/>
    <s v="Peshawar Zalmi"/>
    <x v="2"/>
    <x v="115"/>
    <x v="8"/>
    <s v="2024-03-08"/>
    <s v="Rawalpindi"/>
    <x v="6"/>
    <s v="Quetta Gladiators"/>
    <x v="0"/>
  </r>
  <r>
    <s v="Match 26"/>
    <s v="Lahore Qalandars"/>
    <s v="Karachi Kings"/>
    <x v="1"/>
    <x v="127"/>
    <x v="8"/>
    <s v="2024-03-09"/>
    <s v="Karachi"/>
    <x v="3"/>
    <s v="Karachi Kings"/>
    <x v="0"/>
  </r>
  <r>
    <s v="Match 27"/>
    <s v="Multan Sultans"/>
    <s v="Islamabad United"/>
    <x v="3"/>
    <x v="76"/>
    <x v="8"/>
    <s v="2024-03-10"/>
    <s v="Rawalpindi"/>
    <x v="6"/>
    <s v="Islamabad United"/>
    <x v="0"/>
  </r>
  <r>
    <s v="Match 28"/>
    <s v="Lahore Qalandars"/>
    <s v="Quetta Gladiators"/>
    <x v="0"/>
    <x v="119"/>
    <x v="8"/>
    <s v="2024-03-10"/>
    <s v="Karachi"/>
    <x v="3"/>
    <s v="Lahore Qalandars"/>
    <x v="1"/>
  </r>
  <r>
    <s v="Match 29"/>
    <s v="Karachi Kings"/>
    <s v="Peshawar Zalmi"/>
    <x v="2"/>
    <x v="28"/>
    <x v="8"/>
    <s v="2024-03-11"/>
    <s v="Karachi"/>
    <x v="3"/>
    <s v="Peshawar Zalmi"/>
    <x v="1"/>
  </r>
  <r>
    <s v="Match 30"/>
    <s v="Quetta Gladiators"/>
    <s v="Multan Sultans"/>
    <x v="6"/>
    <x v="84"/>
    <x v="8"/>
    <s v="2024-03-12"/>
    <s v="Karachi"/>
    <x v="3"/>
    <s v="Quetta Gladiators"/>
    <x v="0"/>
  </r>
  <r>
    <s v="Match 31"/>
    <s v="Peshawar Zalmi"/>
    <s v="Multan Sultans"/>
    <x v="6"/>
    <x v="128"/>
    <x v="8"/>
    <s v="2024-03-14"/>
    <s v="Karachi"/>
    <x v="3"/>
    <s v="Peshawar Zalmi"/>
    <x v="1"/>
  </r>
  <r>
    <s v="Match 32"/>
    <s v="Quetta Gladiators"/>
    <s v="Islamabad United"/>
    <x v="3"/>
    <x v="34"/>
    <x v="8"/>
    <s v="2024-03-15"/>
    <s v="Karachi"/>
    <x v="3"/>
    <s v="Islamabad United"/>
    <x v="1"/>
  </r>
  <r>
    <s v="Match 33"/>
    <s v="Peshawar Zalmi"/>
    <s v="Islamabad United"/>
    <x v="3"/>
    <x v="34"/>
    <x v="8"/>
    <s v="2024-03-16"/>
    <s v="Karachi"/>
    <x v="3"/>
    <s v="Islamabad United"/>
    <x v="0"/>
  </r>
  <r>
    <s v="Match 34"/>
    <s v="Multan Sultans"/>
    <s v="Islamabad United"/>
    <x v="3"/>
    <x v="34"/>
    <x v="8"/>
    <s v="2024-03-18"/>
    <s v="Karachi"/>
    <x v="3"/>
    <s v="Multan Sultans"/>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PSL-2016"/>
    <x v="0"/>
    <s v="Quetta Gladiators"/>
    <s v="Imad Wasim"/>
    <s v="Shadab Khan"/>
  </r>
  <r>
    <s v="PSL-2017"/>
    <x v="1"/>
    <s v="Quetta Gladiators"/>
    <s v="Shaheen Shah Afridi"/>
    <s v="Ihsanullah"/>
  </r>
  <r>
    <s v="PSL-2018"/>
    <x v="0"/>
    <s v="Peshawar Zalmi"/>
    <s v="Mohammad Hafeez"/>
    <s v="Mohammad Rizwan"/>
  </r>
  <r>
    <s v="PSL-2019"/>
    <x v="2"/>
    <s v="Peshawar Zalmi"/>
    <s v="Sohaib Maqsood"/>
    <s v="Sohaib Maqsood"/>
  </r>
  <r>
    <s v="PSL-2020"/>
    <x v="3"/>
    <s v="Lahore Qalandars"/>
    <s v="Babar Azam"/>
    <s v="Babar Azam"/>
  </r>
  <r>
    <s v="PSL-2021"/>
    <x v="4"/>
    <s v="Peshawar Zalmi"/>
    <s v="Mohammad Hasanain"/>
    <s v="Shane Watson"/>
  </r>
  <r>
    <s v="PSL-2022"/>
    <x v="5"/>
    <s v="Multan Sultans"/>
    <s v="Luke Ronchi"/>
    <s v="Luke Ronchi"/>
  </r>
  <r>
    <s v="PSL-2023"/>
    <x v="5"/>
    <s v="Multan Sultans"/>
    <s v="Daren Sammy"/>
    <s v="Kamran Akmal"/>
  </r>
  <r>
    <s v="PSL-2024"/>
    <x v="0"/>
    <s v="Multan Sultans"/>
    <s v="Dwayne Smith"/>
    <s v="Ravi Bopar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BCEBB-0B78-4ECE-8E92-D30DE1109DD6}" name="Win wrt bat and ball fir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2" firstHeaderRow="1" firstDataRow="2" firstDataCol="1"/>
  <pivotFields count="11">
    <pivotField showAll="0"/>
    <pivotField showAll="0"/>
    <pivotField showAll="0"/>
    <pivotField axis="axisRow" showAll="0" sortType="descending">
      <items count="8">
        <item x="3"/>
        <item x="1"/>
        <item x="4"/>
        <item x="6"/>
        <item x="5"/>
        <item x="2"/>
        <item x="0"/>
        <item t="default"/>
      </items>
      <autoSortScope>
        <pivotArea dataOnly="0" outline="0" fieldPosition="0">
          <references count="1">
            <reference field="4294967294" count="1" selected="0">
              <x v="0"/>
            </reference>
          </references>
        </pivotArea>
      </autoSortScope>
    </pivotField>
    <pivotField showAll="0"/>
    <pivotField showAll="0">
      <items count="10">
        <item x="0"/>
        <item x="1"/>
        <item x="2"/>
        <item x="3"/>
        <item x="4"/>
        <item x="5"/>
        <item x="6"/>
        <item x="7"/>
        <item x="8"/>
        <item t="default"/>
      </items>
    </pivotField>
    <pivotField showAll="0"/>
    <pivotField showAll="0"/>
    <pivotField showAll="0"/>
    <pivotField dataField="1" showAll="0"/>
    <pivotField axis="axisCol" showAll="0">
      <items count="4">
        <item x="1"/>
        <item x="0"/>
        <item x="2"/>
        <item t="default"/>
      </items>
    </pivotField>
  </pivotFields>
  <rowFields count="1">
    <field x="3"/>
  </rowFields>
  <rowItems count="8">
    <i>
      <x/>
    </i>
    <i>
      <x v="5"/>
    </i>
    <i>
      <x v="3"/>
    </i>
    <i>
      <x v="6"/>
    </i>
    <i>
      <x v="2"/>
    </i>
    <i>
      <x v="1"/>
    </i>
    <i>
      <x v="4"/>
    </i>
    <i t="grand">
      <x/>
    </i>
  </rowItems>
  <colFields count="1">
    <field x="10"/>
  </colFields>
  <colItems count="4">
    <i>
      <x/>
    </i>
    <i>
      <x v="1"/>
    </i>
    <i>
      <x v="2"/>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7" format="6" series="1">
      <pivotArea type="data" outline="0" fieldPosition="0">
        <references count="2">
          <reference field="4294967294" count="1" selected="0">
            <x v="0"/>
          </reference>
          <reference field="10" count="1" selected="0">
            <x v="0"/>
          </reference>
        </references>
      </pivotArea>
    </chartFormat>
    <chartFormat chart="7" format="7" series="1">
      <pivotArea type="data" outline="0" fieldPosition="0">
        <references count="2">
          <reference field="4294967294" count="1" selected="0">
            <x v="0"/>
          </reference>
          <reference field="10" count="1" selected="0">
            <x v="1"/>
          </reference>
        </references>
      </pivotArea>
    </chartFormat>
    <chartFormat chart="7" format="8" series="1">
      <pivotArea type="data" outline="0" fieldPosition="0">
        <references count="2">
          <reference field="4294967294" count="1" selected="0">
            <x v="0"/>
          </reference>
          <reference field="10"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039D30-1754-4BF1-885E-9AD76A4BFDC0}" name="Toss Decision Based Winning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1">
    <pivotField showAll="0"/>
    <pivotField showAll="0"/>
    <pivotField showAll="0"/>
    <pivotField dataField="1" showAll="0"/>
    <pivotField showAll="0"/>
    <pivotField showAll="0">
      <items count="10">
        <item x="0"/>
        <item x="1"/>
        <item x="2"/>
        <item x="3"/>
        <item x="4"/>
        <item x="5"/>
        <item x="6"/>
        <item x="7"/>
        <item x="8"/>
        <item t="default"/>
      </items>
    </pivotField>
    <pivotField showAll="0"/>
    <pivotField showAll="0"/>
    <pivotField showAll="0"/>
    <pivotField showAll="0"/>
    <pivotField axis="axisRow" showAll="0">
      <items count="4">
        <item x="1"/>
        <item x="0"/>
        <item x="2"/>
        <item t="default"/>
      </items>
    </pivotField>
  </pivotFields>
  <rowFields count="1">
    <field x="10"/>
  </rowFields>
  <rowItems count="4">
    <i>
      <x/>
    </i>
    <i>
      <x v="1"/>
    </i>
    <i>
      <x v="2"/>
    </i>
    <i t="grand">
      <x/>
    </i>
  </rowItems>
  <colItems count="1">
    <i/>
  </colItems>
  <dataFields count="1">
    <dataField name="Count of Winner" fld="3" subtotal="count"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0"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2B69BC-1D80-4FF0-81B3-FEFB0E302FCB}" name="Top Venue winning based on bat or ball fir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2" firstHeaderRow="1" firstDataRow="2" firstDataCol="1"/>
  <pivotFields count="11">
    <pivotField showAll="0"/>
    <pivotField showAll="0"/>
    <pivotField showAll="0"/>
    <pivotField dataField="1" showAll="0"/>
    <pivotField showAll="0"/>
    <pivotField showAll="0">
      <items count="10">
        <item x="0"/>
        <item x="1"/>
        <item x="2"/>
        <item x="3"/>
        <item x="4"/>
        <item x="5"/>
        <item x="6"/>
        <item x="7"/>
        <item x="8"/>
        <item t="default"/>
      </items>
    </pivotField>
    <pivotField showAll="0"/>
    <pivotField showAll="0"/>
    <pivotField axis="axisRow" showAll="0" sortType="ascending">
      <items count="9">
        <item m="1" x="7"/>
        <item x="0"/>
        <item x="2"/>
        <item x="5"/>
        <item x="3"/>
        <item x="6"/>
        <item x="1"/>
        <item x="4"/>
        <item t="default"/>
      </items>
      <autoSortScope>
        <pivotArea dataOnly="0" outline="0" fieldPosition="0">
          <references count="1">
            <reference field="4294967294" count="1" selected="0">
              <x v="0"/>
            </reference>
          </references>
        </pivotArea>
      </autoSortScope>
    </pivotField>
    <pivotField showAll="0"/>
    <pivotField axis="axisCol" showAll="0">
      <items count="4">
        <item x="1"/>
        <item x="0"/>
        <item x="2"/>
        <item t="default"/>
      </items>
    </pivotField>
  </pivotFields>
  <rowFields count="1">
    <field x="8"/>
  </rowFields>
  <rowItems count="8">
    <i>
      <x v="3"/>
    </i>
    <i>
      <x v="7"/>
    </i>
    <i>
      <x v="5"/>
    </i>
    <i>
      <x v="6"/>
    </i>
    <i>
      <x v="2"/>
    </i>
    <i>
      <x v="1"/>
    </i>
    <i>
      <x v="4"/>
    </i>
    <i t="grand">
      <x/>
    </i>
  </rowItems>
  <colFields count="1">
    <field x="10"/>
  </colFields>
  <colItems count="4">
    <i>
      <x/>
    </i>
    <i>
      <x v="1"/>
    </i>
    <i>
      <x v="2"/>
    </i>
    <i t="grand">
      <x/>
    </i>
  </colItems>
  <dataFields count="1">
    <dataField name="Count of Winner" fld="3"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076021-9E72-46F9-BAAB-047910483FA2}" name="Top 10 MoM Win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33" firstHeaderRow="1" firstDataRow="1" firstDataCol="1"/>
  <pivotFields count="11">
    <pivotField showAll="0"/>
    <pivotField showAll="0"/>
    <pivotField showAll="0"/>
    <pivotField showAll="0"/>
    <pivotField axis="axisRow" dataField="1" showAll="0" sortType="descending">
      <items count="130">
        <item x="117"/>
        <item x="59"/>
        <item x="109"/>
        <item x="51"/>
        <item x="3"/>
        <item x="67"/>
        <item x="56"/>
        <item x="82"/>
        <item x="62"/>
        <item x="69"/>
        <item x="28"/>
        <item x="71"/>
        <item x="75"/>
        <item x="14"/>
        <item x="19"/>
        <item x="15"/>
        <item x="11"/>
        <item x="33"/>
        <item x="80"/>
        <item x="38"/>
        <item x="76"/>
        <item x="60"/>
        <item x="96"/>
        <item x="36"/>
        <item x="90"/>
        <item x="81"/>
        <item x="64"/>
        <item x="18"/>
        <item x="21"/>
        <item x="54"/>
        <item x="26"/>
        <item x="114"/>
        <item x="9"/>
        <item x="85"/>
        <item x="57"/>
        <item x="105"/>
        <item x="53"/>
        <item x="20"/>
        <item x="92"/>
        <item x="41"/>
        <item x="63"/>
        <item x="107"/>
        <item x="34"/>
        <item x="58"/>
        <item x="12"/>
        <item x="39"/>
        <item x="127"/>
        <item x="78"/>
        <item x="22"/>
        <item x="110"/>
        <item x="49"/>
        <item x="35"/>
        <item x="29"/>
        <item x="121"/>
        <item x="106"/>
        <item x="32"/>
        <item x="37"/>
        <item x="73"/>
        <item x="43"/>
        <item x="55"/>
        <item x="44"/>
        <item x="123"/>
        <item x="31"/>
        <item x="108"/>
        <item x="104"/>
        <item x="118"/>
        <item x="65"/>
        <item x="72"/>
        <item x="66"/>
        <item x="122"/>
        <item x="74"/>
        <item x="2"/>
        <item x="8"/>
        <item x="103"/>
        <item x="68"/>
        <item x="16"/>
        <item x="87"/>
        <item x="0"/>
        <item x="84"/>
        <item x="17"/>
        <item x="97"/>
        <item x="116"/>
        <item x="99"/>
        <item x="27"/>
        <item x="95"/>
        <item x="100"/>
        <item x="88"/>
        <item x="89"/>
        <item x="126"/>
        <item x="10"/>
        <item x="120"/>
        <item x="23"/>
        <item x="112"/>
        <item x="5"/>
        <item x="115"/>
        <item x="25"/>
        <item x="77"/>
        <item x="61"/>
        <item x="50"/>
        <item x="119"/>
        <item x="70"/>
        <item x="48"/>
        <item x="13"/>
        <item x="91"/>
        <item x="1"/>
        <item x="93"/>
        <item x="47"/>
        <item x="7"/>
        <item x="125"/>
        <item x="30"/>
        <item x="113"/>
        <item x="45"/>
        <item x="42"/>
        <item x="111"/>
        <item x="4"/>
        <item x="101"/>
        <item x="83"/>
        <item x="40"/>
        <item x="6"/>
        <item x="46"/>
        <item x="128"/>
        <item x="124"/>
        <item x="94"/>
        <item x="52"/>
        <item x="86"/>
        <item x="98"/>
        <item x="24"/>
        <item x="102"/>
        <item x="79"/>
        <item t="default"/>
      </items>
      <autoSortScope>
        <pivotArea dataOnly="0" outline="0" fieldPosition="0">
          <references count="1">
            <reference field="4294967294" count="1" selected="0">
              <x v="0"/>
            </reference>
          </references>
        </pivotArea>
      </autoSortScope>
    </pivotField>
    <pivotField showAll="0">
      <items count="10">
        <item x="0"/>
        <item x="1"/>
        <item x="2"/>
        <item x="3"/>
        <item x="4"/>
        <item x="5"/>
        <item x="6"/>
        <item x="7"/>
        <item x="8"/>
        <item t="default"/>
      </items>
    </pivotField>
    <pivotField showAll="0"/>
    <pivotField showAll="0"/>
    <pivotField showAll="0"/>
    <pivotField showAll="0"/>
    <pivotField showAll="0"/>
  </pivotFields>
  <rowFields count="1">
    <field x="4"/>
  </rowFields>
  <rowItems count="130">
    <i>
      <x v="30"/>
    </i>
    <i>
      <x v="10"/>
    </i>
    <i>
      <x v="51"/>
    </i>
    <i>
      <x v="83"/>
    </i>
    <i>
      <x v="91"/>
    </i>
    <i>
      <x v="60"/>
    </i>
    <i>
      <x v="101"/>
    </i>
    <i>
      <x v="106"/>
    </i>
    <i>
      <x v="20"/>
    </i>
    <i>
      <x v="78"/>
    </i>
    <i>
      <x v="42"/>
    </i>
    <i>
      <x v="29"/>
    </i>
    <i>
      <x v="79"/>
    </i>
    <i>
      <x v="36"/>
    </i>
    <i>
      <x v="100"/>
    </i>
    <i>
      <x v="123"/>
    </i>
    <i>
      <x v="77"/>
    </i>
    <i>
      <x v="45"/>
    </i>
    <i>
      <x v="105"/>
    </i>
    <i>
      <x v="55"/>
    </i>
    <i>
      <x v="107"/>
    </i>
    <i>
      <x v="94"/>
    </i>
    <i>
      <x v="102"/>
    </i>
    <i>
      <x v="118"/>
    </i>
    <i>
      <x v="48"/>
    </i>
    <i>
      <x v="25"/>
    </i>
    <i>
      <x v="5"/>
    </i>
    <i>
      <x v="98"/>
    </i>
    <i>
      <x v="38"/>
    </i>
    <i>
      <x v="4"/>
    </i>
    <i>
      <x v="8"/>
    </i>
    <i>
      <x v="103"/>
    </i>
    <i>
      <x v="87"/>
    </i>
    <i>
      <x v="109"/>
    </i>
    <i>
      <x v="9"/>
    </i>
    <i>
      <x v="72"/>
    </i>
    <i>
      <x v="73"/>
    </i>
    <i>
      <x v="112"/>
    </i>
    <i>
      <x v="74"/>
    </i>
    <i>
      <x v="39"/>
    </i>
    <i>
      <x v="114"/>
    </i>
    <i>
      <x v="50"/>
    </i>
    <i>
      <x v="40"/>
    </i>
    <i>
      <x v="32"/>
    </i>
    <i>
      <x v="12"/>
    </i>
    <i>
      <x v="52"/>
    </i>
    <i>
      <x v="16"/>
    </i>
    <i>
      <x v="23"/>
    </i>
    <i>
      <x v="104"/>
    </i>
    <i>
      <x v="57"/>
    </i>
    <i>
      <x v="27"/>
    </i>
    <i>
      <x v="58"/>
    </i>
    <i>
      <x v="19"/>
    </i>
    <i>
      <x v="99"/>
    </i>
    <i>
      <x v="111"/>
    </i>
    <i>
      <x v="124"/>
    </i>
    <i>
      <x v="116"/>
    </i>
    <i>
      <x v="127"/>
    </i>
    <i>
      <x v="121"/>
    </i>
    <i>
      <x v="69"/>
    </i>
    <i>
      <x v="2"/>
    </i>
    <i>
      <x v="71"/>
    </i>
    <i>
      <x v="63"/>
    </i>
    <i>
      <x v="64"/>
    </i>
    <i>
      <x v="31"/>
    </i>
    <i>
      <x v="13"/>
    </i>
    <i>
      <x v="49"/>
    </i>
    <i>
      <x v="65"/>
    </i>
    <i>
      <x v="119"/>
    </i>
    <i>
      <x v="66"/>
    </i>
    <i>
      <x v="22"/>
    </i>
    <i>
      <x v="67"/>
    </i>
    <i>
      <x v="53"/>
    </i>
    <i>
      <x v="68"/>
    </i>
    <i>
      <x v="115"/>
    </i>
    <i>
      <x v="1"/>
    </i>
    <i>
      <x v="61"/>
    </i>
    <i>
      <x v="70"/>
    </i>
    <i>
      <x v="97"/>
    </i>
    <i>
      <x v="33"/>
    </i>
    <i>
      <x v="47"/>
    </i>
    <i>
      <x v="34"/>
    </i>
    <i>
      <x v="7"/>
    </i>
    <i>
      <x v="35"/>
    </i>
    <i>
      <x v="54"/>
    </i>
    <i>
      <x v="17"/>
    </i>
    <i>
      <x v="113"/>
    </i>
    <i>
      <x v="75"/>
    </i>
    <i>
      <x v="117"/>
    </i>
    <i>
      <x v="76"/>
    </i>
    <i>
      <x v="15"/>
    </i>
    <i>
      <x v="37"/>
    </i>
    <i>
      <x v="125"/>
    </i>
    <i>
      <x v="18"/>
    </i>
    <i>
      <x/>
    </i>
    <i>
      <x v="3"/>
    </i>
    <i>
      <x v="44"/>
    </i>
    <i>
      <x v="80"/>
    </i>
    <i>
      <x v="46"/>
    </i>
    <i>
      <x v="81"/>
    </i>
    <i>
      <x v="11"/>
    </i>
    <i>
      <x v="82"/>
    </i>
    <i>
      <x v="24"/>
    </i>
    <i>
      <x v="6"/>
    </i>
    <i>
      <x v="26"/>
    </i>
    <i>
      <x v="84"/>
    </i>
    <i>
      <x v="108"/>
    </i>
    <i>
      <x v="85"/>
    </i>
    <i>
      <x v="110"/>
    </i>
    <i>
      <x v="86"/>
    </i>
    <i>
      <x v="56"/>
    </i>
    <i>
      <x v="41"/>
    </i>
    <i>
      <x v="28"/>
    </i>
    <i>
      <x v="88"/>
    </i>
    <i>
      <x v="14"/>
    </i>
    <i>
      <x v="89"/>
    </i>
    <i>
      <x v="59"/>
    </i>
    <i>
      <x v="90"/>
    </i>
    <i>
      <x v="120"/>
    </i>
    <i>
      <x v="21"/>
    </i>
    <i>
      <x v="122"/>
    </i>
    <i>
      <x v="92"/>
    </i>
    <i>
      <x v="62"/>
    </i>
    <i>
      <x v="93"/>
    </i>
    <i>
      <x v="126"/>
    </i>
    <i>
      <x v="43"/>
    </i>
    <i>
      <x v="128"/>
    </i>
    <i>
      <x v="95"/>
    </i>
    <i>
      <x v="96"/>
    </i>
    <i t="grand">
      <x/>
    </i>
  </rowItems>
  <colItems count="1">
    <i/>
  </colItems>
  <dataFields count="1">
    <dataField name="Count of Man_Of_The_Match" fld="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45DE49-E949-4B52-8C49-B1C70E4B44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3" firstHeaderRow="1" firstDataRow="1" firstDataCol="1"/>
  <pivotFields count="11">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2BF66E-A14F-4AA2-8762-329AEB862526}"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3"/>
        <item x="5"/>
        <item x="4"/>
        <item x="1"/>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26EFA8A7-F4DA-433C-822D-969CBB2A0DC4}" sourceName="Season">
  <pivotTables>
    <pivotTable tabId="11" name="PivotTable6"/>
    <pivotTable tabId="8" name="Top 10 MoM Winner"/>
    <pivotTable tabId="6" name="Top Venue winning based on bat or ball first"/>
    <pivotTable tabId="5" name="Toss Decision Based Winning %"/>
    <pivotTable tabId="3" name="Win wrt bat and ball first"/>
  </pivotTables>
  <data>
    <tabular pivotCacheId="67021518">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B9711B7-67BF-47D3-98DB-849382E4F551}" cache="Slicer_Season1"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EBD50A57-2BF4-41F2-B70E-7C7F0D2609A8}" cache="Slicer_Season1" caption="Seas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DF6C8D18-DF94-48F2-AE77-26E022E5E3CE}" cache="Slicer_Season1" caption="Season" columnCount="9"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C084FF-4BF6-44CB-B652-635F405F2442}" name="Table32" displayName="Table32" ref="C17:G26" totalsRowShown="0">
  <autoFilter ref="C17:G26" xr:uid="{B5C084FF-4BF6-44CB-B652-635F405F2442}"/>
  <tableColumns count="5">
    <tableColumn id="1" xr3:uid="{872A0EF9-7B59-49C8-8850-060B824C8625}" name="Season"/>
    <tableColumn id="2" xr3:uid="{84739F32-A468-4AA5-B086-9D4DDB2CA862}" name="Winner"/>
    <tableColumn id="3" xr3:uid="{A4C9571E-50C9-4290-88B8-AAF454419685}" name="Runner Up"/>
    <tableColumn id="4" xr3:uid="{401ADE12-AC0E-42ED-9D13-11CCB5C54D23}" name="Man of the Match"/>
    <tableColumn id="5" xr3:uid="{C21E4A13-C69C-4C77-AF1B-12A556801E88}" name="Player of the Seri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3BFFDC-E7BC-44A6-B3EE-75C10EB3AFB3}" name="Table2" displayName="Table2" ref="A1:K287" totalsRowShown="0">
  <autoFilter ref="A1:K287" xr:uid="{CF3BFFDC-E7BC-44A6-B3EE-75C10EB3AFB3}"/>
  <tableColumns count="11">
    <tableColumn id="1" xr3:uid="{74818560-5922-4365-A7B5-DF90BA7CB7AA}" name="Scorecard"/>
    <tableColumn id="2" xr3:uid="{40EDE218-05B1-4979-9740-D0BC7D2AB569}" name="Team 1"/>
    <tableColumn id="3" xr3:uid="{92E8C86D-3132-45D5-9403-256A2D7221A7}" name="Team 2"/>
    <tableColumn id="4" xr3:uid="{93C66986-2922-45AE-A85D-5710C778C224}" name="Winner"/>
    <tableColumn id="5" xr3:uid="{9C721169-1D78-4C1F-B3F0-8EB520ED5A11}" name="Man_Of_The_Match"/>
    <tableColumn id="6" xr3:uid="{CA11C3EC-E9D0-4820-B213-F9B449693686}" name="Season"/>
    <tableColumn id="7" xr3:uid="{BDE6C55C-B635-4187-A38F-9A01BA62D0A3}" name="Date"/>
    <tableColumn id="12" xr3:uid="{D02F5EA9-6E6A-4882-94B4-283F6E3D1AB5}" name="City"/>
    <tableColumn id="8" xr3:uid="{359E457E-A1DF-47BF-8494-B5C486814566}" name="Venue"/>
    <tableColumn id="9" xr3:uid="{9822A1ED-4A13-44B0-83DB-CDA8165FBE3C}" name="toss_winner" dataDxfId="1"/>
    <tableColumn id="10" xr3:uid="{02D0DB90-7DAE-48D1-8F71-E140D426FB81}" name="toss_descision" dataDxfId="0"/>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E0B729-A83D-46E4-9134-990C2185FA03}" name="Table3" displayName="Table3" ref="A1:E10" totalsRowShown="0">
  <autoFilter ref="A1:E10" xr:uid="{3EE0B729-A83D-46E4-9134-990C2185FA03}"/>
  <tableColumns count="5">
    <tableColumn id="1" xr3:uid="{00D62BB2-E957-44AA-B83F-C2361C6A9F32}" name="Season"/>
    <tableColumn id="2" xr3:uid="{835584F1-67C7-41FC-813F-A3A02CE74DB3}" name="Winner"/>
    <tableColumn id="3" xr3:uid="{B8CE098C-0622-4D85-8DF4-501046CAF24B}" name="Runner Up"/>
    <tableColumn id="4" xr3:uid="{73E2080B-2333-4E0D-AA68-1A28BF7B1803}" name="Man of the Match"/>
    <tableColumn id="5" xr3:uid="{E4E553AE-D9F7-4D77-AAC2-84AFC205EA9D}" name="Player of the Seri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5CB77-9CC5-48E1-843D-A1C4DBDAE9FA}">
  <dimension ref="A3:E12"/>
  <sheetViews>
    <sheetView zoomScale="85" zoomScaleNormal="85" workbookViewId="0">
      <selection activeCell="D4" sqref="D4"/>
    </sheetView>
  </sheetViews>
  <sheetFormatPr defaultRowHeight="15.75" x14ac:dyDescent="0.25"/>
  <cols>
    <col min="1" max="1" width="20" bestFit="1" customWidth="1"/>
    <col min="2" max="2" width="15.125" bestFit="1" customWidth="1"/>
    <col min="3" max="3" width="4.5" bestFit="1" customWidth="1"/>
    <col min="4" max="4" width="8.5" bestFit="1" customWidth="1"/>
    <col min="5" max="5" width="10.875" bestFit="1" customWidth="1"/>
  </cols>
  <sheetData>
    <row r="3" spans="1:5" x14ac:dyDescent="0.25">
      <c r="A3" s="5" t="s">
        <v>441</v>
      </c>
      <c r="B3" s="5" t="s">
        <v>442</v>
      </c>
    </row>
    <row r="4" spans="1:5" x14ac:dyDescent="0.25">
      <c r="A4" s="5" t="s">
        <v>439</v>
      </c>
      <c r="B4" t="s">
        <v>410</v>
      </c>
      <c r="C4" t="s">
        <v>409</v>
      </c>
      <c r="D4" t="s">
        <v>48</v>
      </c>
      <c r="E4" t="s">
        <v>440</v>
      </c>
    </row>
    <row r="5" spans="1:5" x14ac:dyDescent="0.25">
      <c r="A5" s="6" t="s">
        <v>260</v>
      </c>
      <c r="B5">
        <v>11</v>
      </c>
      <c r="C5">
        <v>46</v>
      </c>
      <c r="E5">
        <v>57</v>
      </c>
    </row>
    <row r="6" spans="1:5" x14ac:dyDescent="0.25">
      <c r="A6" s="6" t="s">
        <v>258</v>
      </c>
      <c r="B6">
        <v>17</v>
      </c>
      <c r="C6">
        <v>37</v>
      </c>
      <c r="E6">
        <v>54</v>
      </c>
    </row>
    <row r="7" spans="1:5" x14ac:dyDescent="0.25">
      <c r="A7" s="6" t="s">
        <v>259</v>
      </c>
      <c r="B7">
        <v>11</v>
      </c>
      <c r="C7">
        <v>35</v>
      </c>
      <c r="E7">
        <v>46</v>
      </c>
    </row>
    <row r="8" spans="1:5" x14ac:dyDescent="0.25">
      <c r="A8" s="6" t="s">
        <v>256</v>
      </c>
      <c r="B8">
        <v>7</v>
      </c>
      <c r="C8">
        <v>37</v>
      </c>
      <c r="E8">
        <v>44</v>
      </c>
    </row>
    <row r="9" spans="1:5" x14ac:dyDescent="0.25">
      <c r="A9" s="6" t="s">
        <v>255</v>
      </c>
      <c r="B9">
        <v>10</v>
      </c>
      <c r="C9">
        <v>32</v>
      </c>
      <c r="E9">
        <v>42</v>
      </c>
    </row>
    <row r="10" spans="1:5" x14ac:dyDescent="0.25">
      <c r="A10" s="6" t="s">
        <v>257</v>
      </c>
      <c r="B10">
        <v>8</v>
      </c>
      <c r="C10">
        <v>28</v>
      </c>
      <c r="E10">
        <v>36</v>
      </c>
    </row>
    <row r="11" spans="1:5" x14ac:dyDescent="0.25">
      <c r="A11" s="6" t="s">
        <v>48</v>
      </c>
      <c r="B11">
        <v>1</v>
      </c>
      <c r="C11">
        <v>2</v>
      </c>
      <c r="D11">
        <v>4</v>
      </c>
      <c r="E11">
        <v>7</v>
      </c>
    </row>
    <row r="12" spans="1:5" x14ac:dyDescent="0.25">
      <c r="A12" s="6" t="s">
        <v>440</v>
      </c>
      <c r="B12">
        <v>65</v>
      </c>
      <c r="C12">
        <v>217</v>
      </c>
      <c r="D12">
        <v>4</v>
      </c>
      <c r="E12">
        <v>286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ECB5A-0232-4E22-8108-4A366D8B63E7}">
  <dimension ref="A3:B7"/>
  <sheetViews>
    <sheetView workbookViewId="0">
      <selection activeCell="H12" sqref="H12"/>
    </sheetView>
  </sheetViews>
  <sheetFormatPr defaultRowHeight="15.75" x14ac:dyDescent="0.25"/>
  <cols>
    <col min="1" max="1" width="12.125" bestFit="1" customWidth="1"/>
    <col min="2" max="2" width="14.25" bestFit="1" customWidth="1"/>
    <col min="3" max="3" width="4.5" bestFit="1" customWidth="1"/>
    <col min="4" max="4" width="8.25" bestFit="1" customWidth="1"/>
    <col min="5" max="5" width="10.375" bestFit="1" customWidth="1"/>
  </cols>
  <sheetData>
    <row r="3" spans="1:2" x14ac:dyDescent="0.25">
      <c r="A3" s="5" t="s">
        <v>439</v>
      </c>
      <c r="B3" t="s">
        <v>443</v>
      </c>
    </row>
    <row r="4" spans="1:2" x14ac:dyDescent="0.25">
      <c r="A4" s="6" t="s">
        <v>410</v>
      </c>
      <c r="B4" s="7">
        <v>0.22727272727272727</v>
      </c>
    </row>
    <row r="5" spans="1:2" x14ac:dyDescent="0.25">
      <c r="A5" s="6" t="s">
        <v>409</v>
      </c>
      <c r="B5" s="7">
        <v>0.75874125874125875</v>
      </c>
    </row>
    <row r="6" spans="1:2" x14ac:dyDescent="0.25">
      <c r="A6" s="6" t="s">
        <v>48</v>
      </c>
      <c r="B6" s="7">
        <v>1.3986013986013986E-2</v>
      </c>
    </row>
    <row r="7" spans="1:2" x14ac:dyDescent="0.25">
      <c r="A7" s="6" t="s">
        <v>440</v>
      </c>
      <c r="B7"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3337D-47EB-4A63-8311-3267912EBFFF}">
  <dimension ref="A3:E12"/>
  <sheetViews>
    <sheetView workbookViewId="0">
      <selection activeCell="L14" sqref="L14"/>
    </sheetView>
  </sheetViews>
  <sheetFormatPr defaultRowHeight="15.75" x14ac:dyDescent="0.25"/>
  <cols>
    <col min="1" max="1" width="30.25" bestFit="1" customWidth="1"/>
    <col min="2" max="2" width="14.75" bestFit="1" customWidth="1"/>
    <col min="3" max="3" width="4.5" bestFit="1" customWidth="1"/>
    <col min="4" max="4" width="8.25" bestFit="1" customWidth="1"/>
    <col min="5" max="5" width="10.375" bestFit="1" customWidth="1"/>
  </cols>
  <sheetData>
    <row r="3" spans="1:5" x14ac:dyDescent="0.25">
      <c r="A3" s="5" t="s">
        <v>443</v>
      </c>
      <c r="B3" s="5" t="s">
        <v>442</v>
      </c>
    </row>
    <row r="4" spans="1:5" x14ac:dyDescent="0.25">
      <c r="A4" s="5" t="s">
        <v>439</v>
      </c>
      <c r="B4" t="s">
        <v>410</v>
      </c>
      <c r="C4" t="s">
        <v>409</v>
      </c>
      <c r="D4" t="s">
        <v>48</v>
      </c>
      <c r="E4" t="s">
        <v>440</v>
      </c>
    </row>
    <row r="5" spans="1:5" x14ac:dyDescent="0.25">
      <c r="A5" s="6" t="s">
        <v>407</v>
      </c>
      <c r="B5">
        <v>3</v>
      </c>
      <c r="C5">
        <v>10</v>
      </c>
      <c r="E5">
        <v>13</v>
      </c>
    </row>
    <row r="6" spans="1:5" x14ac:dyDescent="0.25">
      <c r="A6" s="6" t="s">
        <v>406</v>
      </c>
      <c r="B6">
        <v>4</v>
      </c>
      <c r="C6">
        <v>20</v>
      </c>
      <c r="E6">
        <v>24</v>
      </c>
    </row>
    <row r="7" spans="1:5" x14ac:dyDescent="0.25">
      <c r="A7" s="6" t="s">
        <v>408</v>
      </c>
      <c r="B7">
        <v>8</v>
      </c>
      <c r="C7">
        <v>18</v>
      </c>
      <c r="D7">
        <v>3</v>
      </c>
      <c r="E7">
        <v>29</v>
      </c>
    </row>
    <row r="8" spans="1:5" x14ac:dyDescent="0.25">
      <c r="A8" s="6" t="s">
        <v>403</v>
      </c>
      <c r="B8">
        <v>8</v>
      </c>
      <c r="C8">
        <v>32</v>
      </c>
      <c r="E8">
        <v>40</v>
      </c>
    </row>
    <row r="9" spans="1:5" x14ac:dyDescent="0.25">
      <c r="A9" s="6" t="s">
        <v>404</v>
      </c>
      <c r="B9">
        <v>20</v>
      </c>
      <c r="C9">
        <v>29</v>
      </c>
      <c r="D9">
        <v>1</v>
      </c>
      <c r="E9">
        <v>50</v>
      </c>
    </row>
    <row r="10" spans="1:5" x14ac:dyDescent="0.25">
      <c r="A10" s="6" t="s">
        <v>402</v>
      </c>
      <c r="B10">
        <v>9</v>
      </c>
      <c r="C10">
        <v>51</v>
      </c>
      <c r="E10">
        <v>60</v>
      </c>
    </row>
    <row r="11" spans="1:5" x14ac:dyDescent="0.25">
      <c r="A11" s="6" t="s">
        <v>405</v>
      </c>
      <c r="B11">
        <v>13</v>
      </c>
      <c r="C11">
        <v>57</v>
      </c>
      <c r="E11">
        <v>70</v>
      </c>
    </row>
    <row r="12" spans="1:5" x14ac:dyDescent="0.25">
      <c r="A12" s="6" t="s">
        <v>440</v>
      </c>
      <c r="B12">
        <v>65</v>
      </c>
      <c r="C12">
        <v>217</v>
      </c>
      <c r="D12">
        <v>4</v>
      </c>
      <c r="E12">
        <v>286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22AF-2B4D-4C04-99A4-A43E28A8CDA2}">
  <dimension ref="A3:E133"/>
  <sheetViews>
    <sheetView workbookViewId="0">
      <selection activeCell="G6" sqref="G6"/>
    </sheetView>
  </sheetViews>
  <sheetFormatPr defaultRowHeight="15.75" x14ac:dyDescent="0.25"/>
  <cols>
    <col min="1" max="1" width="21" bestFit="1" customWidth="1"/>
    <col min="2" max="2" width="25.5" bestFit="1" customWidth="1"/>
    <col min="4" max="4" width="13.875" bestFit="1" customWidth="1"/>
  </cols>
  <sheetData>
    <row r="3" spans="1:5" x14ac:dyDescent="0.25">
      <c r="A3" s="5" t="s">
        <v>439</v>
      </c>
      <c r="B3" t="s">
        <v>444</v>
      </c>
    </row>
    <row r="4" spans="1:5" x14ac:dyDescent="0.25">
      <c r="A4" s="6" t="s">
        <v>287</v>
      </c>
      <c r="B4">
        <v>9</v>
      </c>
      <c r="D4" t="str">
        <f>A4</f>
        <v xml:space="preserve">Fakhar Zaman 
</v>
      </c>
      <c r="E4">
        <f>GETPIVOTDATA("Man_Of_The_Match",$A$3,"Man_Of_The_Match",A4)</f>
        <v>9</v>
      </c>
    </row>
    <row r="5" spans="1:5" x14ac:dyDescent="0.25">
      <c r="A5" s="6" t="s">
        <v>288</v>
      </c>
      <c r="B5">
        <v>8</v>
      </c>
      <c r="D5" t="str">
        <f t="shared" ref="D5:D13" si="0">A5</f>
        <v xml:space="preserve">Babar Azam 
</v>
      </c>
      <c r="E5">
        <f t="shared" ref="E5:E13" si="1">GETPIVOTDATA("Man_Of_The_Match",$A$3,"Man_Of_The_Match",A5)</f>
        <v>8</v>
      </c>
    </row>
    <row r="6" spans="1:5" x14ac:dyDescent="0.25">
      <c r="A6" s="6" t="s">
        <v>295</v>
      </c>
      <c r="B6">
        <v>7</v>
      </c>
      <c r="D6" t="str">
        <f t="shared" si="0"/>
        <v xml:space="preserve">Kamran Akmal 
</v>
      </c>
      <c r="E6">
        <f t="shared" si="1"/>
        <v>7</v>
      </c>
    </row>
    <row r="7" spans="1:5" x14ac:dyDescent="0.25">
      <c r="A7" s="6" t="s">
        <v>48</v>
      </c>
      <c r="B7">
        <v>7</v>
      </c>
      <c r="D7" t="str">
        <f t="shared" si="0"/>
        <v>No result</v>
      </c>
      <c r="E7">
        <f t="shared" si="1"/>
        <v>7</v>
      </c>
    </row>
    <row r="8" spans="1:5" x14ac:dyDescent="0.25">
      <c r="A8" s="6" t="s">
        <v>284</v>
      </c>
      <c r="B8">
        <v>7</v>
      </c>
      <c r="D8" t="str">
        <f t="shared" si="0"/>
        <v xml:space="preserve">Rilee Rossouw 
</v>
      </c>
      <c r="E8">
        <f t="shared" si="1"/>
        <v>7</v>
      </c>
    </row>
    <row r="9" spans="1:5" x14ac:dyDescent="0.25">
      <c r="A9" s="6" t="s">
        <v>304</v>
      </c>
      <c r="B9">
        <v>7</v>
      </c>
      <c r="D9" t="str">
        <f t="shared" si="0"/>
        <v xml:space="preserve">Luke Ronchi 
</v>
      </c>
      <c r="E9">
        <f t="shared" si="1"/>
        <v>7</v>
      </c>
    </row>
    <row r="10" spans="1:5" x14ac:dyDescent="0.25">
      <c r="A10" s="6" t="s">
        <v>308</v>
      </c>
      <c r="B10">
        <v>6</v>
      </c>
      <c r="D10" t="str">
        <f t="shared" si="0"/>
        <v xml:space="preserve">Shaheen Afridi 
</v>
      </c>
      <c r="E10">
        <f t="shared" si="1"/>
        <v>6</v>
      </c>
    </row>
    <row r="11" spans="1:5" x14ac:dyDescent="0.25">
      <c r="A11" s="6" t="s">
        <v>307</v>
      </c>
      <c r="B11">
        <v>6</v>
      </c>
      <c r="D11" t="str">
        <f t="shared" si="0"/>
        <v xml:space="preserve">Shane Watson 
</v>
      </c>
      <c r="E11">
        <f t="shared" si="1"/>
        <v>6</v>
      </c>
    </row>
    <row r="12" spans="1:5" x14ac:dyDescent="0.25">
      <c r="A12" s="6" t="s">
        <v>336</v>
      </c>
      <c r="B12">
        <v>6</v>
      </c>
      <c r="D12" t="str">
        <f t="shared" si="0"/>
        <v xml:space="preserve">Colin Munro 
</v>
      </c>
      <c r="E12">
        <f t="shared" si="1"/>
        <v>6</v>
      </c>
    </row>
    <row r="13" spans="1:5" x14ac:dyDescent="0.25">
      <c r="A13" s="6" t="s">
        <v>344</v>
      </c>
      <c r="B13">
        <v>6</v>
      </c>
      <c r="D13" t="str">
        <f t="shared" si="0"/>
        <v xml:space="preserve">Mohammad Rizwan 
</v>
      </c>
      <c r="E13">
        <f t="shared" si="1"/>
        <v>6</v>
      </c>
    </row>
    <row r="14" spans="1:5" x14ac:dyDescent="0.25">
      <c r="A14" s="6" t="s">
        <v>294</v>
      </c>
      <c r="B14">
        <v>5</v>
      </c>
    </row>
    <row r="15" spans="1:5" x14ac:dyDescent="0.25">
      <c r="A15" s="6" t="s">
        <v>314</v>
      </c>
      <c r="B15">
        <v>5</v>
      </c>
    </row>
    <row r="16" spans="1:5" x14ac:dyDescent="0.25">
      <c r="A16" s="6" t="s">
        <v>278</v>
      </c>
      <c r="B16">
        <v>5</v>
      </c>
    </row>
    <row r="17" spans="1:2" x14ac:dyDescent="0.25">
      <c r="A17" s="6" t="s">
        <v>313</v>
      </c>
      <c r="B17">
        <v>5</v>
      </c>
    </row>
    <row r="18" spans="1:2" x14ac:dyDescent="0.25">
      <c r="A18" s="6" t="s">
        <v>330</v>
      </c>
      <c r="B18">
        <v>5</v>
      </c>
    </row>
    <row r="19" spans="1:2" x14ac:dyDescent="0.25">
      <c r="A19" s="6" t="s">
        <v>312</v>
      </c>
      <c r="B19">
        <v>4</v>
      </c>
    </row>
    <row r="20" spans="1:2" x14ac:dyDescent="0.25">
      <c r="A20" s="6" t="s">
        <v>261</v>
      </c>
      <c r="B20">
        <v>4</v>
      </c>
    </row>
    <row r="21" spans="1:2" x14ac:dyDescent="0.25">
      <c r="A21" s="6" t="s">
        <v>299</v>
      </c>
      <c r="B21">
        <v>4</v>
      </c>
    </row>
    <row r="22" spans="1:2" x14ac:dyDescent="0.25">
      <c r="A22" s="6" t="s">
        <v>353</v>
      </c>
      <c r="B22">
        <v>4</v>
      </c>
    </row>
    <row r="23" spans="1:2" x14ac:dyDescent="0.25">
      <c r="A23" s="6" t="s">
        <v>292</v>
      </c>
      <c r="B23">
        <v>4</v>
      </c>
    </row>
    <row r="24" spans="1:2" x14ac:dyDescent="0.25">
      <c r="A24" s="6" t="s">
        <v>268</v>
      </c>
      <c r="B24">
        <v>4</v>
      </c>
    </row>
    <row r="25" spans="1:2" x14ac:dyDescent="0.25">
      <c r="A25" s="6" t="s">
        <v>375</v>
      </c>
      <c r="B25">
        <v>3</v>
      </c>
    </row>
    <row r="26" spans="1:2" x14ac:dyDescent="0.25">
      <c r="A26" s="6" t="s">
        <v>274</v>
      </c>
      <c r="B26">
        <v>3</v>
      </c>
    </row>
    <row r="27" spans="1:2" x14ac:dyDescent="0.25">
      <c r="A27" s="6" t="s">
        <v>267</v>
      </c>
      <c r="B27">
        <v>3</v>
      </c>
    </row>
    <row r="28" spans="1:2" x14ac:dyDescent="0.25">
      <c r="A28" s="6" t="s">
        <v>283</v>
      </c>
      <c r="B28">
        <v>3</v>
      </c>
    </row>
    <row r="29" spans="1:2" x14ac:dyDescent="0.25">
      <c r="A29" s="6" t="s">
        <v>341</v>
      </c>
      <c r="B29">
        <v>3</v>
      </c>
    </row>
    <row r="30" spans="1:2" x14ac:dyDescent="0.25">
      <c r="A30" s="6" t="s">
        <v>327</v>
      </c>
      <c r="B30">
        <v>3</v>
      </c>
    </row>
    <row r="31" spans="1:2" x14ac:dyDescent="0.25">
      <c r="A31" s="6" t="s">
        <v>310</v>
      </c>
      <c r="B31">
        <v>3</v>
      </c>
    </row>
    <row r="32" spans="1:2" x14ac:dyDescent="0.25">
      <c r="A32" s="6" t="s">
        <v>352</v>
      </c>
      <c r="B32">
        <v>3</v>
      </c>
    </row>
    <row r="33" spans="1:2" x14ac:dyDescent="0.25">
      <c r="A33" s="6" t="s">
        <v>264</v>
      </c>
      <c r="B33">
        <v>3</v>
      </c>
    </row>
    <row r="34" spans="1:2" x14ac:dyDescent="0.25">
      <c r="A34" s="6" t="s">
        <v>322</v>
      </c>
      <c r="B34">
        <v>3</v>
      </c>
    </row>
    <row r="35" spans="1:2" x14ac:dyDescent="0.25">
      <c r="A35" s="6" t="s">
        <v>351</v>
      </c>
      <c r="B35">
        <v>3</v>
      </c>
    </row>
    <row r="36" spans="1:2" x14ac:dyDescent="0.25">
      <c r="A36" s="6" t="s">
        <v>349</v>
      </c>
      <c r="B36">
        <v>3</v>
      </c>
    </row>
    <row r="37" spans="1:2" x14ac:dyDescent="0.25">
      <c r="A37" s="6" t="s">
        <v>290</v>
      </c>
      <c r="B37">
        <v>3</v>
      </c>
    </row>
    <row r="38" spans="1:2" x14ac:dyDescent="0.25">
      <c r="A38" s="6" t="s">
        <v>329</v>
      </c>
      <c r="B38">
        <v>3</v>
      </c>
    </row>
    <row r="39" spans="1:2" x14ac:dyDescent="0.25">
      <c r="A39" s="6" t="s">
        <v>269</v>
      </c>
      <c r="B39">
        <v>3</v>
      </c>
    </row>
    <row r="40" spans="1:2" x14ac:dyDescent="0.25">
      <c r="A40" s="6" t="s">
        <v>363</v>
      </c>
      <c r="B40">
        <v>3</v>
      </c>
    </row>
    <row r="41" spans="1:2" x14ac:dyDescent="0.25">
      <c r="A41" s="6" t="s">
        <v>302</v>
      </c>
      <c r="B41">
        <v>3</v>
      </c>
    </row>
    <row r="42" spans="1:2" x14ac:dyDescent="0.25">
      <c r="A42" s="6" t="s">
        <v>328</v>
      </c>
      <c r="B42">
        <v>2</v>
      </c>
    </row>
    <row r="43" spans="1:2" x14ac:dyDescent="0.25">
      <c r="A43" s="6" t="s">
        <v>301</v>
      </c>
      <c r="B43">
        <v>2</v>
      </c>
    </row>
    <row r="44" spans="1:2" x14ac:dyDescent="0.25">
      <c r="A44" s="6" t="s">
        <v>265</v>
      </c>
      <c r="B44">
        <v>2</v>
      </c>
    </row>
    <row r="45" spans="1:2" x14ac:dyDescent="0.25">
      <c r="A45" s="6" t="s">
        <v>309</v>
      </c>
      <c r="B45">
        <v>2</v>
      </c>
    </row>
    <row r="46" spans="1:2" x14ac:dyDescent="0.25">
      <c r="A46" s="6" t="s">
        <v>323</v>
      </c>
      <c r="B46">
        <v>2</v>
      </c>
    </row>
    <row r="47" spans="1:2" x14ac:dyDescent="0.25">
      <c r="A47" s="6" t="s">
        <v>270</v>
      </c>
      <c r="B47">
        <v>2</v>
      </c>
    </row>
    <row r="48" spans="1:2" x14ac:dyDescent="0.25">
      <c r="A48" s="6" t="s">
        <v>335</v>
      </c>
      <c r="B48">
        <v>2</v>
      </c>
    </row>
    <row r="49" spans="1:2" x14ac:dyDescent="0.25">
      <c r="A49" s="6" t="s">
        <v>289</v>
      </c>
      <c r="B49">
        <v>2</v>
      </c>
    </row>
    <row r="50" spans="1:2" x14ac:dyDescent="0.25">
      <c r="A50" s="6" t="s">
        <v>272</v>
      </c>
      <c r="B50">
        <v>2</v>
      </c>
    </row>
    <row r="51" spans="1:2" x14ac:dyDescent="0.25">
      <c r="A51" s="6" t="s">
        <v>296</v>
      </c>
      <c r="B51">
        <v>2</v>
      </c>
    </row>
    <row r="52" spans="1:2" x14ac:dyDescent="0.25">
      <c r="A52" s="6" t="s">
        <v>262</v>
      </c>
      <c r="B52">
        <v>2</v>
      </c>
    </row>
    <row r="53" spans="1:2" x14ac:dyDescent="0.25">
      <c r="A53" s="6" t="s">
        <v>333</v>
      </c>
      <c r="B53">
        <v>2</v>
      </c>
    </row>
    <row r="54" spans="1:2" x14ac:dyDescent="0.25">
      <c r="A54" s="6" t="s">
        <v>279</v>
      </c>
      <c r="B54">
        <v>2</v>
      </c>
    </row>
    <row r="55" spans="1:2" x14ac:dyDescent="0.25">
      <c r="A55" s="6" t="s">
        <v>303</v>
      </c>
      <c r="B55">
        <v>2</v>
      </c>
    </row>
    <row r="56" spans="1:2" x14ac:dyDescent="0.25">
      <c r="A56" s="6" t="s">
        <v>298</v>
      </c>
      <c r="B56">
        <v>2</v>
      </c>
    </row>
    <row r="57" spans="1:2" x14ac:dyDescent="0.25">
      <c r="A57" s="6" t="s">
        <v>379</v>
      </c>
      <c r="B57">
        <v>2</v>
      </c>
    </row>
    <row r="58" spans="1:2" x14ac:dyDescent="0.25">
      <c r="A58" s="6" t="s">
        <v>305</v>
      </c>
      <c r="B58">
        <v>2</v>
      </c>
    </row>
    <row r="59" spans="1:2" x14ac:dyDescent="0.25">
      <c r="A59" s="6" t="s">
        <v>346</v>
      </c>
      <c r="B59">
        <v>2</v>
      </c>
    </row>
    <row r="60" spans="1:2" x14ac:dyDescent="0.25">
      <c r="A60" s="6" t="s">
        <v>343</v>
      </c>
      <c r="B60">
        <v>2</v>
      </c>
    </row>
    <row r="61" spans="1:2" x14ac:dyDescent="0.25">
      <c r="A61" s="6" t="s">
        <v>362</v>
      </c>
      <c r="B61">
        <v>2</v>
      </c>
    </row>
    <row r="62" spans="1:2" x14ac:dyDescent="0.25">
      <c r="A62" s="6" t="s">
        <v>384</v>
      </c>
      <c r="B62">
        <v>2</v>
      </c>
    </row>
    <row r="63" spans="1:2" x14ac:dyDescent="0.25">
      <c r="A63" s="6" t="s">
        <v>382</v>
      </c>
      <c r="B63">
        <v>2</v>
      </c>
    </row>
    <row r="64" spans="1:2" x14ac:dyDescent="0.25">
      <c r="A64" s="6" t="s">
        <v>369</v>
      </c>
      <c r="B64">
        <v>2</v>
      </c>
    </row>
    <row r="65" spans="1:2" x14ac:dyDescent="0.25">
      <c r="A65" s="6" t="s">
        <v>263</v>
      </c>
      <c r="B65">
        <v>2</v>
      </c>
    </row>
    <row r="66" spans="1:2" x14ac:dyDescent="0.25">
      <c r="A66" s="6" t="s">
        <v>368</v>
      </c>
      <c r="B66">
        <v>2</v>
      </c>
    </row>
    <row r="67" spans="1:2" x14ac:dyDescent="0.25">
      <c r="A67" s="6" t="s">
        <v>364</v>
      </c>
      <c r="B67">
        <v>2</v>
      </c>
    </row>
    <row r="68" spans="1:2" x14ac:dyDescent="0.25">
      <c r="A68" s="6" t="s">
        <v>374</v>
      </c>
      <c r="B68">
        <v>1</v>
      </c>
    </row>
    <row r="69" spans="1:2" x14ac:dyDescent="0.25">
      <c r="A69" s="6" t="s">
        <v>275</v>
      </c>
      <c r="B69">
        <v>1</v>
      </c>
    </row>
    <row r="70" spans="1:2" x14ac:dyDescent="0.25">
      <c r="A70" s="6" t="s">
        <v>370</v>
      </c>
      <c r="B70">
        <v>1</v>
      </c>
    </row>
    <row r="71" spans="1:2" x14ac:dyDescent="0.25">
      <c r="A71" s="6" t="s">
        <v>378</v>
      </c>
      <c r="B71">
        <v>1</v>
      </c>
    </row>
    <row r="72" spans="1:2" x14ac:dyDescent="0.25">
      <c r="A72" s="6" t="s">
        <v>306</v>
      </c>
      <c r="B72">
        <v>1</v>
      </c>
    </row>
    <row r="73" spans="1:2" x14ac:dyDescent="0.25">
      <c r="A73" s="6" t="s">
        <v>325</v>
      </c>
      <c r="B73">
        <v>1</v>
      </c>
    </row>
    <row r="74" spans="1:2" x14ac:dyDescent="0.25">
      <c r="A74" s="6" t="s">
        <v>356</v>
      </c>
      <c r="B74">
        <v>1</v>
      </c>
    </row>
    <row r="75" spans="1:2" x14ac:dyDescent="0.25">
      <c r="A75" s="6" t="s">
        <v>332</v>
      </c>
      <c r="B75">
        <v>1</v>
      </c>
    </row>
    <row r="76" spans="1:2" x14ac:dyDescent="0.25">
      <c r="A76" s="6" t="s">
        <v>381</v>
      </c>
      <c r="B76">
        <v>1</v>
      </c>
    </row>
    <row r="77" spans="1:2" x14ac:dyDescent="0.25">
      <c r="A77" s="6" t="s">
        <v>326</v>
      </c>
      <c r="B77">
        <v>1</v>
      </c>
    </row>
    <row r="78" spans="1:2" x14ac:dyDescent="0.25">
      <c r="A78" s="6" t="s">
        <v>361</v>
      </c>
      <c r="B78">
        <v>1</v>
      </c>
    </row>
    <row r="79" spans="1:2" x14ac:dyDescent="0.25">
      <c r="A79" s="6" t="s">
        <v>319</v>
      </c>
      <c r="B79">
        <v>1</v>
      </c>
    </row>
    <row r="80" spans="1:2" x14ac:dyDescent="0.25">
      <c r="A80" s="6" t="s">
        <v>383</v>
      </c>
      <c r="B80">
        <v>1</v>
      </c>
    </row>
    <row r="81" spans="1:2" x14ac:dyDescent="0.25">
      <c r="A81" s="6" t="s">
        <v>334</v>
      </c>
      <c r="B81">
        <v>1</v>
      </c>
    </row>
    <row r="82" spans="1:2" x14ac:dyDescent="0.25">
      <c r="A82" s="6" t="s">
        <v>321</v>
      </c>
      <c r="B82">
        <v>1</v>
      </c>
    </row>
    <row r="83" spans="1:2" x14ac:dyDescent="0.25">
      <c r="A83" s="6" t="s">
        <v>345</v>
      </c>
      <c r="B83">
        <v>1</v>
      </c>
    </row>
    <row r="84" spans="1:2" x14ac:dyDescent="0.25">
      <c r="A84" s="6" t="s">
        <v>338</v>
      </c>
      <c r="B84">
        <v>1</v>
      </c>
    </row>
    <row r="85" spans="1:2" x14ac:dyDescent="0.25">
      <c r="A85" s="6" t="s">
        <v>317</v>
      </c>
      <c r="B85">
        <v>1</v>
      </c>
    </row>
    <row r="86" spans="1:2" x14ac:dyDescent="0.25">
      <c r="A86" s="6" t="s">
        <v>342</v>
      </c>
      <c r="B86">
        <v>1</v>
      </c>
    </row>
    <row r="87" spans="1:2" x14ac:dyDescent="0.25">
      <c r="A87" s="6" t="s">
        <v>365</v>
      </c>
      <c r="B87">
        <v>1</v>
      </c>
    </row>
    <row r="88" spans="1:2" x14ac:dyDescent="0.25">
      <c r="A88" s="6" t="s">
        <v>366</v>
      </c>
      <c r="B88">
        <v>1</v>
      </c>
    </row>
    <row r="89" spans="1:2" x14ac:dyDescent="0.25">
      <c r="A89" s="6" t="s">
        <v>293</v>
      </c>
      <c r="B89">
        <v>1</v>
      </c>
    </row>
    <row r="90" spans="1:2" x14ac:dyDescent="0.25">
      <c r="A90" s="6" t="s">
        <v>371</v>
      </c>
      <c r="B90">
        <v>1</v>
      </c>
    </row>
    <row r="91" spans="1:2" x14ac:dyDescent="0.25">
      <c r="A91" s="6" t="s">
        <v>277</v>
      </c>
      <c r="B91">
        <v>1</v>
      </c>
    </row>
    <row r="92" spans="1:2" x14ac:dyDescent="0.25">
      <c r="A92" s="6" t="s">
        <v>300</v>
      </c>
      <c r="B92">
        <v>1</v>
      </c>
    </row>
    <row r="93" spans="1:2" x14ac:dyDescent="0.25">
      <c r="A93" s="6" t="s">
        <v>347</v>
      </c>
      <c r="B93">
        <v>1</v>
      </c>
    </row>
    <row r="94" spans="1:2" x14ac:dyDescent="0.25">
      <c r="A94" s="6" t="s">
        <v>276</v>
      </c>
      <c r="B94">
        <v>1</v>
      </c>
    </row>
    <row r="95" spans="1:2" x14ac:dyDescent="0.25">
      <c r="A95" s="6" t="s">
        <v>281</v>
      </c>
      <c r="B95">
        <v>1</v>
      </c>
    </row>
    <row r="96" spans="1:2" x14ac:dyDescent="0.25">
      <c r="A96" s="6" t="s">
        <v>358</v>
      </c>
      <c r="B96">
        <v>1</v>
      </c>
    </row>
    <row r="97" spans="1:2" x14ac:dyDescent="0.25">
      <c r="A97" s="6" t="s">
        <v>340</v>
      </c>
      <c r="B97">
        <v>1</v>
      </c>
    </row>
    <row r="98" spans="1:2" x14ac:dyDescent="0.25">
      <c r="A98" s="6" t="s">
        <v>377</v>
      </c>
      <c r="B98">
        <v>1</v>
      </c>
    </row>
    <row r="99" spans="1:2" x14ac:dyDescent="0.25">
      <c r="A99" s="6" t="s">
        <v>311</v>
      </c>
      <c r="B99">
        <v>1</v>
      </c>
    </row>
    <row r="100" spans="1:2" x14ac:dyDescent="0.25">
      <c r="A100" s="6" t="s">
        <v>273</v>
      </c>
      <c r="B100">
        <v>1</v>
      </c>
    </row>
    <row r="101" spans="1:2" x14ac:dyDescent="0.25">
      <c r="A101" s="6" t="s">
        <v>357</v>
      </c>
      <c r="B101">
        <v>1</v>
      </c>
    </row>
    <row r="102" spans="1:2" x14ac:dyDescent="0.25">
      <c r="A102" s="6" t="s">
        <v>387</v>
      </c>
      <c r="B102">
        <v>1</v>
      </c>
    </row>
    <row r="103" spans="1:2" x14ac:dyDescent="0.25">
      <c r="A103" s="6" t="s">
        <v>376</v>
      </c>
      <c r="B103">
        <v>1</v>
      </c>
    </row>
    <row r="104" spans="1:2" x14ac:dyDescent="0.25">
      <c r="A104" s="6" t="s">
        <v>331</v>
      </c>
      <c r="B104">
        <v>1</v>
      </c>
    </row>
    <row r="105" spans="1:2" x14ac:dyDescent="0.25">
      <c r="A105" s="6" t="s">
        <v>359</v>
      </c>
      <c r="B105">
        <v>1</v>
      </c>
    </row>
    <row r="106" spans="1:2" x14ac:dyDescent="0.25">
      <c r="A106" s="6" t="s">
        <v>350</v>
      </c>
      <c r="B106">
        <v>1</v>
      </c>
    </row>
    <row r="107" spans="1:2" x14ac:dyDescent="0.25">
      <c r="A107" s="6" t="s">
        <v>316</v>
      </c>
      <c r="B107">
        <v>1</v>
      </c>
    </row>
    <row r="108" spans="1:2" x14ac:dyDescent="0.25">
      <c r="A108" s="6" t="s">
        <v>324</v>
      </c>
      <c r="B108">
        <v>1</v>
      </c>
    </row>
    <row r="109" spans="1:2" x14ac:dyDescent="0.25">
      <c r="A109" s="6" t="s">
        <v>355</v>
      </c>
      <c r="B109">
        <v>1</v>
      </c>
    </row>
    <row r="110" spans="1:2" x14ac:dyDescent="0.25">
      <c r="A110" s="6" t="s">
        <v>385</v>
      </c>
      <c r="B110">
        <v>1</v>
      </c>
    </row>
    <row r="111" spans="1:2" x14ac:dyDescent="0.25">
      <c r="A111" s="6" t="s">
        <v>360</v>
      </c>
      <c r="B111">
        <v>1</v>
      </c>
    </row>
    <row r="112" spans="1:2" x14ac:dyDescent="0.25">
      <c r="A112" s="6" t="s">
        <v>373</v>
      </c>
      <c r="B112">
        <v>1</v>
      </c>
    </row>
    <row r="113" spans="1:2" x14ac:dyDescent="0.25">
      <c r="A113" s="6" t="s">
        <v>348</v>
      </c>
      <c r="B113">
        <v>1</v>
      </c>
    </row>
    <row r="114" spans="1:2" x14ac:dyDescent="0.25">
      <c r="A114" s="6" t="s">
        <v>297</v>
      </c>
      <c r="B114">
        <v>1</v>
      </c>
    </row>
    <row r="115" spans="1:2" x14ac:dyDescent="0.25">
      <c r="A115" s="6" t="s">
        <v>367</v>
      </c>
      <c r="B115">
        <v>1</v>
      </c>
    </row>
    <row r="116" spans="1:2" x14ac:dyDescent="0.25">
      <c r="A116" s="6" t="s">
        <v>282</v>
      </c>
      <c r="B116">
        <v>1</v>
      </c>
    </row>
    <row r="117" spans="1:2" x14ac:dyDescent="0.25">
      <c r="A117" s="6" t="s">
        <v>386</v>
      </c>
      <c r="B117">
        <v>1</v>
      </c>
    </row>
    <row r="118" spans="1:2" x14ac:dyDescent="0.25">
      <c r="A118" s="6" t="s">
        <v>280</v>
      </c>
      <c r="B118">
        <v>1</v>
      </c>
    </row>
    <row r="119" spans="1:2" x14ac:dyDescent="0.25">
      <c r="A119" s="6" t="s">
        <v>271</v>
      </c>
      <c r="B119">
        <v>1</v>
      </c>
    </row>
    <row r="120" spans="1:2" x14ac:dyDescent="0.25">
      <c r="A120" s="6" t="s">
        <v>315</v>
      </c>
      <c r="B120">
        <v>1</v>
      </c>
    </row>
    <row r="121" spans="1:2" x14ac:dyDescent="0.25">
      <c r="A121" s="6" t="s">
        <v>380</v>
      </c>
      <c r="B121">
        <v>1</v>
      </c>
    </row>
    <row r="122" spans="1:2" x14ac:dyDescent="0.25">
      <c r="A122" s="6" t="s">
        <v>388</v>
      </c>
      <c r="B122">
        <v>1</v>
      </c>
    </row>
    <row r="123" spans="1:2" x14ac:dyDescent="0.25">
      <c r="A123" s="6" t="s">
        <v>320</v>
      </c>
      <c r="B123">
        <v>1</v>
      </c>
    </row>
    <row r="124" spans="1:2" x14ac:dyDescent="0.25">
      <c r="A124" s="6" t="s">
        <v>354</v>
      </c>
      <c r="B124">
        <v>1</v>
      </c>
    </row>
    <row r="125" spans="1:2" x14ac:dyDescent="0.25">
      <c r="A125" s="6" t="s">
        <v>372</v>
      </c>
      <c r="B125">
        <v>1</v>
      </c>
    </row>
    <row r="126" spans="1:2" x14ac:dyDescent="0.25">
      <c r="A126" s="6" t="s">
        <v>291</v>
      </c>
      <c r="B126">
        <v>1</v>
      </c>
    </row>
    <row r="127" spans="1:2" x14ac:dyDescent="0.25">
      <c r="A127" s="6" t="s">
        <v>266</v>
      </c>
      <c r="B127">
        <v>1</v>
      </c>
    </row>
    <row r="128" spans="1:2" x14ac:dyDescent="0.25">
      <c r="A128" s="6" t="s">
        <v>285</v>
      </c>
      <c r="B128">
        <v>1</v>
      </c>
    </row>
    <row r="129" spans="1:2" x14ac:dyDescent="0.25">
      <c r="A129" s="6" t="s">
        <v>318</v>
      </c>
      <c r="B129">
        <v>1</v>
      </c>
    </row>
    <row r="130" spans="1:2" x14ac:dyDescent="0.25">
      <c r="A130" s="6" t="s">
        <v>339</v>
      </c>
      <c r="B130">
        <v>1</v>
      </c>
    </row>
    <row r="131" spans="1:2" x14ac:dyDescent="0.25">
      <c r="A131" s="6" t="s">
        <v>286</v>
      </c>
      <c r="B131">
        <v>1</v>
      </c>
    </row>
    <row r="132" spans="1:2" x14ac:dyDescent="0.25">
      <c r="A132" s="6" t="s">
        <v>337</v>
      </c>
      <c r="B132">
        <v>1</v>
      </c>
    </row>
    <row r="133" spans="1:2" x14ac:dyDescent="0.25">
      <c r="A133" s="6" t="s">
        <v>440</v>
      </c>
      <c r="B133">
        <v>286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C3172-F83F-492C-8127-23CAD7705914}">
  <dimension ref="A3:G26"/>
  <sheetViews>
    <sheetView workbookViewId="0">
      <selection activeCell="L2" sqref="L2"/>
    </sheetView>
  </sheetViews>
  <sheetFormatPr defaultRowHeight="15.75" x14ac:dyDescent="0.25"/>
  <cols>
    <col min="1" max="1" width="12.125" bestFit="1" customWidth="1"/>
    <col min="3" max="3" width="8.875" bestFit="1" customWidth="1"/>
    <col min="4" max="5" width="15.5" bestFit="1" customWidth="1"/>
    <col min="6" max="6" width="18.875" bestFit="1" customWidth="1"/>
    <col min="7" max="7" width="19.625" bestFit="1" customWidth="1"/>
  </cols>
  <sheetData>
    <row r="3" spans="1:7" x14ac:dyDescent="0.25">
      <c r="A3" s="5" t="s">
        <v>439</v>
      </c>
      <c r="C3" s="2" t="s">
        <v>390</v>
      </c>
      <c r="D3" s="3" t="s">
        <v>254</v>
      </c>
      <c r="E3" s="3" t="s">
        <v>411</v>
      </c>
      <c r="F3" s="3" t="s">
        <v>437</v>
      </c>
      <c r="G3" s="4" t="s">
        <v>412</v>
      </c>
    </row>
    <row r="4" spans="1:7" x14ac:dyDescent="0.25">
      <c r="A4" s="6" t="s">
        <v>393</v>
      </c>
      <c r="C4" s="8" t="str">
        <f>A4</f>
        <v>PSL-2016</v>
      </c>
      <c r="D4" t="str">
        <f>VLOOKUP(C4,Table32[],2,FALSE)</f>
        <v>Islamabad United</v>
      </c>
      <c r="E4" t="str">
        <f>VLOOKUP(C4,Table32[],3,FALSE)</f>
        <v>Quetta Gladiators</v>
      </c>
      <c r="F4" t="str">
        <f>VLOOKUP(C4,Table32[],4,FALSE)</f>
        <v>Imad Wasim</v>
      </c>
      <c r="G4" t="str">
        <f>VLOOKUP(C4,Table32[],5,FALSE)</f>
        <v>Shadab Khan</v>
      </c>
    </row>
    <row r="5" spans="1:7" x14ac:dyDescent="0.25">
      <c r="A5" s="6" t="s">
        <v>394</v>
      </c>
    </row>
    <row r="6" spans="1:7" x14ac:dyDescent="0.25">
      <c r="A6" s="6" t="s">
        <v>395</v>
      </c>
    </row>
    <row r="7" spans="1:7" x14ac:dyDescent="0.25">
      <c r="A7" s="6" t="s">
        <v>396</v>
      </c>
    </row>
    <row r="8" spans="1:7" x14ac:dyDescent="0.25">
      <c r="A8" s="6" t="s">
        <v>397</v>
      </c>
    </row>
    <row r="9" spans="1:7" x14ac:dyDescent="0.25">
      <c r="A9" s="6" t="s">
        <v>398</v>
      </c>
    </row>
    <row r="10" spans="1:7" x14ac:dyDescent="0.25">
      <c r="A10" s="6" t="s">
        <v>400</v>
      </c>
    </row>
    <row r="11" spans="1:7" x14ac:dyDescent="0.25">
      <c r="A11" s="6" t="s">
        <v>399</v>
      </c>
    </row>
    <row r="12" spans="1:7" x14ac:dyDescent="0.25">
      <c r="A12" s="6" t="s">
        <v>401</v>
      </c>
    </row>
    <row r="13" spans="1:7" x14ac:dyDescent="0.25">
      <c r="A13" s="6" t="s">
        <v>440</v>
      </c>
    </row>
    <row r="17" spans="3:7" x14ac:dyDescent="0.25">
      <c r="C17" t="s">
        <v>390</v>
      </c>
      <c r="D17" t="s">
        <v>254</v>
      </c>
      <c r="E17" t="s">
        <v>411</v>
      </c>
      <c r="F17" t="s">
        <v>437</v>
      </c>
      <c r="G17" t="s">
        <v>412</v>
      </c>
    </row>
    <row r="18" spans="3:7" x14ac:dyDescent="0.25">
      <c r="C18" t="s">
        <v>393</v>
      </c>
      <c r="D18" t="s">
        <v>260</v>
      </c>
      <c r="E18" t="s">
        <v>256</v>
      </c>
      <c r="F18" t="s">
        <v>415</v>
      </c>
      <c r="G18" t="s">
        <v>414</v>
      </c>
    </row>
    <row r="19" spans="3:7" x14ac:dyDescent="0.25">
      <c r="C19" t="s">
        <v>394</v>
      </c>
      <c r="D19" t="s">
        <v>258</v>
      </c>
      <c r="E19" t="s">
        <v>256</v>
      </c>
      <c r="F19" t="s">
        <v>416</v>
      </c>
      <c r="G19" t="s">
        <v>417</v>
      </c>
    </row>
    <row r="20" spans="3:7" x14ac:dyDescent="0.25">
      <c r="C20" t="s">
        <v>395</v>
      </c>
      <c r="D20" t="s">
        <v>260</v>
      </c>
      <c r="E20" t="s">
        <v>258</v>
      </c>
      <c r="F20" t="s">
        <v>418</v>
      </c>
      <c r="G20" t="s">
        <v>419</v>
      </c>
    </row>
    <row r="21" spans="3:7" x14ac:dyDescent="0.25">
      <c r="C21" t="s">
        <v>396</v>
      </c>
      <c r="D21" t="s">
        <v>256</v>
      </c>
      <c r="E21" t="s">
        <v>258</v>
      </c>
      <c r="F21" t="s">
        <v>420</v>
      </c>
      <c r="G21" t="s">
        <v>420</v>
      </c>
    </row>
    <row r="22" spans="3:7" x14ac:dyDescent="0.25">
      <c r="C22" t="s">
        <v>397</v>
      </c>
      <c r="D22" t="s">
        <v>257</v>
      </c>
      <c r="E22" t="s">
        <v>255</v>
      </c>
      <c r="F22" t="s">
        <v>421</v>
      </c>
      <c r="G22" t="s">
        <v>421</v>
      </c>
    </row>
    <row r="23" spans="3:7" x14ac:dyDescent="0.25">
      <c r="C23" t="s">
        <v>398</v>
      </c>
      <c r="D23" t="s">
        <v>259</v>
      </c>
      <c r="E23" t="s">
        <v>258</v>
      </c>
      <c r="F23" t="s">
        <v>422</v>
      </c>
      <c r="G23" t="s">
        <v>413</v>
      </c>
    </row>
    <row r="24" spans="3:7" x14ac:dyDescent="0.25">
      <c r="C24" t="s">
        <v>400</v>
      </c>
      <c r="D24" t="s">
        <v>255</v>
      </c>
      <c r="E24" t="s">
        <v>259</v>
      </c>
      <c r="F24" t="s">
        <v>423</v>
      </c>
      <c r="G24" t="s">
        <v>423</v>
      </c>
    </row>
    <row r="25" spans="3:7" x14ac:dyDescent="0.25">
      <c r="C25" t="s">
        <v>399</v>
      </c>
      <c r="D25" t="s">
        <v>255</v>
      </c>
      <c r="E25" t="s">
        <v>259</v>
      </c>
      <c r="F25" t="s">
        <v>424</v>
      </c>
      <c r="G25" t="s">
        <v>425</v>
      </c>
    </row>
    <row r="26" spans="3:7" x14ac:dyDescent="0.25">
      <c r="C26" t="s">
        <v>401</v>
      </c>
      <c r="D26" t="s">
        <v>260</v>
      </c>
      <c r="E26" t="s">
        <v>259</v>
      </c>
      <c r="F26" t="s">
        <v>426</v>
      </c>
      <c r="G26" t="s">
        <v>427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A08E5-3216-441D-9960-39CEF63C1FFA}">
  <dimension ref="A1"/>
  <sheetViews>
    <sheetView workbookViewId="0">
      <selection activeCell="D4" sqref="D4"/>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7"/>
  <sheetViews>
    <sheetView topLeftCell="B1" workbookViewId="0">
      <pane ySplit="1" topLeftCell="A269" activePane="bottomLeft" state="frozen"/>
      <selection activeCell="C1" sqref="C1"/>
      <selection pane="bottomLeft" sqref="A1:K287"/>
    </sheetView>
  </sheetViews>
  <sheetFormatPr defaultRowHeight="15.75" x14ac:dyDescent="0.25"/>
  <cols>
    <col min="1" max="1" width="10.625" customWidth="1"/>
    <col min="2" max="4" width="15.5" customWidth="1"/>
    <col min="5" max="5" width="22.125" bestFit="1" customWidth="1"/>
    <col min="6" max="6" width="8.875" bestFit="1" customWidth="1"/>
    <col min="7" max="7" width="10.125" customWidth="1"/>
    <col min="8" max="8" width="9.875" bestFit="1" customWidth="1"/>
    <col min="9" max="9" width="30.25" bestFit="1" customWidth="1"/>
    <col min="10" max="10" width="15.5" bestFit="1" customWidth="1"/>
    <col min="11" max="11" width="15.125" bestFit="1" customWidth="1"/>
  </cols>
  <sheetData>
    <row r="1" spans="1:11" x14ac:dyDescent="0.25">
      <c r="A1" t="s">
        <v>0</v>
      </c>
      <c r="B1" t="s">
        <v>252</v>
      </c>
      <c r="C1" t="s">
        <v>253</v>
      </c>
      <c r="D1" t="s">
        <v>254</v>
      </c>
      <c r="E1" t="s">
        <v>438</v>
      </c>
      <c r="F1" t="s">
        <v>390</v>
      </c>
      <c r="G1" t="s">
        <v>1</v>
      </c>
      <c r="H1" t="s">
        <v>428</v>
      </c>
      <c r="I1" t="s">
        <v>389</v>
      </c>
      <c r="J1" t="s">
        <v>391</v>
      </c>
      <c r="K1" t="s">
        <v>392</v>
      </c>
    </row>
    <row r="2" spans="1:11" x14ac:dyDescent="0.25">
      <c r="A2" t="s">
        <v>2</v>
      </c>
      <c r="B2" t="s">
        <v>260</v>
      </c>
      <c r="C2" t="s">
        <v>256</v>
      </c>
      <c r="D2" t="s">
        <v>256</v>
      </c>
      <c r="E2" t="s">
        <v>261</v>
      </c>
      <c r="F2" t="s">
        <v>393</v>
      </c>
      <c r="G2" t="s">
        <v>3</v>
      </c>
      <c r="H2" t="s">
        <v>429</v>
      </c>
      <c r="I2" t="s">
        <v>402</v>
      </c>
      <c r="J2" t="s">
        <v>256</v>
      </c>
      <c r="K2" t="s">
        <v>409</v>
      </c>
    </row>
    <row r="3" spans="1:11" x14ac:dyDescent="0.25">
      <c r="A3" t="s">
        <v>4</v>
      </c>
      <c r="B3" t="s">
        <v>255</v>
      </c>
      <c r="C3" t="s">
        <v>257</v>
      </c>
      <c r="D3" t="s">
        <v>257</v>
      </c>
      <c r="E3" t="s">
        <v>262</v>
      </c>
      <c r="F3" t="s">
        <v>393</v>
      </c>
      <c r="G3" t="s">
        <v>5</v>
      </c>
      <c r="H3" t="s">
        <v>429</v>
      </c>
      <c r="I3" t="s">
        <v>402</v>
      </c>
      <c r="J3" t="s">
        <v>257</v>
      </c>
      <c r="K3" t="s">
        <v>409</v>
      </c>
    </row>
    <row r="4" spans="1:11" x14ac:dyDescent="0.25">
      <c r="A4" t="s">
        <v>6</v>
      </c>
      <c r="B4" t="s">
        <v>260</v>
      </c>
      <c r="C4" t="s">
        <v>258</v>
      </c>
      <c r="D4" t="s">
        <v>258</v>
      </c>
      <c r="E4" t="s">
        <v>263</v>
      </c>
      <c r="F4" t="s">
        <v>393</v>
      </c>
      <c r="G4" t="s">
        <v>5</v>
      </c>
      <c r="H4" t="s">
        <v>429</v>
      </c>
      <c r="I4" t="s">
        <v>402</v>
      </c>
      <c r="J4" t="s">
        <v>258</v>
      </c>
      <c r="K4" t="s">
        <v>410</v>
      </c>
    </row>
    <row r="5" spans="1:11" x14ac:dyDescent="0.25">
      <c r="A5" t="s">
        <v>7</v>
      </c>
      <c r="B5" t="s">
        <v>257</v>
      </c>
      <c r="C5" t="s">
        <v>256</v>
      </c>
      <c r="D5" t="s">
        <v>256</v>
      </c>
      <c r="E5" t="s">
        <v>264</v>
      </c>
      <c r="F5" t="s">
        <v>393</v>
      </c>
      <c r="G5" t="s">
        <v>8</v>
      </c>
      <c r="H5" t="s">
        <v>429</v>
      </c>
      <c r="I5" t="s">
        <v>402</v>
      </c>
      <c r="J5" t="s">
        <v>256</v>
      </c>
      <c r="K5" t="s">
        <v>409</v>
      </c>
    </row>
    <row r="6" spans="1:11" x14ac:dyDescent="0.25">
      <c r="A6" t="s">
        <v>9</v>
      </c>
      <c r="B6" t="s">
        <v>255</v>
      </c>
      <c r="C6" t="s">
        <v>258</v>
      </c>
      <c r="D6" t="s">
        <v>258</v>
      </c>
      <c r="E6" t="s">
        <v>265</v>
      </c>
      <c r="F6" t="s">
        <v>393</v>
      </c>
      <c r="G6" t="s">
        <v>8</v>
      </c>
      <c r="H6" t="s">
        <v>429</v>
      </c>
      <c r="I6" t="s">
        <v>402</v>
      </c>
      <c r="J6" t="s">
        <v>258</v>
      </c>
      <c r="K6" t="s">
        <v>409</v>
      </c>
    </row>
    <row r="7" spans="1:11" x14ac:dyDescent="0.25">
      <c r="A7" t="s">
        <v>10</v>
      </c>
      <c r="B7" t="s">
        <v>257</v>
      </c>
      <c r="C7" t="s">
        <v>260</v>
      </c>
      <c r="D7" t="s">
        <v>260</v>
      </c>
      <c r="E7" t="s">
        <v>266</v>
      </c>
      <c r="F7" t="s">
        <v>393</v>
      </c>
      <c r="G7" t="s">
        <v>11</v>
      </c>
      <c r="H7" t="s">
        <v>429</v>
      </c>
      <c r="I7" t="s">
        <v>402</v>
      </c>
      <c r="J7" t="s">
        <v>257</v>
      </c>
      <c r="K7" t="s">
        <v>409</v>
      </c>
    </row>
    <row r="8" spans="1:11" x14ac:dyDescent="0.25">
      <c r="A8" t="s">
        <v>12</v>
      </c>
      <c r="B8" t="s">
        <v>258</v>
      </c>
      <c r="C8" t="s">
        <v>256</v>
      </c>
      <c r="D8" t="s">
        <v>256</v>
      </c>
      <c r="E8" t="s">
        <v>261</v>
      </c>
      <c r="F8" t="s">
        <v>393</v>
      </c>
      <c r="G8" t="s">
        <v>11</v>
      </c>
      <c r="H8" t="s">
        <v>429</v>
      </c>
      <c r="I8" t="s">
        <v>402</v>
      </c>
      <c r="J8" t="s">
        <v>256</v>
      </c>
      <c r="K8" t="s">
        <v>409</v>
      </c>
    </row>
    <row r="9" spans="1:11" x14ac:dyDescent="0.25">
      <c r="A9" t="s">
        <v>13</v>
      </c>
      <c r="B9" t="s">
        <v>256</v>
      </c>
      <c r="C9" t="s">
        <v>255</v>
      </c>
      <c r="D9" t="s">
        <v>255</v>
      </c>
      <c r="E9" t="s">
        <v>267</v>
      </c>
      <c r="F9" t="s">
        <v>393</v>
      </c>
      <c r="G9" t="s">
        <v>14</v>
      </c>
      <c r="H9" t="s">
        <v>429</v>
      </c>
      <c r="I9" t="s">
        <v>402</v>
      </c>
      <c r="J9" t="s">
        <v>256</v>
      </c>
      <c r="K9" t="s">
        <v>409</v>
      </c>
    </row>
    <row r="10" spans="1:11" x14ac:dyDescent="0.25">
      <c r="A10" t="s">
        <v>15</v>
      </c>
      <c r="B10" t="s">
        <v>255</v>
      </c>
      <c r="C10" t="s">
        <v>260</v>
      </c>
      <c r="D10" t="s">
        <v>260</v>
      </c>
      <c r="E10" t="s">
        <v>268</v>
      </c>
      <c r="F10" t="s">
        <v>393</v>
      </c>
      <c r="G10" t="s">
        <v>16</v>
      </c>
      <c r="H10" t="s">
        <v>430</v>
      </c>
      <c r="I10" t="s">
        <v>403</v>
      </c>
      <c r="J10" t="s">
        <v>260</v>
      </c>
      <c r="K10" t="s">
        <v>409</v>
      </c>
    </row>
    <row r="11" spans="1:11" x14ac:dyDescent="0.25">
      <c r="A11" t="s">
        <v>17</v>
      </c>
      <c r="B11" t="s">
        <v>257</v>
      </c>
      <c r="C11" t="s">
        <v>258</v>
      </c>
      <c r="D11" t="s">
        <v>258</v>
      </c>
      <c r="E11" t="s">
        <v>269</v>
      </c>
      <c r="F11" t="s">
        <v>393</v>
      </c>
      <c r="G11" t="s">
        <v>18</v>
      </c>
      <c r="H11" t="s">
        <v>430</v>
      </c>
      <c r="I11" t="s">
        <v>403</v>
      </c>
      <c r="J11" t="s">
        <v>258</v>
      </c>
      <c r="K11" t="s">
        <v>410</v>
      </c>
    </row>
    <row r="12" spans="1:11" x14ac:dyDescent="0.25">
      <c r="A12" t="s">
        <v>19</v>
      </c>
      <c r="B12" t="s">
        <v>260</v>
      </c>
      <c r="C12" t="s">
        <v>256</v>
      </c>
      <c r="D12" t="s">
        <v>256</v>
      </c>
      <c r="E12" t="s">
        <v>270</v>
      </c>
      <c r="F12" t="s">
        <v>393</v>
      </c>
      <c r="G12" t="s">
        <v>18</v>
      </c>
      <c r="H12" t="s">
        <v>430</v>
      </c>
      <c r="I12" t="s">
        <v>403</v>
      </c>
      <c r="J12" t="s">
        <v>256</v>
      </c>
      <c r="K12" t="s">
        <v>409</v>
      </c>
    </row>
    <row r="13" spans="1:11" x14ac:dyDescent="0.25">
      <c r="A13" t="s">
        <v>20</v>
      </c>
      <c r="B13" t="s">
        <v>255</v>
      </c>
      <c r="C13" t="s">
        <v>257</v>
      </c>
      <c r="D13" t="s">
        <v>257</v>
      </c>
      <c r="E13" t="s">
        <v>271</v>
      </c>
      <c r="F13" t="s">
        <v>393</v>
      </c>
      <c r="G13" t="s">
        <v>21</v>
      </c>
      <c r="H13" t="s">
        <v>430</v>
      </c>
      <c r="I13" t="s">
        <v>403</v>
      </c>
      <c r="J13" t="s">
        <v>255</v>
      </c>
      <c r="K13" t="s">
        <v>409</v>
      </c>
    </row>
    <row r="14" spans="1:11" x14ac:dyDescent="0.25">
      <c r="A14" t="s">
        <v>22</v>
      </c>
      <c r="B14" t="s">
        <v>260</v>
      </c>
      <c r="C14" t="s">
        <v>258</v>
      </c>
      <c r="D14" t="s">
        <v>258</v>
      </c>
      <c r="E14" t="s">
        <v>265</v>
      </c>
      <c r="F14" t="s">
        <v>393</v>
      </c>
      <c r="G14" t="s">
        <v>21</v>
      </c>
      <c r="H14" t="s">
        <v>430</v>
      </c>
      <c r="I14" t="s">
        <v>403</v>
      </c>
      <c r="J14" t="s">
        <v>258</v>
      </c>
      <c r="K14" t="s">
        <v>409</v>
      </c>
    </row>
    <row r="15" spans="1:11" x14ac:dyDescent="0.25">
      <c r="A15" t="s">
        <v>23</v>
      </c>
      <c r="B15" t="s">
        <v>257</v>
      </c>
      <c r="C15" t="s">
        <v>256</v>
      </c>
      <c r="D15" t="s">
        <v>256</v>
      </c>
      <c r="E15" t="s">
        <v>270</v>
      </c>
      <c r="F15" t="s">
        <v>393</v>
      </c>
      <c r="G15" t="s">
        <v>24</v>
      </c>
      <c r="H15" t="s">
        <v>430</v>
      </c>
      <c r="I15" t="s">
        <v>403</v>
      </c>
      <c r="J15" t="s">
        <v>257</v>
      </c>
      <c r="K15" t="s">
        <v>410</v>
      </c>
    </row>
    <row r="16" spans="1:11" x14ac:dyDescent="0.25">
      <c r="A16" t="s">
        <v>25</v>
      </c>
      <c r="B16" t="s">
        <v>258</v>
      </c>
      <c r="C16" t="s">
        <v>255</v>
      </c>
      <c r="D16" t="s">
        <v>255</v>
      </c>
      <c r="E16" t="s">
        <v>272</v>
      </c>
      <c r="F16" t="s">
        <v>393</v>
      </c>
      <c r="G16" t="s">
        <v>24</v>
      </c>
      <c r="H16" t="s">
        <v>430</v>
      </c>
      <c r="I16" t="s">
        <v>403</v>
      </c>
      <c r="J16" t="s">
        <v>258</v>
      </c>
      <c r="K16" t="s">
        <v>409</v>
      </c>
    </row>
    <row r="17" spans="1:11" x14ac:dyDescent="0.25">
      <c r="A17" t="s">
        <v>26</v>
      </c>
      <c r="B17" t="s">
        <v>257</v>
      </c>
      <c r="C17" t="s">
        <v>260</v>
      </c>
      <c r="D17" t="s">
        <v>260</v>
      </c>
      <c r="E17" t="s">
        <v>273</v>
      </c>
      <c r="F17" t="s">
        <v>393</v>
      </c>
      <c r="G17" t="s">
        <v>27</v>
      </c>
      <c r="H17" t="s">
        <v>430</v>
      </c>
      <c r="I17" t="s">
        <v>403</v>
      </c>
      <c r="J17" t="s">
        <v>260</v>
      </c>
      <c r="K17" t="s">
        <v>409</v>
      </c>
    </row>
    <row r="18" spans="1:11" x14ac:dyDescent="0.25">
      <c r="A18" t="s">
        <v>28</v>
      </c>
      <c r="B18" t="s">
        <v>256</v>
      </c>
      <c r="C18" t="s">
        <v>258</v>
      </c>
      <c r="D18" t="s">
        <v>258</v>
      </c>
      <c r="E18" t="s">
        <v>274</v>
      </c>
      <c r="F18" t="s">
        <v>393</v>
      </c>
      <c r="G18" t="s">
        <v>27</v>
      </c>
      <c r="H18" t="s">
        <v>430</v>
      </c>
      <c r="I18" t="s">
        <v>403</v>
      </c>
      <c r="J18" t="s">
        <v>256</v>
      </c>
      <c r="K18" t="s">
        <v>410</v>
      </c>
    </row>
    <row r="19" spans="1:11" x14ac:dyDescent="0.25">
      <c r="A19" t="s">
        <v>29</v>
      </c>
      <c r="B19" t="s">
        <v>255</v>
      </c>
      <c r="C19" t="s">
        <v>256</v>
      </c>
      <c r="D19" t="s">
        <v>256</v>
      </c>
      <c r="E19" t="s">
        <v>275</v>
      </c>
      <c r="F19" t="s">
        <v>393</v>
      </c>
      <c r="G19" t="s">
        <v>30</v>
      </c>
      <c r="H19" t="s">
        <v>429</v>
      </c>
      <c r="I19" t="s">
        <v>402</v>
      </c>
      <c r="J19" t="s">
        <v>256</v>
      </c>
      <c r="K19" t="s">
        <v>409</v>
      </c>
    </row>
    <row r="20" spans="1:11" x14ac:dyDescent="0.25">
      <c r="A20" t="s">
        <v>31</v>
      </c>
      <c r="B20" t="s">
        <v>257</v>
      </c>
      <c r="C20" t="s">
        <v>258</v>
      </c>
      <c r="D20" t="s">
        <v>258</v>
      </c>
      <c r="E20" t="s">
        <v>276</v>
      </c>
      <c r="F20" t="s">
        <v>393</v>
      </c>
      <c r="G20" t="s">
        <v>32</v>
      </c>
      <c r="H20" t="s">
        <v>429</v>
      </c>
      <c r="I20" t="s">
        <v>402</v>
      </c>
      <c r="J20" t="s">
        <v>257</v>
      </c>
      <c r="K20" t="s">
        <v>410</v>
      </c>
    </row>
    <row r="21" spans="1:11" x14ac:dyDescent="0.25">
      <c r="A21" t="s">
        <v>33</v>
      </c>
      <c r="B21" t="s">
        <v>255</v>
      </c>
      <c r="C21" t="s">
        <v>260</v>
      </c>
      <c r="D21" t="s">
        <v>260</v>
      </c>
      <c r="E21" t="s">
        <v>277</v>
      </c>
      <c r="F21" t="s">
        <v>393</v>
      </c>
      <c r="G21" t="s">
        <v>32</v>
      </c>
      <c r="H21" t="s">
        <v>429</v>
      </c>
      <c r="I21" t="s">
        <v>402</v>
      </c>
      <c r="J21" t="s">
        <v>260</v>
      </c>
      <c r="K21" t="s">
        <v>409</v>
      </c>
    </row>
    <row r="22" spans="1:11" x14ac:dyDescent="0.25">
      <c r="A22" t="s">
        <v>34</v>
      </c>
      <c r="B22" t="s">
        <v>258</v>
      </c>
      <c r="C22" t="s">
        <v>256</v>
      </c>
      <c r="D22" t="s">
        <v>256</v>
      </c>
      <c r="E22" t="s">
        <v>261</v>
      </c>
      <c r="F22" t="s">
        <v>393</v>
      </c>
      <c r="G22" t="s">
        <v>35</v>
      </c>
      <c r="H22" t="s">
        <v>429</v>
      </c>
      <c r="I22" t="s">
        <v>402</v>
      </c>
      <c r="J22" t="s">
        <v>258</v>
      </c>
      <c r="K22" t="s">
        <v>409</v>
      </c>
    </row>
    <row r="23" spans="1:11" x14ac:dyDescent="0.25">
      <c r="A23" t="s">
        <v>36</v>
      </c>
      <c r="B23" t="s">
        <v>257</v>
      </c>
      <c r="C23" t="s">
        <v>260</v>
      </c>
      <c r="D23" t="s">
        <v>260</v>
      </c>
      <c r="E23" t="s">
        <v>278</v>
      </c>
      <c r="F23" t="s">
        <v>393</v>
      </c>
      <c r="G23" t="s">
        <v>37</v>
      </c>
      <c r="H23" t="s">
        <v>429</v>
      </c>
      <c r="I23" t="s">
        <v>402</v>
      </c>
      <c r="J23" t="s">
        <v>260</v>
      </c>
      <c r="K23" t="s">
        <v>409</v>
      </c>
    </row>
    <row r="24" spans="1:11" x14ac:dyDescent="0.25">
      <c r="A24" t="s">
        <v>38</v>
      </c>
      <c r="B24" t="s">
        <v>258</v>
      </c>
      <c r="C24" t="s">
        <v>260</v>
      </c>
      <c r="D24" t="s">
        <v>260</v>
      </c>
      <c r="E24" t="s">
        <v>268</v>
      </c>
      <c r="F24" t="s">
        <v>393</v>
      </c>
      <c r="G24" t="s">
        <v>39</v>
      </c>
      <c r="H24" t="s">
        <v>429</v>
      </c>
      <c r="I24" t="s">
        <v>402</v>
      </c>
      <c r="J24" t="s">
        <v>258</v>
      </c>
      <c r="K24" t="s">
        <v>409</v>
      </c>
    </row>
    <row r="25" spans="1:11" x14ac:dyDescent="0.25">
      <c r="A25" t="s">
        <v>40</v>
      </c>
      <c r="B25" t="s">
        <v>256</v>
      </c>
      <c r="C25" t="s">
        <v>260</v>
      </c>
      <c r="D25" t="s">
        <v>260</v>
      </c>
      <c r="E25" t="s">
        <v>279</v>
      </c>
      <c r="F25" t="s">
        <v>393</v>
      </c>
      <c r="G25" t="s">
        <v>41</v>
      </c>
      <c r="H25" t="s">
        <v>429</v>
      </c>
      <c r="I25" t="s">
        <v>402</v>
      </c>
      <c r="J25" t="s">
        <v>260</v>
      </c>
      <c r="K25" t="s">
        <v>409</v>
      </c>
    </row>
    <row r="26" spans="1:11" x14ac:dyDescent="0.25">
      <c r="A26" t="s">
        <v>2</v>
      </c>
      <c r="B26" t="s">
        <v>258</v>
      </c>
      <c r="C26" t="s">
        <v>260</v>
      </c>
      <c r="D26" t="s">
        <v>260</v>
      </c>
      <c r="E26" t="s">
        <v>280</v>
      </c>
      <c r="F26" t="s">
        <v>394</v>
      </c>
      <c r="G26" t="s">
        <v>42</v>
      </c>
      <c r="H26" t="s">
        <v>429</v>
      </c>
      <c r="I26" t="s">
        <v>402</v>
      </c>
      <c r="J26" t="s">
        <v>260</v>
      </c>
      <c r="K26" t="s">
        <v>409</v>
      </c>
    </row>
    <row r="27" spans="1:11" x14ac:dyDescent="0.25">
      <c r="A27" t="s">
        <v>4</v>
      </c>
      <c r="B27" t="s">
        <v>255</v>
      </c>
      <c r="C27" t="s">
        <v>256</v>
      </c>
      <c r="D27" t="s">
        <v>256</v>
      </c>
      <c r="E27" t="s">
        <v>281</v>
      </c>
      <c r="F27" t="s">
        <v>394</v>
      </c>
      <c r="G27" t="s">
        <v>43</v>
      </c>
      <c r="H27" t="s">
        <v>429</v>
      </c>
      <c r="I27" t="s">
        <v>402</v>
      </c>
      <c r="J27" t="s">
        <v>255</v>
      </c>
      <c r="K27" t="s">
        <v>409</v>
      </c>
    </row>
    <row r="28" spans="1:11" x14ac:dyDescent="0.25">
      <c r="A28" t="s">
        <v>6</v>
      </c>
      <c r="B28" t="s">
        <v>257</v>
      </c>
      <c r="C28" t="s">
        <v>258</v>
      </c>
      <c r="D28" t="s">
        <v>258</v>
      </c>
      <c r="E28" t="s">
        <v>282</v>
      </c>
      <c r="F28" t="s">
        <v>394</v>
      </c>
      <c r="G28" t="s">
        <v>43</v>
      </c>
      <c r="H28" t="s">
        <v>429</v>
      </c>
      <c r="I28" t="s">
        <v>402</v>
      </c>
      <c r="J28" t="s">
        <v>258</v>
      </c>
      <c r="K28" t="s">
        <v>409</v>
      </c>
    </row>
    <row r="29" spans="1:11" x14ac:dyDescent="0.25">
      <c r="A29" t="s">
        <v>7</v>
      </c>
      <c r="B29" t="s">
        <v>260</v>
      </c>
      <c r="C29" t="s">
        <v>255</v>
      </c>
      <c r="D29" t="s">
        <v>255</v>
      </c>
      <c r="E29" t="s">
        <v>283</v>
      </c>
      <c r="F29" t="s">
        <v>394</v>
      </c>
      <c r="G29" t="s">
        <v>44</v>
      </c>
      <c r="H29" t="s">
        <v>429</v>
      </c>
      <c r="I29" t="s">
        <v>402</v>
      </c>
      <c r="J29" t="s">
        <v>255</v>
      </c>
      <c r="K29" t="s">
        <v>409</v>
      </c>
    </row>
    <row r="30" spans="1:11" x14ac:dyDescent="0.25">
      <c r="A30" t="s">
        <v>9</v>
      </c>
      <c r="B30" t="s">
        <v>257</v>
      </c>
      <c r="C30" t="s">
        <v>256</v>
      </c>
      <c r="D30" t="s">
        <v>256</v>
      </c>
      <c r="E30" t="s">
        <v>284</v>
      </c>
      <c r="F30" t="s">
        <v>394</v>
      </c>
      <c r="G30" t="s">
        <v>44</v>
      </c>
      <c r="H30" t="s">
        <v>429</v>
      </c>
      <c r="I30" t="s">
        <v>402</v>
      </c>
      <c r="J30" t="s">
        <v>256</v>
      </c>
      <c r="K30" t="s">
        <v>409</v>
      </c>
    </row>
    <row r="31" spans="1:11" x14ac:dyDescent="0.25">
      <c r="A31" t="s">
        <v>10</v>
      </c>
      <c r="B31" t="s">
        <v>258</v>
      </c>
      <c r="C31" t="s">
        <v>255</v>
      </c>
      <c r="D31" t="s">
        <v>255</v>
      </c>
      <c r="E31" t="s">
        <v>285</v>
      </c>
      <c r="F31" t="s">
        <v>394</v>
      </c>
      <c r="G31" t="s">
        <v>45</v>
      </c>
      <c r="H31" t="s">
        <v>429</v>
      </c>
      <c r="I31" t="s">
        <v>402</v>
      </c>
      <c r="J31" t="s">
        <v>258</v>
      </c>
      <c r="K31" t="s">
        <v>409</v>
      </c>
    </row>
    <row r="32" spans="1:11" x14ac:dyDescent="0.25">
      <c r="A32" t="s">
        <v>12</v>
      </c>
      <c r="B32" t="s">
        <v>256</v>
      </c>
      <c r="C32" t="s">
        <v>260</v>
      </c>
      <c r="D32" t="s">
        <v>260</v>
      </c>
      <c r="E32" t="s">
        <v>286</v>
      </c>
      <c r="F32" t="s">
        <v>394</v>
      </c>
      <c r="G32" t="s">
        <v>46</v>
      </c>
      <c r="H32" t="s">
        <v>430</v>
      </c>
      <c r="I32" t="s">
        <v>403</v>
      </c>
      <c r="J32" t="s">
        <v>260</v>
      </c>
      <c r="K32" t="s">
        <v>409</v>
      </c>
    </row>
    <row r="33" spans="1:11" x14ac:dyDescent="0.25">
      <c r="A33" t="s">
        <v>13</v>
      </c>
      <c r="B33" t="s">
        <v>257</v>
      </c>
      <c r="C33" t="s">
        <v>255</v>
      </c>
      <c r="D33" t="s">
        <v>255</v>
      </c>
      <c r="E33" t="s">
        <v>287</v>
      </c>
      <c r="F33" t="s">
        <v>394</v>
      </c>
      <c r="G33" t="s">
        <v>47</v>
      </c>
      <c r="H33" t="s">
        <v>430</v>
      </c>
      <c r="I33" t="s">
        <v>403</v>
      </c>
      <c r="J33" t="s">
        <v>257</v>
      </c>
      <c r="K33" t="s">
        <v>409</v>
      </c>
    </row>
    <row r="34" spans="1:11" x14ac:dyDescent="0.25">
      <c r="A34" t="s">
        <v>15</v>
      </c>
      <c r="B34" t="s">
        <v>258</v>
      </c>
      <c r="C34" t="s">
        <v>256</v>
      </c>
      <c r="D34" t="s">
        <v>48</v>
      </c>
      <c r="E34" t="s">
        <v>48</v>
      </c>
      <c r="F34" t="s">
        <v>394</v>
      </c>
      <c r="G34" t="s">
        <v>49</v>
      </c>
      <c r="H34" t="s">
        <v>430</v>
      </c>
      <c r="I34" t="s">
        <v>403</v>
      </c>
      <c r="J34" t="s">
        <v>256</v>
      </c>
      <c r="K34" t="s">
        <v>409</v>
      </c>
    </row>
    <row r="35" spans="1:11" x14ac:dyDescent="0.25">
      <c r="A35" t="s">
        <v>17</v>
      </c>
      <c r="B35" t="s">
        <v>260</v>
      </c>
      <c r="C35" t="s">
        <v>257</v>
      </c>
      <c r="D35" t="s">
        <v>257</v>
      </c>
      <c r="E35" t="s">
        <v>288</v>
      </c>
      <c r="F35" t="s">
        <v>394</v>
      </c>
      <c r="G35" t="s">
        <v>49</v>
      </c>
      <c r="H35" t="s">
        <v>430</v>
      </c>
      <c r="I35" t="s">
        <v>403</v>
      </c>
      <c r="J35" t="s">
        <v>257</v>
      </c>
      <c r="K35" t="s">
        <v>409</v>
      </c>
    </row>
    <row r="36" spans="1:11" x14ac:dyDescent="0.25">
      <c r="A36" t="s">
        <v>19</v>
      </c>
      <c r="B36" t="s">
        <v>255</v>
      </c>
      <c r="C36" t="s">
        <v>256</v>
      </c>
      <c r="D36" t="s">
        <v>256</v>
      </c>
      <c r="E36" t="s">
        <v>289</v>
      </c>
      <c r="F36" t="s">
        <v>394</v>
      </c>
      <c r="G36" t="s">
        <v>50</v>
      </c>
      <c r="H36" t="s">
        <v>430</v>
      </c>
      <c r="I36" t="s">
        <v>403</v>
      </c>
      <c r="J36" t="s">
        <v>256</v>
      </c>
      <c r="K36" t="s">
        <v>409</v>
      </c>
    </row>
    <row r="37" spans="1:11" x14ac:dyDescent="0.25">
      <c r="A37" t="s">
        <v>20</v>
      </c>
      <c r="B37" t="s">
        <v>258</v>
      </c>
      <c r="C37" t="s">
        <v>260</v>
      </c>
      <c r="D37" t="s">
        <v>260</v>
      </c>
      <c r="E37" t="s">
        <v>278</v>
      </c>
      <c r="F37" t="s">
        <v>394</v>
      </c>
      <c r="G37" t="s">
        <v>50</v>
      </c>
      <c r="H37" t="s">
        <v>430</v>
      </c>
      <c r="I37" t="s">
        <v>403</v>
      </c>
      <c r="J37" t="s">
        <v>260</v>
      </c>
      <c r="K37" t="s">
        <v>409</v>
      </c>
    </row>
    <row r="38" spans="1:11" x14ac:dyDescent="0.25">
      <c r="A38" t="s">
        <v>22</v>
      </c>
      <c r="B38" t="s">
        <v>258</v>
      </c>
      <c r="C38" t="s">
        <v>257</v>
      </c>
      <c r="D38" t="s">
        <v>257</v>
      </c>
      <c r="E38" t="s">
        <v>290</v>
      </c>
      <c r="F38" t="s">
        <v>394</v>
      </c>
      <c r="G38" t="s">
        <v>51</v>
      </c>
      <c r="H38" t="s">
        <v>430</v>
      </c>
      <c r="I38" t="s">
        <v>403</v>
      </c>
      <c r="J38" t="s">
        <v>258</v>
      </c>
      <c r="K38" t="s">
        <v>409</v>
      </c>
    </row>
    <row r="39" spans="1:11" x14ac:dyDescent="0.25">
      <c r="A39" t="s">
        <v>23</v>
      </c>
      <c r="B39" t="s">
        <v>260</v>
      </c>
      <c r="C39" t="s">
        <v>255</v>
      </c>
      <c r="D39" t="s">
        <v>255</v>
      </c>
      <c r="E39" t="s">
        <v>267</v>
      </c>
      <c r="F39" t="s">
        <v>394</v>
      </c>
      <c r="G39" t="s">
        <v>52</v>
      </c>
      <c r="H39" t="s">
        <v>430</v>
      </c>
      <c r="I39" t="s">
        <v>403</v>
      </c>
      <c r="J39" t="s">
        <v>255</v>
      </c>
      <c r="K39" t="s">
        <v>409</v>
      </c>
    </row>
    <row r="40" spans="1:11" x14ac:dyDescent="0.25">
      <c r="A40" t="s">
        <v>25</v>
      </c>
      <c r="B40" t="s">
        <v>257</v>
      </c>
      <c r="C40" t="s">
        <v>256</v>
      </c>
      <c r="D40" t="s">
        <v>256</v>
      </c>
      <c r="E40" t="s">
        <v>291</v>
      </c>
      <c r="F40" t="s">
        <v>394</v>
      </c>
      <c r="G40" t="s">
        <v>53</v>
      </c>
      <c r="H40" t="s">
        <v>429</v>
      </c>
      <c r="I40" t="s">
        <v>402</v>
      </c>
      <c r="J40" t="s">
        <v>256</v>
      </c>
      <c r="K40" t="s">
        <v>409</v>
      </c>
    </row>
    <row r="41" spans="1:11" x14ac:dyDescent="0.25">
      <c r="A41" t="s">
        <v>26</v>
      </c>
      <c r="B41" t="s">
        <v>255</v>
      </c>
      <c r="C41" t="s">
        <v>258</v>
      </c>
      <c r="D41" t="s">
        <v>258</v>
      </c>
      <c r="E41" t="s">
        <v>262</v>
      </c>
      <c r="F41" t="s">
        <v>394</v>
      </c>
      <c r="G41" t="s">
        <v>54</v>
      </c>
      <c r="H41" t="s">
        <v>429</v>
      </c>
      <c r="I41" t="s">
        <v>402</v>
      </c>
      <c r="J41" t="s">
        <v>258</v>
      </c>
      <c r="K41" t="s">
        <v>410</v>
      </c>
    </row>
    <row r="42" spans="1:11" x14ac:dyDescent="0.25">
      <c r="A42" t="s">
        <v>28</v>
      </c>
      <c r="B42" t="s">
        <v>256</v>
      </c>
      <c r="C42" t="s">
        <v>260</v>
      </c>
      <c r="D42" t="s">
        <v>260</v>
      </c>
      <c r="E42" t="s">
        <v>278</v>
      </c>
      <c r="F42" t="s">
        <v>394</v>
      </c>
      <c r="G42" t="s">
        <v>54</v>
      </c>
      <c r="H42" t="s">
        <v>429</v>
      </c>
      <c r="I42" t="s">
        <v>402</v>
      </c>
      <c r="J42" t="s">
        <v>256</v>
      </c>
      <c r="K42" t="s">
        <v>409</v>
      </c>
    </row>
    <row r="43" spans="1:11" x14ac:dyDescent="0.25">
      <c r="A43" t="s">
        <v>29</v>
      </c>
      <c r="B43" t="s">
        <v>255</v>
      </c>
      <c r="C43" t="s">
        <v>257</v>
      </c>
      <c r="D43" t="s">
        <v>257</v>
      </c>
      <c r="E43" t="s">
        <v>292</v>
      </c>
      <c r="F43" t="s">
        <v>394</v>
      </c>
      <c r="G43" t="s">
        <v>55</v>
      </c>
      <c r="H43" t="s">
        <v>429</v>
      </c>
      <c r="I43" t="s">
        <v>402</v>
      </c>
      <c r="J43" t="s">
        <v>257</v>
      </c>
      <c r="K43" t="s">
        <v>409</v>
      </c>
    </row>
    <row r="44" spans="1:11" x14ac:dyDescent="0.25">
      <c r="A44" t="s">
        <v>31</v>
      </c>
      <c r="B44" t="s">
        <v>256</v>
      </c>
      <c r="C44" t="s">
        <v>258</v>
      </c>
      <c r="D44" t="s">
        <v>258</v>
      </c>
      <c r="E44" t="s">
        <v>263</v>
      </c>
      <c r="F44" t="s">
        <v>394</v>
      </c>
      <c r="G44" t="s">
        <v>55</v>
      </c>
      <c r="H44" t="s">
        <v>429</v>
      </c>
      <c r="I44" t="s">
        <v>402</v>
      </c>
      <c r="J44" t="s">
        <v>258</v>
      </c>
      <c r="K44" t="s">
        <v>409</v>
      </c>
    </row>
    <row r="45" spans="1:11" x14ac:dyDescent="0.25">
      <c r="A45" t="s">
        <v>33</v>
      </c>
      <c r="B45" t="s">
        <v>260</v>
      </c>
      <c r="C45" t="s">
        <v>257</v>
      </c>
      <c r="D45" t="s">
        <v>257</v>
      </c>
      <c r="E45" t="s">
        <v>293</v>
      </c>
      <c r="F45" t="s">
        <v>394</v>
      </c>
      <c r="G45" t="s">
        <v>56</v>
      </c>
      <c r="H45" t="s">
        <v>429</v>
      </c>
      <c r="I45" t="s">
        <v>402</v>
      </c>
      <c r="J45" t="s">
        <v>257</v>
      </c>
      <c r="K45" t="s">
        <v>409</v>
      </c>
    </row>
    <row r="46" spans="1:11" x14ac:dyDescent="0.25">
      <c r="A46" t="s">
        <v>34</v>
      </c>
      <c r="B46" t="s">
        <v>258</v>
      </c>
      <c r="C46" t="s">
        <v>256</v>
      </c>
      <c r="D46" t="s">
        <v>256</v>
      </c>
      <c r="E46" t="s">
        <v>264</v>
      </c>
      <c r="F46" t="s">
        <v>394</v>
      </c>
      <c r="G46" t="s">
        <v>57</v>
      </c>
      <c r="H46" t="s">
        <v>430</v>
      </c>
      <c r="I46" t="s">
        <v>403</v>
      </c>
      <c r="J46" t="s">
        <v>258</v>
      </c>
      <c r="K46" t="s">
        <v>409</v>
      </c>
    </row>
    <row r="47" spans="1:11" x14ac:dyDescent="0.25">
      <c r="A47" t="s">
        <v>36</v>
      </c>
      <c r="B47" t="s">
        <v>260</v>
      </c>
      <c r="C47" t="s">
        <v>257</v>
      </c>
      <c r="D47" t="s">
        <v>257</v>
      </c>
      <c r="E47" t="s">
        <v>294</v>
      </c>
      <c r="F47" t="s">
        <v>394</v>
      </c>
      <c r="G47" t="s">
        <v>58</v>
      </c>
      <c r="H47" t="s">
        <v>430</v>
      </c>
      <c r="I47" t="s">
        <v>403</v>
      </c>
      <c r="J47" t="s">
        <v>260</v>
      </c>
      <c r="K47" t="s">
        <v>409</v>
      </c>
    </row>
    <row r="48" spans="1:11" x14ac:dyDescent="0.25">
      <c r="A48" t="s">
        <v>38</v>
      </c>
      <c r="B48" t="s">
        <v>257</v>
      </c>
      <c r="C48" t="s">
        <v>258</v>
      </c>
      <c r="D48" t="s">
        <v>258</v>
      </c>
      <c r="E48" t="s">
        <v>295</v>
      </c>
      <c r="F48" t="s">
        <v>394</v>
      </c>
      <c r="G48" t="s">
        <v>59</v>
      </c>
      <c r="H48" t="s">
        <v>429</v>
      </c>
      <c r="I48" t="s">
        <v>402</v>
      </c>
      <c r="J48" t="s">
        <v>257</v>
      </c>
      <c r="K48" t="s">
        <v>409</v>
      </c>
    </row>
    <row r="49" spans="1:11" x14ac:dyDescent="0.25">
      <c r="A49" t="s">
        <v>40</v>
      </c>
      <c r="B49" t="s">
        <v>256</v>
      </c>
      <c r="C49" t="s">
        <v>258</v>
      </c>
      <c r="D49" t="s">
        <v>258</v>
      </c>
      <c r="E49" t="s">
        <v>296</v>
      </c>
      <c r="F49" t="s">
        <v>394</v>
      </c>
      <c r="G49" t="s">
        <v>60</v>
      </c>
      <c r="H49" t="s">
        <v>431</v>
      </c>
      <c r="I49" t="s">
        <v>404</v>
      </c>
      <c r="J49" t="s">
        <v>256</v>
      </c>
      <c r="K49" t="s">
        <v>409</v>
      </c>
    </row>
    <row r="50" spans="1:11" x14ac:dyDescent="0.25">
      <c r="A50" t="s">
        <v>2</v>
      </c>
      <c r="B50" t="s">
        <v>258</v>
      </c>
      <c r="C50" t="s">
        <v>259</v>
      </c>
      <c r="D50" t="s">
        <v>259</v>
      </c>
      <c r="E50" t="s">
        <v>297</v>
      </c>
      <c r="F50" t="s">
        <v>395</v>
      </c>
      <c r="G50" t="s">
        <v>61</v>
      </c>
      <c r="H50" t="s">
        <v>429</v>
      </c>
      <c r="I50" t="s">
        <v>402</v>
      </c>
      <c r="J50" s="1" t="s">
        <v>259</v>
      </c>
      <c r="K50" s="1" t="s">
        <v>409</v>
      </c>
    </row>
    <row r="51" spans="1:11" x14ac:dyDescent="0.25">
      <c r="A51" t="s">
        <v>4</v>
      </c>
      <c r="B51" t="s">
        <v>256</v>
      </c>
      <c r="C51" t="s">
        <v>257</v>
      </c>
      <c r="D51" t="s">
        <v>257</v>
      </c>
      <c r="E51" t="s">
        <v>298</v>
      </c>
      <c r="F51" t="s">
        <v>395</v>
      </c>
      <c r="G51" t="s">
        <v>62</v>
      </c>
      <c r="H51" t="s">
        <v>429</v>
      </c>
      <c r="I51" t="s">
        <v>402</v>
      </c>
      <c r="J51" s="1" t="s">
        <v>257</v>
      </c>
      <c r="K51" s="1" t="s">
        <v>410</v>
      </c>
    </row>
    <row r="52" spans="1:11" x14ac:dyDescent="0.25">
      <c r="A52" t="s">
        <v>6</v>
      </c>
      <c r="B52" t="s">
        <v>255</v>
      </c>
      <c r="C52" t="s">
        <v>259</v>
      </c>
      <c r="D52" t="s">
        <v>259</v>
      </c>
      <c r="E52" t="s">
        <v>299</v>
      </c>
      <c r="F52" t="s">
        <v>395</v>
      </c>
      <c r="G52" t="s">
        <v>62</v>
      </c>
      <c r="H52" t="s">
        <v>429</v>
      </c>
      <c r="I52" t="s">
        <v>402</v>
      </c>
      <c r="J52" s="1" t="s">
        <v>255</v>
      </c>
      <c r="K52" s="1" t="s">
        <v>409</v>
      </c>
    </row>
    <row r="53" spans="1:11" x14ac:dyDescent="0.25">
      <c r="A53" t="s">
        <v>7</v>
      </c>
      <c r="B53" t="s">
        <v>260</v>
      </c>
      <c r="C53" t="s">
        <v>258</v>
      </c>
      <c r="D53" t="s">
        <v>258</v>
      </c>
      <c r="E53" t="s">
        <v>300</v>
      </c>
      <c r="F53" t="s">
        <v>395</v>
      </c>
      <c r="G53" t="s">
        <v>63</v>
      </c>
      <c r="H53" t="s">
        <v>429</v>
      </c>
      <c r="I53" t="s">
        <v>402</v>
      </c>
      <c r="J53" s="1" t="s">
        <v>260</v>
      </c>
      <c r="K53" s="1" t="s">
        <v>409</v>
      </c>
    </row>
    <row r="54" spans="1:11" x14ac:dyDescent="0.25">
      <c r="A54" t="s">
        <v>9</v>
      </c>
      <c r="B54" t="s">
        <v>255</v>
      </c>
      <c r="C54" t="s">
        <v>256</v>
      </c>
      <c r="D54" t="s">
        <v>256</v>
      </c>
      <c r="E54" t="s">
        <v>261</v>
      </c>
      <c r="F54" t="s">
        <v>395</v>
      </c>
      <c r="G54" t="s">
        <v>63</v>
      </c>
      <c r="H54" t="s">
        <v>429</v>
      </c>
      <c r="I54" t="s">
        <v>402</v>
      </c>
      <c r="J54" s="1" t="s">
        <v>256</v>
      </c>
      <c r="K54" s="1" t="s">
        <v>409</v>
      </c>
    </row>
    <row r="55" spans="1:11" x14ac:dyDescent="0.25">
      <c r="A55" t="s">
        <v>10</v>
      </c>
      <c r="B55" t="s">
        <v>259</v>
      </c>
      <c r="C55" t="s">
        <v>260</v>
      </c>
      <c r="D55" t="s">
        <v>260</v>
      </c>
      <c r="E55" t="s">
        <v>301</v>
      </c>
      <c r="F55" t="s">
        <v>395</v>
      </c>
      <c r="G55" t="s">
        <v>64</v>
      </c>
      <c r="H55" t="s">
        <v>429</v>
      </c>
      <c r="I55" t="s">
        <v>402</v>
      </c>
      <c r="J55" s="1" t="s">
        <v>260</v>
      </c>
      <c r="K55" s="1" t="s">
        <v>409</v>
      </c>
    </row>
    <row r="56" spans="1:11" x14ac:dyDescent="0.25">
      <c r="A56" t="s">
        <v>12</v>
      </c>
      <c r="B56" t="s">
        <v>257</v>
      </c>
      <c r="C56" t="s">
        <v>258</v>
      </c>
      <c r="D56" t="s">
        <v>258</v>
      </c>
      <c r="E56" t="s">
        <v>279</v>
      </c>
      <c r="F56" t="s">
        <v>395</v>
      </c>
      <c r="G56" t="s">
        <v>64</v>
      </c>
      <c r="H56" t="s">
        <v>429</v>
      </c>
      <c r="I56" t="s">
        <v>402</v>
      </c>
      <c r="J56" s="1" t="s">
        <v>258</v>
      </c>
      <c r="K56" s="1" t="s">
        <v>410</v>
      </c>
    </row>
    <row r="57" spans="1:11" x14ac:dyDescent="0.25">
      <c r="A57" t="s">
        <v>13</v>
      </c>
      <c r="B57" t="s">
        <v>255</v>
      </c>
      <c r="C57" t="s">
        <v>257</v>
      </c>
      <c r="D57" t="s">
        <v>257</v>
      </c>
      <c r="E57" t="s">
        <v>274</v>
      </c>
      <c r="F57" t="s">
        <v>395</v>
      </c>
      <c r="G57" t="s">
        <v>65</v>
      </c>
      <c r="H57" t="s">
        <v>429</v>
      </c>
      <c r="I57" t="s">
        <v>402</v>
      </c>
      <c r="J57" s="1" t="s">
        <v>257</v>
      </c>
      <c r="K57" s="1" t="s">
        <v>410</v>
      </c>
    </row>
    <row r="58" spans="1:11" x14ac:dyDescent="0.25">
      <c r="A58" t="s">
        <v>15</v>
      </c>
      <c r="B58" t="s">
        <v>260</v>
      </c>
      <c r="C58" t="s">
        <v>256</v>
      </c>
      <c r="D58" t="s">
        <v>256</v>
      </c>
      <c r="E58" t="s">
        <v>289</v>
      </c>
      <c r="F58" t="s">
        <v>395</v>
      </c>
      <c r="G58" t="s">
        <v>66</v>
      </c>
      <c r="H58" t="s">
        <v>430</v>
      </c>
      <c r="I58" t="s">
        <v>403</v>
      </c>
      <c r="J58" s="1" t="s">
        <v>256</v>
      </c>
      <c r="K58" s="1" t="s">
        <v>409</v>
      </c>
    </row>
    <row r="59" spans="1:11" x14ac:dyDescent="0.25">
      <c r="A59" t="s">
        <v>17</v>
      </c>
      <c r="B59" t="s">
        <v>256</v>
      </c>
      <c r="C59" t="s">
        <v>258</v>
      </c>
      <c r="D59" t="s">
        <v>258</v>
      </c>
      <c r="E59" t="s">
        <v>296</v>
      </c>
      <c r="F59" t="s">
        <v>395</v>
      </c>
      <c r="G59" t="s">
        <v>67</v>
      </c>
      <c r="H59" t="s">
        <v>430</v>
      </c>
      <c r="I59" t="s">
        <v>403</v>
      </c>
      <c r="J59" s="1" t="s">
        <v>258</v>
      </c>
      <c r="K59" s="1" t="s">
        <v>409</v>
      </c>
    </row>
    <row r="60" spans="1:11" x14ac:dyDescent="0.25">
      <c r="A60" t="s">
        <v>19</v>
      </c>
      <c r="B60" t="s">
        <v>259</v>
      </c>
      <c r="C60" t="s">
        <v>257</v>
      </c>
      <c r="D60" t="s">
        <v>48</v>
      </c>
      <c r="E60" t="s">
        <v>48</v>
      </c>
      <c r="F60" t="s">
        <v>395</v>
      </c>
      <c r="G60" t="s">
        <v>68</v>
      </c>
      <c r="H60" t="s">
        <v>430</v>
      </c>
      <c r="I60" t="s">
        <v>403</v>
      </c>
      <c r="J60" s="1" t="s">
        <v>257</v>
      </c>
      <c r="K60" s="1" t="s">
        <v>410</v>
      </c>
    </row>
    <row r="61" spans="1:11" x14ac:dyDescent="0.25">
      <c r="A61" t="s">
        <v>20</v>
      </c>
      <c r="B61" t="s">
        <v>255</v>
      </c>
      <c r="C61" t="s">
        <v>260</v>
      </c>
      <c r="D61" t="s">
        <v>260</v>
      </c>
      <c r="E61" t="s">
        <v>278</v>
      </c>
      <c r="F61" t="s">
        <v>395</v>
      </c>
      <c r="G61" t="s">
        <v>68</v>
      </c>
      <c r="H61" t="s">
        <v>430</v>
      </c>
      <c r="I61" t="s">
        <v>403</v>
      </c>
      <c r="J61" s="1" t="s">
        <v>255</v>
      </c>
      <c r="K61" s="1" t="s">
        <v>409</v>
      </c>
    </row>
    <row r="62" spans="1:11" x14ac:dyDescent="0.25">
      <c r="A62" t="s">
        <v>22</v>
      </c>
      <c r="B62" t="s">
        <v>256</v>
      </c>
      <c r="C62" t="s">
        <v>259</v>
      </c>
      <c r="D62" t="s">
        <v>259</v>
      </c>
      <c r="E62" t="s">
        <v>302</v>
      </c>
      <c r="F62" t="s">
        <v>395</v>
      </c>
      <c r="G62" t="s">
        <v>69</v>
      </c>
      <c r="H62" t="s">
        <v>430</v>
      </c>
      <c r="I62" t="s">
        <v>403</v>
      </c>
      <c r="J62" s="1" t="s">
        <v>259</v>
      </c>
      <c r="K62" s="1" t="s">
        <v>409</v>
      </c>
    </row>
    <row r="63" spans="1:11" x14ac:dyDescent="0.25">
      <c r="A63" t="s">
        <v>23</v>
      </c>
      <c r="B63" t="s">
        <v>255</v>
      </c>
      <c r="C63" t="s">
        <v>258</v>
      </c>
      <c r="D63" t="s">
        <v>258</v>
      </c>
      <c r="E63" t="s">
        <v>303</v>
      </c>
      <c r="F63" t="s">
        <v>395</v>
      </c>
      <c r="G63" t="s">
        <v>69</v>
      </c>
      <c r="H63" t="s">
        <v>430</v>
      </c>
      <c r="I63" t="s">
        <v>403</v>
      </c>
      <c r="J63" s="1" t="s">
        <v>255</v>
      </c>
      <c r="K63" s="1" t="s">
        <v>410</v>
      </c>
    </row>
    <row r="64" spans="1:11" x14ac:dyDescent="0.25">
      <c r="A64" t="s">
        <v>25</v>
      </c>
      <c r="B64" t="s">
        <v>257</v>
      </c>
      <c r="C64" t="s">
        <v>260</v>
      </c>
      <c r="D64" t="s">
        <v>260</v>
      </c>
      <c r="E64" t="s">
        <v>304</v>
      </c>
      <c r="F64" t="s">
        <v>395</v>
      </c>
      <c r="G64" t="s">
        <v>70</v>
      </c>
      <c r="H64" t="s">
        <v>430</v>
      </c>
      <c r="I64" t="s">
        <v>403</v>
      </c>
      <c r="J64" s="1" t="s">
        <v>260</v>
      </c>
      <c r="K64" s="1" t="s">
        <v>409</v>
      </c>
    </row>
    <row r="65" spans="1:11" x14ac:dyDescent="0.25">
      <c r="A65" t="s">
        <v>26</v>
      </c>
      <c r="B65" t="s">
        <v>258</v>
      </c>
      <c r="C65" t="s">
        <v>259</v>
      </c>
      <c r="D65" t="s">
        <v>259</v>
      </c>
      <c r="E65" t="s">
        <v>305</v>
      </c>
      <c r="F65" t="s">
        <v>395</v>
      </c>
      <c r="G65" t="s">
        <v>71</v>
      </c>
      <c r="H65" t="s">
        <v>429</v>
      </c>
      <c r="I65" t="s">
        <v>402</v>
      </c>
      <c r="J65" s="1" t="s">
        <v>258</v>
      </c>
      <c r="K65" s="1" t="s">
        <v>409</v>
      </c>
    </row>
    <row r="66" spans="1:11" x14ac:dyDescent="0.25">
      <c r="A66" t="s">
        <v>28</v>
      </c>
      <c r="B66" t="s">
        <v>256</v>
      </c>
      <c r="C66" t="s">
        <v>259</v>
      </c>
      <c r="D66" t="s">
        <v>259</v>
      </c>
      <c r="E66" t="s">
        <v>306</v>
      </c>
      <c r="F66" t="s">
        <v>395</v>
      </c>
      <c r="G66" t="s">
        <v>72</v>
      </c>
      <c r="H66" t="s">
        <v>429</v>
      </c>
      <c r="I66" t="s">
        <v>402</v>
      </c>
      <c r="J66" s="1" t="s">
        <v>256</v>
      </c>
      <c r="K66" s="1" t="s">
        <v>409</v>
      </c>
    </row>
    <row r="67" spans="1:11" x14ac:dyDescent="0.25">
      <c r="A67" t="s">
        <v>29</v>
      </c>
      <c r="B67" t="s">
        <v>255</v>
      </c>
      <c r="C67" t="s">
        <v>260</v>
      </c>
      <c r="D67" t="s">
        <v>260</v>
      </c>
      <c r="E67" t="s">
        <v>304</v>
      </c>
      <c r="F67" t="s">
        <v>395</v>
      </c>
      <c r="G67" t="s">
        <v>73</v>
      </c>
      <c r="H67" t="s">
        <v>429</v>
      </c>
      <c r="I67" t="s">
        <v>402</v>
      </c>
      <c r="J67" s="1" t="s">
        <v>260</v>
      </c>
      <c r="K67" s="1" t="s">
        <v>409</v>
      </c>
    </row>
    <row r="68" spans="1:11" x14ac:dyDescent="0.25">
      <c r="A68" t="s">
        <v>31</v>
      </c>
      <c r="B68" t="s">
        <v>257</v>
      </c>
      <c r="C68" t="s">
        <v>256</v>
      </c>
      <c r="D68" t="s">
        <v>256</v>
      </c>
      <c r="E68" t="s">
        <v>307</v>
      </c>
      <c r="F68" t="s">
        <v>395</v>
      </c>
      <c r="G68" t="s">
        <v>73</v>
      </c>
      <c r="H68" t="s">
        <v>429</v>
      </c>
      <c r="I68" t="s">
        <v>402</v>
      </c>
      <c r="J68" s="1" t="s">
        <v>257</v>
      </c>
      <c r="K68" s="1" t="s">
        <v>409</v>
      </c>
    </row>
    <row r="69" spans="1:11" x14ac:dyDescent="0.25">
      <c r="A69" t="s">
        <v>33</v>
      </c>
      <c r="B69" t="s">
        <v>259</v>
      </c>
      <c r="C69" t="s">
        <v>255</v>
      </c>
      <c r="D69" t="s">
        <v>255</v>
      </c>
      <c r="E69" t="s">
        <v>308</v>
      </c>
      <c r="F69" t="s">
        <v>395</v>
      </c>
      <c r="G69" t="s">
        <v>74</v>
      </c>
      <c r="H69" t="s">
        <v>429</v>
      </c>
      <c r="I69" t="s">
        <v>402</v>
      </c>
      <c r="J69" s="1" t="s">
        <v>259</v>
      </c>
      <c r="K69" s="1" t="s">
        <v>410</v>
      </c>
    </row>
    <row r="70" spans="1:11" x14ac:dyDescent="0.25">
      <c r="A70" t="s">
        <v>34</v>
      </c>
      <c r="B70" t="s">
        <v>258</v>
      </c>
      <c r="C70" t="s">
        <v>260</v>
      </c>
      <c r="D70" t="s">
        <v>260</v>
      </c>
      <c r="E70" t="s">
        <v>309</v>
      </c>
      <c r="F70" t="s">
        <v>395</v>
      </c>
      <c r="G70" t="s">
        <v>74</v>
      </c>
      <c r="H70" t="s">
        <v>429</v>
      </c>
      <c r="I70" t="s">
        <v>402</v>
      </c>
      <c r="J70" s="1" t="s">
        <v>258</v>
      </c>
      <c r="K70" s="1" t="s">
        <v>409</v>
      </c>
    </row>
    <row r="71" spans="1:11" x14ac:dyDescent="0.25">
      <c r="A71" t="s">
        <v>36</v>
      </c>
      <c r="B71" t="s">
        <v>259</v>
      </c>
      <c r="C71" t="s">
        <v>257</v>
      </c>
      <c r="D71" t="s">
        <v>257</v>
      </c>
      <c r="E71" t="s">
        <v>274</v>
      </c>
      <c r="F71" t="s">
        <v>395</v>
      </c>
      <c r="G71" t="s">
        <v>75</v>
      </c>
      <c r="H71" t="s">
        <v>429</v>
      </c>
      <c r="I71" t="s">
        <v>402</v>
      </c>
      <c r="J71" s="1" t="s">
        <v>259</v>
      </c>
      <c r="K71" s="1" t="s">
        <v>409</v>
      </c>
    </row>
    <row r="72" spans="1:11" x14ac:dyDescent="0.25">
      <c r="A72" t="s">
        <v>38</v>
      </c>
      <c r="B72" t="s">
        <v>258</v>
      </c>
      <c r="C72" t="s">
        <v>256</v>
      </c>
      <c r="D72" t="s">
        <v>256</v>
      </c>
      <c r="E72" t="s">
        <v>310</v>
      </c>
      <c r="F72" t="s">
        <v>395</v>
      </c>
      <c r="G72" t="s">
        <v>75</v>
      </c>
      <c r="H72" t="s">
        <v>429</v>
      </c>
      <c r="I72" t="s">
        <v>402</v>
      </c>
      <c r="J72" s="1" t="s">
        <v>256</v>
      </c>
      <c r="K72" s="1" t="s">
        <v>409</v>
      </c>
    </row>
    <row r="73" spans="1:11" x14ac:dyDescent="0.25">
      <c r="A73" t="s">
        <v>40</v>
      </c>
      <c r="B73" t="s">
        <v>257</v>
      </c>
      <c r="C73" t="s">
        <v>255</v>
      </c>
      <c r="D73" t="s">
        <v>255</v>
      </c>
      <c r="E73" t="s">
        <v>311</v>
      </c>
      <c r="F73" t="s">
        <v>395</v>
      </c>
      <c r="G73" t="s">
        <v>76</v>
      </c>
      <c r="H73" t="s">
        <v>429</v>
      </c>
      <c r="I73" t="s">
        <v>402</v>
      </c>
      <c r="J73" s="1" t="s">
        <v>255</v>
      </c>
      <c r="K73" s="1" t="s">
        <v>409</v>
      </c>
    </row>
    <row r="74" spans="1:11" x14ac:dyDescent="0.25">
      <c r="A74" t="s">
        <v>77</v>
      </c>
      <c r="B74" t="s">
        <v>259</v>
      </c>
      <c r="C74" t="s">
        <v>260</v>
      </c>
      <c r="D74" t="s">
        <v>260</v>
      </c>
      <c r="E74" t="s">
        <v>304</v>
      </c>
      <c r="F74" t="s">
        <v>395</v>
      </c>
      <c r="G74" t="s">
        <v>78</v>
      </c>
      <c r="H74" t="s">
        <v>430</v>
      </c>
      <c r="I74" t="s">
        <v>403</v>
      </c>
      <c r="J74" s="1" t="s">
        <v>259</v>
      </c>
      <c r="K74" s="1" t="s">
        <v>409</v>
      </c>
    </row>
    <row r="75" spans="1:11" x14ac:dyDescent="0.25">
      <c r="A75" t="s">
        <v>79</v>
      </c>
      <c r="B75" t="s">
        <v>256</v>
      </c>
      <c r="C75" t="s">
        <v>255</v>
      </c>
      <c r="D75" t="s">
        <v>255</v>
      </c>
      <c r="E75" t="s">
        <v>287</v>
      </c>
      <c r="F75" t="s">
        <v>395</v>
      </c>
      <c r="G75" t="s">
        <v>80</v>
      </c>
      <c r="H75" t="s">
        <v>430</v>
      </c>
      <c r="I75" t="s">
        <v>403</v>
      </c>
      <c r="J75" s="1" t="s">
        <v>256</v>
      </c>
      <c r="K75" s="1" t="s">
        <v>409</v>
      </c>
    </row>
    <row r="76" spans="1:11" x14ac:dyDescent="0.25">
      <c r="A76" t="s">
        <v>81</v>
      </c>
      <c r="B76" t="s">
        <v>257</v>
      </c>
      <c r="C76" t="s">
        <v>258</v>
      </c>
      <c r="D76" t="s">
        <v>258</v>
      </c>
      <c r="E76" t="s">
        <v>295</v>
      </c>
      <c r="F76" t="s">
        <v>395</v>
      </c>
      <c r="G76" t="s">
        <v>82</v>
      </c>
      <c r="H76" t="s">
        <v>430</v>
      </c>
      <c r="I76" t="s">
        <v>403</v>
      </c>
      <c r="J76" s="1" t="s">
        <v>258</v>
      </c>
      <c r="K76" s="1" t="s">
        <v>410</v>
      </c>
    </row>
    <row r="77" spans="1:11" x14ac:dyDescent="0.25">
      <c r="A77" t="s">
        <v>83</v>
      </c>
      <c r="B77" t="s">
        <v>256</v>
      </c>
      <c r="C77" t="s">
        <v>260</v>
      </c>
      <c r="D77" t="s">
        <v>260</v>
      </c>
      <c r="E77" t="s">
        <v>309</v>
      </c>
      <c r="F77" t="s">
        <v>395</v>
      </c>
      <c r="G77" t="s">
        <v>82</v>
      </c>
      <c r="H77" t="s">
        <v>430</v>
      </c>
      <c r="I77" t="s">
        <v>403</v>
      </c>
      <c r="J77" s="1" t="s">
        <v>256</v>
      </c>
      <c r="K77" s="1" t="s">
        <v>410</v>
      </c>
    </row>
    <row r="78" spans="1:11" x14ac:dyDescent="0.25">
      <c r="A78" t="s">
        <v>84</v>
      </c>
      <c r="B78" t="s">
        <v>255</v>
      </c>
      <c r="C78" t="s">
        <v>258</v>
      </c>
      <c r="D78" t="s">
        <v>258</v>
      </c>
      <c r="E78" t="s">
        <v>295</v>
      </c>
      <c r="F78" t="s">
        <v>395</v>
      </c>
      <c r="G78" t="s">
        <v>85</v>
      </c>
      <c r="H78" t="s">
        <v>430</v>
      </c>
      <c r="I78" t="s">
        <v>403</v>
      </c>
      <c r="J78" s="1" t="s">
        <v>255</v>
      </c>
      <c r="K78" s="1" t="s">
        <v>410</v>
      </c>
    </row>
    <row r="79" spans="1:11" x14ac:dyDescent="0.25">
      <c r="A79" t="s">
        <v>86</v>
      </c>
      <c r="B79" t="s">
        <v>260</v>
      </c>
      <c r="C79" t="s">
        <v>257</v>
      </c>
      <c r="D79" t="s">
        <v>257</v>
      </c>
      <c r="E79" t="s">
        <v>312</v>
      </c>
      <c r="F79" t="s">
        <v>395</v>
      </c>
      <c r="G79" t="s">
        <v>85</v>
      </c>
      <c r="H79" t="s">
        <v>430</v>
      </c>
      <c r="I79" t="s">
        <v>403</v>
      </c>
      <c r="J79" s="1" t="s">
        <v>257</v>
      </c>
      <c r="K79" s="1" t="s">
        <v>409</v>
      </c>
    </row>
    <row r="80" spans="1:11" x14ac:dyDescent="0.25">
      <c r="A80" t="s">
        <v>87</v>
      </c>
      <c r="B80" t="s">
        <v>257</v>
      </c>
      <c r="C80" t="s">
        <v>260</v>
      </c>
      <c r="D80" t="s">
        <v>260</v>
      </c>
      <c r="E80" t="s">
        <v>304</v>
      </c>
      <c r="F80" t="s">
        <v>395</v>
      </c>
      <c r="G80" t="s">
        <v>88</v>
      </c>
      <c r="H80" t="s">
        <v>429</v>
      </c>
      <c r="I80" t="s">
        <v>402</v>
      </c>
      <c r="J80" s="1" t="s">
        <v>257</v>
      </c>
      <c r="K80" s="1" t="s">
        <v>410</v>
      </c>
    </row>
    <row r="81" spans="1:11" x14ac:dyDescent="0.25">
      <c r="A81" t="s">
        <v>89</v>
      </c>
      <c r="B81" t="s">
        <v>256</v>
      </c>
      <c r="C81" t="s">
        <v>258</v>
      </c>
      <c r="D81" t="s">
        <v>258</v>
      </c>
      <c r="E81" t="s">
        <v>313</v>
      </c>
      <c r="F81" t="s">
        <v>395</v>
      </c>
      <c r="G81" t="s">
        <v>90</v>
      </c>
      <c r="H81" t="s">
        <v>431</v>
      </c>
      <c r="I81" t="s">
        <v>404</v>
      </c>
      <c r="J81" s="1" t="s">
        <v>256</v>
      </c>
      <c r="K81" s="1" t="s">
        <v>409</v>
      </c>
    </row>
    <row r="82" spans="1:11" x14ac:dyDescent="0.25">
      <c r="A82" t="s">
        <v>91</v>
      </c>
      <c r="B82" t="s">
        <v>257</v>
      </c>
      <c r="C82" t="s">
        <v>258</v>
      </c>
      <c r="D82" t="s">
        <v>258</v>
      </c>
      <c r="E82" t="s">
        <v>295</v>
      </c>
      <c r="F82" t="s">
        <v>395</v>
      </c>
      <c r="G82" t="s">
        <v>92</v>
      </c>
      <c r="H82" t="s">
        <v>431</v>
      </c>
      <c r="I82" t="s">
        <v>404</v>
      </c>
      <c r="J82" s="1" t="s">
        <v>257</v>
      </c>
      <c r="K82" s="1" t="s">
        <v>409</v>
      </c>
    </row>
    <row r="83" spans="1:11" x14ac:dyDescent="0.25">
      <c r="A83" t="s">
        <v>93</v>
      </c>
      <c r="B83" t="s">
        <v>258</v>
      </c>
      <c r="C83" t="s">
        <v>260</v>
      </c>
      <c r="D83" t="s">
        <v>260</v>
      </c>
      <c r="E83" t="s">
        <v>304</v>
      </c>
      <c r="F83" t="s">
        <v>395</v>
      </c>
      <c r="G83" t="s">
        <v>94</v>
      </c>
      <c r="H83" t="s">
        <v>432</v>
      </c>
      <c r="I83" t="s">
        <v>405</v>
      </c>
      <c r="J83" s="1" t="s">
        <v>258</v>
      </c>
      <c r="K83" s="1" t="s">
        <v>410</v>
      </c>
    </row>
    <row r="84" spans="1:11" x14ac:dyDescent="0.25">
      <c r="A84" t="s">
        <v>2</v>
      </c>
      <c r="B84" t="s">
        <v>255</v>
      </c>
      <c r="C84" t="s">
        <v>260</v>
      </c>
      <c r="D84" t="s">
        <v>260</v>
      </c>
      <c r="E84" t="s">
        <v>314</v>
      </c>
      <c r="F84" t="s">
        <v>396</v>
      </c>
      <c r="G84" t="s">
        <v>95</v>
      </c>
      <c r="H84" t="s">
        <v>429</v>
      </c>
      <c r="I84" t="s">
        <v>402</v>
      </c>
      <c r="J84" s="1" t="s">
        <v>260</v>
      </c>
      <c r="K84" s="1" t="s">
        <v>409</v>
      </c>
    </row>
    <row r="85" spans="1:11" x14ac:dyDescent="0.25">
      <c r="A85" t="s">
        <v>4</v>
      </c>
      <c r="B85" t="s">
        <v>259</v>
      </c>
      <c r="C85" t="s">
        <v>257</v>
      </c>
      <c r="D85" t="s">
        <v>257</v>
      </c>
      <c r="E85" t="s">
        <v>315</v>
      </c>
      <c r="F85" t="s">
        <v>396</v>
      </c>
      <c r="G85" t="s">
        <v>96</v>
      </c>
      <c r="H85" t="s">
        <v>429</v>
      </c>
      <c r="I85" t="s">
        <v>402</v>
      </c>
      <c r="J85" s="1" t="s">
        <v>257</v>
      </c>
      <c r="K85" s="1" t="s">
        <v>410</v>
      </c>
    </row>
    <row r="86" spans="1:11" x14ac:dyDescent="0.25">
      <c r="A86" t="s">
        <v>6</v>
      </c>
      <c r="B86" t="s">
        <v>258</v>
      </c>
      <c r="C86" t="s">
        <v>256</v>
      </c>
      <c r="D86" t="s">
        <v>256</v>
      </c>
      <c r="E86" t="s">
        <v>267</v>
      </c>
      <c r="F86" t="s">
        <v>396</v>
      </c>
      <c r="G86" t="s">
        <v>96</v>
      </c>
      <c r="H86" t="s">
        <v>429</v>
      </c>
      <c r="I86" t="s">
        <v>402</v>
      </c>
      <c r="J86" s="1" t="s">
        <v>256</v>
      </c>
      <c r="K86" s="1" t="s">
        <v>409</v>
      </c>
    </row>
    <row r="87" spans="1:11" x14ac:dyDescent="0.25">
      <c r="A87" t="s">
        <v>7</v>
      </c>
      <c r="B87" t="s">
        <v>260</v>
      </c>
      <c r="C87" t="s">
        <v>259</v>
      </c>
      <c r="D87" t="s">
        <v>259</v>
      </c>
      <c r="E87" t="s">
        <v>316</v>
      </c>
      <c r="F87" t="s">
        <v>396</v>
      </c>
      <c r="G87" t="s">
        <v>97</v>
      </c>
      <c r="H87" t="s">
        <v>429</v>
      </c>
      <c r="I87" t="s">
        <v>402</v>
      </c>
      <c r="J87" s="1" t="s">
        <v>259</v>
      </c>
      <c r="K87" s="1" t="s">
        <v>409</v>
      </c>
    </row>
    <row r="88" spans="1:11" x14ac:dyDescent="0.25">
      <c r="A88" t="s">
        <v>9</v>
      </c>
      <c r="B88" t="s">
        <v>257</v>
      </c>
      <c r="C88" t="s">
        <v>255</v>
      </c>
      <c r="D88" t="s">
        <v>255</v>
      </c>
      <c r="E88" t="s">
        <v>317</v>
      </c>
      <c r="F88" t="s">
        <v>396</v>
      </c>
      <c r="G88" t="s">
        <v>97</v>
      </c>
      <c r="H88" t="s">
        <v>429</v>
      </c>
      <c r="I88" t="s">
        <v>402</v>
      </c>
      <c r="J88" s="1" t="s">
        <v>257</v>
      </c>
      <c r="K88" s="1" t="s">
        <v>409</v>
      </c>
    </row>
    <row r="89" spans="1:11" x14ac:dyDescent="0.25">
      <c r="A89" t="s">
        <v>10</v>
      </c>
      <c r="B89" t="s">
        <v>260</v>
      </c>
      <c r="C89" t="s">
        <v>256</v>
      </c>
      <c r="D89" t="s">
        <v>256</v>
      </c>
      <c r="E89" t="s">
        <v>307</v>
      </c>
      <c r="F89" t="s">
        <v>396</v>
      </c>
      <c r="G89" t="s">
        <v>98</v>
      </c>
      <c r="H89" t="s">
        <v>429</v>
      </c>
      <c r="I89" t="s">
        <v>402</v>
      </c>
      <c r="J89" s="1" t="s">
        <v>256</v>
      </c>
      <c r="K89" s="1" t="s">
        <v>409</v>
      </c>
    </row>
    <row r="90" spans="1:11" x14ac:dyDescent="0.25">
      <c r="A90" t="s">
        <v>12</v>
      </c>
      <c r="B90" t="s">
        <v>255</v>
      </c>
      <c r="C90" t="s">
        <v>258</v>
      </c>
      <c r="D90" t="s">
        <v>258</v>
      </c>
      <c r="E90" t="s">
        <v>313</v>
      </c>
      <c r="F90" t="s">
        <v>396</v>
      </c>
      <c r="G90" t="s">
        <v>98</v>
      </c>
      <c r="H90" t="s">
        <v>429</v>
      </c>
      <c r="I90" t="s">
        <v>402</v>
      </c>
      <c r="J90" s="1" t="s">
        <v>258</v>
      </c>
      <c r="K90" s="1" t="s">
        <v>409</v>
      </c>
    </row>
    <row r="91" spans="1:11" x14ac:dyDescent="0.25">
      <c r="A91" t="s">
        <v>13</v>
      </c>
      <c r="B91" t="s">
        <v>259</v>
      </c>
      <c r="C91" t="s">
        <v>256</v>
      </c>
      <c r="D91" t="s">
        <v>256</v>
      </c>
      <c r="E91" t="s">
        <v>307</v>
      </c>
      <c r="F91" t="s">
        <v>396</v>
      </c>
      <c r="G91" t="s">
        <v>99</v>
      </c>
      <c r="H91" t="s">
        <v>430</v>
      </c>
      <c r="I91" t="s">
        <v>403</v>
      </c>
      <c r="J91" s="1" t="s">
        <v>256</v>
      </c>
      <c r="K91" s="1" t="s">
        <v>409</v>
      </c>
    </row>
    <row r="92" spans="1:11" x14ac:dyDescent="0.25">
      <c r="A92" t="s">
        <v>15</v>
      </c>
      <c r="B92" t="s">
        <v>257</v>
      </c>
      <c r="C92" t="s">
        <v>258</v>
      </c>
      <c r="D92" t="s">
        <v>258</v>
      </c>
      <c r="E92" t="s">
        <v>318</v>
      </c>
      <c r="F92" t="s">
        <v>396</v>
      </c>
      <c r="G92" t="s">
        <v>100</v>
      </c>
      <c r="H92" t="s">
        <v>430</v>
      </c>
      <c r="I92" t="s">
        <v>403</v>
      </c>
      <c r="J92" s="1" t="s">
        <v>257</v>
      </c>
      <c r="K92" s="1" t="s">
        <v>409</v>
      </c>
    </row>
    <row r="93" spans="1:11" x14ac:dyDescent="0.25">
      <c r="A93" t="s">
        <v>17</v>
      </c>
      <c r="B93" t="s">
        <v>259</v>
      </c>
      <c r="C93" t="s">
        <v>255</v>
      </c>
      <c r="D93" t="s">
        <v>255</v>
      </c>
      <c r="E93" t="s">
        <v>319</v>
      </c>
      <c r="F93" t="s">
        <v>396</v>
      </c>
      <c r="G93" t="s">
        <v>101</v>
      </c>
      <c r="H93" t="s">
        <v>430</v>
      </c>
      <c r="I93" t="s">
        <v>403</v>
      </c>
      <c r="J93" s="1" t="s">
        <v>255</v>
      </c>
      <c r="K93" s="1" t="s">
        <v>409</v>
      </c>
    </row>
    <row r="94" spans="1:11" x14ac:dyDescent="0.25">
      <c r="A94" t="s">
        <v>19</v>
      </c>
      <c r="B94" t="s">
        <v>258</v>
      </c>
      <c r="C94" t="s">
        <v>260</v>
      </c>
      <c r="D94" t="s">
        <v>260</v>
      </c>
      <c r="E94" t="s">
        <v>278</v>
      </c>
      <c r="F94" t="s">
        <v>396</v>
      </c>
      <c r="G94" t="s">
        <v>101</v>
      </c>
      <c r="H94" t="s">
        <v>430</v>
      </c>
      <c r="I94" t="s">
        <v>403</v>
      </c>
      <c r="J94" s="1" t="s">
        <v>258</v>
      </c>
      <c r="K94" s="1" t="s">
        <v>409</v>
      </c>
    </row>
    <row r="95" spans="1:11" x14ac:dyDescent="0.25">
      <c r="A95" t="s">
        <v>20</v>
      </c>
      <c r="B95" t="s">
        <v>255</v>
      </c>
      <c r="C95" t="s">
        <v>256</v>
      </c>
      <c r="D95" t="s">
        <v>256</v>
      </c>
      <c r="E95" t="s">
        <v>310</v>
      </c>
      <c r="F95" t="s">
        <v>396</v>
      </c>
      <c r="G95" t="s">
        <v>102</v>
      </c>
      <c r="H95" t="s">
        <v>430</v>
      </c>
      <c r="I95" t="s">
        <v>403</v>
      </c>
      <c r="J95" s="1" t="s">
        <v>256</v>
      </c>
      <c r="K95" s="1" t="s">
        <v>409</v>
      </c>
    </row>
    <row r="96" spans="1:11" x14ac:dyDescent="0.25">
      <c r="A96" t="s">
        <v>22</v>
      </c>
      <c r="B96" t="s">
        <v>257</v>
      </c>
      <c r="C96" t="s">
        <v>260</v>
      </c>
      <c r="D96" t="s">
        <v>260</v>
      </c>
      <c r="E96" t="s">
        <v>304</v>
      </c>
      <c r="F96" t="s">
        <v>396</v>
      </c>
      <c r="G96" t="s">
        <v>102</v>
      </c>
      <c r="H96" t="s">
        <v>430</v>
      </c>
      <c r="I96" t="s">
        <v>403</v>
      </c>
      <c r="J96" s="1" t="s">
        <v>260</v>
      </c>
      <c r="K96" s="1" t="s">
        <v>409</v>
      </c>
    </row>
    <row r="97" spans="1:11" x14ac:dyDescent="0.25">
      <c r="A97" t="s">
        <v>23</v>
      </c>
      <c r="B97" t="s">
        <v>259</v>
      </c>
      <c r="C97" t="s">
        <v>258</v>
      </c>
      <c r="D97" t="s">
        <v>258</v>
      </c>
      <c r="E97" t="s">
        <v>313</v>
      </c>
      <c r="F97" t="s">
        <v>396</v>
      </c>
      <c r="G97" t="s">
        <v>103</v>
      </c>
      <c r="H97" t="s">
        <v>430</v>
      </c>
      <c r="I97" t="s">
        <v>403</v>
      </c>
      <c r="J97" s="1" t="s">
        <v>258</v>
      </c>
      <c r="K97" s="1" t="s">
        <v>409</v>
      </c>
    </row>
    <row r="98" spans="1:11" x14ac:dyDescent="0.25">
      <c r="A98" t="s">
        <v>25</v>
      </c>
      <c r="B98" t="s">
        <v>256</v>
      </c>
      <c r="C98" t="s">
        <v>257</v>
      </c>
      <c r="D98" t="s">
        <v>257</v>
      </c>
      <c r="E98" t="s">
        <v>298</v>
      </c>
      <c r="F98" t="s">
        <v>396</v>
      </c>
      <c r="G98" t="s">
        <v>103</v>
      </c>
      <c r="H98" t="s">
        <v>430</v>
      </c>
      <c r="I98" t="s">
        <v>403</v>
      </c>
      <c r="J98" s="1" t="s">
        <v>257</v>
      </c>
      <c r="K98" s="1" t="s">
        <v>409</v>
      </c>
    </row>
    <row r="99" spans="1:11" x14ac:dyDescent="0.25">
      <c r="A99" t="s">
        <v>26</v>
      </c>
      <c r="B99" t="s">
        <v>260</v>
      </c>
      <c r="C99" t="s">
        <v>259</v>
      </c>
      <c r="D99" t="s">
        <v>259</v>
      </c>
      <c r="E99" t="s">
        <v>320</v>
      </c>
      <c r="F99" t="s">
        <v>396</v>
      </c>
      <c r="G99" t="s">
        <v>104</v>
      </c>
      <c r="H99" t="s">
        <v>429</v>
      </c>
      <c r="I99" t="s">
        <v>402</v>
      </c>
      <c r="J99" s="1" t="s">
        <v>259</v>
      </c>
      <c r="K99" s="1" t="s">
        <v>409</v>
      </c>
    </row>
    <row r="100" spans="1:11" x14ac:dyDescent="0.25">
      <c r="A100" t="s">
        <v>28</v>
      </c>
      <c r="B100" t="s">
        <v>256</v>
      </c>
      <c r="C100" t="s">
        <v>255</v>
      </c>
      <c r="D100" t="s">
        <v>255</v>
      </c>
      <c r="E100" t="s">
        <v>321</v>
      </c>
      <c r="F100" t="s">
        <v>396</v>
      </c>
      <c r="G100" t="s">
        <v>105</v>
      </c>
      <c r="H100" t="s">
        <v>429</v>
      </c>
      <c r="I100" t="s">
        <v>402</v>
      </c>
      <c r="J100" s="1" t="s">
        <v>255</v>
      </c>
      <c r="K100" s="1" t="s">
        <v>409</v>
      </c>
    </row>
    <row r="101" spans="1:11" x14ac:dyDescent="0.25">
      <c r="A101" t="s">
        <v>29</v>
      </c>
      <c r="B101" t="s">
        <v>257</v>
      </c>
      <c r="C101" t="s">
        <v>260</v>
      </c>
      <c r="D101" t="s">
        <v>260</v>
      </c>
      <c r="E101" t="s">
        <v>322</v>
      </c>
      <c r="F101" t="s">
        <v>396</v>
      </c>
      <c r="G101" t="s">
        <v>105</v>
      </c>
      <c r="H101" t="s">
        <v>429</v>
      </c>
      <c r="I101" t="s">
        <v>402</v>
      </c>
      <c r="J101" s="1" t="s">
        <v>260</v>
      </c>
      <c r="K101" s="1" t="s">
        <v>409</v>
      </c>
    </row>
    <row r="102" spans="1:11" x14ac:dyDescent="0.25">
      <c r="A102" t="s">
        <v>31</v>
      </c>
      <c r="B102" t="s">
        <v>259</v>
      </c>
      <c r="C102" t="s">
        <v>258</v>
      </c>
      <c r="D102" t="s">
        <v>258</v>
      </c>
      <c r="E102" t="s">
        <v>292</v>
      </c>
      <c r="F102" t="s">
        <v>396</v>
      </c>
      <c r="G102" t="s">
        <v>106</v>
      </c>
      <c r="H102" t="s">
        <v>429</v>
      </c>
      <c r="I102" t="s">
        <v>402</v>
      </c>
      <c r="J102" s="1" t="s">
        <v>258</v>
      </c>
      <c r="K102" s="1" t="s">
        <v>409</v>
      </c>
    </row>
    <row r="103" spans="1:11" x14ac:dyDescent="0.25">
      <c r="A103" t="s">
        <v>33</v>
      </c>
      <c r="B103" t="s">
        <v>255</v>
      </c>
      <c r="C103" t="s">
        <v>257</v>
      </c>
      <c r="D103" t="s">
        <v>257</v>
      </c>
      <c r="E103" t="s">
        <v>323</v>
      </c>
      <c r="F103" t="s">
        <v>396</v>
      </c>
      <c r="G103" t="s">
        <v>106</v>
      </c>
      <c r="H103" t="s">
        <v>429</v>
      </c>
      <c r="I103" t="s">
        <v>402</v>
      </c>
      <c r="J103" s="1" t="s">
        <v>257</v>
      </c>
      <c r="K103" s="1" t="s">
        <v>409</v>
      </c>
    </row>
    <row r="104" spans="1:11" x14ac:dyDescent="0.25">
      <c r="A104" t="s">
        <v>34</v>
      </c>
      <c r="B104" t="s">
        <v>260</v>
      </c>
      <c r="C104" t="s">
        <v>258</v>
      </c>
      <c r="D104" t="s">
        <v>258</v>
      </c>
      <c r="E104" t="s">
        <v>303</v>
      </c>
      <c r="F104" t="s">
        <v>396</v>
      </c>
      <c r="G104" t="s">
        <v>107</v>
      </c>
      <c r="H104" t="s">
        <v>429</v>
      </c>
      <c r="I104" t="s">
        <v>402</v>
      </c>
      <c r="J104" s="1" t="s">
        <v>258</v>
      </c>
      <c r="K104" s="1" t="s">
        <v>409</v>
      </c>
    </row>
    <row r="105" spans="1:11" x14ac:dyDescent="0.25">
      <c r="A105" t="s">
        <v>36</v>
      </c>
      <c r="B105" t="s">
        <v>259</v>
      </c>
      <c r="C105" t="s">
        <v>256</v>
      </c>
      <c r="D105" t="s">
        <v>256</v>
      </c>
      <c r="E105" t="s">
        <v>324</v>
      </c>
      <c r="F105" t="s">
        <v>396</v>
      </c>
      <c r="G105" t="s">
        <v>107</v>
      </c>
      <c r="H105" t="s">
        <v>429</v>
      </c>
      <c r="I105" t="s">
        <v>402</v>
      </c>
      <c r="J105" s="1" t="s">
        <v>256</v>
      </c>
      <c r="K105" s="1" t="s">
        <v>409</v>
      </c>
    </row>
    <row r="106" spans="1:11" x14ac:dyDescent="0.25">
      <c r="A106" t="s">
        <v>38</v>
      </c>
      <c r="B106" t="s">
        <v>258</v>
      </c>
      <c r="C106" t="s">
        <v>256</v>
      </c>
      <c r="D106" t="s">
        <v>256</v>
      </c>
      <c r="E106" t="s">
        <v>307</v>
      </c>
      <c r="F106" t="s">
        <v>396</v>
      </c>
      <c r="G106" t="s">
        <v>108</v>
      </c>
      <c r="H106" t="s">
        <v>433</v>
      </c>
      <c r="I106" t="s">
        <v>406</v>
      </c>
      <c r="J106" s="1" t="s">
        <v>256</v>
      </c>
      <c r="K106" s="1" t="s">
        <v>409</v>
      </c>
    </row>
    <row r="107" spans="1:11" x14ac:dyDescent="0.25">
      <c r="A107" t="s">
        <v>40</v>
      </c>
      <c r="B107" t="s">
        <v>259</v>
      </c>
      <c r="C107" t="s">
        <v>257</v>
      </c>
      <c r="D107" t="s">
        <v>257</v>
      </c>
      <c r="E107" t="s">
        <v>312</v>
      </c>
      <c r="F107" t="s">
        <v>396</v>
      </c>
      <c r="G107" t="s">
        <v>108</v>
      </c>
      <c r="H107" t="s">
        <v>433</v>
      </c>
      <c r="I107" t="s">
        <v>406</v>
      </c>
      <c r="J107" s="1" t="s">
        <v>257</v>
      </c>
      <c r="K107" s="1" t="s">
        <v>409</v>
      </c>
    </row>
    <row r="108" spans="1:11" x14ac:dyDescent="0.25">
      <c r="A108" t="s">
        <v>77</v>
      </c>
      <c r="B108" t="s">
        <v>255</v>
      </c>
      <c r="C108" t="s">
        <v>258</v>
      </c>
      <c r="D108" t="s">
        <v>258</v>
      </c>
      <c r="E108" t="s">
        <v>325</v>
      </c>
      <c r="F108" t="s">
        <v>396</v>
      </c>
      <c r="G108" t="s">
        <v>109</v>
      </c>
      <c r="H108" t="s">
        <v>433</v>
      </c>
      <c r="I108" t="s">
        <v>406</v>
      </c>
      <c r="J108" s="1" t="s">
        <v>258</v>
      </c>
      <c r="K108" s="1" t="s">
        <v>409</v>
      </c>
    </row>
    <row r="109" spans="1:11" x14ac:dyDescent="0.25">
      <c r="A109" t="s">
        <v>79</v>
      </c>
      <c r="B109" t="s">
        <v>260</v>
      </c>
      <c r="C109" t="s">
        <v>256</v>
      </c>
      <c r="D109" t="s">
        <v>256</v>
      </c>
      <c r="E109" t="s">
        <v>264</v>
      </c>
      <c r="F109" t="s">
        <v>396</v>
      </c>
      <c r="G109" t="s">
        <v>109</v>
      </c>
      <c r="H109" t="s">
        <v>433</v>
      </c>
      <c r="I109" t="s">
        <v>406</v>
      </c>
      <c r="J109" s="1" t="s">
        <v>260</v>
      </c>
      <c r="K109" s="1" t="s">
        <v>409</v>
      </c>
    </row>
    <row r="110" spans="1:11" x14ac:dyDescent="0.25">
      <c r="A110" t="s">
        <v>81</v>
      </c>
      <c r="B110" t="s">
        <v>255</v>
      </c>
      <c r="C110" t="s">
        <v>260</v>
      </c>
      <c r="D110" t="s">
        <v>260</v>
      </c>
      <c r="E110" t="s">
        <v>272</v>
      </c>
      <c r="F110" t="s">
        <v>396</v>
      </c>
      <c r="G110" t="s">
        <v>110</v>
      </c>
      <c r="H110" t="s">
        <v>432</v>
      </c>
      <c r="I110" t="s">
        <v>405</v>
      </c>
      <c r="J110" s="1" t="s">
        <v>255</v>
      </c>
      <c r="K110" s="1" t="s">
        <v>409</v>
      </c>
    </row>
    <row r="111" spans="1:11" x14ac:dyDescent="0.25">
      <c r="A111" t="s">
        <v>83</v>
      </c>
      <c r="B111" t="s">
        <v>256</v>
      </c>
      <c r="C111" t="s">
        <v>257</v>
      </c>
      <c r="D111" t="s">
        <v>257</v>
      </c>
      <c r="E111" t="s">
        <v>312</v>
      </c>
      <c r="F111" t="s">
        <v>396</v>
      </c>
      <c r="G111" t="s">
        <v>111</v>
      </c>
      <c r="H111" t="s">
        <v>432</v>
      </c>
      <c r="I111" t="s">
        <v>405</v>
      </c>
      <c r="J111" s="1" t="s">
        <v>256</v>
      </c>
      <c r="K111" s="1" t="s">
        <v>409</v>
      </c>
    </row>
    <row r="112" spans="1:11" x14ac:dyDescent="0.25">
      <c r="A112" t="s">
        <v>84</v>
      </c>
      <c r="B112" t="s">
        <v>255</v>
      </c>
      <c r="C112" t="s">
        <v>259</v>
      </c>
      <c r="D112" t="s">
        <v>259</v>
      </c>
      <c r="E112" t="s">
        <v>326</v>
      </c>
      <c r="F112" t="s">
        <v>396</v>
      </c>
      <c r="G112" t="s">
        <v>112</v>
      </c>
      <c r="H112" t="s">
        <v>432</v>
      </c>
      <c r="I112" t="s">
        <v>405</v>
      </c>
      <c r="J112" s="1" t="s">
        <v>259</v>
      </c>
      <c r="K112" s="1" t="s">
        <v>409</v>
      </c>
    </row>
    <row r="113" spans="1:11" x14ac:dyDescent="0.25">
      <c r="A113" t="s">
        <v>86</v>
      </c>
      <c r="B113" t="s">
        <v>257</v>
      </c>
      <c r="C113" t="s">
        <v>258</v>
      </c>
      <c r="D113" t="s">
        <v>258</v>
      </c>
      <c r="E113" t="s">
        <v>295</v>
      </c>
      <c r="F113" t="s">
        <v>396</v>
      </c>
      <c r="G113" t="s">
        <v>112</v>
      </c>
      <c r="H113" t="s">
        <v>432</v>
      </c>
      <c r="I113" t="s">
        <v>405</v>
      </c>
      <c r="J113" s="1" t="s">
        <v>257</v>
      </c>
      <c r="K113" s="1" t="s">
        <v>409</v>
      </c>
    </row>
    <row r="114" spans="1:11" x14ac:dyDescent="0.25">
      <c r="A114" t="s">
        <v>87</v>
      </c>
      <c r="B114" t="s">
        <v>258</v>
      </c>
      <c r="C114" t="s">
        <v>256</v>
      </c>
      <c r="D114" t="s">
        <v>256</v>
      </c>
      <c r="E114" t="s">
        <v>307</v>
      </c>
      <c r="F114" t="s">
        <v>396</v>
      </c>
      <c r="G114" t="s">
        <v>113</v>
      </c>
      <c r="H114" t="s">
        <v>432</v>
      </c>
      <c r="I114" t="s">
        <v>405</v>
      </c>
      <c r="J114" s="1" t="s">
        <v>258</v>
      </c>
      <c r="K114" s="1" t="s">
        <v>409</v>
      </c>
    </row>
    <row r="115" spans="1:11" x14ac:dyDescent="0.25">
      <c r="A115" t="s">
        <v>89</v>
      </c>
      <c r="B115" t="s">
        <v>257</v>
      </c>
      <c r="C115" t="s">
        <v>260</v>
      </c>
      <c r="D115" t="s">
        <v>260</v>
      </c>
      <c r="E115" t="s">
        <v>327</v>
      </c>
      <c r="F115" t="s">
        <v>396</v>
      </c>
      <c r="G115" t="s">
        <v>114</v>
      </c>
      <c r="H115" t="s">
        <v>432</v>
      </c>
      <c r="I115" t="s">
        <v>405</v>
      </c>
      <c r="J115" s="1" t="s">
        <v>257</v>
      </c>
      <c r="K115" s="1" t="s">
        <v>410</v>
      </c>
    </row>
    <row r="116" spans="1:11" x14ac:dyDescent="0.25">
      <c r="A116" t="s">
        <v>91</v>
      </c>
      <c r="B116" t="s">
        <v>260</v>
      </c>
      <c r="C116" t="s">
        <v>258</v>
      </c>
      <c r="D116" t="s">
        <v>258</v>
      </c>
      <c r="E116" t="s">
        <v>295</v>
      </c>
      <c r="F116" t="s">
        <v>396</v>
      </c>
      <c r="G116" t="s">
        <v>115</v>
      </c>
      <c r="H116" t="s">
        <v>432</v>
      </c>
      <c r="I116" t="s">
        <v>405</v>
      </c>
      <c r="J116" s="1" t="s">
        <v>260</v>
      </c>
      <c r="K116" s="1" t="s">
        <v>409</v>
      </c>
    </row>
    <row r="117" spans="1:11" x14ac:dyDescent="0.25">
      <c r="A117" t="s">
        <v>93</v>
      </c>
      <c r="B117" t="s">
        <v>258</v>
      </c>
      <c r="C117" t="s">
        <v>256</v>
      </c>
      <c r="D117" t="s">
        <v>256</v>
      </c>
      <c r="E117" t="s">
        <v>328</v>
      </c>
      <c r="F117" t="s">
        <v>396</v>
      </c>
      <c r="G117" t="s">
        <v>116</v>
      </c>
      <c r="H117" t="s">
        <v>432</v>
      </c>
      <c r="I117" t="s">
        <v>405</v>
      </c>
      <c r="J117" s="1" t="s">
        <v>256</v>
      </c>
      <c r="K117" s="1" t="s">
        <v>409</v>
      </c>
    </row>
    <row r="118" spans="1:11" x14ac:dyDescent="0.25">
      <c r="A118" t="s">
        <v>2</v>
      </c>
      <c r="B118" t="s">
        <v>260</v>
      </c>
      <c r="C118" t="s">
        <v>256</v>
      </c>
      <c r="D118" t="s">
        <v>256</v>
      </c>
      <c r="E118" t="s">
        <v>328</v>
      </c>
      <c r="F118" t="s">
        <v>397</v>
      </c>
      <c r="G118" t="s">
        <v>117</v>
      </c>
      <c r="H118" t="s">
        <v>432</v>
      </c>
      <c r="I118" t="s">
        <v>405</v>
      </c>
      <c r="J118" s="1" t="s">
        <v>256</v>
      </c>
      <c r="K118" s="1" t="s">
        <v>409</v>
      </c>
    </row>
    <row r="119" spans="1:11" x14ac:dyDescent="0.25">
      <c r="A119" t="s">
        <v>4</v>
      </c>
      <c r="B119" t="s">
        <v>258</v>
      </c>
      <c r="C119" t="s">
        <v>257</v>
      </c>
      <c r="D119" t="s">
        <v>257</v>
      </c>
      <c r="E119" t="s">
        <v>288</v>
      </c>
      <c r="F119" t="s">
        <v>397</v>
      </c>
      <c r="G119" t="s">
        <v>118</v>
      </c>
      <c r="H119" t="s">
        <v>432</v>
      </c>
      <c r="I119" t="s">
        <v>405</v>
      </c>
      <c r="J119" s="1" t="s">
        <v>258</v>
      </c>
      <c r="K119" s="1" t="s">
        <v>409</v>
      </c>
    </row>
    <row r="120" spans="1:11" x14ac:dyDescent="0.25">
      <c r="A120" t="s">
        <v>6</v>
      </c>
      <c r="B120" t="s">
        <v>255</v>
      </c>
      <c r="C120" t="s">
        <v>259</v>
      </c>
      <c r="D120" t="s">
        <v>259</v>
      </c>
      <c r="E120" t="s">
        <v>299</v>
      </c>
      <c r="F120" t="s">
        <v>397</v>
      </c>
      <c r="G120" t="s">
        <v>118</v>
      </c>
      <c r="H120" t="s">
        <v>431</v>
      </c>
      <c r="I120" t="s">
        <v>404</v>
      </c>
      <c r="J120" s="1" t="s">
        <v>259</v>
      </c>
      <c r="K120" s="1" t="s">
        <v>409</v>
      </c>
    </row>
    <row r="121" spans="1:11" x14ac:dyDescent="0.25">
      <c r="A121" t="s">
        <v>7</v>
      </c>
      <c r="B121" t="s">
        <v>256</v>
      </c>
      <c r="C121" t="s">
        <v>258</v>
      </c>
      <c r="D121" t="s">
        <v>258</v>
      </c>
      <c r="E121" t="s">
        <v>295</v>
      </c>
      <c r="F121" t="s">
        <v>397</v>
      </c>
      <c r="G121" t="s">
        <v>119</v>
      </c>
      <c r="H121" t="s">
        <v>432</v>
      </c>
      <c r="I121" t="s">
        <v>405</v>
      </c>
      <c r="J121" s="1" t="s">
        <v>258</v>
      </c>
      <c r="K121" s="1" t="s">
        <v>409</v>
      </c>
    </row>
    <row r="122" spans="1:11" x14ac:dyDescent="0.25">
      <c r="A122" t="s">
        <v>9</v>
      </c>
      <c r="B122" t="s">
        <v>259</v>
      </c>
      <c r="C122" t="s">
        <v>260</v>
      </c>
      <c r="D122" t="s">
        <v>260</v>
      </c>
      <c r="E122" t="s">
        <v>304</v>
      </c>
      <c r="F122" t="s">
        <v>397</v>
      </c>
      <c r="G122" t="s">
        <v>119</v>
      </c>
      <c r="H122" t="s">
        <v>431</v>
      </c>
      <c r="I122" t="s">
        <v>404</v>
      </c>
      <c r="J122" s="1" t="s">
        <v>260</v>
      </c>
      <c r="K122" s="1" t="s">
        <v>409</v>
      </c>
    </row>
    <row r="123" spans="1:11" x14ac:dyDescent="0.25">
      <c r="A123" t="s">
        <v>10</v>
      </c>
      <c r="B123" t="s">
        <v>257</v>
      </c>
      <c r="C123" t="s">
        <v>256</v>
      </c>
      <c r="D123" t="s">
        <v>256</v>
      </c>
      <c r="E123" t="s">
        <v>329</v>
      </c>
      <c r="F123" t="s">
        <v>397</v>
      </c>
      <c r="G123" t="s">
        <v>120</v>
      </c>
      <c r="H123" t="s">
        <v>432</v>
      </c>
      <c r="I123" t="s">
        <v>405</v>
      </c>
      <c r="J123" s="1" t="s">
        <v>257</v>
      </c>
      <c r="K123" s="1" t="s">
        <v>410</v>
      </c>
    </row>
    <row r="124" spans="1:11" x14ac:dyDescent="0.25">
      <c r="A124" t="s">
        <v>12</v>
      </c>
      <c r="B124" t="s">
        <v>255</v>
      </c>
      <c r="C124" t="s">
        <v>260</v>
      </c>
      <c r="D124" t="s">
        <v>260</v>
      </c>
      <c r="E124" t="s">
        <v>330</v>
      </c>
      <c r="F124" t="s">
        <v>397</v>
      </c>
      <c r="G124" t="s">
        <v>120</v>
      </c>
      <c r="H124" t="s">
        <v>431</v>
      </c>
      <c r="I124" t="s">
        <v>404</v>
      </c>
      <c r="J124" s="1" t="s">
        <v>260</v>
      </c>
      <c r="K124" s="1" t="s">
        <v>409</v>
      </c>
    </row>
    <row r="125" spans="1:11" x14ac:dyDescent="0.25">
      <c r="A125" t="s">
        <v>13</v>
      </c>
      <c r="B125" t="s">
        <v>258</v>
      </c>
      <c r="C125" t="s">
        <v>259</v>
      </c>
      <c r="D125" t="s">
        <v>259</v>
      </c>
      <c r="E125" t="s">
        <v>302</v>
      </c>
      <c r="F125" t="s">
        <v>397</v>
      </c>
      <c r="G125" t="s">
        <v>121</v>
      </c>
      <c r="H125" t="s">
        <v>434</v>
      </c>
      <c r="I125" t="s">
        <v>407</v>
      </c>
      <c r="J125" s="1" t="s">
        <v>259</v>
      </c>
      <c r="K125" s="1" t="s">
        <v>409</v>
      </c>
    </row>
    <row r="126" spans="1:11" x14ac:dyDescent="0.25">
      <c r="A126" t="s">
        <v>15</v>
      </c>
      <c r="B126" t="s">
        <v>260</v>
      </c>
      <c r="C126" t="s">
        <v>256</v>
      </c>
      <c r="D126" t="s">
        <v>256</v>
      </c>
      <c r="E126" t="s">
        <v>331</v>
      </c>
      <c r="F126" t="s">
        <v>397</v>
      </c>
      <c r="G126" t="s">
        <v>122</v>
      </c>
      <c r="H126" t="s">
        <v>435</v>
      </c>
      <c r="I126" t="s">
        <v>408</v>
      </c>
      <c r="J126" s="1" t="s">
        <v>256</v>
      </c>
      <c r="K126" s="1" t="s">
        <v>409</v>
      </c>
    </row>
    <row r="127" spans="1:11" x14ac:dyDescent="0.25">
      <c r="A127" t="s">
        <v>17</v>
      </c>
      <c r="B127" t="s">
        <v>257</v>
      </c>
      <c r="C127" t="s">
        <v>259</v>
      </c>
      <c r="D127" t="s">
        <v>259</v>
      </c>
      <c r="E127" t="s">
        <v>332</v>
      </c>
      <c r="F127" t="s">
        <v>397</v>
      </c>
      <c r="G127" t="s">
        <v>123</v>
      </c>
      <c r="H127" t="s">
        <v>434</v>
      </c>
      <c r="I127" t="s">
        <v>407</v>
      </c>
      <c r="J127" s="1" t="s">
        <v>257</v>
      </c>
      <c r="K127" s="1" t="s">
        <v>409</v>
      </c>
    </row>
    <row r="128" spans="1:11" x14ac:dyDescent="0.25">
      <c r="A128" t="s">
        <v>19</v>
      </c>
      <c r="B128" t="s">
        <v>255</v>
      </c>
      <c r="C128" t="s">
        <v>258</v>
      </c>
      <c r="D128" t="s">
        <v>258</v>
      </c>
      <c r="E128" t="s">
        <v>333</v>
      </c>
      <c r="F128" t="s">
        <v>397</v>
      </c>
      <c r="G128" t="s">
        <v>123</v>
      </c>
      <c r="H128" t="s">
        <v>435</v>
      </c>
      <c r="I128" t="s">
        <v>408</v>
      </c>
      <c r="J128" s="1" t="s">
        <v>255</v>
      </c>
      <c r="K128" s="1" t="s">
        <v>409</v>
      </c>
    </row>
    <row r="129" spans="1:11" x14ac:dyDescent="0.25">
      <c r="A129" t="s">
        <v>20</v>
      </c>
      <c r="B129" t="s">
        <v>256</v>
      </c>
      <c r="C129" t="s">
        <v>259</v>
      </c>
      <c r="D129" t="s">
        <v>259</v>
      </c>
      <c r="E129" t="s">
        <v>284</v>
      </c>
      <c r="F129" t="s">
        <v>397</v>
      </c>
      <c r="G129" t="s">
        <v>124</v>
      </c>
      <c r="H129" t="s">
        <v>434</v>
      </c>
      <c r="I129" t="s">
        <v>407</v>
      </c>
      <c r="J129" s="1" t="s">
        <v>259</v>
      </c>
      <c r="K129" s="1" t="s">
        <v>410</v>
      </c>
    </row>
    <row r="130" spans="1:11" x14ac:dyDescent="0.25">
      <c r="A130" t="s">
        <v>22</v>
      </c>
      <c r="B130" t="s">
        <v>260</v>
      </c>
      <c r="C130" t="s">
        <v>258</v>
      </c>
      <c r="D130" t="s">
        <v>48</v>
      </c>
      <c r="E130" t="s">
        <v>48</v>
      </c>
      <c r="F130" t="s">
        <v>397</v>
      </c>
      <c r="G130" t="s">
        <v>124</v>
      </c>
      <c r="H130" t="s">
        <v>435</v>
      </c>
      <c r="I130" t="s">
        <v>408</v>
      </c>
      <c r="J130" t="s">
        <v>48</v>
      </c>
      <c r="K130" t="s">
        <v>48</v>
      </c>
    </row>
    <row r="131" spans="1:11" x14ac:dyDescent="0.25">
      <c r="A131" t="s">
        <v>23</v>
      </c>
      <c r="B131" t="s">
        <v>260</v>
      </c>
      <c r="C131" t="s">
        <v>257</v>
      </c>
      <c r="D131" t="s">
        <v>257</v>
      </c>
      <c r="E131" t="s">
        <v>327</v>
      </c>
      <c r="F131" t="s">
        <v>397</v>
      </c>
      <c r="G131" t="s">
        <v>125</v>
      </c>
      <c r="H131" t="s">
        <v>435</v>
      </c>
      <c r="I131" t="s">
        <v>408</v>
      </c>
      <c r="J131" s="1" t="s">
        <v>257</v>
      </c>
      <c r="K131" s="1" t="s">
        <v>409</v>
      </c>
    </row>
    <row r="132" spans="1:11" x14ac:dyDescent="0.25">
      <c r="A132" t="s">
        <v>25</v>
      </c>
      <c r="B132" t="s">
        <v>258</v>
      </c>
      <c r="C132" t="s">
        <v>257</v>
      </c>
      <c r="D132" t="s">
        <v>257</v>
      </c>
      <c r="E132" t="s">
        <v>334</v>
      </c>
      <c r="F132" t="s">
        <v>397</v>
      </c>
      <c r="G132" t="s">
        <v>126</v>
      </c>
      <c r="H132" t="s">
        <v>435</v>
      </c>
      <c r="I132" t="s">
        <v>408</v>
      </c>
      <c r="J132" s="1" t="s">
        <v>257</v>
      </c>
      <c r="K132" s="1" t="s">
        <v>409</v>
      </c>
    </row>
    <row r="133" spans="1:11" x14ac:dyDescent="0.25">
      <c r="A133" t="s">
        <v>26</v>
      </c>
      <c r="B133" t="s">
        <v>256</v>
      </c>
      <c r="C133" t="s">
        <v>255</v>
      </c>
      <c r="D133" t="s">
        <v>255</v>
      </c>
      <c r="E133" t="s">
        <v>335</v>
      </c>
      <c r="F133" t="s">
        <v>397</v>
      </c>
      <c r="G133" t="s">
        <v>127</v>
      </c>
      <c r="H133" t="s">
        <v>431</v>
      </c>
      <c r="I133" t="s">
        <v>404</v>
      </c>
      <c r="J133" s="1" t="s">
        <v>256</v>
      </c>
      <c r="K133" s="1" t="s">
        <v>409</v>
      </c>
    </row>
    <row r="134" spans="1:11" x14ac:dyDescent="0.25">
      <c r="A134" t="s">
        <v>28</v>
      </c>
      <c r="B134" t="s">
        <v>255</v>
      </c>
      <c r="C134" t="s">
        <v>260</v>
      </c>
      <c r="D134" t="s">
        <v>260</v>
      </c>
      <c r="E134" t="s">
        <v>336</v>
      </c>
      <c r="F134" t="s">
        <v>397</v>
      </c>
      <c r="G134" t="s">
        <v>128</v>
      </c>
      <c r="H134" t="s">
        <v>431</v>
      </c>
      <c r="I134" t="s">
        <v>404</v>
      </c>
      <c r="J134" s="1" t="s">
        <v>255</v>
      </c>
      <c r="K134" s="1" t="s">
        <v>409</v>
      </c>
    </row>
    <row r="135" spans="1:11" x14ac:dyDescent="0.25">
      <c r="A135" t="s">
        <v>29</v>
      </c>
      <c r="B135" t="s">
        <v>256</v>
      </c>
      <c r="C135" t="s">
        <v>258</v>
      </c>
      <c r="D135" t="s">
        <v>258</v>
      </c>
      <c r="E135" t="s">
        <v>290</v>
      </c>
      <c r="F135" t="s">
        <v>397</v>
      </c>
      <c r="G135" t="s">
        <v>129</v>
      </c>
      <c r="H135" t="s">
        <v>435</v>
      </c>
      <c r="I135" t="s">
        <v>408</v>
      </c>
      <c r="J135" s="1" t="s">
        <v>256</v>
      </c>
      <c r="K135" s="1" t="s">
        <v>410</v>
      </c>
    </row>
    <row r="136" spans="1:11" x14ac:dyDescent="0.25">
      <c r="A136" t="s">
        <v>31</v>
      </c>
      <c r="B136" t="s">
        <v>257</v>
      </c>
      <c r="C136" t="s">
        <v>259</v>
      </c>
      <c r="D136" t="s">
        <v>48</v>
      </c>
      <c r="E136" t="s">
        <v>48</v>
      </c>
      <c r="F136" t="s">
        <v>397</v>
      </c>
      <c r="G136" t="s">
        <v>130</v>
      </c>
      <c r="H136" t="s">
        <v>431</v>
      </c>
      <c r="I136" t="s">
        <v>404</v>
      </c>
      <c r="J136" s="1" t="s">
        <v>257</v>
      </c>
      <c r="K136" s="1" t="s">
        <v>409</v>
      </c>
    </row>
    <row r="137" spans="1:11" x14ac:dyDescent="0.25">
      <c r="A137" t="s">
        <v>33</v>
      </c>
      <c r="B137" t="s">
        <v>258</v>
      </c>
      <c r="C137" t="s">
        <v>260</v>
      </c>
      <c r="D137" t="s">
        <v>260</v>
      </c>
      <c r="E137" t="s">
        <v>330</v>
      </c>
      <c r="F137" t="s">
        <v>397</v>
      </c>
      <c r="G137" t="s">
        <v>131</v>
      </c>
      <c r="H137" t="s">
        <v>436</v>
      </c>
      <c r="I137" t="s">
        <v>408</v>
      </c>
      <c r="J137" s="1" t="s">
        <v>258</v>
      </c>
      <c r="K137" s="1" t="s">
        <v>409</v>
      </c>
    </row>
    <row r="138" spans="1:11" x14ac:dyDescent="0.25">
      <c r="A138" t="s">
        <v>34</v>
      </c>
      <c r="B138" t="s">
        <v>256</v>
      </c>
      <c r="C138" t="s">
        <v>255</v>
      </c>
      <c r="D138" t="s">
        <v>255</v>
      </c>
      <c r="E138" t="s">
        <v>337</v>
      </c>
      <c r="F138" t="s">
        <v>397</v>
      </c>
      <c r="G138" t="s">
        <v>131</v>
      </c>
      <c r="H138" t="s">
        <v>431</v>
      </c>
      <c r="I138" t="s">
        <v>404</v>
      </c>
      <c r="J138" s="1" t="s">
        <v>255</v>
      </c>
      <c r="K138" s="1" t="s">
        <v>409</v>
      </c>
    </row>
    <row r="139" spans="1:11" x14ac:dyDescent="0.25">
      <c r="A139" t="s">
        <v>36</v>
      </c>
      <c r="B139" t="s">
        <v>260</v>
      </c>
      <c r="C139" t="s">
        <v>259</v>
      </c>
      <c r="D139" t="s">
        <v>259</v>
      </c>
      <c r="E139" t="s">
        <v>338</v>
      </c>
      <c r="F139" t="s">
        <v>397</v>
      </c>
      <c r="G139" t="s">
        <v>132</v>
      </c>
      <c r="H139" t="s">
        <v>435</v>
      </c>
      <c r="I139" t="s">
        <v>408</v>
      </c>
      <c r="J139" s="1" t="s">
        <v>259</v>
      </c>
      <c r="K139" s="1" t="s">
        <v>409</v>
      </c>
    </row>
    <row r="140" spans="1:11" x14ac:dyDescent="0.25">
      <c r="A140" t="s">
        <v>38</v>
      </c>
      <c r="B140" t="s">
        <v>257</v>
      </c>
      <c r="C140" t="s">
        <v>255</v>
      </c>
      <c r="D140" t="s">
        <v>255</v>
      </c>
      <c r="E140" t="s">
        <v>335</v>
      </c>
      <c r="F140" t="s">
        <v>397</v>
      </c>
      <c r="G140" t="s">
        <v>132</v>
      </c>
      <c r="H140" t="s">
        <v>431</v>
      </c>
      <c r="I140" t="s">
        <v>404</v>
      </c>
      <c r="J140" s="1" t="s">
        <v>255</v>
      </c>
      <c r="K140" s="1" t="s">
        <v>409</v>
      </c>
    </row>
    <row r="141" spans="1:11" x14ac:dyDescent="0.25">
      <c r="A141" t="s">
        <v>40</v>
      </c>
      <c r="B141" t="s">
        <v>258</v>
      </c>
      <c r="C141" t="s">
        <v>255</v>
      </c>
      <c r="D141" t="s">
        <v>255</v>
      </c>
      <c r="E141" t="s">
        <v>287</v>
      </c>
      <c r="F141" t="s">
        <v>397</v>
      </c>
      <c r="G141" t="s">
        <v>133</v>
      </c>
      <c r="H141" t="s">
        <v>431</v>
      </c>
      <c r="I141" t="s">
        <v>404</v>
      </c>
      <c r="J141" s="1" t="s">
        <v>255</v>
      </c>
      <c r="K141" s="1" t="s">
        <v>409</v>
      </c>
    </row>
    <row r="142" spans="1:11" x14ac:dyDescent="0.25">
      <c r="A142" t="s">
        <v>77</v>
      </c>
      <c r="B142" t="s">
        <v>256</v>
      </c>
      <c r="C142" t="s">
        <v>259</v>
      </c>
      <c r="D142" t="s">
        <v>48</v>
      </c>
      <c r="E142" t="s">
        <v>48</v>
      </c>
      <c r="F142" t="s">
        <v>397</v>
      </c>
      <c r="G142" t="s">
        <v>134</v>
      </c>
      <c r="H142" t="s">
        <v>431</v>
      </c>
      <c r="I142" t="s">
        <v>404</v>
      </c>
      <c r="J142" t="s">
        <v>48</v>
      </c>
      <c r="K142" t="s">
        <v>48</v>
      </c>
    </row>
    <row r="143" spans="1:11" x14ac:dyDescent="0.25">
      <c r="A143" t="s">
        <v>79</v>
      </c>
      <c r="B143" t="s">
        <v>255</v>
      </c>
      <c r="C143" t="s">
        <v>257</v>
      </c>
      <c r="D143" t="s">
        <v>257</v>
      </c>
      <c r="E143" t="s">
        <v>268</v>
      </c>
      <c r="F143" t="s">
        <v>397</v>
      </c>
      <c r="G143" t="s">
        <v>135</v>
      </c>
      <c r="H143" t="s">
        <v>432</v>
      </c>
      <c r="I143" t="s">
        <v>405</v>
      </c>
      <c r="J143" s="1" t="s">
        <v>257</v>
      </c>
      <c r="K143" s="1" t="s">
        <v>409</v>
      </c>
    </row>
    <row r="144" spans="1:11" x14ac:dyDescent="0.25">
      <c r="A144" t="s">
        <v>81</v>
      </c>
      <c r="B144" t="s">
        <v>258</v>
      </c>
      <c r="C144" t="s">
        <v>259</v>
      </c>
      <c r="D144" t="s">
        <v>259</v>
      </c>
      <c r="E144" t="s">
        <v>339</v>
      </c>
      <c r="F144" t="s">
        <v>397</v>
      </c>
      <c r="G144" t="s">
        <v>136</v>
      </c>
      <c r="H144" t="s">
        <v>432</v>
      </c>
      <c r="I144" t="s">
        <v>405</v>
      </c>
      <c r="J144" s="1" t="s">
        <v>258</v>
      </c>
      <c r="K144" s="1" t="s">
        <v>409</v>
      </c>
    </row>
    <row r="145" spans="1:11" x14ac:dyDescent="0.25">
      <c r="A145" t="s">
        <v>83</v>
      </c>
      <c r="B145" t="s">
        <v>260</v>
      </c>
      <c r="C145" t="s">
        <v>257</v>
      </c>
      <c r="D145" t="s">
        <v>257</v>
      </c>
      <c r="E145" t="s">
        <v>268</v>
      </c>
      <c r="F145" t="s">
        <v>397</v>
      </c>
      <c r="G145" t="s">
        <v>137</v>
      </c>
      <c r="H145" t="s">
        <v>432</v>
      </c>
      <c r="I145" t="s">
        <v>405</v>
      </c>
      <c r="J145" s="1" t="s">
        <v>257</v>
      </c>
      <c r="K145" s="1" t="s">
        <v>409</v>
      </c>
    </row>
    <row r="146" spans="1:11" x14ac:dyDescent="0.25">
      <c r="A146" t="s">
        <v>84</v>
      </c>
      <c r="B146" t="s">
        <v>259</v>
      </c>
      <c r="C146" t="s">
        <v>255</v>
      </c>
      <c r="D146" t="s">
        <v>255</v>
      </c>
      <c r="E146" t="s">
        <v>340</v>
      </c>
      <c r="F146" t="s">
        <v>397</v>
      </c>
      <c r="G146" t="s">
        <v>138</v>
      </c>
      <c r="H146" t="s">
        <v>431</v>
      </c>
      <c r="I146" t="s">
        <v>404</v>
      </c>
      <c r="J146" s="1" t="s">
        <v>255</v>
      </c>
      <c r="K146" s="1" t="s">
        <v>409</v>
      </c>
    </row>
    <row r="147" spans="1:11" x14ac:dyDescent="0.25">
      <c r="A147" t="s">
        <v>86</v>
      </c>
      <c r="B147" t="s">
        <v>257</v>
      </c>
      <c r="C147" t="s">
        <v>256</v>
      </c>
      <c r="D147" t="s">
        <v>256</v>
      </c>
      <c r="E147" t="s">
        <v>307</v>
      </c>
      <c r="F147" t="s">
        <v>397</v>
      </c>
      <c r="G147" t="s">
        <v>138</v>
      </c>
      <c r="H147" t="s">
        <v>432</v>
      </c>
      <c r="I147" t="s">
        <v>405</v>
      </c>
      <c r="J147" s="1" t="s">
        <v>257</v>
      </c>
      <c r="K147" s="1" t="s">
        <v>410</v>
      </c>
    </row>
    <row r="148" spans="1:11" x14ac:dyDescent="0.25">
      <c r="A148" t="s">
        <v>87</v>
      </c>
      <c r="B148" t="s">
        <v>259</v>
      </c>
      <c r="C148" t="s">
        <v>257</v>
      </c>
      <c r="D148" t="s">
        <v>257</v>
      </c>
      <c r="E148" t="s">
        <v>288</v>
      </c>
      <c r="F148" t="s">
        <v>397</v>
      </c>
      <c r="G148" t="s">
        <v>139</v>
      </c>
      <c r="H148" t="s">
        <v>432</v>
      </c>
      <c r="I148" t="s">
        <v>405</v>
      </c>
      <c r="J148" s="1" t="s">
        <v>257</v>
      </c>
      <c r="K148" s="1" t="s">
        <v>409</v>
      </c>
    </row>
    <row r="149" spans="1:11" x14ac:dyDescent="0.25">
      <c r="A149" t="s">
        <v>89</v>
      </c>
      <c r="B149" t="s">
        <v>258</v>
      </c>
      <c r="C149" t="s">
        <v>255</v>
      </c>
      <c r="D149" t="s">
        <v>255</v>
      </c>
      <c r="E149" t="s">
        <v>269</v>
      </c>
      <c r="F149" t="s">
        <v>397</v>
      </c>
      <c r="G149" t="s">
        <v>139</v>
      </c>
      <c r="H149" t="s">
        <v>432</v>
      </c>
      <c r="I149" t="s">
        <v>405</v>
      </c>
      <c r="J149" s="1" t="s">
        <v>255</v>
      </c>
      <c r="K149" s="1" t="s">
        <v>409</v>
      </c>
    </row>
    <row r="150" spans="1:11" x14ac:dyDescent="0.25">
      <c r="A150" t="s">
        <v>91</v>
      </c>
      <c r="B150" t="s">
        <v>259</v>
      </c>
      <c r="C150" t="s">
        <v>255</v>
      </c>
      <c r="D150" t="s">
        <v>255</v>
      </c>
      <c r="E150" t="s">
        <v>341</v>
      </c>
      <c r="F150" t="s">
        <v>397</v>
      </c>
      <c r="G150" t="s">
        <v>140</v>
      </c>
      <c r="H150" t="s">
        <v>432</v>
      </c>
      <c r="I150" t="s">
        <v>405</v>
      </c>
      <c r="J150" s="1" t="s">
        <v>259</v>
      </c>
      <c r="K150" s="1" t="s">
        <v>409</v>
      </c>
    </row>
    <row r="151" spans="1:11" x14ac:dyDescent="0.25">
      <c r="A151" t="s">
        <v>93</v>
      </c>
      <c r="B151" t="s">
        <v>255</v>
      </c>
      <c r="C151" t="s">
        <v>257</v>
      </c>
      <c r="D151" t="s">
        <v>257</v>
      </c>
      <c r="E151" t="s">
        <v>288</v>
      </c>
      <c r="F151" t="s">
        <v>397</v>
      </c>
      <c r="G151" t="s">
        <v>141</v>
      </c>
      <c r="H151" t="s">
        <v>432</v>
      </c>
      <c r="I151" t="s">
        <v>405</v>
      </c>
      <c r="J151" s="1" t="s">
        <v>255</v>
      </c>
      <c r="K151" s="1" t="s">
        <v>410</v>
      </c>
    </row>
    <row r="152" spans="1:11" x14ac:dyDescent="0.25">
      <c r="A152" t="s">
        <v>2</v>
      </c>
      <c r="B152" t="s">
        <v>256</v>
      </c>
      <c r="C152" t="s">
        <v>257</v>
      </c>
      <c r="D152" t="s">
        <v>257</v>
      </c>
      <c r="E152" t="s">
        <v>342</v>
      </c>
      <c r="F152" t="s">
        <v>398</v>
      </c>
      <c r="G152" t="s">
        <v>142</v>
      </c>
      <c r="H152" t="s">
        <v>432</v>
      </c>
      <c r="I152" t="s">
        <v>405</v>
      </c>
      <c r="J152" s="1" t="s">
        <v>257</v>
      </c>
      <c r="K152" s="1" t="s">
        <v>409</v>
      </c>
    </row>
    <row r="153" spans="1:11" x14ac:dyDescent="0.25">
      <c r="A153" t="s">
        <v>4</v>
      </c>
      <c r="B153" t="s">
        <v>258</v>
      </c>
      <c r="C153" t="s">
        <v>255</v>
      </c>
      <c r="D153" t="s">
        <v>255</v>
      </c>
      <c r="E153" t="s">
        <v>308</v>
      </c>
      <c r="F153" t="s">
        <v>398</v>
      </c>
      <c r="G153" t="s">
        <v>143</v>
      </c>
      <c r="H153" t="s">
        <v>432</v>
      </c>
      <c r="I153" t="s">
        <v>405</v>
      </c>
      <c r="J153" s="1" t="s">
        <v>255</v>
      </c>
      <c r="K153" s="1" t="s">
        <v>409</v>
      </c>
    </row>
    <row r="154" spans="1:11" x14ac:dyDescent="0.25">
      <c r="A154" t="s">
        <v>6</v>
      </c>
      <c r="B154" t="s">
        <v>259</v>
      </c>
      <c r="C154" t="s">
        <v>260</v>
      </c>
      <c r="D154" t="s">
        <v>260</v>
      </c>
      <c r="E154" t="s">
        <v>333</v>
      </c>
      <c r="F154" t="s">
        <v>398</v>
      </c>
      <c r="G154" t="s">
        <v>143</v>
      </c>
      <c r="H154" t="s">
        <v>432</v>
      </c>
      <c r="I154" t="s">
        <v>405</v>
      </c>
      <c r="J154" s="1" t="s">
        <v>260</v>
      </c>
      <c r="K154" s="1" t="s">
        <v>409</v>
      </c>
    </row>
    <row r="155" spans="1:11" x14ac:dyDescent="0.25">
      <c r="A155" t="s">
        <v>7</v>
      </c>
      <c r="B155" t="s">
        <v>256</v>
      </c>
      <c r="C155" t="s">
        <v>255</v>
      </c>
      <c r="D155" t="s">
        <v>255</v>
      </c>
      <c r="E155" t="s">
        <v>287</v>
      </c>
      <c r="F155" t="s">
        <v>398</v>
      </c>
      <c r="G155" t="s">
        <v>144</v>
      </c>
      <c r="H155" t="s">
        <v>432</v>
      </c>
      <c r="I155" t="s">
        <v>405</v>
      </c>
      <c r="J155" s="1" t="s">
        <v>255</v>
      </c>
      <c r="K155" s="1" t="s">
        <v>409</v>
      </c>
    </row>
    <row r="156" spans="1:11" x14ac:dyDescent="0.25">
      <c r="A156" t="s">
        <v>9</v>
      </c>
      <c r="B156" t="s">
        <v>259</v>
      </c>
      <c r="C156" t="s">
        <v>258</v>
      </c>
      <c r="D156" t="s">
        <v>258</v>
      </c>
      <c r="E156" t="s">
        <v>343</v>
      </c>
      <c r="F156" t="s">
        <v>398</v>
      </c>
      <c r="G156" t="s">
        <v>145</v>
      </c>
      <c r="H156" t="s">
        <v>432</v>
      </c>
      <c r="I156" t="s">
        <v>405</v>
      </c>
      <c r="J156" s="1" t="s">
        <v>258</v>
      </c>
      <c r="K156" s="1" t="s">
        <v>409</v>
      </c>
    </row>
    <row r="157" spans="1:11" x14ac:dyDescent="0.25">
      <c r="A157" t="s">
        <v>10</v>
      </c>
      <c r="B157" t="s">
        <v>257</v>
      </c>
      <c r="C157" t="s">
        <v>260</v>
      </c>
      <c r="D157" t="s">
        <v>260</v>
      </c>
      <c r="E157" t="s">
        <v>327</v>
      </c>
      <c r="F157" t="s">
        <v>398</v>
      </c>
      <c r="G157" t="s">
        <v>146</v>
      </c>
      <c r="H157" t="s">
        <v>432</v>
      </c>
      <c r="I157" t="s">
        <v>405</v>
      </c>
      <c r="J157" s="1" t="s">
        <v>260</v>
      </c>
      <c r="K157" s="1" t="s">
        <v>409</v>
      </c>
    </row>
    <row r="158" spans="1:11" x14ac:dyDescent="0.25">
      <c r="A158" t="s">
        <v>12</v>
      </c>
      <c r="B158" t="s">
        <v>255</v>
      </c>
      <c r="C158" t="s">
        <v>259</v>
      </c>
      <c r="D158" t="s">
        <v>259</v>
      </c>
      <c r="E158" t="s">
        <v>344</v>
      </c>
      <c r="F158" t="s">
        <v>398</v>
      </c>
      <c r="G158" t="s">
        <v>147</v>
      </c>
      <c r="H158" t="s">
        <v>432</v>
      </c>
      <c r="I158" t="s">
        <v>405</v>
      </c>
      <c r="J158" s="1" t="s">
        <v>259</v>
      </c>
      <c r="K158" s="1" t="s">
        <v>409</v>
      </c>
    </row>
    <row r="159" spans="1:11" x14ac:dyDescent="0.25">
      <c r="A159" t="s">
        <v>13</v>
      </c>
      <c r="B159" t="s">
        <v>256</v>
      </c>
      <c r="C159" t="s">
        <v>258</v>
      </c>
      <c r="D159" t="s">
        <v>258</v>
      </c>
      <c r="E159" t="s">
        <v>345</v>
      </c>
      <c r="F159" t="s">
        <v>398</v>
      </c>
      <c r="G159" t="s">
        <v>147</v>
      </c>
      <c r="H159" t="s">
        <v>432</v>
      </c>
      <c r="I159" t="s">
        <v>405</v>
      </c>
      <c r="J159" s="1" t="s">
        <v>258</v>
      </c>
      <c r="K159" s="1" t="s">
        <v>409</v>
      </c>
    </row>
    <row r="160" spans="1:11" x14ac:dyDescent="0.25">
      <c r="A160" t="s">
        <v>15</v>
      </c>
      <c r="B160" t="s">
        <v>259</v>
      </c>
      <c r="C160" t="s">
        <v>257</v>
      </c>
      <c r="D160" t="s">
        <v>257</v>
      </c>
      <c r="E160" t="s">
        <v>288</v>
      </c>
      <c r="F160" t="s">
        <v>398</v>
      </c>
      <c r="G160" t="s">
        <v>148</v>
      </c>
      <c r="H160" t="s">
        <v>432</v>
      </c>
      <c r="I160" t="s">
        <v>405</v>
      </c>
      <c r="J160" s="1" t="s">
        <v>257</v>
      </c>
      <c r="K160" s="1" t="s">
        <v>409</v>
      </c>
    </row>
    <row r="161" spans="1:11" x14ac:dyDescent="0.25">
      <c r="A161" t="s">
        <v>17</v>
      </c>
      <c r="B161" t="s">
        <v>260</v>
      </c>
      <c r="C161" t="s">
        <v>258</v>
      </c>
      <c r="D161" t="s">
        <v>258</v>
      </c>
      <c r="E161" t="s">
        <v>346</v>
      </c>
      <c r="F161" t="s">
        <v>398</v>
      </c>
      <c r="G161" t="s">
        <v>148</v>
      </c>
      <c r="H161" t="s">
        <v>432</v>
      </c>
      <c r="I161" t="s">
        <v>405</v>
      </c>
      <c r="J161" s="1" t="s">
        <v>258</v>
      </c>
      <c r="K161" s="1" t="s">
        <v>409</v>
      </c>
    </row>
    <row r="162" spans="1:11" x14ac:dyDescent="0.25">
      <c r="A162" t="s">
        <v>19</v>
      </c>
      <c r="B162" t="s">
        <v>257</v>
      </c>
      <c r="C162" t="s">
        <v>255</v>
      </c>
      <c r="D162" t="s">
        <v>255</v>
      </c>
      <c r="E162" t="s">
        <v>308</v>
      </c>
      <c r="F162" t="s">
        <v>398</v>
      </c>
      <c r="G162" t="s">
        <v>149</v>
      </c>
      <c r="H162" t="s">
        <v>432</v>
      </c>
      <c r="I162" t="s">
        <v>405</v>
      </c>
      <c r="J162" s="1" t="s">
        <v>255</v>
      </c>
      <c r="K162" s="1" t="s">
        <v>409</v>
      </c>
    </row>
    <row r="163" spans="1:11" x14ac:dyDescent="0.25">
      <c r="A163" t="s">
        <v>20</v>
      </c>
      <c r="B163" t="s">
        <v>256</v>
      </c>
      <c r="C163" t="s">
        <v>260</v>
      </c>
      <c r="D163" t="s">
        <v>260</v>
      </c>
      <c r="E163" t="s">
        <v>314</v>
      </c>
      <c r="F163" t="s">
        <v>398</v>
      </c>
      <c r="G163" t="s">
        <v>150</v>
      </c>
      <c r="H163" t="s">
        <v>432</v>
      </c>
      <c r="I163" t="s">
        <v>405</v>
      </c>
      <c r="J163" s="1" t="s">
        <v>260</v>
      </c>
      <c r="K163" s="1" t="s">
        <v>409</v>
      </c>
    </row>
    <row r="164" spans="1:11" x14ac:dyDescent="0.25">
      <c r="A164" t="s">
        <v>22</v>
      </c>
      <c r="B164" t="s">
        <v>258</v>
      </c>
      <c r="C164" t="s">
        <v>257</v>
      </c>
      <c r="D164" t="s">
        <v>257</v>
      </c>
      <c r="E164" t="s">
        <v>347</v>
      </c>
      <c r="F164" t="s">
        <v>398</v>
      </c>
      <c r="G164" t="s">
        <v>151</v>
      </c>
      <c r="H164" t="s">
        <v>432</v>
      </c>
      <c r="I164" t="s">
        <v>405</v>
      </c>
      <c r="J164" s="1" t="s">
        <v>257</v>
      </c>
      <c r="K164" s="1" t="s">
        <v>409</v>
      </c>
    </row>
    <row r="165" spans="1:11" x14ac:dyDescent="0.25">
      <c r="A165" t="s">
        <v>23</v>
      </c>
      <c r="B165" t="s">
        <v>259</v>
      </c>
      <c r="C165" t="s">
        <v>256</v>
      </c>
      <c r="D165" t="s">
        <v>256</v>
      </c>
      <c r="E165" t="s">
        <v>348</v>
      </c>
      <c r="F165" t="s">
        <v>398</v>
      </c>
      <c r="G165" t="s">
        <v>151</v>
      </c>
      <c r="H165" t="s">
        <v>432</v>
      </c>
      <c r="I165" t="s">
        <v>405</v>
      </c>
      <c r="J165" s="1" t="s">
        <v>259</v>
      </c>
      <c r="K165" s="1" t="s">
        <v>409</v>
      </c>
    </row>
    <row r="166" spans="1:11" x14ac:dyDescent="0.25">
      <c r="A166" t="s">
        <v>25</v>
      </c>
      <c r="B166" t="s">
        <v>260</v>
      </c>
      <c r="C166" t="s">
        <v>255</v>
      </c>
      <c r="D166" t="s">
        <v>255</v>
      </c>
      <c r="E166" t="s">
        <v>349</v>
      </c>
      <c r="F166" t="s">
        <v>398</v>
      </c>
      <c r="G166" t="s">
        <v>152</v>
      </c>
      <c r="H166" t="s">
        <v>433</v>
      </c>
      <c r="I166" t="s">
        <v>406</v>
      </c>
      <c r="J166" s="1" t="s">
        <v>255</v>
      </c>
      <c r="K166" s="1" t="s">
        <v>409</v>
      </c>
    </row>
    <row r="167" spans="1:11" x14ac:dyDescent="0.25">
      <c r="A167" t="s">
        <v>26</v>
      </c>
      <c r="B167" t="s">
        <v>257</v>
      </c>
      <c r="C167" t="s">
        <v>259</v>
      </c>
      <c r="D167" t="s">
        <v>259</v>
      </c>
      <c r="E167" t="s">
        <v>284</v>
      </c>
      <c r="F167" t="s">
        <v>398</v>
      </c>
      <c r="G167" t="s">
        <v>153</v>
      </c>
      <c r="H167" t="s">
        <v>433</v>
      </c>
      <c r="I167" t="s">
        <v>406</v>
      </c>
      <c r="J167" s="1" t="s">
        <v>257</v>
      </c>
      <c r="K167" s="1" t="s">
        <v>409</v>
      </c>
    </row>
    <row r="168" spans="1:11" x14ac:dyDescent="0.25">
      <c r="A168" t="s">
        <v>28</v>
      </c>
      <c r="B168" t="s">
        <v>258</v>
      </c>
      <c r="C168" t="s">
        <v>255</v>
      </c>
      <c r="D168" t="s">
        <v>255</v>
      </c>
      <c r="E168" t="s">
        <v>349</v>
      </c>
      <c r="F168" t="s">
        <v>398</v>
      </c>
      <c r="G168" t="s">
        <v>153</v>
      </c>
      <c r="H168" t="s">
        <v>433</v>
      </c>
      <c r="I168" t="s">
        <v>406</v>
      </c>
      <c r="J168" s="1" t="s">
        <v>258</v>
      </c>
      <c r="K168" s="1" t="s">
        <v>409</v>
      </c>
    </row>
    <row r="169" spans="1:11" x14ac:dyDescent="0.25">
      <c r="A169" t="s">
        <v>29</v>
      </c>
      <c r="B169" t="s">
        <v>256</v>
      </c>
      <c r="C169" t="s">
        <v>260</v>
      </c>
      <c r="D169" t="s">
        <v>260</v>
      </c>
      <c r="E169" t="s">
        <v>336</v>
      </c>
      <c r="F169" t="s">
        <v>398</v>
      </c>
      <c r="G169" t="s">
        <v>154</v>
      </c>
      <c r="H169" t="s">
        <v>433</v>
      </c>
      <c r="I169" t="s">
        <v>406</v>
      </c>
      <c r="J169" s="1" t="s">
        <v>260</v>
      </c>
      <c r="K169" s="1" t="s">
        <v>409</v>
      </c>
    </row>
    <row r="170" spans="1:11" x14ac:dyDescent="0.25">
      <c r="A170" t="s">
        <v>31</v>
      </c>
      <c r="B170" t="s">
        <v>256</v>
      </c>
      <c r="C170" t="s">
        <v>258</v>
      </c>
      <c r="D170" t="s">
        <v>258</v>
      </c>
      <c r="E170" t="s">
        <v>350</v>
      </c>
      <c r="F170" t="s">
        <v>398</v>
      </c>
      <c r="G170" t="s">
        <v>155</v>
      </c>
      <c r="H170" t="s">
        <v>433</v>
      </c>
      <c r="I170" t="s">
        <v>406</v>
      </c>
      <c r="J170" s="1" t="s">
        <v>256</v>
      </c>
      <c r="K170" s="1" t="s">
        <v>409</v>
      </c>
    </row>
    <row r="171" spans="1:11" x14ac:dyDescent="0.25">
      <c r="A171" t="s">
        <v>33</v>
      </c>
      <c r="B171" t="s">
        <v>255</v>
      </c>
      <c r="C171" t="s">
        <v>260</v>
      </c>
      <c r="D171" t="s">
        <v>260</v>
      </c>
      <c r="E171" t="s">
        <v>322</v>
      </c>
      <c r="F171" t="s">
        <v>398</v>
      </c>
      <c r="G171" t="s">
        <v>156</v>
      </c>
      <c r="H171" t="s">
        <v>433</v>
      </c>
      <c r="I171" t="s">
        <v>406</v>
      </c>
      <c r="J171" s="1" t="s">
        <v>260</v>
      </c>
      <c r="K171" s="1" t="s">
        <v>410</v>
      </c>
    </row>
    <row r="172" spans="1:11" x14ac:dyDescent="0.25">
      <c r="A172" t="s">
        <v>34</v>
      </c>
      <c r="B172" t="s">
        <v>258</v>
      </c>
      <c r="C172" t="s">
        <v>259</v>
      </c>
      <c r="D172" t="s">
        <v>259</v>
      </c>
      <c r="E172" t="s">
        <v>351</v>
      </c>
      <c r="F172" t="s">
        <v>398</v>
      </c>
      <c r="G172" t="s">
        <v>156</v>
      </c>
      <c r="H172" t="s">
        <v>433</v>
      </c>
      <c r="I172" t="s">
        <v>406</v>
      </c>
      <c r="J172" s="1" t="s">
        <v>259</v>
      </c>
      <c r="K172" s="1" t="s">
        <v>409</v>
      </c>
    </row>
    <row r="173" spans="1:11" x14ac:dyDescent="0.25">
      <c r="A173" t="s">
        <v>36</v>
      </c>
      <c r="B173" t="s">
        <v>257</v>
      </c>
      <c r="C173" t="s">
        <v>260</v>
      </c>
      <c r="D173" t="s">
        <v>260</v>
      </c>
      <c r="E173" t="s">
        <v>323</v>
      </c>
      <c r="F173" t="s">
        <v>398</v>
      </c>
      <c r="G173" t="s">
        <v>157</v>
      </c>
      <c r="H173" t="s">
        <v>433</v>
      </c>
      <c r="I173" t="s">
        <v>406</v>
      </c>
      <c r="J173" s="1" t="s">
        <v>260</v>
      </c>
      <c r="K173" s="1" t="s">
        <v>409</v>
      </c>
    </row>
    <row r="174" spans="1:11" x14ac:dyDescent="0.25">
      <c r="A174" t="s">
        <v>38</v>
      </c>
      <c r="B174" t="s">
        <v>255</v>
      </c>
      <c r="C174" t="s">
        <v>256</v>
      </c>
      <c r="D174" t="s">
        <v>256</v>
      </c>
      <c r="E174" t="s">
        <v>312</v>
      </c>
      <c r="F174" t="s">
        <v>398</v>
      </c>
      <c r="G174" t="s">
        <v>158</v>
      </c>
      <c r="H174" t="s">
        <v>433</v>
      </c>
      <c r="I174" t="s">
        <v>406</v>
      </c>
      <c r="J174" s="1" t="s">
        <v>255</v>
      </c>
      <c r="K174" s="1" t="s">
        <v>409</v>
      </c>
    </row>
    <row r="175" spans="1:11" x14ac:dyDescent="0.25">
      <c r="A175" t="s">
        <v>40</v>
      </c>
      <c r="B175" t="s">
        <v>257</v>
      </c>
      <c r="C175" t="s">
        <v>258</v>
      </c>
      <c r="D175" t="s">
        <v>258</v>
      </c>
      <c r="E175" t="s">
        <v>352</v>
      </c>
      <c r="F175" t="s">
        <v>398</v>
      </c>
      <c r="G175" t="s">
        <v>158</v>
      </c>
      <c r="H175" t="s">
        <v>433</v>
      </c>
      <c r="I175" t="s">
        <v>406</v>
      </c>
      <c r="J175" s="1" t="s">
        <v>258</v>
      </c>
      <c r="K175" s="1" t="s">
        <v>409</v>
      </c>
    </row>
    <row r="176" spans="1:11" x14ac:dyDescent="0.25">
      <c r="A176" t="s">
        <v>77</v>
      </c>
      <c r="B176" t="s">
        <v>256</v>
      </c>
      <c r="C176" t="s">
        <v>259</v>
      </c>
      <c r="D176" t="s">
        <v>259</v>
      </c>
      <c r="E176" t="s">
        <v>353</v>
      </c>
      <c r="F176" t="s">
        <v>398</v>
      </c>
      <c r="G176" t="s">
        <v>159</v>
      </c>
      <c r="H176" t="s">
        <v>433</v>
      </c>
      <c r="I176" t="s">
        <v>406</v>
      </c>
      <c r="J176" s="1" t="s">
        <v>256</v>
      </c>
      <c r="K176" s="1" t="s">
        <v>409</v>
      </c>
    </row>
    <row r="177" spans="1:11" x14ac:dyDescent="0.25">
      <c r="A177" t="s">
        <v>79</v>
      </c>
      <c r="B177" t="s">
        <v>258</v>
      </c>
      <c r="C177" t="s">
        <v>260</v>
      </c>
      <c r="D177" t="s">
        <v>260</v>
      </c>
      <c r="E177" t="s">
        <v>354</v>
      </c>
      <c r="F177" t="s">
        <v>398</v>
      </c>
      <c r="G177" t="s">
        <v>160</v>
      </c>
      <c r="H177" t="s">
        <v>433</v>
      </c>
      <c r="I177" t="s">
        <v>406</v>
      </c>
      <c r="J177" s="1" t="s">
        <v>258</v>
      </c>
      <c r="K177" s="1" t="s">
        <v>409</v>
      </c>
    </row>
    <row r="178" spans="1:11" x14ac:dyDescent="0.25">
      <c r="A178" t="s">
        <v>81</v>
      </c>
      <c r="B178" t="s">
        <v>255</v>
      </c>
      <c r="C178" t="s">
        <v>257</v>
      </c>
      <c r="D178" t="s">
        <v>257</v>
      </c>
      <c r="E178" t="s">
        <v>355</v>
      </c>
      <c r="F178" t="s">
        <v>398</v>
      </c>
      <c r="G178" t="s">
        <v>160</v>
      </c>
      <c r="H178" t="s">
        <v>433</v>
      </c>
      <c r="I178" t="s">
        <v>406</v>
      </c>
      <c r="J178" s="1" t="s">
        <v>257</v>
      </c>
      <c r="K178" s="1" t="s">
        <v>410</v>
      </c>
    </row>
    <row r="179" spans="1:11" x14ac:dyDescent="0.25">
      <c r="A179" t="s">
        <v>83</v>
      </c>
      <c r="B179" t="s">
        <v>255</v>
      </c>
      <c r="C179" t="s">
        <v>259</v>
      </c>
      <c r="D179" t="s">
        <v>259</v>
      </c>
      <c r="E179" t="s">
        <v>351</v>
      </c>
      <c r="F179" t="s">
        <v>398</v>
      </c>
      <c r="G179" t="s">
        <v>161</v>
      </c>
      <c r="H179" t="s">
        <v>433</v>
      </c>
      <c r="I179" t="s">
        <v>406</v>
      </c>
      <c r="J179" s="1" t="s">
        <v>255</v>
      </c>
      <c r="K179" s="1" t="s">
        <v>409</v>
      </c>
    </row>
    <row r="180" spans="1:11" x14ac:dyDescent="0.25">
      <c r="A180" t="s">
        <v>84</v>
      </c>
      <c r="B180" t="s">
        <v>256</v>
      </c>
      <c r="C180" t="s">
        <v>257</v>
      </c>
      <c r="D180" t="s">
        <v>257</v>
      </c>
      <c r="E180" t="s">
        <v>356</v>
      </c>
      <c r="F180" t="s">
        <v>398</v>
      </c>
      <c r="G180" t="s">
        <v>162</v>
      </c>
      <c r="H180" t="s">
        <v>433</v>
      </c>
      <c r="I180" t="s">
        <v>406</v>
      </c>
      <c r="J180" s="1" t="s">
        <v>257</v>
      </c>
      <c r="K180" s="1" t="s">
        <v>410</v>
      </c>
    </row>
    <row r="181" spans="1:11" x14ac:dyDescent="0.25">
      <c r="A181" t="s">
        <v>86</v>
      </c>
      <c r="B181" t="s">
        <v>259</v>
      </c>
      <c r="C181" t="s">
        <v>260</v>
      </c>
      <c r="D181" t="s">
        <v>260</v>
      </c>
      <c r="E181" t="s">
        <v>357</v>
      </c>
      <c r="F181" t="s">
        <v>398</v>
      </c>
      <c r="G181" t="s">
        <v>162</v>
      </c>
      <c r="H181" t="s">
        <v>433</v>
      </c>
      <c r="I181" t="s">
        <v>406</v>
      </c>
      <c r="J181" s="1" t="s">
        <v>260</v>
      </c>
      <c r="K181" s="1" t="s">
        <v>409</v>
      </c>
    </row>
    <row r="182" spans="1:11" x14ac:dyDescent="0.25">
      <c r="A182" t="s">
        <v>87</v>
      </c>
      <c r="B182" t="s">
        <v>260</v>
      </c>
      <c r="C182" t="s">
        <v>259</v>
      </c>
      <c r="D182" t="s">
        <v>259</v>
      </c>
      <c r="E182" t="s">
        <v>302</v>
      </c>
      <c r="F182" t="s">
        <v>398</v>
      </c>
      <c r="G182" t="s">
        <v>163</v>
      </c>
      <c r="H182" t="s">
        <v>433</v>
      </c>
      <c r="I182" t="s">
        <v>406</v>
      </c>
      <c r="J182" s="1" t="s">
        <v>259</v>
      </c>
      <c r="K182" s="1" t="s">
        <v>410</v>
      </c>
    </row>
    <row r="183" spans="1:11" x14ac:dyDescent="0.25">
      <c r="A183" t="s">
        <v>89</v>
      </c>
      <c r="B183" t="s">
        <v>257</v>
      </c>
      <c r="C183" t="s">
        <v>258</v>
      </c>
      <c r="D183" t="s">
        <v>258</v>
      </c>
      <c r="E183" t="s">
        <v>352</v>
      </c>
      <c r="F183" t="s">
        <v>398</v>
      </c>
      <c r="G183" t="s">
        <v>163</v>
      </c>
      <c r="H183" t="s">
        <v>433</v>
      </c>
      <c r="I183" t="s">
        <v>406</v>
      </c>
      <c r="J183" s="1" t="s">
        <v>258</v>
      </c>
      <c r="K183" s="1" t="s">
        <v>409</v>
      </c>
    </row>
    <row r="184" spans="1:11" x14ac:dyDescent="0.25">
      <c r="A184" t="s">
        <v>91</v>
      </c>
      <c r="B184" t="s">
        <v>260</v>
      </c>
      <c r="C184" t="s">
        <v>258</v>
      </c>
      <c r="D184" t="s">
        <v>258</v>
      </c>
      <c r="E184" t="s">
        <v>352</v>
      </c>
      <c r="F184" t="s">
        <v>398</v>
      </c>
      <c r="G184" t="s">
        <v>164</v>
      </c>
      <c r="H184" t="s">
        <v>433</v>
      </c>
      <c r="I184" t="s">
        <v>406</v>
      </c>
      <c r="J184" s="1" t="s">
        <v>258</v>
      </c>
      <c r="K184" s="1" t="s">
        <v>409</v>
      </c>
    </row>
    <row r="185" spans="1:11" x14ac:dyDescent="0.25">
      <c r="A185" t="s">
        <v>93</v>
      </c>
      <c r="B185" t="s">
        <v>258</v>
      </c>
      <c r="C185" t="s">
        <v>259</v>
      </c>
      <c r="D185" t="s">
        <v>259</v>
      </c>
      <c r="E185" t="s">
        <v>305</v>
      </c>
      <c r="F185" t="s">
        <v>398</v>
      </c>
      <c r="G185" t="s">
        <v>165</v>
      </c>
      <c r="H185" t="s">
        <v>433</v>
      </c>
      <c r="I185" t="s">
        <v>406</v>
      </c>
      <c r="J185" s="1" t="s">
        <v>258</v>
      </c>
      <c r="K185" s="1" t="s">
        <v>409</v>
      </c>
    </row>
    <row r="186" spans="1:11" x14ac:dyDescent="0.25">
      <c r="A186" t="s">
        <v>2</v>
      </c>
      <c r="B186" t="s">
        <v>257</v>
      </c>
      <c r="C186" t="s">
        <v>259</v>
      </c>
      <c r="D186" t="s">
        <v>259</v>
      </c>
      <c r="E186" t="s">
        <v>299</v>
      </c>
      <c r="F186" t="s">
        <v>400</v>
      </c>
      <c r="G186" t="s">
        <v>166</v>
      </c>
      <c r="H186" t="s">
        <v>432</v>
      </c>
      <c r="I186" t="s">
        <v>405</v>
      </c>
      <c r="J186" s="1" t="s">
        <v>259</v>
      </c>
      <c r="K186" s="1" t="s">
        <v>409</v>
      </c>
    </row>
    <row r="187" spans="1:11" x14ac:dyDescent="0.25">
      <c r="A187" t="s">
        <v>4</v>
      </c>
      <c r="B187" t="s">
        <v>258</v>
      </c>
      <c r="C187" t="s">
        <v>256</v>
      </c>
      <c r="D187" t="s">
        <v>256</v>
      </c>
      <c r="E187" t="s">
        <v>358</v>
      </c>
      <c r="F187" t="s">
        <v>400</v>
      </c>
      <c r="G187" t="s">
        <v>167</v>
      </c>
      <c r="H187" t="s">
        <v>432</v>
      </c>
      <c r="I187" t="s">
        <v>405</v>
      </c>
      <c r="J187" s="1" t="s">
        <v>258</v>
      </c>
      <c r="K187" s="1" t="s">
        <v>409</v>
      </c>
    </row>
    <row r="188" spans="1:11" x14ac:dyDescent="0.25">
      <c r="A188" t="s">
        <v>6</v>
      </c>
      <c r="B188" t="s">
        <v>255</v>
      </c>
      <c r="C188" t="s">
        <v>259</v>
      </c>
      <c r="D188" t="s">
        <v>259</v>
      </c>
      <c r="E188" t="s">
        <v>353</v>
      </c>
      <c r="F188" t="s">
        <v>400</v>
      </c>
      <c r="G188" t="s">
        <v>168</v>
      </c>
      <c r="H188" t="s">
        <v>432</v>
      </c>
      <c r="I188" t="s">
        <v>405</v>
      </c>
      <c r="J188" s="1" t="s">
        <v>259</v>
      </c>
      <c r="K188" s="1" t="s">
        <v>409</v>
      </c>
    </row>
    <row r="189" spans="1:11" x14ac:dyDescent="0.25">
      <c r="A189" t="s">
        <v>7</v>
      </c>
      <c r="B189" t="s">
        <v>257</v>
      </c>
      <c r="C189" t="s">
        <v>256</v>
      </c>
      <c r="D189" t="s">
        <v>256</v>
      </c>
      <c r="E189" t="s">
        <v>359</v>
      </c>
      <c r="F189" t="s">
        <v>400</v>
      </c>
      <c r="G189" t="s">
        <v>168</v>
      </c>
      <c r="H189" t="s">
        <v>432</v>
      </c>
      <c r="I189" t="s">
        <v>405</v>
      </c>
      <c r="J189" s="1" t="s">
        <v>256</v>
      </c>
      <c r="K189" s="1" t="s">
        <v>409</v>
      </c>
    </row>
    <row r="190" spans="1:11" x14ac:dyDescent="0.25">
      <c r="A190" t="s">
        <v>9</v>
      </c>
      <c r="B190" t="s">
        <v>258</v>
      </c>
      <c r="C190" t="s">
        <v>260</v>
      </c>
      <c r="D190" t="s">
        <v>260</v>
      </c>
      <c r="E190" t="s">
        <v>360</v>
      </c>
      <c r="F190" t="s">
        <v>400</v>
      </c>
      <c r="G190" t="s">
        <v>169</v>
      </c>
      <c r="H190" t="s">
        <v>432</v>
      </c>
      <c r="I190" t="s">
        <v>405</v>
      </c>
      <c r="J190" s="1" t="s">
        <v>260</v>
      </c>
      <c r="K190" s="1" t="s">
        <v>409</v>
      </c>
    </row>
    <row r="191" spans="1:11" x14ac:dyDescent="0.25">
      <c r="A191" t="s">
        <v>10</v>
      </c>
      <c r="B191" t="s">
        <v>257</v>
      </c>
      <c r="C191" t="s">
        <v>255</v>
      </c>
      <c r="D191" t="s">
        <v>255</v>
      </c>
      <c r="E191" t="s">
        <v>287</v>
      </c>
      <c r="F191" t="s">
        <v>400</v>
      </c>
      <c r="G191" t="s">
        <v>169</v>
      </c>
      <c r="H191" t="s">
        <v>432</v>
      </c>
      <c r="I191" t="s">
        <v>405</v>
      </c>
      <c r="J191" s="1" t="s">
        <v>255</v>
      </c>
      <c r="K191" s="1" t="s">
        <v>409</v>
      </c>
    </row>
    <row r="192" spans="1:11" x14ac:dyDescent="0.25">
      <c r="A192" t="s">
        <v>12</v>
      </c>
      <c r="B192" t="s">
        <v>256</v>
      </c>
      <c r="C192" t="s">
        <v>259</v>
      </c>
      <c r="D192" t="s">
        <v>259</v>
      </c>
      <c r="E192" t="s">
        <v>353</v>
      </c>
      <c r="F192" t="s">
        <v>400</v>
      </c>
      <c r="G192" t="s">
        <v>170</v>
      </c>
      <c r="H192" t="s">
        <v>432</v>
      </c>
      <c r="I192" t="s">
        <v>405</v>
      </c>
      <c r="J192" s="1" t="s">
        <v>256</v>
      </c>
      <c r="K192" s="1" t="s">
        <v>409</v>
      </c>
    </row>
    <row r="193" spans="1:11" x14ac:dyDescent="0.25">
      <c r="A193" t="s">
        <v>13</v>
      </c>
      <c r="B193" t="s">
        <v>260</v>
      </c>
      <c r="C193" t="s">
        <v>259</v>
      </c>
      <c r="D193" t="s">
        <v>259</v>
      </c>
      <c r="E193" t="s">
        <v>361</v>
      </c>
      <c r="F193" t="s">
        <v>400</v>
      </c>
      <c r="G193" t="s">
        <v>171</v>
      </c>
      <c r="H193" t="s">
        <v>432</v>
      </c>
      <c r="I193" t="s">
        <v>405</v>
      </c>
      <c r="J193" s="1" t="s">
        <v>260</v>
      </c>
      <c r="K193" s="1" t="s">
        <v>409</v>
      </c>
    </row>
    <row r="194" spans="1:11" x14ac:dyDescent="0.25">
      <c r="A194" t="s">
        <v>15</v>
      </c>
      <c r="B194" t="s">
        <v>258</v>
      </c>
      <c r="C194" t="s">
        <v>255</v>
      </c>
      <c r="D194" t="s">
        <v>255</v>
      </c>
      <c r="E194" t="s">
        <v>362</v>
      </c>
      <c r="F194" t="s">
        <v>400</v>
      </c>
      <c r="G194" t="s">
        <v>172</v>
      </c>
      <c r="H194" t="s">
        <v>432</v>
      </c>
      <c r="I194" t="s">
        <v>405</v>
      </c>
      <c r="J194" s="1" t="s">
        <v>258</v>
      </c>
      <c r="K194" s="1" t="s">
        <v>409</v>
      </c>
    </row>
    <row r="195" spans="1:11" x14ac:dyDescent="0.25">
      <c r="A195" t="s">
        <v>17</v>
      </c>
      <c r="B195" t="s">
        <v>256</v>
      </c>
      <c r="C195" t="s">
        <v>260</v>
      </c>
      <c r="D195" t="s">
        <v>260</v>
      </c>
      <c r="E195" t="s">
        <v>336</v>
      </c>
      <c r="F195" t="s">
        <v>400</v>
      </c>
      <c r="G195" t="s">
        <v>173</v>
      </c>
      <c r="H195" t="s">
        <v>432</v>
      </c>
      <c r="I195" t="s">
        <v>405</v>
      </c>
      <c r="J195" s="1" t="s">
        <v>256</v>
      </c>
      <c r="K195" s="1" t="s">
        <v>409</v>
      </c>
    </row>
    <row r="196" spans="1:11" x14ac:dyDescent="0.25">
      <c r="A196" t="s">
        <v>19</v>
      </c>
      <c r="B196" t="s">
        <v>257</v>
      </c>
      <c r="C196" t="s">
        <v>258</v>
      </c>
      <c r="D196" t="s">
        <v>258</v>
      </c>
      <c r="E196" t="s">
        <v>290</v>
      </c>
      <c r="F196" t="s">
        <v>400</v>
      </c>
      <c r="G196" t="s">
        <v>174</v>
      </c>
      <c r="H196" t="s">
        <v>432</v>
      </c>
      <c r="I196" t="s">
        <v>405</v>
      </c>
      <c r="J196" s="1" t="s">
        <v>257</v>
      </c>
      <c r="K196" s="1" t="s">
        <v>409</v>
      </c>
    </row>
    <row r="197" spans="1:11" x14ac:dyDescent="0.25">
      <c r="A197" t="s">
        <v>20</v>
      </c>
      <c r="B197" t="s">
        <v>260</v>
      </c>
      <c r="C197" t="s">
        <v>255</v>
      </c>
      <c r="D197" t="s">
        <v>255</v>
      </c>
      <c r="E197" t="s">
        <v>362</v>
      </c>
      <c r="F197" t="s">
        <v>400</v>
      </c>
      <c r="G197" t="s">
        <v>175</v>
      </c>
      <c r="H197" t="s">
        <v>432</v>
      </c>
      <c r="I197" t="s">
        <v>405</v>
      </c>
      <c r="J197" s="1" t="s">
        <v>260</v>
      </c>
      <c r="K197" s="1" t="s">
        <v>409</v>
      </c>
    </row>
    <row r="198" spans="1:11" x14ac:dyDescent="0.25">
      <c r="A198" t="s">
        <v>22</v>
      </c>
      <c r="B198" t="s">
        <v>258</v>
      </c>
      <c r="C198" t="s">
        <v>259</v>
      </c>
      <c r="D198" t="s">
        <v>259</v>
      </c>
      <c r="E198" t="s">
        <v>344</v>
      </c>
      <c r="F198" t="s">
        <v>400</v>
      </c>
      <c r="G198" t="s">
        <v>175</v>
      </c>
      <c r="H198" t="s">
        <v>432</v>
      </c>
      <c r="I198" t="s">
        <v>405</v>
      </c>
      <c r="J198" s="1" t="s">
        <v>258</v>
      </c>
      <c r="K198" s="1" t="s">
        <v>409</v>
      </c>
    </row>
    <row r="199" spans="1:11" x14ac:dyDescent="0.25">
      <c r="A199" t="s">
        <v>23</v>
      </c>
      <c r="B199" t="s">
        <v>257</v>
      </c>
      <c r="C199" t="s">
        <v>260</v>
      </c>
      <c r="D199" t="s">
        <v>260</v>
      </c>
      <c r="E199" t="s">
        <v>330</v>
      </c>
      <c r="F199" t="s">
        <v>400</v>
      </c>
      <c r="G199" t="s">
        <v>176</v>
      </c>
      <c r="H199" t="s">
        <v>432</v>
      </c>
      <c r="I199" t="s">
        <v>405</v>
      </c>
      <c r="J199" s="1" t="s">
        <v>260</v>
      </c>
      <c r="K199" s="1" t="s">
        <v>410</v>
      </c>
    </row>
    <row r="200" spans="1:11" x14ac:dyDescent="0.25">
      <c r="A200" t="s">
        <v>25</v>
      </c>
      <c r="B200" t="s">
        <v>255</v>
      </c>
      <c r="C200" t="s">
        <v>256</v>
      </c>
      <c r="D200" t="s">
        <v>256</v>
      </c>
      <c r="E200" t="s">
        <v>283</v>
      </c>
      <c r="F200" t="s">
        <v>400</v>
      </c>
      <c r="G200" t="s">
        <v>177</v>
      </c>
      <c r="H200" t="s">
        <v>432</v>
      </c>
      <c r="I200" t="s">
        <v>405</v>
      </c>
      <c r="J200" s="1" t="s">
        <v>256</v>
      </c>
      <c r="K200" s="1" t="s">
        <v>409</v>
      </c>
    </row>
    <row r="201" spans="1:11" x14ac:dyDescent="0.25">
      <c r="A201" t="s">
        <v>26</v>
      </c>
      <c r="B201" t="s">
        <v>258</v>
      </c>
      <c r="C201" t="s">
        <v>259</v>
      </c>
      <c r="D201" t="s">
        <v>259</v>
      </c>
      <c r="E201" t="s">
        <v>353</v>
      </c>
      <c r="F201" t="s">
        <v>400</v>
      </c>
      <c r="G201" t="s">
        <v>178</v>
      </c>
      <c r="H201" t="s">
        <v>431</v>
      </c>
      <c r="I201" t="s">
        <v>404</v>
      </c>
      <c r="J201" s="1" t="s">
        <v>258</v>
      </c>
      <c r="K201" s="1" t="s">
        <v>409</v>
      </c>
    </row>
    <row r="202" spans="1:11" x14ac:dyDescent="0.25">
      <c r="A202" t="s">
        <v>28</v>
      </c>
      <c r="B202" t="s">
        <v>259</v>
      </c>
      <c r="C202" t="s">
        <v>255</v>
      </c>
      <c r="D202" t="s">
        <v>255</v>
      </c>
      <c r="E202" t="s">
        <v>287</v>
      </c>
      <c r="F202" t="s">
        <v>400</v>
      </c>
      <c r="G202" t="s">
        <v>179</v>
      </c>
      <c r="H202" t="s">
        <v>431</v>
      </c>
      <c r="I202" t="s">
        <v>404</v>
      </c>
      <c r="J202" s="1" t="s">
        <v>259</v>
      </c>
      <c r="K202" s="1" t="s">
        <v>409</v>
      </c>
    </row>
    <row r="203" spans="1:11" x14ac:dyDescent="0.25">
      <c r="A203" t="s">
        <v>29</v>
      </c>
      <c r="B203" t="s">
        <v>260</v>
      </c>
      <c r="C203" t="s">
        <v>256</v>
      </c>
      <c r="D203" t="s">
        <v>256</v>
      </c>
      <c r="E203" t="s">
        <v>310</v>
      </c>
      <c r="F203" t="s">
        <v>400</v>
      </c>
      <c r="G203" t="s">
        <v>180</v>
      </c>
      <c r="H203" t="s">
        <v>431</v>
      </c>
      <c r="I203" t="s">
        <v>404</v>
      </c>
      <c r="J203" s="1" t="s">
        <v>256</v>
      </c>
      <c r="K203" s="1" t="s">
        <v>409</v>
      </c>
    </row>
    <row r="204" spans="1:11" x14ac:dyDescent="0.25">
      <c r="A204" t="s">
        <v>31</v>
      </c>
      <c r="B204" t="s">
        <v>257</v>
      </c>
      <c r="C204" t="s">
        <v>258</v>
      </c>
      <c r="D204" t="s">
        <v>258</v>
      </c>
      <c r="E204" t="s">
        <v>363</v>
      </c>
      <c r="F204" t="s">
        <v>400</v>
      </c>
      <c r="G204" t="s">
        <v>181</v>
      </c>
      <c r="H204" t="s">
        <v>431</v>
      </c>
      <c r="I204" t="s">
        <v>404</v>
      </c>
      <c r="J204" s="1" t="s">
        <v>257</v>
      </c>
      <c r="K204" s="1" t="s">
        <v>409</v>
      </c>
    </row>
    <row r="205" spans="1:11" x14ac:dyDescent="0.25">
      <c r="A205" t="s">
        <v>33</v>
      </c>
      <c r="B205" t="s">
        <v>256</v>
      </c>
      <c r="C205" t="s">
        <v>255</v>
      </c>
      <c r="D205" t="s">
        <v>255</v>
      </c>
      <c r="E205" t="s">
        <v>308</v>
      </c>
      <c r="F205" t="s">
        <v>400</v>
      </c>
      <c r="G205" t="s">
        <v>181</v>
      </c>
      <c r="H205" t="s">
        <v>431</v>
      </c>
      <c r="I205" t="s">
        <v>404</v>
      </c>
      <c r="J205" s="1" t="s">
        <v>255</v>
      </c>
      <c r="K205" s="1" t="s">
        <v>409</v>
      </c>
    </row>
    <row r="206" spans="1:11" x14ac:dyDescent="0.25">
      <c r="A206" t="s">
        <v>34</v>
      </c>
      <c r="B206" t="s">
        <v>257</v>
      </c>
      <c r="C206" t="s">
        <v>260</v>
      </c>
      <c r="D206" t="s">
        <v>260</v>
      </c>
      <c r="E206" t="s">
        <v>322</v>
      </c>
      <c r="F206" t="s">
        <v>400</v>
      </c>
      <c r="G206" t="s">
        <v>182</v>
      </c>
      <c r="H206" t="s">
        <v>431</v>
      </c>
      <c r="I206" t="s">
        <v>404</v>
      </c>
      <c r="J206" s="1" t="s">
        <v>257</v>
      </c>
      <c r="K206" s="1" t="s">
        <v>409</v>
      </c>
    </row>
    <row r="207" spans="1:11" x14ac:dyDescent="0.25">
      <c r="A207" t="s">
        <v>36</v>
      </c>
      <c r="B207" t="s">
        <v>256</v>
      </c>
      <c r="C207" t="s">
        <v>258</v>
      </c>
      <c r="D207" t="s">
        <v>258</v>
      </c>
      <c r="E207" t="s">
        <v>301</v>
      </c>
      <c r="F207" t="s">
        <v>400</v>
      </c>
      <c r="G207" t="s">
        <v>183</v>
      </c>
      <c r="H207" t="s">
        <v>431</v>
      </c>
      <c r="I207" t="s">
        <v>404</v>
      </c>
      <c r="J207" s="1" t="s">
        <v>258</v>
      </c>
      <c r="K207" s="1" t="s">
        <v>410</v>
      </c>
    </row>
    <row r="208" spans="1:11" x14ac:dyDescent="0.25">
      <c r="A208" t="s">
        <v>38</v>
      </c>
      <c r="B208" t="s">
        <v>257</v>
      </c>
      <c r="C208" t="s">
        <v>259</v>
      </c>
      <c r="D208" t="s">
        <v>259</v>
      </c>
      <c r="E208" t="s">
        <v>344</v>
      </c>
      <c r="F208" t="s">
        <v>400</v>
      </c>
      <c r="G208" t="s">
        <v>184</v>
      </c>
      <c r="H208" t="s">
        <v>431</v>
      </c>
      <c r="I208" t="s">
        <v>404</v>
      </c>
      <c r="J208" s="1" t="s">
        <v>257</v>
      </c>
      <c r="K208" s="1" t="s">
        <v>410</v>
      </c>
    </row>
    <row r="209" spans="1:11" x14ac:dyDescent="0.25">
      <c r="A209" t="s">
        <v>40</v>
      </c>
      <c r="B209" t="s">
        <v>260</v>
      </c>
      <c r="C209" t="s">
        <v>258</v>
      </c>
      <c r="D209" t="s">
        <v>258</v>
      </c>
      <c r="E209" t="s">
        <v>363</v>
      </c>
      <c r="F209" t="s">
        <v>400</v>
      </c>
      <c r="G209" t="s">
        <v>185</v>
      </c>
      <c r="H209" t="s">
        <v>431</v>
      </c>
      <c r="I209" t="s">
        <v>404</v>
      </c>
      <c r="J209" s="1" t="s">
        <v>258</v>
      </c>
      <c r="K209" s="1" t="s">
        <v>410</v>
      </c>
    </row>
    <row r="210" spans="1:11" x14ac:dyDescent="0.25">
      <c r="A210" t="s">
        <v>77</v>
      </c>
      <c r="B210" t="s">
        <v>256</v>
      </c>
      <c r="C210" t="s">
        <v>259</v>
      </c>
      <c r="D210" t="s">
        <v>259</v>
      </c>
      <c r="E210" t="s">
        <v>284</v>
      </c>
      <c r="F210" t="s">
        <v>400</v>
      </c>
      <c r="G210" t="s">
        <v>186</v>
      </c>
      <c r="H210" t="s">
        <v>431</v>
      </c>
      <c r="I210" t="s">
        <v>404</v>
      </c>
      <c r="J210" s="1" t="s">
        <v>259</v>
      </c>
      <c r="K210" s="1" t="s">
        <v>410</v>
      </c>
    </row>
    <row r="211" spans="1:11" x14ac:dyDescent="0.25">
      <c r="A211" t="s">
        <v>79</v>
      </c>
      <c r="B211" t="s">
        <v>255</v>
      </c>
      <c r="C211" t="s">
        <v>257</v>
      </c>
      <c r="D211" t="s">
        <v>257</v>
      </c>
      <c r="E211" t="s">
        <v>364</v>
      </c>
      <c r="F211" t="s">
        <v>400</v>
      </c>
      <c r="G211" t="s">
        <v>186</v>
      </c>
      <c r="H211" t="s">
        <v>431</v>
      </c>
      <c r="I211" t="s">
        <v>404</v>
      </c>
      <c r="J211" s="1" t="s">
        <v>257</v>
      </c>
      <c r="K211" s="1" t="s">
        <v>410</v>
      </c>
    </row>
    <row r="212" spans="1:11" x14ac:dyDescent="0.25">
      <c r="A212" t="s">
        <v>81</v>
      </c>
      <c r="B212" t="s">
        <v>260</v>
      </c>
      <c r="C212" t="s">
        <v>255</v>
      </c>
      <c r="D212" t="s">
        <v>255</v>
      </c>
      <c r="E212" t="s">
        <v>365</v>
      </c>
      <c r="F212" t="s">
        <v>400</v>
      </c>
      <c r="G212" t="s">
        <v>187</v>
      </c>
      <c r="H212" t="s">
        <v>431</v>
      </c>
      <c r="I212" t="s">
        <v>404</v>
      </c>
      <c r="J212" s="1" t="s">
        <v>255</v>
      </c>
      <c r="K212" s="1" t="s">
        <v>410</v>
      </c>
    </row>
    <row r="213" spans="1:11" x14ac:dyDescent="0.25">
      <c r="A213" t="s">
        <v>83</v>
      </c>
      <c r="B213" t="s">
        <v>257</v>
      </c>
      <c r="C213" t="s">
        <v>256</v>
      </c>
      <c r="D213" t="s">
        <v>256</v>
      </c>
      <c r="E213" t="s">
        <v>366</v>
      </c>
      <c r="F213" t="s">
        <v>400</v>
      </c>
      <c r="G213" t="s">
        <v>188</v>
      </c>
      <c r="H213" t="s">
        <v>431</v>
      </c>
      <c r="I213" t="s">
        <v>404</v>
      </c>
      <c r="J213" s="1" t="s">
        <v>256</v>
      </c>
      <c r="K213" s="1" t="s">
        <v>410</v>
      </c>
    </row>
    <row r="214" spans="1:11" x14ac:dyDescent="0.25">
      <c r="A214" t="s">
        <v>84</v>
      </c>
      <c r="B214" t="s">
        <v>260</v>
      </c>
      <c r="C214" t="s">
        <v>259</v>
      </c>
      <c r="D214" t="s">
        <v>259</v>
      </c>
      <c r="E214" t="s">
        <v>299</v>
      </c>
      <c r="F214" t="s">
        <v>400</v>
      </c>
      <c r="G214" t="s">
        <v>188</v>
      </c>
      <c r="H214" t="s">
        <v>431</v>
      </c>
      <c r="I214" t="s">
        <v>404</v>
      </c>
      <c r="J214" s="1" t="s">
        <v>260</v>
      </c>
      <c r="K214" s="1" t="s">
        <v>410</v>
      </c>
    </row>
    <row r="215" spans="1:11" x14ac:dyDescent="0.25">
      <c r="A215" t="s">
        <v>86</v>
      </c>
      <c r="B215" t="s">
        <v>255</v>
      </c>
      <c r="C215" t="s">
        <v>258</v>
      </c>
      <c r="D215" t="s">
        <v>258</v>
      </c>
      <c r="E215" t="s">
        <v>346</v>
      </c>
      <c r="F215" t="s">
        <v>400</v>
      </c>
      <c r="G215" t="s">
        <v>189</v>
      </c>
      <c r="H215" t="s">
        <v>431</v>
      </c>
      <c r="I215" t="s">
        <v>404</v>
      </c>
      <c r="J215" s="1" t="s">
        <v>258</v>
      </c>
      <c r="K215" s="1" t="s">
        <v>410</v>
      </c>
    </row>
    <row r="216" spans="1:11" x14ac:dyDescent="0.25">
      <c r="A216" t="s">
        <v>87</v>
      </c>
      <c r="B216" t="s">
        <v>255</v>
      </c>
      <c r="C216" t="s">
        <v>259</v>
      </c>
      <c r="D216" t="s">
        <v>259</v>
      </c>
      <c r="E216" t="s">
        <v>351</v>
      </c>
      <c r="F216" t="s">
        <v>400</v>
      </c>
      <c r="G216" t="s">
        <v>190</v>
      </c>
      <c r="H216" t="s">
        <v>431</v>
      </c>
      <c r="I216" t="s">
        <v>404</v>
      </c>
      <c r="J216" s="1" t="s">
        <v>255</v>
      </c>
      <c r="K216" s="1" t="s">
        <v>409</v>
      </c>
    </row>
    <row r="217" spans="1:11" x14ac:dyDescent="0.25">
      <c r="A217" t="s">
        <v>89</v>
      </c>
      <c r="B217" t="s">
        <v>258</v>
      </c>
      <c r="C217" t="s">
        <v>260</v>
      </c>
      <c r="D217" t="s">
        <v>260</v>
      </c>
      <c r="E217" t="s">
        <v>314</v>
      </c>
      <c r="F217" t="s">
        <v>400</v>
      </c>
      <c r="G217" t="s">
        <v>191</v>
      </c>
      <c r="H217" t="s">
        <v>431</v>
      </c>
      <c r="I217" t="s">
        <v>404</v>
      </c>
      <c r="J217" s="1" t="s">
        <v>258</v>
      </c>
      <c r="K217" s="1" t="s">
        <v>410</v>
      </c>
    </row>
    <row r="218" spans="1:11" x14ac:dyDescent="0.25">
      <c r="A218" t="s">
        <v>91</v>
      </c>
      <c r="B218" t="s">
        <v>260</v>
      </c>
      <c r="C218" t="s">
        <v>255</v>
      </c>
      <c r="D218" t="s">
        <v>255</v>
      </c>
      <c r="E218" t="s">
        <v>341</v>
      </c>
      <c r="F218" t="s">
        <v>400</v>
      </c>
      <c r="G218" t="s">
        <v>192</v>
      </c>
      <c r="H218" t="s">
        <v>431</v>
      </c>
      <c r="I218" t="s">
        <v>404</v>
      </c>
      <c r="J218" s="1" t="s">
        <v>255</v>
      </c>
      <c r="K218" s="1" t="s">
        <v>410</v>
      </c>
    </row>
    <row r="219" spans="1:11" x14ac:dyDescent="0.25">
      <c r="A219" t="s">
        <v>93</v>
      </c>
      <c r="B219" t="s">
        <v>259</v>
      </c>
      <c r="C219" t="s">
        <v>255</v>
      </c>
      <c r="D219" t="s">
        <v>255</v>
      </c>
      <c r="E219" t="s">
        <v>269</v>
      </c>
      <c r="F219" t="s">
        <v>400</v>
      </c>
      <c r="G219" t="s">
        <v>193</v>
      </c>
      <c r="H219" t="s">
        <v>431</v>
      </c>
      <c r="I219" t="s">
        <v>404</v>
      </c>
      <c r="J219" s="1" t="s">
        <v>255</v>
      </c>
      <c r="K219" s="1" t="s">
        <v>410</v>
      </c>
    </row>
    <row r="220" spans="1:11" x14ac:dyDescent="0.25">
      <c r="A220" t="s">
        <v>2</v>
      </c>
      <c r="B220" t="s">
        <v>259</v>
      </c>
      <c r="C220" t="s">
        <v>255</v>
      </c>
      <c r="D220" t="s">
        <v>255</v>
      </c>
      <c r="E220" t="s">
        <v>287</v>
      </c>
      <c r="F220" t="s">
        <v>399</v>
      </c>
      <c r="G220" t="s">
        <v>194</v>
      </c>
      <c r="H220" t="s">
        <v>434</v>
      </c>
      <c r="I220" t="s">
        <v>407</v>
      </c>
      <c r="J220" s="1" t="s">
        <v>259</v>
      </c>
      <c r="K220" s="1" t="s">
        <v>409</v>
      </c>
    </row>
    <row r="221" spans="1:11" x14ac:dyDescent="0.25">
      <c r="A221" t="s">
        <v>4</v>
      </c>
      <c r="B221" t="s">
        <v>257</v>
      </c>
      <c r="C221" t="s">
        <v>258</v>
      </c>
      <c r="D221" t="s">
        <v>258</v>
      </c>
      <c r="E221" t="s">
        <v>343</v>
      </c>
      <c r="F221" t="s">
        <v>399</v>
      </c>
      <c r="G221" t="s">
        <v>195</v>
      </c>
      <c r="H221" t="s">
        <v>432</v>
      </c>
      <c r="I221" t="s">
        <v>405</v>
      </c>
      <c r="J221" s="1" t="s">
        <v>257</v>
      </c>
      <c r="K221" s="1" t="s">
        <v>409</v>
      </c>
    </row>
    <row r="222" spans="1:11" x14ac:dyDescent="0.25">
      <c r="A222" t="s">
        <v>6</v>
      </c>
      <c r="B222" t="s">
        <v>256</v>
      </c>
      <c r="C222" t="s">
        <v>259</v>
      </c>
      <c r="D222" t="s">
        <v>259</v>
      </c>
      <c r="E222" t="s">
        <v>367</v>
      </c>
      <c r="F222" t="s">
        <v>399</v>
      </c>
      <c r="G222" t="s">
        <v>196</v>
      </c>
      <c r="H222" t="s">
        <v>434</v>
      </c>
      <c r="I222" t="s">
        <v>407</v>
      </c>
      <c r="J222" s="1" t="s">
        <v>259</v>
      </c>
      <c r="K222" s="1" t="s">
        <v>409</v>
      </c>
    </row>
    <row r="223" spans="1:11" x14ac:dyDescent="0.25">
      <c r="A223" t="s">
        <v>7</v>
      </c>
      <c r="B223" t="s">
        <v>257</v>
      </c>
      <c r="C223" t="s">
        <v>260</v>
      </c>
      <c r="D223" t="s">
        <v>260</v>
      </c>
      <c r="E223" t="s">
        <v>336</v>
      </c>
      <c r="F223" t="s">
        <v>399</v>
      </c>
      <c r="G223" t="s">
        <v>197</v>
      </c>
      <c r="H223" t="s">
        <v>432</v>
      </c>
      <c r="I223" t="s">
        <v>405</v>
      </c>
      <c r="J223" s="1" t="s">
        <v>260</v>
      </c>
      <c r="K223" s="1" t="s">
        <v>409</v>
      </c>
    </row>
    <row r="224" spans="1:11" x14ac:dyDescent="0.25">
      <c r="A224" t="s">
        <v>9</v>
      </c>
      <c r="B224" t="s">
        <v>258</v>
      </c>
      <c r="C224" t="s">
        <v>259</v>
      </c>
      <c r="D224" t="s">
        <v>259</v>
      </c>
      <c r="E224" t="s">
        <v>284</v>
      </c>
      <c r="F224" t="s">
        <v>399</v>
      </c>
      <c r="G224" t="s">
        <v>198</v>
      </c>
      <c r="H224" t="s">
        <v>434</v>
      </c>
      <c r="I224" t="s">
        <v>407</v>
      </c>
      <c r="J224" s="1" t="s">
        <v>258</v>
      </c>
      <c r="K224" s="1" t="s">
        <v>409</v>
      </c>
    </row>
    <row r="225" spans="1:11" x14ac:dyDescent="0.25">
      <c r="A225" t="s">
        <v>10</v>
      </c>
      <c r="B225" t="s">
        <v>257</v>
      </c>
      <c r="C225" t="s">
        <v>256</v>
      </c>
      <c r="D225" t="s">
        <v>256</v>
      </c>
      <c r="E225" t="s">
        <v>368</v>
      </c>
      <c r="F225" t="s">
        <v>399</v>
      </c>
      <c r="G225" t="s">
        <v>199</v>
      </c>
      <c r="H225" t="s">
        <v>432</v>
      </c>
      <c r="I225" t="s">
        <v>405</v>
      </c>
      <c r="J225" s="1" t="s">
        <v>257</v>
      </c>
      <c r="K225" s="1" t="s">
        <v>409</v>
      </c>
    </row>
    <row r="226" spans="1:11" x14ac:dyDescent="0.25">
      <c r="A226" t="s">
        <v>12</v>
      </c>
      <c r="B226" t="s">
        <v>260</v>
      </c>
      <c r="C226" t="s">
        <v>259</v>
      </c>
      <c r="D226" t="s">
        <v>259</v>
      </c>
      <c r="E226" t="s">
        <v>369</v>
      </c>
      <c r="F226" t="s">
        <v>399</v>
      </c>
      <c r="G226" t="s">
        <v>200</v>
      </c>
      <c r="H226" t="s">
        <v>434</v>
      </c>
      <c r="I226" t="s">
        <v>407</v>
      </c>
      <c r="J226" s="1" t="s">
        <v>260</v>
      </c>
      <c r="K226" s="1" t="s">
        <v>409</v>
      </c>
    </row>
    <row r="227" spans="1:11" x14ac:dyDescent="0.25">
      <c r="A227" t="s">
        <v>13</v>
      </c>
      <c r="B227" t="s">
        <v>255</v>
      </c>
      <c r="C227" t="s">
        <v>257</v>
      </c>
      <c r="D227" t="s">
        <v>257</v>
      </c>
      <c r="E227" t="s">
        <v>294</v>
      </c>
      <c r="F227" t="s">
        <v>399</v>
      </c>
      <c r="G227" t="s">
        <v>200</v>
      </c>
      <c r="H227" t="s">
        <v>432</v>
      </c>
      <c r="I227" t="s">
        <v>405</v>
      </c>
      <c r="J227" s="1" t="s">
        <v>255</v>
      </c>
      <c r="K227" s="1" t="s">
        <v>409</v>
      </c>
    </row>
    <row r="228" spans="1:11" x14ac:dyDescent="0.25">
      <c r="A228" t="s">
        <v>15</v>
      </c>
      <c r="B228" t="s">
        <v>256</v>
      </c>
      <c r="C228" t="s">
        <v>258</v>
      </c>
      <c r="D228" t="s">
        <v>258</v>
      </c>
      <c r="E228" t="s">
        <v>370</v>
      </c>
      <c r="F228" t="s">
        <v>399</v>
      </c>
      <c r="G228" t="s">
        <v>201</v>
      </c>
      <c r="H228" t="s">
        <v>432</v>
      </c>
      <c r="I228" t="s">
        <v>405</v>
      </c>
      <c r="J228" s="1" t="s">
        <v>258</v>
      </c>
      <c r="K228" s="1" t="s">
        <v>409</v>
      </c>
    </row>
    <row r="229" spans="1:11" x14ac:dyDescent="0.25">
      <c r="A229" t="s">
        <v>17</v>
      </c>
      <c r="B229" t="s">
        <v>256</v>
      </c>
      <c r="C229" t="s">
        <v>255</v>
      </c>
      <c r="D229" t="s">
        <v>255</v>
      </c>
      <c r="E229" t="s">
        <v>308</v>
      </c>
      <c r="F229" t="s">
        <v>399</v>
      </c>
      <c r="G229" t="s">
        <v>202</v>
      </c>
      <c r="H229" t="s">
        <v>432</v>
      </c>
      <c r="I229" t="s">
        <v>405</v>
      </c>
      <c r="J229" s="1" t="s">
        <v>256</v>
      </c>
      <c r="K229" s="1" t="s">
        <v>409</v>
      </c>
    </row>
    <row r="230" spans="1:11" x14ac:dyDescent="0.25">
      <c r="A230" t="s">
        <v>19</v>
      </c>
      <c r="B230" t="s">
        <v>257</v>
      </c>
      <c r="C230" t="s">
        <v>259</v>
      </c>
      <c r="D230" t="s">
        <v>259</v>
      </c>
      <c r="E230" t="s">
        <v>344</v>
      </c>
      <c r="F230" t="s">
        <v>399</v>
      </c>
      <c r="G230" t="s">
        <v>203</v>
      </c>
      <c r="H230" t="s">
        <v>434</v>
      </c>
      <c r="I230" t="s">
        <v>407</v>
      </c>
      <c r="J230" s="1" t="s">
        <v>257</v>
      </c>
      <c r="K230" s="1" t="s">
        <v>409</v>
      </c>
    </row>
    <row r="231" spans="1:11" x14ac:dyDescent="0.25">
      <c r="A231" t="s">
        <v>20</v>
      </c>
      <c r="B231" t="s">
        <v>258</v>
      </c>
      <c r="C231" t="s">
        <v>260</v>
      </c>
      <c r="D231" t="s">
        <v>260</v>
      </c>
      <c r="E231" t="s">
        <v>313</v>
      </c>
      <c r="F231" t="s">
        <v>399</v>
      </c>
      <c r="G231" t="s">
        <v>204</v>
      </c>
      <c r="H231" t="s">
        <v>432</v>
      </c>
      <c r="I231" t="s">
        <v>405</v>
      </c>
      <c r="J231" s="1" t="s">
        <v>260</v>
      </c>
      <c r="K231" s="1" t="s">
        <v>409</v>
      </c>
    </row>
    <row r="232" spans="1:11" x14ac:dyDescent="0.25">
      <c r="A232" t="s">
        <v>22</v>
      </c>
      <c r="B232" t="s">
        <v>256</v>
      </c>
      <c r="C232" t="s">
        <v>260</v>
      </c>
      <c r="D232" t="s">
        <v>260</v>
      </c>
      <c r="E232" t="s">
        <v>329</v>
      </c>
      <c r="F232" t="s">
        <v>399</v>
      </c>
      <c r="G232" t="s">
        <v>205</v>
      </c>
      <c r="H232" t="s">
        <v>432</v>
      </c>
      <c r="I232" t="s">
        <v>405</v>
      </c>
      <c r="J232" s="1" t="s">
        <v>260</v>
      </c>
      <c r="K232" s="1" t="s">
        <v>410</v>
      </c>
    </row>
    <row r="233" spans="1:11" x14ac:dyDescent="0.25">
      <c r="A233" t="s">
        <v>23</v>
      </c>
      <c r="B233" t="s">
        <v>259</v>
      </c>
      <c r="C233" t="s">
        <v>257</v>
      </c>
      <c r="D233" t="s">
        <v>257</v>
      </c>
      <c r="E233" t="s">
        <v>371</v>
      </c>
      <c r="F233" t="s">
        <v>399</v>
      </c>
      <c r="G233" t="s">
        <v>206</v>
      </c>
      <c r="H233" t="s">
        <v>432</v>
      </c>
      <c r="I233" t="s">
        <v>405</v>
      </c>
      <c r="J233" s="1" t="s">
        <v>259</v>
      </c>
      <c r="K233" s="1" t="s">
        <v>409</v>
      </c>
    </row>
    <row r="234" spans="1:11" x14ac:dyDescent="0.25">
      <c r="A234" t="s">
        <v>25</v>
      </c>
      <c r="B234" t="s">
        <v>258</v>
      </c>
      <c r="C234" t="s">
        <v>255</v>
      </c>
      <c r="D234" t="s">
        <v>255</v>
      </c>
      <c r="E234" t="s">
        <v>287</v>
      </c>
      <c r="F234" t="s">
        <v>399</v>
      </c>
      <c r="G234" t="s">
        <v>206</v>
      </c>
      <c r="H234" t="s">
        <v>431</v>
      </c>
      <c r="I234" t="s">
        <v>404</v>
      </c>
      <c r="J234" s="1" t="s">
        <v>255</v>
      </c>
      <c r="K234" s="1" t="s">
        <v>410</v>
      </c>
    </row>
    <row r="235" spans="1:11" x14ac:dyDescent="0.25">
      <c r="A235" t="s">
        <v>26</v>
      </c>
      <c r="B235" t="s">
        <v>260</v>
      </c>
      <c r="C235" t="s">
        <v>255</v>
      </c>
      <c r="D235" t="s">
        <v>255</v>
      </c>
      <c r="E235" t="s">
        <v>341</v>
      </c>
      <c r="F235" t="s">
        <v>399</v>
      </c>
      <c r="G235" t="s">
        <v>207</v>
      </c>
      <c r="H235" t="s">
        <v>435</v>
      </c>
      <c r="I235" t="s">
        <v>408</v>
      </c>
      <c r="J235" s="1" t="s">
        <v>255</v>
      </c>
      <c r="K235" s="1" t="s">
        <v>410</v>
      </c>
    </row>
    <row r="236" spans="1:11" x14ac:dyDescent="0.25">
      <c r="A236" t="s">
        <v>28</v>
      </c>
      <c r="B236" t="s">
        <v>257</v>
      </c>
      <c r="C236" t="s">
        <v>258</v>
      </c>
      <c r="D236" t="s">
        <v>258</v>
      </c>
      <c r="E236" t="s">
        <v>372</v>
      </c>
      <c r="F236" t="s">
        <v>399</v>
      </c>
      <c r="G236" t="s">
        <v>208</v>
      </c>
      <c r="H236" t="s">
        <v>431</v>
      </c>
      <c r="I236" t="s">
        <v>404</v>
      </c>
      <c r="J236" s="1" t="s">
        <v>257</v>
      </c>
      <c r="K236" s="1" t="s">
        <v>409</v>
      </c>
    </row>
    <row r="237" spans="1:11" x14ac:dyDescent="0.25">
      <c r="A237" t="s">
        <v>29</v>
      </c>
      <c r="B237" t="s">
        <v>256</v>
      </c>
      <c r="C237" t="s">
        <v>255</v>
      </c>
      <c r="D237" t="s">
        <v>255</v>
      </c>
      <c r="E237" t="s">
        <v>373</v>
      </c>
      <c r="F237" t="s">
        <v>399</v>
      </c>
      <c r="G237" t="s">
        <v>209</v>
      </c>
      <c r="H237" t="s">
        <v>435</v>
      </c>
      <c r="I237" t="s">
        <v>408</v>
      </c>
      <c r="J237" s="1" t="s">
        <v>256</v>
      </c>
      <c r="K237" s="1" t="s">
        <v>409</v>
      </c>
    </row>
    <row r="238" spans="1:11" x14ac:dyDescent="0.25">
      <c r="A238" t="s">
        <v>31</v>
      </c>
      <c r="B238" t="s">
        <v>257</v>
      </c>
      <c r="C238" t="s">
        <v>260</v>
      </c>
      <c r="D238" t="s">
        <v>260</v>
      </c>
      <c r="E238" t="s">
        <v>329</v>
      </c>
      <c r="F238" t="s">
        <v>399</v>
      </c>
      <c r="G238" t="s">
        <v>210</v>
      </c>
      <c r="H238" t="s">
        <v>431</v>
      </c>
      <c r="I238" t="s">
        <v>404</v>
      </c>
      <c r="J238" s="1" t="s">
        <v>257</v>
      </c>
      <c r="K238" s="1" t="s">
        <v>410</v>
      </c>
    </row>
    <row r="239" spans="1:11" x14ac:dyDescent="0.25">
      <c r="A239" t="s">
        <v>33</v>
      </c>
      <c r="B239" t="s">
        <v>259</v>
      </c>
      <c r="C239" t="s">
        <v>255</v>
      </c>
      <c r="D239" t="s">
        <v>255</v>
      </c>
      <c r="E239" t="s">
        <v>349</v>
      </c>
      <c r="F239" t="s">
        <v>399</v>
      </c>
      <c r="G239" t="s">
        <v>211</v>
      </c>
      <c r="H239" t="s">
        <v>435</v>
      </c>
      <c r="I239" t="s">
        <v>408</v>
      </c>
      <c r="J239" s="1" t="s">
        <v>255</v>
      </c>
      <c r="K239" s="1" t="s">
        <v>410</v>
      </c>
    </row>
    <row r="240" spans="1:11" x14ac:dyDescent="0.25">
      <c r="A240" t="s">
        <v>34</v>
      </c>
      <c r="B240" t="s">
        <v>256</v>
      </c>
      <c r="C240" t="s">
        <v>260</v>
      </c>
      <c r="D240" t="s">
        <v>260</v>
      </c>
      <c r="E240" t="s">
        <v>374</v>
      </c>
      <c r="F240" t="s">
        <v>399</v>
      </c>
      <c r="G240" t="s">
        <v>212</v>
      </c>
      <c r="H240" t="s">
        <v>435</v>
      </c>
      <c r="I240" t="s">
        <v>408</v>
      </c>
      <c r="J240" s="1" t="s">
        <v>260</v>
      </c>
      <c r="K240" s="1" t="s">
        <v>409</v>
      </c>
    </row>
    <row r="241" spans="1:11" x14ac:dyDescent="0.25">
      <c r="A241" t="s">
        <v>36</v>
      </c>
      <c r="B241" t="s">
        <v>257</v>
      </c>
      <c r="C241" t="s">
        <v>256</v>
      </c>
      <c r="D241" t="s">
        <v>256</v>
      </c>
      <c r="E241" t="s">
        <v>368</v>
      </c>
      <c r="F241" t="s">
        <v>399</v>
      </c>
      <c r="G241" t="s">
        <v>213</v>
      </c>
      <c r="H241" t="s">
        <v>435</v>
      </c>
      <c r="I241" t="s">
        <v>408</v>
      </c>
      <c r="J241" s="1" t="s">
        <v>256</v>
      </c>
      <c r="K241" s="1" t="s">
        <v>409</v>
      </c>
    </row>
    <row r="242" spans="1:11" x14ac:dyDescent="0.25">
      <c r="A242" t="s">
        <v>38</v>
      </c>
      <c r="B242" t="s">
        <v>255</v>
      </c>
      <c r="C242" t="s">
        <v>258</v>
      </c>
      <c r="D242" t="s">
        <v>258</v>
      </c>
      <c r="E242" t="s">
        <v>375</v>
      </c>
      <c r="F242" t="s">
        <v>399</v>
      </c>
      <c r="G242" t="s">
        <v>214</v>
      </c>
      <c r="H242" t="s">
        <v>435</v>
      </c>
      <c r="I242" t="s">
        <v>408</v>
      </c>
      <c r="J242" s="1" t="s">
        <v>258</v>
      </c>
      <c r="K242" s="1" t="s">
        <v>410</v>
      </c>
    </row>
    <row r="243" spans="1:11" x14ac:dyDescent="0.25">
      <c r="A243" t="s">
        <v>40</v>
      </c>
      <c r="B243" t="s">
        <v>259</v>
      </c>
      <c r="C243" t="s">
        <v>260</v>
      </c>
      <c r="D243" t="s">
        <v>260</v>
      </c>
      <c r="E243" t="s">
        <v>314</v>
      </c>
      <c r="F243" t="s">
        <v>399</v>
      </c>
      <c r="G243" t="s">
        <v>214</v>
      </c>
      <c r="H243" t="s">
        <v>435</v>
      </c>
      <c r="I243" t="s">
        <v>408</v>
      </c>
      <c r="J243" s="1" t="s">
        <v>260</v>
      </c>
      <c r="K243" s="1" t="s">
        <v>409</v>
      </c>
    </row>
    <row r="244" spans="1:11" x14ac:dyDescent="0.25">
      <c r="A244" t="s">
        <v>77</v>
      </c>
      <c r="B244" t="s">
        <v>258</v>
      </c>
      <c r="C244" t="s">
        <v>256</v>
      </c>
      <c r="D244" t="s">
        <v>256</v>
      </c>
      <c r="E244" t="s">
        <v>283</v>
      </c>
      <c r="F244" t="s">
        <v>399</v>
      </c>
      <c r="G244" t="s">
        <v>215</v>
      </c>
      <c r="H244" t="s">
        <v>435</v>
      </c>
      <c r="I244" t="s">
        <v>408</v>
      </c>
      <c r="J244" s="1" t="s">
        <v>258</v>
      </c>
      <c r="K244" s="1" t="s">
        <v>410</v>
      </c>
    </row>
    <row r="245" spans="1:11" x14ac:dyDescent="0.25">
      <c r="A245" t="s">
        <v>79</v>
      </c>
      <c r="B245" t="s">
        <v>260</v>
      </c>
      <c r="C245" t="s">
        <v>255</v>
      </c>
      <c r="D245" t="s">
        <v>255</v>
      </c>
      <c r="E245" t="s">
        <v>287</v>
      </c>
      <c r="F245" t="s">
        <v>399</v>
      </c>
      <c r="G245" t="s">
        <v>216</v>
      </c>
      <c r="H245" t="s">
        <v>435</v>
      </c>
      <c r="I245" t="s">
        <v>408</v>
      </c>
      <c r="J245" s="1" t="s">
        <v>255</v>
      </c>
      <c r="K245" s="1" t="s">
        <v>410</v>
      </c>
    </row>
    <row r="246" spans="1:11" x14ac:dyDescent="0.25">
      <c r="A246" t="s">
        <v>81</v>
      </c>
      <c r="B246" t="s">
        <v>258</v>
      </c>
      <c r="C246" t="s">
        <v>259</v>
      </c>
      <c r="D246" t="s">
        <v>259</v>
      </c>
      <c r="E246" t="s">
        <v>284</v>
      </c>
      <c r="F246" t="s">
        <v>399</v>
      </c>
      <c r="G246" t="s">
        <v>217</v>
      </c>
      <c r="H246" t="s">
        <v>435</v>
      </c>
      <c r="I246" t="s">
        <v>408</v>
      </c>
      <c r="J246" s="1" t="s">
        <v>258</v>
      </c>
      <c r="K246" s="1" t="s">
        <v>410</v>
      </c>
    </row>
    <row r="247" spans="1:11" x14ac:dyDescent="0.25">
      <c r="A247" t="s">
        <v>83</v>
      </c>
      <c r="B247" t="s">
        <v>256</v>
      </c>
      <c r="C247" t="s">
        <v>259</v>
      </c>
      <c r="D247" t="s">
        <v>259</v>
      </c>
      <c r="E247" t="s">
        <v>369</v>
      </c>
      <c r="F247" t="s">
        <v>399</v>
      </c>
      <c r="G247" t="s">
        <v>218</v>
      </c>
      <c r="H247" t="s">
        <v>435</v>
      </c>
      <c r="I247" t="s">
        <v>408</v>
      </c>
      <c r="J247" s="1" t="s">
        <v>256</v>
      </c>
      <c r="K247" s="1" t="s">
        <v>409</v>
      </c>
    </row>
    <row r="248" spans="1:11" x14ac:dyDescent="0.25">
      <c r="A248" t="s">
        <v>84</v>
      </c>
      <c r="B248" t="s">
        <v>260</v>
      </c>
      <c r="C248" t="s">
        <v>258</v>
      </c>
      <c r="D248" t="s">
        <v>258</v>
      </c>
      <c r="E248" t="s">
        <v>363</v>
      </c>
      <c r="F248" t="s">
        <v>399</v>
      </c>
      <c r="G248" t="s">
        <v>219</v>
      </c>
      <c r="H248" t="s">
        <v>435</v>
      </c>
      <c r="I248" t="s">
        <v>408</v>
      </c>
      <c r="J248" s="1" t="s">
        <v>260</v>
      </c>
      <c r="K248" s="1" t="s">
        <v>409</v>
      </c>
    </row>
    <row r="249" spans="1:11" x14ac:dyDescent="0.25">
      <c r="A249" t="s">
        <v>86</v>
      </c>
      <c r="B249" t="s">
        <v>255</v>
      </c>
      <c r="C249" t="s">
        <v>257</v>
      </c>
      <c r="D249" t="s">
        <v>257</v>
      </c>
      <c r="E249" t="s">
        <v>376</v>
      </c>
      <c r="F249" t="s">
        <v>399</v>
      </c>
      <c r="G249" t="s">
        <v>219</v>
      </c>
      <c r="H249" t="s">
        <v>431</v>
      </c>
      <c r="I249" t="s">
        <v>404</v>
      </c>
      <c r="J249" s="1" t="s">
        <v>257</v>
      </c>
      <c r="K249" s="1" t="s">
        <v>410</v>
      </c>
    </row>
    <row r="250" spans="1:11" x14ac:dyDescent="0.25">
      <c r="A250" t="s">
        <v>87</v>
      </c>
      <c r="B250" t="s">
        <v>255</v>
      </c>
      <c r="C250" t="s">
        <v>259</v>
      </c>
      <c r="D250" t="s">
        <v>259</v>
      </c>
      <c r="E250" t="s">
        <v>292</v>
      </c>
      <c r="F250" t="s">
        <v>399</v>
      </c>
      <c r="G250" t="s">
        <v>220</v>
      </c>
      <c r="H250" t="s">
        <v>431</v>
      </c>
      <c r="I250" t="s">
        <v>404</v>
      </c>
      <c r="J250" s="1" t="s">
        <v>259</v>
      </c>
      <c r="K250" s="1" t="s">
        <v>410</v>
      </c>
    </row>
    <row r="251" spans="1:11" x14ac:dyDescent="0.25">
      <c r="A251" t="s">
        <v>89</v>
      </c>
      <c r="B251" t="s">
        <v>260</v>
      </c>
      <c r="C251" t="s">
        <v>258</v>
      </c>
      <c r="D251" t="s">
        <v>258</v>
      </c>
      <c r="E251" t="s">
        <v>377</v>
      </c>
      <c r="F251" t="s">
        <v>399</v>
      </c>
      <c r="G251" t="s">
        <v>221</v>
      </c>
      <c r="H251" t="s">
        <v>431</v>
      </c>
      <c r="I251" t="s">
        <v>404</v>
      </c>
      <c r="J251" s="1" t="s">
        <v>260</v>
      </c>
      <c r="K251" s="1" t="s">
        <v>409</v>
      </c>
    </row>
    <row r="252" spans="1:11" x14ac:dyDescent="0.25">
      <c r="A252" t="s">
        <v>91</v>
      </c>
      <c r="B252" t="s">
        <v>258</v>
      </c>
      <c r="C252" t="s">
        <v>255</v>
      </c>
      <c r="D252" t="s">
        <v>255</v>
      </c>
      <c r="E252" t="s">
        <v>378</v>
      </c>
      <c r="F252" t="s">
        <v>399</v>
      </c>
      <c r="G252" t="s">
        <v>222</v>
      </c>
      <c r="H252" t="s">
        <v>431</v>
      </c>
      <c r="I252" t="s">
        <v>404</v>
      </c>
      <c r="J252" s="1" t="s">
        <v>258</v>
      </c>
      <c r="K252" s="1" t="s">
        <v>410</v>
      </c>
    </row>
    <row r="253" spans="1:11" x14ac:dyDescent="0.25">
      <c r="A253" t="s">
        <v>93</v>
      </c>
      <c r="B253" t="s">
        <v>259</v>
      </c>
      <c r="C253" t="s">
        <v>255</v>
      </c>
      <c r="D253" t="s">
        <v>255</v>
      </c>
      <c r="E253" t="s">
        <v>308</v>
      </c>
      <c r="F253" t="s">
        <v>399</v>
      </c>
      <c r="G253" t="s">
        <v>223</v>
      </c>
      <c r="H253" t="s">
        <v>431</v>
      </c>
      <c r="I253" t="s">
        <v>404</v>
      </c>
      <c r="J253" s="1" t="s">
        <v>255</v>
      </c>
      <c r="K253" s="1" t="s">
        <v>410</v>
      </c>
    </row>
    <row r="254" spans="1:11" x14ac:dyDescent="0.25">
      <c r="A254" t="s">
        <v>2</v>
      </c>
      <c r="B254" t="s">
        <v>255</v>
      </c>
      <c r="C254" t="s">
        <v>260</v>
      </c>
      <c r="D254" t="s">
        <v>260</v>
      </c>
      <c r="E254" t="s">
        <v>330</v>
      </c>
      <c r="F254" t="s">
        <v>401</v>
      </c>
      <c r="G254" t="s">
        <v>224</v>
      </c>
      <c r="H254" t="s">
        <v>431</v>
      </c>
      <c r="I254" t="s">
        <v>404</v>
      </c>
      <c r="J254" s="1" t="s">
        <v>260</v>
      </c>
      <c r="K254" s="1" t="s">
        <v>409</v>
      </c>
    </row>
    <row r="255" spans="1:11" x14ac:dyDescent="0.25">
      <c r="A255" t="s">
        <v>4</v>
      </c>
      <c r="B255" t="s">
        <v>258</v>
      </c>
      <c r="C255" t="s">
        <v>256</v>
      </c>
      <c r="D255" t="s">
        <v>256</v>
      </c>
      <c r="E255" t="s">
        <v>379</v>
      </c>
      <c r="F255" t="s">
        <v>401</v>
      </c>
      <c r="G255" t="s">
        <v>225</v>
      </c>
      <c r="H255" t="s">
        <v>431</v>
      </c>
      <c r="I255" t="s">
        <v>404</v>
      </c>
      <c r="J255" s="1" t="s">
        <v>258</v>
      </c>
      <c r="K255" s="1" t="s">
        <v>409</v>
      </c>
    </row>
    <row r="256" spans="1:11" x14ac:dyDescent="0.25">
      <c r="A256" t="s">
        <v>6</v>
      </c>
      <c r="B256" t="s">
        <v>257</v>
      </c>
      <c r="C256" t="s">
        <v>259</v>
      </c>
      <c r="D256" t="s">
        <v>259</v>
      </c>
      <c r="E256" t="s">
        <v>380</v>
      </c>
      <c r="F256" t="s">
        <v>401</v>
      </c>
      <c r="G256" t="s">
        <v>225</v>
      </c>
      <c r="H256" t="s">
        <v>434</v>
      </c>
      <c r="I256" t="s">
        <v>407</v>
      </c>
      <c r="J256" s="1" t="s">
        <v>257</v>
      </c>
      <c r="K256" s="1" t="s">
        <v>409</v>
      </c>
    </row>
    <row r="257" spans="1:11" x14ac:dyDescent="0.25">
      <c r="A257" t="s">
        <v>7</v>
      </c>
      <c r="B257" t="s">
        <v>255</v>
      </c>
      <c r="C257" t="s">
        <v>256</v>
      </c>
      <c r="D257" t="s">
        <v>256</v>
      </c>
      <c r="E257" t="s">
        <v>381</v>
      </c>
      <c r="F257" t="s">
        <v>401</v>
      </c>
      <c r="G257" t="s">
        <v>226</v>
      </c>
      <c r="H257" t="s">
        <v>431</v>
      </c>
      <c r="I257" t="s">
        <v>404</v>
      </c>
      <c r="J257" s="1" t="s">
        <v>255</v>
      </c>
      <c r="K257" s="1" t="s">
        <v>410</v>
      </c>
    </row>
    <row r="258" spans="1:11" x14ac:dyDescent="0.25">
      <c r="A258" t="s">
        <v>9</v>
      </c>
      <c r="B258" t="s">
        <v>260</v>
      </c>
      <c r="C258" t="s">
        <v>259</v>
      </c>
      <c r="D258" t="s">
        <v>259</v>
      </c>
      <c r="E258" t="s">
        <v>382</v>
      </c>
      <c r="F258" t="s">
        <v>401</v>
      </c>
      <c r="G258" t="s">
        <v>227</v>
      </c>
      <c r="H258" t="s">
        <v>434</v>
      </c>
      <c r="I258" t="s">
        <v>407</v>
      </c>
      <c r="J258" s="1" t="s">
        <v>259</v>
      </c>
      <c r="K258" s="1" t="s">
        <v>409</v>
      </c>
    </row>
    <row r="259" spans="1:11" x14ac:dyDescent="0.25">
      <c r="A259" t="s">
        <v>10</v>
      </c>
      <c r="B259" t="s">
        <v>258</v>
      </c>
      <c r="C259" t="s">
        <v>257</v>
      </c>
      <c r="D259" t="s">
        <v>257</v>
      </c>
      <c r="E259" t="s">
        <v>364</v>
      </c>
      <c r="F259" t="s">
        <v>401</v>
      </c>
      <c r="G259" t="s">
        <v>228</v>
      </c>
      <c r="H259" t="s">
        <v>431</v>
      </c>
      <c r="I259" t="s">
        <v>404</v>
      </c>
      <c r="J259" s="1" t="s">
        <v>257</v>
      </c>
      <c r="K259" s="1" t="s">
        <v>409</v>
      </c>
    </row>
    <row r="260" spans="1:11" x14ac:dyDescent="0.25">
      <c r="A260" t="s">
        <v>12</v>
      </c>
      <c r="B260" t="s">
        <v>255</v>
      </c>
      <c r="C260" t="s">
        <v>259</v>
      </c>
      <c r="D260" t="s">
        <v>259</v>
      </c>
      <c r="E260" t="s">
        <v>344</v>
      </c>
      <c r="F260" t="s">
        <v>401</v>
      </c>
      <c r="G260" t="s">
        <v>228</v>
      </c>
      <c r="H260" t="s">
        <v>434</v>
      </c>
      <c r="I260" t="s">
        <v>407</v>
      </c>
      <c r="J260" s="1" t="s">
        <v>255</v>
      </c>
      <c r="K260" s="1" t="s">
        <v>410</v>
      </c>
    </row>
    <row r="261" spans="1:11" x14ac:dyDescent="0.25">
      <c r="A261" t="s">
        <v>13</v>
      </c>
      <c r="B261" t="s">
        <v>260</v>
      </c>
      <c r="C261" t="s">
        <v>256</v>
      </c>
      <c r="D261" t="s">
        <v>256</v>
      </c>
      <c r="E261" t="s">
        <v>284</v>
      </c>
      <c r="F261" t="s">
        <v>401</v>
      </c>
      <c r="G261" t="s">
        <v>229</v>
      </c>
      <c r="H261" t="s">
        <v>431</v>
      </c>
      <c r="I261" t="s">
        <v>404</v>
      </c>
      <c r="J261" s="1" t="s">
        <v>256</v>
      </c>
      <c r="K261" s="1" t="s">
        <v>409</v>
      </c>
    </row>
    <row r="262" spans="1:11" x14ac:dyDescent="0.25">
      <c r="A262" t="s">
        <v>15</v>
      </c>
      <c r="B262" t="s">
        <v>259</v>
      </c>
      <c r="C262" t="s">
        <v>258</v>
      </c>
      <c r="D262" t="s">
        <v>258</v>
      </c>
      <c r="E262" t="s">
        <v>383</v>
      </c>
      <c r="F262" t="s">
        <v>401</v>
      </c>
      <c r="G262" t="s">
        <v>230</v>
      </c>
      <c r="H262" t="s">
        <v>434</v>
      </c>
      <c r="I262" t="s">
        <v>407</v>
      </c>
      <c r="J262" s="1" t="s">
        <v>258</v>
      </c>
      <c r="K262" s="1" t="s">
        <v>410</v>
      </c>
    </row>
    <row r="263" spans="1:11" x14ac:dyDescent="0.25">
      <c r="A263" t="s">
        <v>17</v>
      </c>
      <c r="B263" t="s">
        <v>255</v>
      </c>
      <c r="C263" t="s">
        <v>257</v>
      </c>
      <c r="D263" t="s">
        <v>257</v>
      </c>
      <c r="E263" t="s">
        <v>292</v>
      </c>
      <c r="F263" t="s">
        <v>401</v>
      </c>
      <c r="G263" t="s">
        <v>231</v>
      </c>
      <c r="H263" t="s">
        <v>431</v>
      </c>
      <c r="I263" t="s">
        <v>404</v>
      </c>
      <c r="J263" s="1" t="s">
        <v>257</v>
      </c>
      <c r="K263" s="1" t="s">
        <v>409</v>
      </c>
    </row>
    <row r="264" spans="1:11" x14ac:dyDescent="0.25">
      <c r="A264" t="s">
        <v>19</v>
      </c>
      <c r="B264" t="s">
        <v>256</v>
      </c>
      <c r="C264" t="s">
        <v>259</v>
      </c>
      <c r="D264" t="s">
        <v>259</v>
      </c>
      <c r="E264" t="s">
        <v>382</v>
      </c>
      <c r="F264" t="s">
        <v>401</v>
      </c>
      <c r="G264" t="s">
        <v>232</v>
      </c>
      <c r="H264" t="s">
        <v>434</v>
      </c>
      <c r="I264" t="s">
        <v>407</v>
      </c>
      <c r="J264" s="1" t="s">
        <v>256</v>
      </c>
      <c r="K264" s="1" t="s">
        <v>409</v>
      </c>
    </row>
    <row r="265" spans="1:11" x14ac:dyDescent="0.25">
      <c r="A265" t="s">
        <v>20</v>
      </c>
      <c r="B265" t="s">
        <v>255</v>
      </c>
      <c r="C265" t="s">
        <v>258</v>
      </c>
      <c r="D265" t="s">
        <v>258</v>
      </c>
      <c r="E265" t="s">
        <v>375</v>
      </c>
      <c r="F265" t="s">
        <v>401</v>
      </c>
      <c r="G265" t="s">
        <v>232</v>
      </c>
      <c r="H265" t="s">
        <v>431</v>
      </c>
      <c r="I265" t="s">
        <v>404</v>
      </c>
      <c r="J265" s="1" t="s">
        <v>255</v>
      </c>
      <c r="K265" s="1" t="s">
        <v>409</v>
      </c>
    </row>
    <row r="266" spans="1:11" x14ac:dyDescent="0.25">
      <c r="A266" t="s">
        <v>22</v>
      </c>
      <c r="B266" t="s">
        <v>260</v>
      </c>
      <c r="C266" t="s">
        <v>258</v>
      </c>
      <c r="D266" t="s">
        <v>258</v>
      </c>
      <c r="E266" t="s">
        <v>288</v>
      </c>
      <c r="F266" t="s">
        <v>401</v>
      </c>
      <c r="G266" t="s">
        <v>233</v>
      </c>
      <c r="H266" t="s">
        <v>431</v>
      </c>
      <c r="I266" t="s">
        <v>404</v>
      </c>
      <c r="J266" s="1" t="s">
        <v>260</v>
      </c>
      <c r="K266" s="1" t="s">
        <v>409</v>
      </c>
    </row>
    <row r="267" spans="1:11" x14ac:dyDescent="0.25">
      <c r="A267" t="s">
        <v>23</v>
      </c>
      <c r="B267" t="s">
        <v>255</v>
      </c>
      <c r="C267" t="s">
        <v>259</v>
      </c>
      <c r="D267" t="s">
        <v>259</v>
      </c>
      <c r="E267" t="s">
        <v>384</v>
      </c>
      <c r="F267" t="s">
        <v>401</v>
      </c>
      <c r="G267" t="s">
        <v>234</v>
      </c>
      <c r="H267" t="s">
        <v>431</v>
      </c>
      <c r="I267" t="s">
        <v>404</v>
      </c>
      <c r="J267" s="1" t="s">
        <v>259</v>
      </c>
      <c r="K267" s="1" t="s">
        <v>410</v>
      </c>
    </row>
    <row r="268" spans="1:11" x14ac:dyDescent="0.25">
      <c r="A268" t="s">
        <v>25</v>
      </c>
      <c r="B268" t="s">
        <v>257</v>
      </c>
      <c r="C268" t="s">
        <v>260</v>
      </c>
      <c r="D268" t="s">
        <v>260</v>
      </c>
      <c r="E268" t="s">
        <v>336</v>
      </c>
      <c r="F268" t="s">
        <v>401</v>
      </c>
      <c r="G268" t="s">
        <v>235</v>
      </c>
      <c r="H268" t="s">
        <v>432</v>
      </c>
      <c r="I268" t="s">
        <v>405</v>
      </c>
      <c r="J268" s="1" t="s">
        <v>260</v>
      </c>
      <c r="K268" s="1" t="s">
        <v>409</v>
      </c>
    </row>
    <row r="269" spans="1:11" x14ac:dyDescent="0.25">
      <c r="A269" t="s">
        <v>26</v>
      </c>
      <c r="B269" t="s">
        <v>257</v>
      </c>
      <c r="C269" t="s">
        <v>256</v>
      </c>
      <c r="D269" t="s">
        <v>256</v>
      </c>
      <c r="E269" t="s">
        <v>385</v>
      </c>
      <c r="F269" t="s">
        <v>401</v>
      </c>
      <c r="G269" t="s">
        <v>236</v>
      </c>
      <c r="H269" t="s">
        <v>432</v>
      </c>
      <c r="I269" t="s">
        <v>405</v>
      </c>
      <c r="J269" s="1" t="s">
        <v>256</v>
      </c>
      <c r="K269" s="1" t="s">
        <v>409</v>
      </c>
    </row>
    <row r="270" spans="1:11" x14ac:dyDescent="0.25">
      <c r="A270" t="s">
        <v>28</v>
      </c>
      <c r="B270" t="s">
        <v>255</v>
      </c>
      <c r="C270" t="s">
        <v>258</v>
      </c>
      <c r="D270" t="s">
        <v>48</v>
      </c>
      <c r="E270" t="s">
        <v>48</v>
      </c>
      <c r="F270" t="s">
        <v>401</v>
      </c>
      <c r="G270" t="s">
        <v>237</v>
      </c>
      <c r="H270" t="s">
        <v>435</v>
      </c>
      <c r="I270" t="s">
        <v>408</v>
      </c>
      <c r="J270" t="s">
        <v>48</v>
      </c>
      <c r="K270" t="s">
        <v>48</v>
      </c>
    </row>
    <row r="271" spans="1:11" x14ac:dyDescent="0.25">
      <c r="A271" t="s">
        <v>29</v>
      </c>
      <c r="B271" t="s">
        <v>260</v>
      </c>
      <c r="C271" t="s">
        <v>256</v>
      </c>
      <c r="D271" t="s">
        <v>48</v>
      </c>
      <c r="E271" t="s">
        <v>48</v>
      </c>
      <c r="F271" t="s">
        <v>401</v>
      </c>
      <c r="G271" t="s">
        <v>237</v>
      </c>
      <c r="H271" t="s">
        <v>435</v>
      </c>
      <c r="I271" t="s">
        <v>408</v>
      </c>
      <c r="J271" t="s">
        <v>48</v>
      </c>
      <c r="K271" t="s">
        <v>48</v>
      </c>
    </row>
    <row r="272" spans="1:11" x14ac:dyDescent="0.25">
      <c r="A272" t="s">
        <v>31</v>
      </c>
      <c r="B272" t="s">
        <v>257</v>
      </c>
      <c r="C272" t="s">
        <v>259</v>
      </c>
      <c r="D272" t="s">
        <v>259</v>
      </c>
      <c r="E272" t="s">
        <v>384</v>
      </c>
      <c r="F272" t="s">
        <v>401</v>
      </c>
      <c r="G272" t="s">
        <v>238</v>
      </c>
      <c r="H272" t="s">
        <v>432</v>
      </c>
      <c r="I272" t="s">
        <v>405</v>
      </c>
      <c r="J272" s="1" t="s">
        <v>259</v>
      </c>
      <c r="K272" s="1" t="s">
        <v>410</v>
      </c>
    </row>
    <row r="273" spans="1:11" x14ac:dyDescent="0.25">
      <c r="A273" t="s">
        <v>33</v>
      </c>
      <c r="B273" t="s">
        <v>258</v>
      </c>
      <c r="C273" t="s">
        <v>260</v>
      </c>
      <c r="D273" t="s">
        <v>260</v>
      </c>
      <c r="E273" t="s">
        <v>330</v>
      </c>
      <c r="F273" t="s">
        <v>401</v>
      </c>
      <c r="G273" t="s">
        <v>239</v>
      </c>
      <c r="H273" t="s">
        <v>435</v>
      </c>
      <c r="I273" t="s">
        <v>408</v>
      </c>
      <c r="J273" s="1" t="s">
        <v>258</v>
      </c>
      <c r="K273" s="1" t="s">
        <v>409</v>
      </c>
    </row>
    <row r="274" spans="1:11" x14ac:dyDescent="0.25">
      <c r="A274" t="s">
        <v>34</v>
      </c>
      <c r="B274" t="s">
        <v>259</v>
      </c>
      <c r="C274" t="s">
        <v>258</v>
      </c>
      <c r="D274" t="s">
        <v>258</v>
      </c>
      <c r="E274" t="s">
        <v>288</v>
      </c>
      <c r="F274" t="s">
        <v>401</v>
      </c>
      <c r="G274" t="s">
        <v>240</v>
      </c>
      <c r="H274" t="s">
        <v>435</v>
      </c>
      <c r="I274" t="s">
        <v>408</v>
      </c>
      <c r="J274" s="1" t="s">
        <v>258</v>
      </c>
      <c r="K274" s="1" t="s">
        <v>410</v>
      </c>
    </row>
    <row r="275" spans="1:11" x14ac:dyDescent="0.25">
      <c r="A275" t="s">
        <v>36</v>
      </c>
      <c r="B275" t="s">
        <v>256</v>
      </c>
      <c r="C275" t="s">
        <v>257</v>
      </c>
      <c r="D275" t="s">
        <v>257</v>
      </c>
      <c r="E275" t="s">
        <v>313</v>
      </c>
      <c r="F275" t="s">
        <v>401</v>
      </c>
      <c r="G275" t="s">
        <v>241</v>
      </c>
      <c r="H275" t="s">
        <v>435</v>
      </c>
      <c r="I275" t="s">
        <v>408</v>
      </c>
      <c r="J275" s="1" t="s">
        <v>257</v>
      </c>
      <c r="K275" s="1" t="s">
        <v>409</v>
      </c>
    </row>
    <row r="276" spans="1:11" x14ac:dyDescent="0.25">
      <c r="A276" t="s">
        <v>38</v>
      </c>
      <c r="B276" t="s">
        <v>260</v>
      </c>
      <c r="C276" t="s">
        <v>255</v>
      </c>
      <c r="D276" t="s">
        <v>255</v>
      </c>
      <c r="E276" t="s">
        <v>386</v>
      </c>
      <c r="F276" t="s">
        <v>401</v>
      </c>
      <c r="G276" t="s">
        <v>241</v>
      </c>
      <c r="H276" t="s">
        <v>435</v>
      </c>
      <c r="I276" t="s">
        <v>408</v>
      </c>
      <c r="J276" s="1" t="s">
        <v>260</v>
      </c>
      <c r="K276" s="1" t="s">
        <v>409</v>
      </c>
    </row>
    <row r="277" spans="1:11" x14ac:dyDescent="0.25">
      <c r="A277" t="s">
        <v>40</v>
      </c>
      <c r="B277" t="s">
        <v>257</v>
      </c>
      <c r="C277" t="s">
        <v>260</v>
      </c>
      <c r="D277" t="s">
        <v>260</v>
      </c>
      <c r="E277" t="s">
        <v>314</v>
      </c>
      <c r="F277" t="s">
        <v>401</v>
      </c>
      <c r="G277" t="s">
        <v>242</v>
      </c>
      <c r="H277" t="s">
        <v>435</v>
      </c>
      <c r="I277" t="s">
        <v>408</v>
      </c>
      <c r="J277" s="1" t="s">
        <v>260</v>
      </c>
      <c r="K277" s="1" t="s">
        <v>409</v>
      </c>
    </row>
    <row r="278" spans="1:11" x14ac:dyDescent="0.25">
      <c r="A278" t="s">
        <v>77</v>
      </c>
      <c r="B278" t="s">
        <v>256</v>
      </c>
      <c r="C278" t="s">
        <v>258</v>
      </c>
      <c r="D278" t="s">
        <v>258</v>
      </c>
      <c r="E278" t="s">
        <v>375</v>
      </c>
      <c r="F278" t="s">
        <v>401</v>
      </c>
      <c r="G278" t="s">
        <v>243</v>
      </c>
      <c r="H278" t="s">
        <v>435</v>
      </c>
      <c r="I278" t="s">
        <v>408</v>
      </c>
      <c r="J278" s="1" t="s">
        <v>256</v>
      </c>
      <c r="K278" s="1" t="s">
        <v>409</v>
      </c>
    </row>
    <row r="279" spans="1:11" x14ac:dyDescent="0.25">
      <c r="A279" t="s">
        <v>79</v>
      </c>
      <c r="B279" t="s">
        <v>255</v>
      </c>
      <c r="C279" t="s">
        <v>257</v>
      </c>
      <c r="D279" t="s">
        <v>257</v>
      </c>
      <c r="E279" t="s">
        <v>387</v>
      </c>
      <c r="F279" t="s">
        <v>401</v>
      </c>
      <c r="G279" t="s">
        <v>244</v>
      </c>
      <c r="H279" t="s">
        <v>432</v>
      </c>
      <c r="I279" t="s">
        <v>405</v>
      </c>
      <c r="J279" s="1" t="s">
        <v>257</v>
      </c>
      <c r="K279" s="1" t="s">
        <v>409</v>
      </c>
    </row>
    <row r="280" spans="1:11" x14ac:dyDescent="0.25">
      <c r="A280" t="s">
        <v>81</v>
      </c>
      <c r="B280" t="s">
        <v>259</v>
      </c>
      <c r="C280" t="s">
        <v>260</v>
      </c>
      <c r="D280" t="s">
        <v>260</v>
      </c>
      <c r="E280" t="s">
        <v>336</v>
      </c>
      <c r="F280" t="s">
        <v>401</v>
      </c>
      <c r="G280" t="s">
        <v>245</v>
      </c>
      <c r="H280" t="s">
        <v>435</v>
      </c>
      <c r="I280" t="s">
        <v>408</v>
      </c>
      <c r="J280" s="1" t="s">
        <v>260</v>
      </c>
      <c r="K280" s="1" t="s">
        <v>409</v>
      </c>
    </row>
    <row r="281" spans="1:11" x14ac:dyDescent="0.25">
      <c r="A281" t="s">
        <v>83</v>
      </c>
      <c r="B281" t="s">
        <v>255</v>
      </c>
      <c r="C281" t="s">
        <v>256</v>
      </c>
      <c r="D281" t="s">
        <v>256</v>
      </c>
      <c r="E281" t="s">
        <v>379</v>
      </c>
      <c r="F281" t="s">
        <v>401</v>
      </c>
      <c r="G281" t="s">
        <v>245</v>
      </c>
      <c r="H281" t="s">
        <v>432</v>
      </c>
      <c r="I281" t="s">
        <v>405</v>
      </c>
      <c r="J281" s="1" t="s">
        <v>255</v>
      </c>
      <c r="K281" s="1" t="s">
        <v>410</v>
      </c>
    </row>
    <row r="282" spans="1:11" x14ac:dyDescent="0.25">
      <c r="A282" t="s">
        <v>84</v>
      </c>
      <c r="B282" t="s">
        <v>257</v>
      </c>
      <c r="C282" t="s">
        <v>258</v>
      </c>
      <c r="D282" t="s">
        <v>258</v>
      </c>
      <c r="E282" t="s">
        <v>288</v>
      </c>
      <c r="F282" t="s">
        <v>401</v>
      </c>
      <c r="G282" t="s">
        <v>246</v>
      </c>
      <c r="H282" t="s">
        <v>432</v>
      </c>
      <c r="I282" t="s">
        <v>405</v>
      </c>
      <c r="J282" s="1" t="s">
        <v>258</v>
      </c>
      <c r="K282" s="1" t="s">
        <v>410</v>
      </c>
    </row>
    <row r="283" spans="1:11" x14ac:dyDescent="0.25">
      <c r="A283" t="s">
        <v>86</v>
      </c>
      <c r="B283" t="s">
        <v>256</v>
      </c>
      <c r="C283" t="s">
        <v>259</v>
      </c>
      <c r="D283" t="s">
        <v>259</v>
      </c>
      <c r="E283" t="s">
        <v>344</v>
      </c>
      <c r="F283" t="s">
        <v>401</v>
      </c>
      <c r="G283" t="s">
        <v>247</v>
      </c>
      <c r="H283" t="s">
        <v>432</v>
      </c>
      <c r="I283" t="s">
        <v>405</v>
      </c>
      <c r="J283" s="1" t="s">
        <v>256</v>
      </c>
      <c r="K283" s="1" t="s">
        <v>409</v>
      </c>
    </row>
    <row r="284" spans="1:11" x14ac:dyDescent="0.25">
      <c r="A284" t="s">
        <v>87</v>
      </c>
      <c r="B284" t="s">
        <v>258</v>
      </c>
      <c r="C284" t="s">
        <v>259</v>
      </c>
      <c r="D284" t="s">
        <v>259</v>
      </c>
      <c r="E284" t="s">
        <v>388</v>
      </c>
      <c r="F284" t="s">
        <v>401</v>
      </c>
      <c r="G284" t="s">
        <v>248</v>
      </c>
      <c r="H284" t="s">
        <v>432</v>
      </c>
      <c r="I284" t="s">
        <v>405</v>
      </c>
      <c r="J284" s="1" t="s">
        <v>258</v>
      </c>
      <c r="K284" s="1" t="s">
        <v>410</v>
      </c>
    </row>
    <row r="285" spans="1:11" x14ac:dyDescent="0.25">
      <c r="A285" t="s">
        <v>89</v>
      </c>
      <c r="B285" t="s">
        <v>256</v>
      </c>
      <c r="C285" t="s">
        <v>260</v>
      </c>
      <c r="D285" t="s">
        <v>260</v>
      </c>
      <c r="E285" t="s">
        <v>294</v>
      </c>
      <c r="F285" t="s">
        <v>401</v>
      </c>
      <c r="G285" t="s">
        <v>249</v>
      </c>
      <c r="H285" t="s">
        <v>432</v>
      </c>
      <c r="I285" t="s">
        <v>405</v>
      </c>
      <c r="J285" s="1" t="s">
        <v>260</v>
      </c>
      <c r="K285" s="1" t="s">
        <v>410</v>
      </c>
    </row>
    <row r="286" spans="1:11" x14ac:dyDescent="0.25">
      <c r="A286" t="s">
        <v>91</v>
      </c>
      <c r="B286" t="s">
        <v>258</v>
      </c>
      <c r="C286" t="s">
        <v>260</v>
      </c>
      <c r="D286" t="s">
        <v>260</v>
      </c>
      <c r="E286" t="s">
        <v>294</v>
      </c>
      <c r="F286" t="s">
        <v>401</v>
      </c>
      <c r="G286" t="s">
        <v>250</v>
      </c>
      <c r="H286" t="s">
        <v>432</v>
      </c>
      <c r="I286" t="s">
        <v>405</v>
      </c>
      <c r="J286" s="1" t="s">
        <v>260</v>
      </c>
      <c r="K286" s="1" t="s">
        <v>409</v>
      </c>
    </row>
    <row r="287" spans="1:11" x14ac:dyDescent="0.25">
      <c r="A287" t="s">
        <v>93</v>
      </c>
      <c r="B287" t="s">
        <v>259</v>
      </c>
      <c r="C287" t="s">
        <v>260</v>
      </c>
      <c r="D287" t="s">
        <v>260</v>
      </c>
      <c r="E287" t="s">
        <v>294</v>
      </c>
      <c r="F287" t="s">
        <v>401</v>
      </c>
      <c r="G287" t="s">
        <v>251</v>
      </c>
      <c r="H287" t="s">
        <v>432</v>
      </c>
      <c r="I287" t="s">
        <v>405</v>
      </c>
      <c r="J287" s="1" t="s">
        <v>259</v>
      </c>
      <c r="K287" s="1" t="s">
        <v>410</v>
      </c>
    </row>
  </sheetData>
  <pageMargins left="0.7" right="0.7" top="0.75" bottom="0.75" header="0.3" footer="0.3"/>
  <ignoredErrors>
    <ignoredError sqref="A288 G288 A289 G289" numberStoredAsText="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836CF-6AA1-4224-BD38-1B1395068818}">
  <dimension ref="A3:E10"/>
  <sheetViews>
    <sheetView workbookViewId="0">
      <selection activeCell="E12" sqref="E12"/>
    </sheetView>
  </sheetViews>
  <sheetFormatPr defaultRowHeight="15.75" x14ac:dyDescent="0.25"/>
  <cols>
    <col min="1" max="1" width="15.5" bestFit="1" customWidth="1"/>
    <col min="2" max="2" width="14.25" bestFit="1" customWidth="1"/>
    <col min="4" max="4" width="15.5" bestFit="1" customWidth="1"/>
  </cols>
  <sheetData>
    <row r="3" spans="1:5" x14ac:dyDescent="0.25">
      <c r="A3" s="5" t="s">
        <v>439</v>
      </c>
      <c r="B3" t="s">
        <v>443</v>
      </c>
    </row>
    <row r="4" spans="1:5" x14ac:dyDescent="0.25">
      <c r="A4" s="6" t="s">
        <v>260</v>
      </c>
      <c r="B4">
        <v>3</v>
      </c>
      <c r="D4" t="str">
        <f>A4</f>
        <v>Islamabad United</v>
      </c>
      <c r="E4">
        <f>GETPIVOTDATA("Winner",$A$3,"Winner",A4)</f>
        <v>3</v>
      </c>
    </row>
    <row r="5" spans="1:5" x14ac:dyDescent="0.25">
      <c r="A5" s="6" t="s">
        <v>257</v>
      </c>
      <c r="B5">
        <v>1</v>
      </c>
      <c r="D5" t="str">
        <f t="shared" ref="D5:D9" si="0">A5</f>
        <v>Karachi Kings</v>
      </c>
      <c r="E5">
        <f t="shared" ref="E5:E9" si="1">GETPIVOTDATA("Winner",$A$3,"Winner",A5)</f>
        <v>1</v>
      </c>
    </row>
    <row r="6" spans="1:5" x14ac:dyDescent="0.25">
      <c r="A6" s="6" t="s">
        <v>255</v>
      </c>
      <c r="B6">
        <v>2</v>
      </c>
      <c r="D6" t="str">
        <f t="shared" si="0"/>
        <v>Lahore Qalandars</v>
      </c>
      <c r="E6">
        <f t="shared" si="1"/>
        <v>2</v>
      </c>
    </row>
    <row r="7" spans="1:5" x14ac:dyDescent="0.25">
      <c r="A7" s="6" t="s">
        <v>259</v>
      </c>
      <c r="B7">
        <v>1</v>
      </c>
      <c r="D7" t="str">
        <f t="shared" si="0"/>
        <v>Multan Sultans</v>
      </c>
      <c r="E7">
        <f t="shared" si="1"/>
        <v>1</v>
      </c>
    </row>
    <row r="8" spans="1:5" x14ac:dyDescent="0.25">
      <c r="A8" s="6" t="s">
        <v>258</v>
      </c>
      <c r="B8">
        <v>1</v>
      </c>
      <c r="D8" t="str">
        <f t="shared" si="0"/>
        <v>Peshawar Zalmi</v>
      </c>
      <c r="E8">
        <f t="shared" si="1"/>
        <v>1</v>
      </c>
    </row>
    <row r="9" spans="1:5" x14ac:dyDescent="0.25">
      <c r="A9" s="6" t="s">
        <v>256</v>
      </c>
      <c r="B9">
        <v>1</v>
      </c>
      <c r="D9" t="str">
        <f t="shared" si="0"/>
        <v>Quetta Gladiators</v>
      </c>
      <c r="E9">
        <f t="shared" si="1"/>
        <v>1</v>
      </c>
    </row>
    <row r="10" spans="1:5" x14ac:dyDescent="0.25">
      <c r="A10" s="6" t="s">
        <v>440</v>
      </c>
      <c r="B10">
        <v>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3653B-0D23-4A7D-AAE5-E9C38936F76D}">
  <dimension ref="A1:E10"/>
  <sheetViews>
    <sheetView tabSelected="1" workbookViewId="0">
      <selection activeCell="J9" sqref="J9"/>
    </sheetView>
  </sheetViews>
  <sheetFormatPr defaultRowHeight="15.75" x14ac:dyDescent="0.25"/>
  <cols>
    <col min="1" max="1" width="8.5" customWidth="1"/>
    <col min="2" max="3" width="15.5" bestFit="1" customWidth="1"/>
    <col min="4" max="4" width="18.875" bestFit="1" customWidth="1"/>
    <col min="5" max="5" width="18.375" customWidth="1"/>
    <col min="10" max="10" width="17.25" bestFit="1" customWidth="1"/>
    <col min="11" max="11" width="18.875" bestFit="1" customWidth="1"/>
    <col min="12" max="12" width="16.875" bestFit="1" customWidth="1"/>
  </cols>
  <sheetData>
    <row r="1" spans="1:5" x14ac:dyDescent="0.25">
      <c r="A1" t="s">
        <v>390</v>
      </c>
      <c r="B1" t="s">
        <v>254</v>
      </c>
      <c r="C1" t="s">
        <v>411</v>
      </c>
      <c r="D1" t="s">
        <v>437</v>
      </c>
      <c r="E1" t="s">
        <v>412</v>
      </c>
    </row>
    <row r="2" spans="1:5" x14ac:dyDescent="0.25">
      <c r="A2" t="s">
        <v>393</v>
      </c>
      <c r="B2" t="s">
        <v>260</v>
      </c>
      <c r="C2" t="s">
        <v>256</v>
      </c>
      <c r="D2" t="s">
        <v>415</v>
      </c>
      <c r="E2" t="s">
        <v>414</v>
      </c>
    </row>
    <row r="3" spans="1:5" x14ac:dyDescent="0.25">
      <c r="A3" t="s">
        <v>394</v>
      </c>
      <c r="B3" t="s">
        <v>258</v>
      </c>
      <c r="C3" t="s">
        <v>256</v>
      </c>
      <c r="D3" t="s">
        <v>416</v>
      </c>
      <c r="E3" t="s">
        <v>417</v>
      </c>
    </row>
    <row r="4" spans="1:5" x14ac:dyDescent="0.25">
      <c r="A4" t="s">
        <v>395</v>
      </c>
      <c r="B4" t="s">
        <v>260</v>
      </c>
      <c r="C4" t="s">
        <v>258</v>
      </c>
      <c r="D4" t="s">
        <v>418</v>
      </c>
      <c r="E4" t="s">
        <v>419</v>
      </c>
    </row>
    <row r="5" spans="1:5" x14ac:dyDescent="0.25">
      <c r="A5" t="s">
        <v>396</v>
      </c>
      <c r="B5" t="s">
        <v>256</v>
      </c>
      <c r="C5" t="s">
        <v>258</v>
      </c>
      <c r="D5" t="s">
        <v>420</v>
      </c>
      <c r="E5" t="s">
        <v>420</v>
      </c>
    </row>
    <row r="6" spans="1:5" x14ac:dyDescent="0.25">
      <c r="A6" t="s">
        <v>397</v>
      </c>
      <c r="B6" t="s">
        <v>257</v>
      </c>
      <c r="C6" t="s">
        <v>255</v>
      </c>
      <c r="D6" t="s">
        <v>421</v>
      </c>
      <c r="E6" t="s">
        <v>421</v>
      </c>
    </row>
    <row r="7" spans="1:5" x14ac:dyDescent="0.25">
      <c r="A7" t="s">
        <v>398</v>
      </c>
      <c r="B7" t="s">
        <v>259</v>
      </c>
      <c r="C7" t="s">
        <v>258</v>
      </c>
      <c r="D7" t="s">
        <v>422</v>
      </c>
      <c r="E7" t="s">
        <v>413</v>
      </c>
    </row>
    <row r="8" spans="1:5" x14ac:dyDescent="0.25">
      <c r="A8" t="s">
        <v>400</v>
      </c>
      <c r="B8" t="s">
        <v>255</v>
      </c>
      <c r="C8" t="s">
        <v>259</v>
      </c>
      <c r="D8" t="s">
        <v>423</v>
      </c>
      <c r="E8" t="s">
        <v>423</v>
      </c>
    </row>
    <row r="9" spans="1:5" x14ac:dyDescent="0.25">
      <c r="A9" t="s">
        <v>399</v>
      </c>
      <c r="B9" t="s">
        <v>255</v>
      </c>
      <c r="C9" t="s">
        <v>259</v>
      </c>
      <c r="D9" t="s">
        <v>424</v>
      </c>
      <c r="E9" t="s">
        <v>425</v>
      </c>
    </row>
    <row r="10" spans="1:5" x14ac:dyDescent="0.25">
      <c r="A10" t="s">
        <v>401</v>
      </c>
      <c r="B10" t="s">
        <v>260</v>
      </c>
      <c r="C10" t="s">
        <v>259</v>
      </c>
      <c r="D10" t="s">
        <v>426</v>
      </c>
      <c r="E10" t="s">
        <v>427</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Win wrt bat and ball first</vt:lpstr>
      <vt:lpstr>Toss Decision Based Winning %</vt:lpstr>
      <vt:lpstr>Top Venues winning</vt:lpstr>
      <vt:lpstr>Top 10 MoM Winner</vt:lpstr>
      <vt:lpstr>Sheet9</vt:lpstr>
      <vt:lpstr>Dashboard</vt:lpstr>
      <vt:lpstr>Match_Data</vt:lpstr>
      <vt:lpstr>Title Winner</vt:lpstr>
      <vt:lpstr>Winner_Data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HADI KHAN</cp:lastModifiedBy>
  <dcterms:modified xsi:type="dcterms:W3CDTF">2024-09-30T18:38:37Z</dcterms:modified>
</cp:coreProperties>
</file>