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wed\Documents\Excel\"/>
    </mc:Choice>
  </mc:AlternateContent>
  <bookViews>
    <workbookView xWindow="0" yWindow="0" windowWidth="24000" windowHeight="9732" tabRatio="643"/>
  </bookViews>
  <sheets>
    <sheet name="Demographics" sheetId="1" r:id="rId1"/>
    <sheet name="Sale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13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2" i="1"/>
  <c r="M11" i="1"/>
  <c r="M3" i="1"/>
  <c r="M4" i="1"/>
  <c r="M5" i="1"/>
  <c r="M6" i="1"/>
  <c r="M7" i="1"/>
  <c r="M8" i="1"/>
  <c r="M9" i="1"/>
  <c r="M10" i="1"/>
  <c r="M2" i="1"/>
  <c r="E14" i="1"/>
</calcChain>
</file>

<file path=xl/sharedStrings.xml><?xml version="1.0" encoding="utf-8"?>
<sst xmlns="http://schemas.openxmlformats.org/spreadsheetml/2006/main" count="110" uniqueCount="95">
  <si>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</si>
  <si>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</si>
  <si>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</si>
  <si>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</si>
  <si>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</si>
  <si>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</si>
  <si>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</si>
  <si>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</si>
  <si>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</si>
  <si>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</si>
  <si>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</si>
  <si>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</si>
  <si>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</si>
  <si>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</si>
  <si>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</si>
  <si>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</si>
  <si>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</si>
  <si>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</si>
  <si>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</si>
  <si>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</si>
  <si>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</si>
  <si>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</si>
  <si>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</si>
  <si>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</si>
  <si>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</si>
  <si>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</si>
  <si>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</si>
  <si>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</si>
  <si>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</si>
  <si>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</si>
  <si>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</si>
  <si>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</si>
  <si>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</si>
  <si>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</si>
  <si>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</si>
  <si>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</si>
  <si>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</si>
  <si>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</si>
  <si>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</si>
  <si>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</si>
  <si>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</si>
  <si>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</si>
  <si>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</si>
  <si>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</si>
  <si>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</si>
  <si>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</si>
  <si>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</si>
  <si>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</si>
  <si>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</si>
  <si>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</si>
  <si>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</si>
  <si>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</si>
  <si>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</si>
  <si>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</si>
  <si>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</si>
  <si>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</si>
  <si>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</si>
  <si>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</si>
  <si>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</si>
  <si>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</si>
  <si>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</si>
  <si>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</si>
  <si>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</si>
  <si>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</si>
  <si>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</si>
  <si>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</si>
  <si>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</si>
  <si>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</si>
  <si>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</si>
  <si>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</si>
  <si>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</si>
  <si>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</si>
  <si>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</si>
  <si>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</si>
  <si>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</si>
  <si>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</si>
  <si>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</si>
  <si>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</si>
  <si>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</si>
  <si>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</si>
  <si>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</si>
  <si>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 xml:space="preserve"> </t>
  </si>
  <si>
    <t>Left</t>
  </si>
  <si>
    <t>Right</t>
  </si>
  <si>
    <t xml:space="preserve">  Scott</t>
  </si>
  <si>
    <t xml:space="preserve">Halpert </t>
  </si>
  <si>
    <t xml:space="preserve">   Martin</t>
  </si>
  <si>
    <t>TRIM</t>
  </si>
  <si>
    <t>Concac</t>
  </si>
  <si>
    <t>st</t>
  </si>
  <si>
    <t>angela</t>
  </si>
  <si>
    <t>kecin</t>
  </si>
  <si>
    <t>kk</t>
  </si>
  <si>
    <t>toby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</si>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</sst>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19" formatCode="m/d/yyyy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Sales!$A$3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Sales!$B$1:$M$1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2-4F8F-B76D-15ADEAB69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021311"/>
        <c:axId val="12430221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Sales!$A$2</c15:sqref>
                        </c15:formulaRef>
                      </c:ext>
                    </c:extLst>
                    <c:strCache>
                      <c:ptCount val="1"/>
                      <c:pt idx="0">
                        <c:v>Paper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450</c:v>
                      </c:pt>
                      <c:pt idx="1">
                        <c:v>310</c:v>
                      </c:pt>
                      <c:pt idx="2">
                        <c:v>150</c:v>
                      </c:pt>
                      <c:pt idx="3">
                        <c:v>750</c:v>
                      </c:pt>
                      <c:pt idx="4">
                        <c:v>440</c:v>
                      </c:pt>
                      <c:pt idx="5">
                        <c:v>485</c:v>
                      </c:pt>
                      <c:pt idx="6">
                        <c:v>510</c:v>
                      </c:pt>
                      <c:pt idx="7">
                        <c:v>347</c:v>
                      </c:pt>
                      <c:pt idx="8">
                        <c:v>736</c:v>
                      </c:pt>
                      <c:pt idx="9">
                        <c:v>155</c:v>
                      </c:pt>
                      <c:pt idx="10">
                        <c:v>450</c:v>
                      </c:pt>
                      <c:pt idx="11">
                        <c:v>288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8A2-4F8F-B76D-15ADEAB6934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Sales!$B$1:$M$1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A2-4F8F-B76D-15ADEAB6934F}"/>
                  </c:ext>
                </c:extLst>
              </c15:ser>
            </c15:filteredBarSeries>
          </c:ext>
        </c:extLst>
      </c:barChart>
      <c:catAx>
        <c:axId val="124302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22143"/>
        <c:crosses val="autoZero"/>
        <c:auto val="1"/>
        <c:lblAlgn val="ctr"/>
        <c:lblOffset val="100"/>
        <c:noMultiLvlLbl val="0"/>
      </c:catAx>
      <c:valAx>
        <c:axId val="12430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2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7</xdr:row>
      <xdr:rowOff>156210</xdr:rowOff>
    </xdr:from>
    <xdr:to>
      <xdr:col>13</xdr:col>
      <xdr:colOff>350520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K10" totalsRowShown="0">
  <autoFilter ref="A1:K10"/>
  <sortState ref="A2:K10">
    <sortCondition sortBy="cellColor" ref="K1:K10" dxfId="5"/>
  </sortState>
  <tableColumns count="11">
    <tableColumn id="1" name="EmployeeID"/>
    <tableColumn id="2" name="FirstName"/>
    <tableColumn id="3" name="LastName"/>
    <tableColumn id="4" name="Full Name"/>
    <tableColumn id="5" name="Age"/>
    <tableColumn id="6" name="Gender"/>
    <tableColumn id="7" name="JobTitle"/>
    <tableColumn id="8" name="Salary"/>
    <tableColumn id="9" name="StartDate" dataDxfId="2"/>
    <tableColumn id="10" name="EndDate" dataDxfId="0"/>
    <tableColumn id="11" name="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7" workbookViewId="0">
      <selection activeCell="G30" sqref="G30"/>
    </sheetView>
  </sheetViews>
  <sheetFormatPr defaultRowHeight="14.4" x14ac:dyDescent="0.3"/>
  <cols>
    <col min="1" max="1" width="12.6640625" customWidth="1"/>
    <col min="2" max="2" width="11.21875" customWidth="1"/>
    <col min="3" max="3" width="11.109375" customWidth="1"/>
    <col min="4" max="4" width="14.6640625" bestFit="1" customWidth="1"/>
    <col min="5" max="5" width="8" bestFit="1" customWidth="1"/>
    <col min="6" max="6" width="8.77734375" customWidth="1"/>
    <col min="7" max="7" width="15.77734375" bestFit="1" customWidth="1"/>
    <col min="8" max="8" width="7.77734375" customWidth="1"/>
    <col min="9" max="9" width="10.6640625" customWidth="1"/>
    <col min="10" max="10" width="10.5546875" bestFit="1" customWidth="1"/>
    <col min="11" max="11" width="40.6640625" bestFit="1" customWidth="1"/>
    <col min="15" max="15" width="16.5546875" customWidth="1"/>
    <col min="17" max="17" width="23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81</v>
      </c>
      <c r="M1" t="s">
        <v>82</v>
      </c>
      <c r="N1" t="s">
        <v>83</v>
      </c>
      <c r="P1" t="s">
        <v>87</v>
      </c>
      <c r="Q1" t="s">
        <v>88</v>
      </c>
    </row>
    <row r="2" spans="1:17" x14ac:dyDescent="0.3">
      <c r="A2">
        <v>1008</v>
      </c>
      <c r="B2" t="s">
        <v>47</v>
      </c>
      <c r="C2" t="s">
        <v>48</v>
      </c>
      <c r="D2" t="s">
        <v>64</v>
      </c>
      <c r="E2">
        <v>38</v>
      </c>
      <c r="F2" t="s">
        <v>10</v>
      </c>
      <c r="G2" t="s">
        <v>11</v>
      </c>
      <c r="H2">
        <v>48000</v>
      </c>
      <c r="I2" s="1" t="s">
        <v>49</v>
      </c>
      <c r="J2" s="3" t="s">
        <v>50</v>
      </c>
      <c r="K2" s="2" t="s">
        <v>51</v>
      </c>
      <c r="M2" t="str">
        <f>LEFT(Table2[Full Name],3)</f>
        <v>Sta</v>
      </c>
      <c r="N2" t="str">
        <f>RIGHT(Table2[EndDate],4)</f>
        <v>2015</v>
      </c>
      <c r="O2" s="4" t="str">
        <f>TEXT(Table2[[#This Row],[StartDate]], "dd/mm/yyyy")</f>
        <v>09/06/2002</v>
      </c>
      <c r="P2" t="str">
        <f>TRIM(Table2[LastName])</f>
        <v>Hudson</v>
      </c>
      <c r="Q2" t="str">
        <f>CONCATENATE(M2,".",P2,"@ews.com")</f>
        <v>Sta.Hudson@ews.com</v>
      </c>
    </row>
    <row r="3" spans="1:17" x14ac:dyDescent="0.3">
      <c r="A3">
        <v>1004</v>
      </c>
      <c r="B3" t="s">
        <v>27</v>
      </c>
      <c r="C3" t="s">
        <v>86</v>
      </c>
      <c r="D3" t="s">
        <v>60</v>
      </c>
      <c r="E3">
        <v>31</v>
      </c>
      <c r="F3" t="s">
        <v>17</v>
      </c>
      <c r="G3" t="s">
        <v>28</v>
      </c>
      <c r="H3">
        <v>47000</v>
      </c>
      <c r="I3" s="1" t="s">
        <v>29</v>
      </c>
      <c r="J3" s="3" t="s">
        <v>30</v>
      </c>
      <c r="K3" s="2" t="s">
        <v>31</v>
      </c>
      <c r="M3" t="str">
        <f>LEFT(Table2[Full Name],3)</f>
        <v>Ang</v>
      </c>
      <c r="N3" t="str">
        <f>RIGHT(Table2[EndDate],4)</f>
        <v>2015</v>
      </c>
      <c r="O3" s="4" t="str">
        <f>TEXT(Table2[[#This Row],[StartDate]], "dd/mm/yyyy")</f>
        <v>05/01/2000</v>
      </c>
      <c r="P3" t="str">
        <f>TRIM(Table2[LastName])</f>
        <v>Martin</v>
      </c>
      <c r="Q3" t="str">
        <f t="shared" ref="Q3:Q11" si="0">CONCATENATE(M3,".",P3,"@ews.com")</f>
        <v>Ang.Martin@ews.com</v>
      </c>
    </row>
    <row r="4" spans="1:17" x14ac:dyDescent="0.3">
      <c r="A4">
        <v>1003</v>
      </c>
      <c r="B4" t="s">
        <v>22</v>
      </c>
      <c r="C4" t="s">
        <v>23</v>
      </c>
      <c r="D4" t="s">
        <v>59</v>
      </c>
      <c r="E4">
        <v>29</v>
      </c>
      <c r="F4" t="s">
        <v>10</v>
      </c>
      <c r="G4" t="s">
        <v>11</v>
      </c>
      <c r="H4">
        <v>63000</v>
      </c>
      <c r="I4" s="1" t="s">
        <v>24</v>
      </c>
      <c r="J4" s="3" t="s">
        <v>25</v>
      </c>
      <c r="K4" s="2" t="s">
        <v>26</v>
      </c>
      <c r="M4" t="str">
        <f>LEFT(Table2[Full Name],3)</f>
        <v>Dwi</v>
      </c>
      <c r="N4" t="str">
        <f>RIGHT(Table2[EndDate],4)</f>
        <v>2017</v>
      </c>
      <c r="O4" s="4" t="str">
        <f>TEXT(Table2[[#This Row],[StartDate]], "dd/mm/yyyy")</f>
        <v>04/07/2000</v>
      </c>
      <c r="P4" t="str">
        <f>TRIM(Table2[LastName])</f>
        <v>Schrute</v>
      </c>
      <c r="Q4" t="str">
        <f t="shared" si="0"/>
        <v>Dwi.Schrute@ews.com</v>
      </c>
    </row>
    <row r="5" spans="1:17" x14ac:dyDescent="0.3">
      <c r="A5">
        <v>1001</v>
      </c>
      <c r="B5" t="s">
        <v>9</v>
      </c>
      <c r="C5" t="s">
        <v>85</v>
      </c>
      <c r="D5" t="s">
        <v>57</v>
      </c>
      <c r="E5">
        <v>30</v>
      </c>
      <c r="F5" t="s">
        <v>10</v>
      </c>
      <c r="G5" t="s">
        <v>11</v>
      </c>
      <c r="H5">
        <v>45000</v>
      </c>
      <c r="I5" s="1" t="s">
        <v>12</v>
      </c>
      <c r="J5" s="3" t="s">
        <v>13</v>
      </c>
      <c r="K5" s="2" t="s">
        <v>14</v>
      </c>
      <c r="M5" t="str">
        <f>LEFT(Table2[Full Name],3)</f>
        <v>Jim</v>
      </c>
      <c r="N5" t="str">
        <f>RIGHT(Table2[EndDate],4)</f>
        <v>2015</v>
      </c>
      <c r="O5" s="4" t="str">
        <f>TEXT(Table2[[#This Row],[StartDate]], "dd/mm/yyyy")</f>
        <v>02/11/2001</v>
      </c>
      <c r="P5" t="str">
        <f>TRIM(Table2[LastName])</f>
        <v>Halpert</v>
      </c>
      <c r="Q5" t="str">
        <f t="shared" si="0"/>
        <v>Jim.Halpert@ews.com</v>
      </c>
    </row>
    <row r="6" spans="1:17" x14ac:dyDescent="0.3">
      <c r="A6">
        <v>1009</v>
      </c>
      <c r="B6" t="s">
        <v>52</v>
      </c>
      <c r="C6" t="s">
        <v>53</v>
      </c>
      <c r="D6" t="s">
        <v>65</v>
      </c>
      <c r="E6">
        <v>31</v>
      </c>
      <c r="F6" t="s">
        <v>10</v>
      </c>
      <c r="G6" t="s">
        <v>28</v>
      </c>
      <c r="H6">
        <v>42000</v>
      </c>
      <c r="I6" s="1" t="s">
        <v>54</v>
      </c>
      <c r="J6" s="3" t="s">
        <v>50</v>
      </c>
      <c r="K6" s="2" t="s">
        <v>55</v>
      </c>
      <c r="M6" t="str">
        <f>LEFT(Table2[Full Name],3)</f>
        <v>Kev</v>
      </c>
      <c r="N6" t="str">
        <f>RIGHT(Table2[EndDate],4)</f>
        <v>2015</v>
      </c>
      <c r="O6" s="4" t="str">
        <f>TEXT(Table2[[#This Row],[StartDate]], "dd/mm/yyyy")</f>
        <v>10/08/2003</v>
      </c>
      <c r="P6" t="str">
        <f>TRIM(Table2[LastName])</f>
        <v>Malone</v>
      </c>
      <c r="Q6" t="str">
        <f t="shared" si="0"/>
        <v>Kev.Malone@ews.com</v>
      </c>
    </row>
    <row r="7" spans="1:17" x14ac:dyDescent="0.3">
      <c r="A7">
        <v>1007</v>
      </c>
      <c r="B7" t="s">
        <v>42</v>
      </c>
      <c r="C7" t="s">
        <v>43</v>
      </c>
      <c r="D7" t="s">
        <v>63</v>
      </c>
      <c r="E7">
        <v>32</v>
      </c>
      <c r="F7" t="s">
        <v>17</v>
      </c>
      <c r="G7" t="s">
        <v>44</v>
      </c>
      <c r="H7">
        <v>41000</v>
      </c>
      <c r="I7" s="1" t="s">
        <v>45</v>
      </c>
      <c r="J7" s="3" t="s">
        <v>40</v>
      </c>
      <c r="K7" s="2" t="s">
        <v>46</v>
      </c>
      <c r="M7" t="str">
        <f>LEFT(Table2[Full Name],3)</f>
        <v>Mer</v>
      </c>
      <c r="N7" t="str">
        <f>RIGHT(Table2[EndDate],4)</f>
        <v>2013</v>
      </c>
      <c r="O7" s="4" t="str">
        <f>TEXT(Table2[[#This Row],[StartDate]], "dd/mm/yyyy")</f>
        <v>08/11/2003</v>
      </c>
      <c r="P7" t="str">
        <f>TRIM(Table2[LastName])</f>
        <v>Palmer</v>
      </c>
      <c r="Q7" t="str">
        <f t="shared" si="0"/>
        <v>Mer.Palmer@ews.com</v>
      </c>
    </row>
    <row r="8" spans="1:17" x14ac:dyDescent="0.3">
      <c r="A8">
        <v>1006</v>
      </c>
      <c r="B8" t="s">
        <v>38</v>
      </c>
      <c r="C8" t="s">
        <v>84</v>
      </c>
      <c r="D8" t="s">
        <v>62</v>
      </c>
      <c r="E8">
        <v>35</v>
      </c>
      <c r="F8" t="s">
        <v>10</v>
      </c>
      <c r="G8" t="s">
        <v>39</v>
      </c>
      <c r="H8">
        <v>65000</v>
      </c>
      <c r="I8" s="1" t="s">
        <v>35</v>
      </c>
      <c r="J8" s="3" t="s">
        <v>40</v>
      </c>
      <c r="K8" s="2" t="s">
        <v>41</v>
      </c>
      <c r="M8" t="str">
        <f>LEFT(Table2[Full Name],3)</f>
        <v>Mic</v>
      </c>
      <c r="N8" t="str">
        <f>RIGHT(Table2[EndDate],4)</f>
        <v>2013</v>
      </c>
      <c r="O8" s="4" t="str">
        <f>TEXT(Table2[[#This Row],[StartDate]], "dd/mm/yyyy")</f>
        <v>06/05/2001</v>
      </c>
      <c r="P8" t="str">
        <f>TRIM(Table2[LastName])</f>
        <v>Scott</v>
      </c>
      <c r="Q8" t="str">
        <f t="shared" si="0"/>
        <v>Mic.Scott@ews.com</v>
      </c>
    </row>
    <row r="9" spans="1:17" x14ac:dyDescent="0.3">
      <c r="A9">
        <v>1002</v>
      </c>
      <c r="B9" t="s">
        <v>15</v>
      </c>
      <c r="C9" t="s">
        <v>16</v>
      </c>
      <c r="D9" t="s">
        <v>58</v>
      </c>
      <c r="E9">
        <v>30</v>
      </c>
      <c r="F9" t="s">
        <v>17</v>
      </c>
      <c r="G9" t="s">
        <v>18</v>
      </c>
      <c r="H9">
        <v>36000</v>
      </c>
      <c r="I9" s="1" t="s">
        <v>19</v>
      </c>
      <c r="J9" s="3" t="s">
        <v>20</v>
      </c>
      <c r="K9" s="2" t="s">
        <v>21</v>
      </c>
      <c r="M9" t="str">
        <f>LEFT(Table2[Full Name],3)</f>
        <v>Pam</v>
      </c>
      <c r="N9" t="str">
        <f>RIGHT(Table2[EndDate],4)</f>
        <v>2015</v>
      </c>
      <c r="O9" s="4" t="str">
        <f>TEXT(Table2[[#This Row],[StartDate]], "dd/mm/yyyy")</f>
        <v>03/10/1999</v>
      </c>
      <c r="P9" t="str">
        <f>TRIM(Table2[LastName])</f>
        <v>Beasley</v>
      </c>
      <c r="Q9" t="str">
        <f t="shared" si="0"/>
        <v>Pam.Beasley@ews.com</v>
      </c>
    </row>
    <row r="10" spans="1:17" x14ac:dyDescent="0.3">
      <c r="A10">
        <v>1005</v>
      </c>
      <c r="B10" t="s">
        <v>32</v>
      </c>
      <c r="C10" t="s">
        <v>33</v>
      </c>
      <c r="D10" t="s">
        <v>61</v>
      </c>
      <c r="E10">
        <v>32</v>
      </c>
      <c r="F10" t="s">
        <v>10</v>
      </c>
      <c r="G10" t="s">
        <v>34</v>
      </c>
      <c r="H10">
        <v>50000</v>
      </c>
      <c r="I10" s="1" t="s">
        <v>35</v>
      </c>
      <c r="J10" s="3" t="s">
        <v>36</v>
      </c>
      <c r="K10" s="2" t="s">
        <v>37</v>
      </c>
      <c r="M10" t="str">
        <f>LEFT(Table2[Full Name],3)</f>
        <v>Tob</v>
      </c>
      <c r="N10" t="str">
        <f>RIGHT(Table2[EndDate],4)</f>
        <v>2017</v>
      </c>
      <c r="O10" s="4" t="str">
        <f>TEXT(Table2[[#This Row],[StartDate]], "dd/mm/yyyy")</f>
        <v>06/05/2001</v>
      </c>
      <c r="P10" t="str">
        <f>TRIM(Table2[LastName])</f>
        <v>Flenderson</v>
      </c>
      <c r="Q10" t="str">
        <f t="shared" si="0"/>
        <v>Tob.Flenderson@ews.com</v>
      </c>
    </row>
    <row r="11" spans="1:17" x14ac:dyDescent="0.3">
      <c r="M11" t="e">
        <f>LEFT(Table2[Full Name],3)</f>
        <v>#VALUE!</v>
      </c>
      <c r="O11" t="e">
        <f>TEXT(Table2[[#This Row],[StartDate]], "dd/mm/yyyy")</f>
        <v>#VALUE!</v>
      </c>
      <c r="Q11" t="e">
        <f t="shared" si="0"/>
        <v>#VALUE!</v>
      </c>
    </row>
    <row r="12" spans="1:17" x14ac:dyDescent="0.3">
      <c r="A12" t="s">
        <v>89</v>
      </c>
    </row>
    <row r="13" spans="1:17" x14ac:dyDescent="0.3">
      <c r="A13" t="s">
        <v>89</v>
      </c>
      <c r="B13" t="str">
        <f>LOOKUP(A13,Table2[FirstName],Table2[[ ]])</f>
        <v>Pam.Beasley@DunderMifflin.com</v>
      </c>
    </row>
    <row r="14" spans="1:17" x14ac:dyDescent="0.3">
      <c r="A14" t="s">
        <v>90</v>
      </c>
      <c r="B14" t="str">
        <f>LOOKUP(A14,Table2[FirstName],Table2[[ ]])</f>
        <v>Angela.Martin@DunderMifflin.com</v>
      </c>
      <c r="E14" t="e">
        <f ca="1">xlookup(A14,Table2[Full Name])</f>
        <v>#NAME?</v>
      </c>
    </row>
    <row r="15" spans="1:17" x14ac:dyDescent="0.3">
      <c r="A15" t="s">
        <v>22</v>
      </c>
      <c r="B15" t="str">
        <f>LOOKUP(A15,Table2[FirstName],Table2[[ ]])</f>
        <v>Dwight.Schrute@AOL.com</v>
      </c>
    </row>
    <row r="16" spans="1:17" x14ac:dyDescent="0.3">
      <c r="A16" t="s">
        <v>91</v>
      </c>
      <c r="B16" t="str">
        <f>LOOKUP(A16,Table2[FirstName],Table2[[ ]])</f>
        <v>Jim.Halpert@DunderMifflin.com</v>
      </c>
    </row>
    <row r="17" spans="1:2" x14ac:dyDescent="0.3">
      <c r="A17" t="s">
        <v>92</v>
      </c>
      <c r="B17" t="str">
        <f>LOOKUP(A17,Table2[FirstName],Table2[[ ]])</f>
        <v>Kevin.Malone@DunderMifflin.com</v>
      </c>
    </row>
    <row r="18" spans="1:2" x14ac:dyDescent="0.3">
      <c r="A18" t="s">
        <v>93</v>
      </c>
      <c r="B18" t="str">
        <f>LOOKUP(A18,Table2[FirstName],Table2[[ ]])</f>
        <v>Toby.Flenderson@DunderMifflinCorporate.com</v>
      </c>
    </row>
    <row r="19" spans="1:2" x14ac:dyDescent="0.3">
      <c r="A19" t="s">
        <v>94</v>
      </c>
      <c r="B19" t="str">
        <f>LOOKUP(A19,Table2[FirstName],Table2[[ ]])</f>
        <v>Pam.Beasley@DunderMifflin.com</v>
      </c>
    </row>
  </sheetData>
  <conditionalFormatting sqref="K1:K1048576">
    <cfRule type="containsText" dxfId="4" priority="3" operator="containsText" text="gmail">
      <formula>NOT(ISERROR(SEARCH("gmail",K1)))</formula>
    </cfRule>
    <cfRule type="containsText" dxfId="3" priority="4" operator="containsText" text="g$K$1">
      <formula>NOT(ISERROR(SEARCH("g$K$1",K1)))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  <row r="2" spans="1:13" x14ac:dyDescent="0.3">
      <c r="A2" t="s">
        <v>66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67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80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mrwed</cp:lastModifiedBy>
  <dcterms:created xsi:type="dcterms:W3CDTF">2021-12-20T02:45:32Z</dcterms:created>
  <dcterms:modified xsi:type="dcterms:W3CDTF">2024-11-04T21:27:10Z</dcterms:modified>
</cp:coreProperties>
</file>