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\Documents\Visual Studio 2015\Projects\CUDA\CUDA_LBM(2DCircular_Cylinder) - 2(wall, curved)\"/>
    </mc:Choice>
  </mc:AlternateContent>
  <bookViews>
    <workbookView minimized="1" xWindow="0" yWindow="0" windowWidth="16950" windowHeight="9075" activeTab="1" xr2:uid="{8124AD06-D11F-4941-9549-C1F2FB4DA0B4}"/>
  </bookViews>
  <sheets>
    <sheet name="Sheet1" sheetId="1" r:id="rId1"/>
    <sheet name="input tau, v_p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H15" i="2" s="1"/>
  <c r="I15" i="2" l="1"/>
  <c r="J15" i="2"/>
  <c r="G14" i="2" l="1"/>
  <c r="G13" i="2"/>
  <c r="H14" i="2" l="1"/>
  <c r="I14" i="2" s="1"/>
  <c r="H13" i="2"/>
  <c r="I13" i="2" s="1"/>
  <c r="J14" i="2" l="1"/>
  <c r="J13" i="2"/>
  <c r="J5" i="1"/>
  <c r="G5" i="1"/>
  <c r="H5" i="1" s="1"/>
  <c r="I5" i="1" s="1"/>
  <c r="J4" i="1" l="1"/>
  <c r="G4" i="1"/>
  <c r="J3" i="1"/>
  <c r="G3" i="1"/>
  <c r="H3" i="1" s="1"/>
  <c r="I3" i="1" s="1"/>
  <c r="H4" i="1" l="1"/>
  <c r="I4" i="1" s="1"/>
</calcChain>
</file>

<file path=xl/sharedStrings.xml><?xml version="1.0" encoding="utf-8"?>
<sst xmlns="http://schemas.openxmlformats.org/spreadsheetml/2006/main" count="18" uniqueCount="17">
  <si>
    <t>Um_p</t>
    <phoneticPr fontId="2" type="noConversion"/>
  </si>
  <si>
    <t>Um</t>
    <phoneticPr fontId="2" type="noConversion"/>
  </si>
  <si>
    <t>nu_p</t>
    <phoneticPr fontId="2" type="noConversion"/>
  </si>
  <si>
    <t>del_t</t>
    <phoneticPr fontId="2" type="noConversion"/>
  </si>
  <si>
    <t>del_y</t>
    <phoneticPr fontId="2" type="noConversion"/>
  </si>
  <si>
    <t>Re</t>
    <phoneticPr fontId="2" type="noConversion"/>
  </si>
  <si>
    <t>D</t>
    <phoneticPr fontId="2" type="noConversion"/>
  </si>
  <si>
    <t>nu</t>
    <phoneticPr fontId="2" type="noConversion"/>
  </si>
  <si>
    <t>tau</t>
    <phoneticPr fontId="2" type="noConversion"/>
  </si>
  <si>
    <t>Re</t>
    <phoneticPr fontId="2" type="noConversion"/>
  </si>
  <si>
    <t>del_y</t>
    <phoneticPr fontId="2" type="noConversion"/>
  </si>
  <si>
    <t>D</t>
    <phoneticPr fontId="2" type="noConversion"/>
  </si>
  <si>
    <t>tau</t>
    <phoneticPr fontId="2" type="noConversion"/>
  </si>
  <si>
    <t>U</t>
    <phoneticPr fontId="2" type="noConversion"/>
  </si>
  <si>
    <t>nu_p</t>
    <phoneticPr fontId="2" type="noConversion"/>
  </si>
  <si>
    <t>Up</t>
    <phoneticPr fontId="2" type="noConversion"/>
  </si>
  <si>
    <t>nu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</si>
</sst>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A9010-AE12-48D0-86E2-212C2ADAFDD4}">
  <dimension ref="B2:J5"/>
  <sheetViews>
    <sheetView zoomScaleNormal="100" workbookViewId="0">
      <selection activeCell="I3" sqref="I3"/>
    </sheetView>
  </sheetViews>
  <sheetFormatPr defaultRowHeight="16.5" x14ac:dyDescent="0.3"/>
  <cols>
    <col min="4" max="4" width="13.125" bestFit="1" customWidth="1"/>
  </cols>
  <sheetData>
    <row r="2" spans="2:10" x14ac:dyDescent="0.3">
      <c r="B2" s="1" t="s">
        <v>0</v>
      </c>
      <c r="C2" s="1" t="s">
        <v>4</v>
      </c>
      <c r="D2" s="1" t="s">
        <v>3</v>
      </c>
      <c r="E2" s="1" t="s">
        <v>6</v>
      </c>
      <c r="F2" s="1" t="s">
        <v>5</v>
      </c>
      <c r="G2" t="s">
        <v>2</v>
      </c>
      <c r="H2" t="s">
        <v>7</v>
      </c>
      <c r="I2" t="s">
        <v>8</v>
      </c>
      <c r="J2" t="s">
        <v>1</v>
      </c>
    </row>
    <row r="3" spans="2:10" x14ac:dyDescent="0.3">
      <c r="B3">
        <v>5</v>
      </c>
      <c r="C3">
        <v>2.5000000000000001E-3</v>
      </c>
      <c r="D3">
        <v>1.2300000000000001E-5</v>
      </c>
      <c r="E3">
        <v>0.1</v>
      </c>
      <c r="F3">
        <v>100</v>
      </c>
      <c r="G3">
        <f>(2/3)*B3*E3/F3</f>
        <v>3.3333333333333331E-3</v>
      </c>
      <c r="H3">
        <f>G3*D3/C3^2</f>
        <v>6.5599999999999999E-3</v>
      </c>
      <c r="I3">
        <f>3*H3 +0.5</f>
        <v>0.51968000000000003</v>
      </c>
      <c r="J3">
        <f>B3*D3/C3</f>
        <v>2.46E-2</v>
      </c>
    </row>
    <row r="4" spans="2:10" x14ac:dyDescent="0.3">
      <c r="B4">
        <v>1.5</v>
      </c>
      <c r="C4">
        <v>2.5000000000000001E-3</v>
      </c>
      <c r="D4">
        <v>7.4999999999999993E-5</v>
      </c>
      <c r="E4">
        <v>0.1</v>
      </c>
      <c r="F4">
        <v>100</v>
      </c>
      <c r="G4">
        <f>(2/3)*B4*E4/F4</f>
        <v>1E-3</v>
      </c>
      <c r="H4">
        <f>G4*D4/(C4)^2</f>
        <v>1.1999999999999999E-2</v>
      </c>
      <c r="I4">
        <f>3*H4 +0.5</f>
        <v>0.53600000000000003</v>
      </c>
      <c r="J4">
        <f>B4*D4/C4</f>
        <v>4.4999999999999998E-2</v>
      </c>
    </row>
    <row r="5" spans="2:10" x14ac:dyDescent="0.3">
      <c r="B5">
        <v>1.5</v>
      </c>
      <c r="C5">
        <v>2.5000000000000001E-3</v>
      </c>
      <c r="D5">
        <v>1.2999999999999999E-5</v>
      </c>
      <c r="E5">
        <v>0.1</v>
      </c>
      <c r="F5">
        <v>100</v>
      </c>
      <c r="G5">
        <f>(2/3)*B5*E5/F5</f>
        <v>1E-3</v>
      </c>
      <c r="H5">
        <f>G5*D5/(C5)^2</f>
        <v>2.0799999999999998E-3</v>
      </c>
      <c r="I5">
        <f>3*H5 +0.5</f>
        <v>0.50624000000000002</v>
      </c>
      <c r="J5">
        <f>B5*D5/C5</f>
        <v>7.7999999999999996E-3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9847-D648-4B12-A438-31175ABE7DAD}">
  <dimension ref="B4:K15"/>
  <sheetViews>
    <sheetView tabSelected="1" workbookViewId="0">
      <selection activeCell="F15" sqref="F15"/>
    </sheetView>
  </sheetViews>
  <sheetFormatPr defaultRowHeight="16.5" x14ac:dyDescent="0.3"/>
  <cols>
    <col min="7" max="7" width="11.25" customWidth="1"/>
    <col min="8" max="8" width="14.625" customWidth="1"/>
    <col min="10" max="10" width="13.125" bestFit="1" customWidth="1"/>
  </cols>
  <sheetData>
    <row r="4" spans="2:11" x14ac:dyDescent="0.3">
      <c r="B4" s="2"/>
      <c r="C4" s="3"/>
      <c r="D4" s="3"/>
      <c r="E4" s="3"/>
      <c r="F4" s="3"/>
      <c r="G4" s="3"/>
    </row>
    <row r="8" spans="2:11" x14ac:dyDescent="0.3">
      <c r="B8" s="4"/>
      <c r="C8" s="4"/>
      <c r="D8" s="4"/>
      <c r="E8" s="4"/>
      <c r="F8" s="4"/>
      <c r="G8" s="5"/>
      <c r="H8" s="5"/>
      <c r="I8" s="5"/>
      <c r="J8" s="5"/>
    </row>
    <row r="12" spans="2:11" x14ac:dyDescent="0.3">
      <c r="B12" s="4" t="s">
        <v>15</v>
      </c>
      <c r="C12" s="4" t="s">
        <v>10</v>
      </c>
      <c r="D12" s="4" t="s">
        <v>11</v>
      </c>
      <c r="E12" s="4" t="s">
        <v>12</v>
      </c>
      <c r="F12" s="4" t="s">
        <v>9</v>
      </c>
      <c r="G12" s="5" t="s">
        <v>14</v>
      </c>
      <c r="H12" s="5" t="s">
        <v>3</v>
      </c>
      <c r="I12" s="5" t="s">
        <v>13</v>
      </c>
      <c r="J12" s="5" t="s">
        <v>16</v>
      </c>
      <c r="K12" s="5"/>
    </row>
    <row r="13" spans="2:11" x14ac:dyDescent="0.3">
      <c r="B13">
        <v>1</v>
      </c>
      <c r="C13">
        <v>6.6667000000000004E-2</v>
      </c>
      <c r="D13">
        <v>1</v>
      </c>
      <c r="E13">
        <v>0.7</v>
      </c>
      <c r="F13">
        <v>10</v>
      </c>
      <c r="G13">
        <f>B13*D13/F13</f>
        <v>0.1</v>
      </c>
      <c r="H13">
        <f>0.33333*(E13-0.5)*C13^2/G13</f>
        <v>2.9629629627407391E-3</v>
      </c>
      <c r="I13">
        <f>B13*H13/C13</f>
        <v>4.4444222219999982E-2</v>
      </c>
      <c r="J13">
        <f>G13*H13/C13^2</f>
        <v>6.6665999999999989E-2</v>
      </c>
    </row>
    <row r="14" spans="2:11" x14ac:dyDescent="0.3">
      <c r="B14">
        <v>1</v>
      </c>
      <c r="C14">
        <v>3.3329999999999999E-2</v>
      </c>
      <c r="D14">
        <v>1</v>
      </c>
      <c r="E14">
        <v>0.56999999999999995</v>
      </c>
      <c r="F14">
        <v>40</v>
      </c>
      <c r="G14">
        <f>B14*D14/F14</f>
        <v>2.5000000000000001E-2</v>
      </c>
      <c r="H14">
        <f>0.33333*(E14-0.5)*C14^2/G14</f>
        <v>1.0368192717035991E-3</v>
      </c>
      <c r="I14">
        <f>B14*H14/C14</f>
        <v>3.1107688919999973E-2</v>
      </c>
      <c r="J14">
        <f>G14*H14/C14^2</f>
        <v>2.3333099999999982E-2</v>
      </c>
    </row>
    <row r="15" spans="2:11" x14ac:dyDescent="0.3">
      <c r="B15">
        <v>1</v>
      </c>
      <c r="C15">
        <v>0.02</v>
      </c>
      <c r="D15">
        <v>1</v>
      </c>
      <c r="E15">
        <v>0.7</v>
      </c>
      <c r="F15">
        <v>10</v>
      </c>
      <c r="G15">
        <f>B15*D15/F15</f>
        <v>0.1</v>
      </c>
      <c r="H15">
        <f>0.33333*(E15-0.5)*C15^2/G15</f>
        <v>2.6666399999999995E-4</v>
      </c>
      <c r="I15">
        <f>B15*H15/C15</f>
        <v>1.3333199999999998E-2</v>
      </c>
      <c r="J15">
        <f>G15*H15/C15^2</f>
        <v>6.6665999999999989E-2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input tau, v_p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</dc:creator>
  <cp:lastModifiedBy>jeon</cp:lastModifiedBy>
  <dcterms:created xsi:type="dcterms:W3CDTF">2017-11-20T15:37:39Z</dcterms:created>
  <dcterms:modified xsi:type="dcterms:W3CDTF">2017-12-11T04:30:40Z</dcterms:modified>
</cp:coreProperties>
</file>