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alpha" sheetId="1" state="visible" r:id="rId2"/>
    <sheet name="facteurs_charge" sheetId="2" state="visible" r:id="rId3"/>
    <sheet name="réduction" sheetId="3" state="visible" r:id="rId4"/>
    <sheet name="ELU_T2" sheetId="4" state="visible" r:id="rId5"/>
    <sheet name="ELU_A" sheetId="5" state="visible" r:id="rId6"/>
    <sheet name="ELS_rare" sheetId="6" state="visible" r:id="rId7"/>
    <sheet name="ELS_freq" sheetId="7" state="visible" r:id="rId8"/>
    <sheet name="ELS_qp" sheetId="8" state="visible" r:id="rId9"/>
    <sheet name="ELU_T2_backup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<sst xmlns="http://schemas.openxmlformats.org/spreadsheetml/2006/main" count="203" uniqueCount="52">
  <si>
    <t xml:space="preserve">Coefficient de classification</t>
  </si>
  <si>
    <t xml:space="preserve">Action</t>
  </si>
  <si>
    <t xml:space="preserve">α</t>
  </si>
  <si>
    <t xml:space="preserve">Remarques</t>
  </si>
  <si>
    <t xml:space="preserve">LM1</t>
  </si>
  <si>
    <t xml:space="preserve">variable – trafic ferroviaire</t>
  </si>
  <si>
    <t xml:space="preserve">Article 11.3.3.1 SIA 261</t>
  </si>
  <si>
    <t xml:space="preserve">nosingLoad</t>
  </si>
  <si>
    <t xml:space="preserve">Article 11.3.3.2 SIA 261</t>
  </si>
  <si>
    <t xml:space="preserve">derailment</t>
  </si>
  <si>
    <t xml:space="preserve">Situations durables et transitoires. Facteurs de charge</t>
  </si>
  <si>
    <r>
      <rPr>
        <b val="true"/>
        <sz val="10"/>
        <rFont val="Arial"/>
        <family val="0"/>
      </rPr>
      <t xml:space="preserve">γ</t>
    </r>
    <r>
      <rPr>
        <b val="true"/>
        <vertAlign val="subscript"/>
        <sz val="10"/>
        <rFont val="Arial"/>
        <family val="0"/>
      </rPr>
      <t xml:space="preserve">F</t>
    </r>
  </si>
  <si>
    <t xml:space="preserve">État limite</t>
  </si>
  <si>
    <t xml:space="preserve">Type 1</t>
  </si>
  <si>
    <t xml:space="preserve">Type 2</t>
  </si>
  <si>
    <t xml:space="preserve">Type 3</t>
  </si>
  <si>
    <t xml:space="preserve">selfWeight</t>
  </si>
  <si>
    <t xml:space="preserve">permanente</t>
  </si>
  <si>
    <r>
      <rPr>
        <sz val="10"/>
        <rFont val="Arial"/>
        <family val="0"/>
      </rPr>
      <t xml:space="preserve">γ</t>
    </r>
    <r>
      <rPr>
        <vertAlign val="subscript"/>
        <sz val="10"/>
        <rFont val="Arial"/>
        <family val="0"/>
      </rPr>
      <t xml:space="preserve">G,sup</t>
    </r>
  </si>
  <si>
    <t xml:space="preserve">Tableau 1 SIA 260</t>
  </si>
  <si>
    <r>
      <rPr>
        <sz val="10"/>
        <rFont val="Arial"/>
        <family val="0"/>
      </rPr>
      <t xml:space="preserve">γ</t>
    </r>
    <r>
      <rPr>
        <vertAlign val="subscript"/>
        <sz val="10"/>
        <rFont val="Arial"/>
        <family val="0"/>
      </rPr>
      <t xml:space="preserve">G,inf</t>
    </r>
  </si>
  <si>
    <t xml:space="preserve">deadLoad</t>
  </si>
  <si>
    <t xml:space="preserve">earthPressure</t>
  </si>
  <si>
    <t xml:space="preserve">terrain de fondation</t>
  </si>
  <si>
    <t xml:space="preserve">pedestrianLoad</t>
  </si>
  <si>
    <t xml:space="preserve">variable général</t>
  </si>
  <si>
    <r>
      <rPr>
        <sz val="10"/>
        <rFont val="Arial"/>
        <family val="0"/>
      </rPr>
      <t xml:space="preserve">γ</t>
    </r>
    <r>
      <rPr>
        <vertAlign val="subscript"/>
        <sz val="10"/>
        <rFont val="Arial"/>
        <family val="0"/>
      </rPr>
      <t xml:space="preserve">Q</t>
    </r>
  </si>
  <si>
    <t xml:space="preserve">singleAxeLoad</t>
  </si>
  <si>
    <t xml:space="preserve">roadTrafficLoad</t>
  </si>
  <si>
    <t xml:space="preserve">variable – trafic routier</t>
  </si>
  <si>
    <t xml:space="preserve">accidentelle</t>
  </si>
  <si>
    <t xml:space="preserve">-</t>
  </si>
  <si>
    <t xml:space="preserve">Article 11.1.2 SIA 261</t>
  </si>
  <si>
    <t xml:space="preserve">earthquake</t>
  </si>
  <si>
    <t xml:space="preserve">Article 4.4.3.5 SIA 260</t>
  </si>
  <si>
    <t xml:space="preserve">Coefficients de réduction</t>
  </si>
  <si>
    <r>
      <rPr>
        <sz val="10"/>
        <rFont val="Arial"/>
        <family val="0"/>
      </rPr>
      <t xml:space="preserve">ψ</t>
    </r>
    <r>
      <rPr>
        <vertAlign val="subscript"/>
        <sz val="10"/>
        <rFont val="Arial"/>
        <family val="0"/>
      </rPr>
      <t xml:space="preserve">0</t>
    </r>
  </si>
  <si>
    <r>
      <rPr>
        <sz val="10"/>
        <rFont val="Arial"/>
        <family val="0"/>
      </rPr>
      <t xml:space="preserve">ψ</t>
    </r>
    <r>
      <rPr>
        <vertAlign val="subscript"/>
        <sz val="10"/>
        <rFont val="Arial"/>
        <family val="0"/>
      </rPr>
      <t xml:space="preserve">1</t>
    </r>
  </si>
  <si>
    <r>
      <rPr>
        <sz val="10"/>
        <rFont val="Arial"/>
        <family val="0"/>
      </rPr>
      <t xml:space="preserve">ψ</t>
    </r>
    <r>
      <rPr>
        <vertAlign val="subscript"/>
        <sz val="10"/>
        <rFont val="Arial"/>
        <family val="0"/>
      </rPr>
      <t xml:space="preserve">2</t>
    </r>
  </si>
  <si>
    <r>
      <rPr>
        <sz val="10"/>
        <rFont val="Arial"/>
        <family val="0"/>
      </rPr>
      <t xml:space="preserve">ψ</t>
    </r>
    <r>
      <rPr>
        <vertAlign val="subscript"/>
        <sz val="10"/>
        <rFont val="Arial"/>
        <family val="0"/>
      </rPr>
      <t xml:space="preserve">2</t>
    </r>
    <r>
      <rPr>
        <sz val="10"/>
        <rFont val="Arial"/>
        <family val="0"/>
      </rPr>
      <t xml:space="preserve"> (séisme)</t>
    </r>
  </si>
  <si>
    <t xml:space="preserve">Tableau 11 SIA 260</t>
  </si>
  <si>
    <t xml:space="preserve">Modèle de charge 1. Tableau 8 SIA 260</t>
  </si>
  <si>
    <t xml:space="preserve">Modèle de charge 2. Tableau 8 SIA 260</t>
  </si>
  <si>
    <t xml:space="preserve">Modèle de charge 1. Tableau 6 SIA 260</t>
  </si>
  <si>
    <t xml:space="preserve">accidentelles</t>
  </si>
  <si>
    <t xml:space="preserve">Situations durables et transitoires. État limite type 2.</t>
  </si>
  <si>
    <t xml:space="preserve">#</t>
  </si>
  <si>
    <t xml:space="preserve">ID</t>
  </si>
  <si>
    <t xml:space="preserve">Situations de dimensionnement accidentelles (séisme et déraillement). État limite type 2.</t>
  </si>
  <si>
    <t xml:space="preserve">Aptitude au service. Cas de charge rares</t>
  </si>
  <si>
    <t xml:space="preserve">Aptitude au service. Cas de charge fréquents</t>
  </si>
  <si>
    <t xml:space="preserve">Aptitude au service. Cas de charge quasi permanents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</si>
</sst>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0"/>
    <numFmt numFmtId="167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b val="true"/>
      <sz val="10"/>
      <name val="Arial"/>
      <family val="2"/>
    </font>
    <font>
      <b val="true"/>
      <sz val="10"/>
      <name val="Arial"/>
      <family val="0"/>
    </font>
    <font>
      <sz val="8"/>
      <name val="Arial"/>
      <family val="2"/>
    </font>
    <font>
      <b val="true"/>
      <vertAlign val="subscript"/>
      <sz val="10"/>
      <name val="Arial"/>
      <family val="0"/>
    </font>
    <font>
      <vertAlign val="subscript"/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E5CA"/>
        <bgColor rgb="FFFFFBCC"/>
      </patternFill>
    </fill>
    <fill>
      <patternFill patternType="solid">
        <fgColor rgb="FFFFFBCC"/>
        <bgColor rgb="FFFFE5C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FE5CA"/>
        </patternFill>
      </fill>
    </dxf>
    <dxf>
      <fill>
        <patternFill patternType="solid">
          <fgColor rgb="FFFFFB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CA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5.12"/>
    <col collapsed="false" customWidth="true" hidden="false" outlineLevel="0" max="4" min="4" style="0" width="16.14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</row>
    <row r="2" customFormat="false" ht="12.85" hidden="false" customHeight="false" outlineLevel="0" collapsed="false">
      <c r="A2" s="2" t="s">
        <v>1</v>
      </c>
      <c r="B2" s="2"/>
      <c r="C2" s="3" t="s">
        <v>2</v>
      </c>
      <c r="D2" s="4" t="s">
        <v>3</v>
      </c>
    </row>
    <row r="3" customFormat="false" ht="35.05" hidden="false" customHeight="false" outlineLevel="0" collapsed="false">
      <c r="A3" s="5" t="s">
        <v>4</v>
      </c>
      <c r="B3" s="6" t="s">
        <v>5</v>
      </c>
      <c r="C3" s="7" t="n">
        <v>1.33</v>
      </c>
      <c r="D3" s="8" t="s">
        <v>6</v>
      </c>
    </row>
    <row r="4" customFormat="false" ht="35.05" hidden="false" customHeight="false" outlineLevel="0" collapsed="false">
      <c r="A4" s="5" t="s">
        <v>7</v>
      </c>
      <c r="B4" s="6" t="s">
        <v>5</v>
      </c>
      <c r="C4" s="7" t="n">
        <v>1.33</v>
      </c>
      <c r="D4" s="8" t="s">
        <v>8</v>
      </c>
    </row>
    <row r="5" customFormat="false" ht="35.05" hidden="false" customHeight="false" outlineLevel="0" collapsed="false">
      <c r="A5" s="5" t="s">
        <v>9</v>
      </c>
      <c r="B5" s="6" t="s">
        <v>5</v>
      </c>
      <c r="C5" s="7" t="n">
        <v>1.33</v>
      </c>
      <c r="D5" s="8" t="s">
        <v>8</v>
      </c>
    </row>
  </sheetData>
  <mergeCells count="2">
    <mergeCell ref="A1:D1"/>
    <mergeCell ref="A2:B2"/>
  </mergeCells>
  <printOptions headings="false" gridLines="false" gridLinesSet="true" horizontalCentered="tru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23"/>
    <col collapsed="false" customWidth="true" hidden="false" outlineLevel="0" max="6" min="4" style="0" width="7.04"/>
    <col collapsed="false" customWidth="true" hidden="false" outlineLevel="0" max="7" min="7" style="0" width="15.41"/>
  </cols>
  <sheetData>
    <row r="1" customFormat="false" ht="17.35" hidden="false" customHeight="false" outlineLevel="0" collapsed="false">
      <c r="A1" s="1" t="s">
        <v>10</v>
      </c>
      <c r="B1" s="1"/>
      <c r="C1" s="1"/>
      <c r="D1" s="1"/>
      <c r="E1" s="1"/>
      <c r="F1" s="1"/>
      <c r="G1" s="1"/>
    </row>
    <row r="2" customFormat="false" ht="15.4" hidden="false" customHeight="true" outlineLevel="0" collapsed="false">
      <c r="A2" s="2" t="s">
        <v>1</v>
      </c>
      <c r="B2" s="2"/>
      <c r="C2" s="9" t="s">
        <v>11</v>
      </c>
      <c r="D2" s="2" t="s">
        <v>12</v>
      </c>
      <c r="E2" s="2"/>
      <c r="F2" s="2"/>
      <c r="G2" s="2" t="s">
        <v>3</v>
      </c>
    </row>
    <row r="3" customFormat="false" ht="12.8" hidden="false" customHeight="false" outlineLevel="0" collapsed="false">
      <c r="A3" s="2"/>
      <c r="B3" s="2"/>
      <c r="C3" s="9"/>
      <c r="D3" s="4" t="s">
        <v>13</v>
      </c>
      <c r="E3" s="4" t="s">
        <v>14</v>
      </c>
      <c r="F3" s="4" t="s">
        <v>15</v>
      </c>
      <c r="G3" s="2"/>
    </row>
    <row r="4" customFormat="false" ht="12.8" hidden="false" customHeight="false" outlineLevel="0" collapsed="false">
      <c r="A4" s="5" t="s">
        <v>16</v>
      </c>
      <c r="B4" s="5" t="s">
        <v>17</v>
      </c>
      <c r="C4" s="10" t="s">
        <v>18</v>
      </c>
      <c r="D4" s="11" t="n">
        <v>1.1</v>
      </c>
      <c r="E4" s="11" t="n">
        <v>1.35</v>
      </c>
      <c r="F4" s="11" t="n">
        <v>1</v>
      </c>
      <c r="G4" s="8" t="s">
        <v>19</v>
      </c>
    </row>
    <row r="5" customFormat="false" ht="12.8" hidden="false" customHeight="false" outlineLevel="0" collapsed="false">
      <c r="A5" s="5"/>
      <c r="B5" s="5"/>
      <c r="C5" s="10" t="s">
        <v>20</v>
      </c>
      <c r="D5" s="11" t="n">
        <v>0.9</v>
      </c>
      <c r="E5" s="11" t="n">
        <v>0.8</v>
      </c>
      <c r="F5" s="11" t="n">
        <v>1</v>
      </c>
      <c r="G5" s="8" t="s">
        <v>19</v>
      </c>
    </row>
    <row r="6" customFormat="false" ht="12.8" hidden="false" customHeight="false" outlineLevel="0" collapsed="false">
      <c r="A6" s="5" t="s">
        <v>21</v>
      </c>
      <c r="B6" s="5" t="s">
        <v>17</v>
      </c>
      <c r="C6" s="10" t="s">
        <v>18</v>
      </c>
      <c r="D6" s="11" t="n">
        <v>1.1</v>
      </c>
      <c r="E6" s="11" t="n">
        <v>1.35</v>
      </c>
      <c r="F6" s="11" t="n">
        <v>1</v>
      </c>
      <c r="G6" s="8" t="s">
        <v>19</v>
      </c>
    </row>
    <row r="7" customFormat="false" ht="12.8" hidden="false" customHeight="false" outlineLevel="0" collapsed="false">
      <c r="A7" s="5"/>
      <c r="B7" s="5"/>
      <c r="C7" s="10" t="s">
        <v>20</v>
      </c>
      <c r="D7" s="11" t="n">
        <v>0.9</v>
      </c>
      <c r="E7" s="11" t="n">
        <v>0.8</v>
      </c>
      <c r="F7" s="11" t="n">
        <v>1</v>
      </c>
      <c r="G7" s="8" t="s">
        <v>19</v>
      </c>
    </row>
    <row r="8" customFormat="false" ht="12.8" hidden="false" customHeight="true" outlineLevel="0" collapsed="false">
      <c r="A8" s="5" t="s">
        <v>22</v>
      </c>
      <c r="B8" s="12" t="s">
        <v>23</v>
      </c>
      <c r="C8" s="10" t="s">
        <v>18</v>
      </c>
      <c r="D8" s="11" t="n">
        <v>1.35</v>
      </c>
      <c r="E8" s="11" t="n">
        <v>1.35</v>
      </c>
      <c r="F8" s="11" t="n">
        <v>1</v>
      </c>
      <c r="G8" s="8" t="s">
        <v>19</v>
      </c>
    </row>
    <row r="9" customFormat="false" ht="12.8" hidden="false" customHeight="false" outlineLevel="0" collapsed="false">
      <c r="A9" s="5"/>
      <c r="B9" s="5"/>
      <c r="C9" s="10" t="s">
        <v>20</v>
      </c>
      <c r="D9" s="11" t="n">
        <v>0.8</v>
      </c>
      <c r="E9" s="11" t="n">
        <v>0.7</v>
      </c>
      <c r="F9" s="11" t="n">
        <v>1</v>
      </c>
      <c r="G9" s="8" t="s">
        <v>19</v>
      </c>
    </row>
    <row r="10" customFormat="false" ht="23.85" hidden="false" customHeight="false" outlineLevel="0" collapsed="false">
      <c r="A10" s="5" t="s">
        <v>24</v>
      </c>
      <c r="B10" s="6" t="s">
        <v>25</v>
      </c>
      <c r="C10" s="13" t="s">
        <v>26</v>
      </c>
      <c r="D10" s="14" t="n">
        <v>1.5</v>
      </c>
      <c r="E10" s="14" t="n">
        <v>1.5</v>
      </c>
      <c r="F10" s="14" t="n">
        <v>1.3</v>
      </c>
      <c r="G10" s="8" t="s">
        <v>19</v>
      </c>
    </row>
    <row r="11" customFormat="false" ht="23.85" hidden="false" customHeight="false" outlineLevel="0" collapsed="false">
      <c r="A11" s="5" t="s">
        <v>27</v>
      </c>
      <c r="B11" s="6" t="s">
        <v>25</v>
      </c>
      <c r="C11" s="13" t="s">
        <v>26</v>
      </c>
      <c r="D11" s="14" t="n">
        <v>1.5</v>
      </c>
      <c r="E11" s="14" t="n">
        <v>1.5</v>
      </c>
      <c r="F11" s="14" t="n">
        <v>1.3</v>
      </c>
      <c r="G11" s="8" t="s">
        <v>19</v>
      </c>
    </row>
    <row r="12" customFormat="false" ht="35.05" hidden="false" customHeight="false" outlineLevel="0" collapsed="false">
      <c r="A12" s="5" t="s">
        <v>4</v>
      </c>
      <c r="B12" s="6" t="s">
        <v>5</v>
      </c>
      <c r="C12" s="13" t="s">
        <v>26</v>
      </c>
      <c r="D12" s="14" t="n">
        <v>1.45</v>
      </c>
      <c r="E12" s="14" t="n">
        <v>1.45</v>
      </c>
      <c r="F12" s="14" t="n">
        <v>1.25</v>
      </c>
      <c r="G12" s="8" t="s">
        <v>19</v>
      </c>
    </row>
    <row r="13" customFormat="false" ht="35.05" hidden="false" customHeight="false" outlineLevel="0" collapsed="false">
      <c r="A13" s="5" t="s">
        <v>7</v>
      </c>
      <c r="B13" s="6" t="s">
        <v>5</v>
      </c>
      <c r="C13" s="13" t="s">
        <v>26</v>
      </c>
      <c r="D13" s="14" t="n">
        <v>1.45</v>
      </c>
      <c r="E13" s="14" t="n">
        <v>1.45</v>
      </c>
      <c r="F13" s="14" t="n">
        <v>1.25</v>
      </c>
      <c r="G13" s="8" t="s">
        <v>19</v>
      </c>
    </row>
    <row r="14" customFormat="false" ht="23.85" hidden="false" customHeight="false" outlineLevel="0" collapsed="false">
      <c r="A14" s="5" t="s">
        <v>28</v>
      </c>
      <c r="B14" s="6" t="s">
        <v>29</v>
      </c>
      <c r="C14" s="13" t="s">
        <v>26</v>
      </c>
      <c r="D14" s="14" t="n">
        <v>1.5</v>
      </c>
      <c r="E14" s="14" t="n">
        <v>1.5</v>
      </c>
      <c r="F14" s="15" t="n">
        <v>1.3</v>
      </c>
      <c r="G14" s="8" t="s">
        <v>19</v>
      </c>
    </row>
    <row r="15" customFormat="false" ht="12.8" hidden="false" customHeight="false" outlineLevel="0" collapsed="false">
      <c r="A15" s="5" t="s">
        <v>9</v>
      </c>
      <c r="B15" s="6" t="s">
        <v>30</v>
      </c>
      <c r="C15" s="16" t="s">
        <v>31</v>
      </c>
      <c r="D15" s="17" t="s">
        <v>31</v>
      </c>
      <c r="E15" s="17" t="s">
        <v>31</v>
      </c>
      <c r="F15" s="17" t="s">
        <v>31</v>
      </c>
      <c r="G15" s="18" t="s">
        <v>32</v>
      </c>
    </row>
    <row r="16" customFormat="false" ht="12.8" hidden="false" customHeight="false" outlineLevel="0" collapsed="false">
      <c r="A16" s="5" t="s">
        <v>33</v>
      </c>
      <c r="B16" s="6" t="s">
        <v>30</v>
      </c>
      <c r="C16" s="16" t="s">
        <v>31</v>
      </c>
      <c r="D16" s="16" t="s">
        <v>31</v>
      </c>
      <c r="E16" s="16" t="s">
        <v>31</v>
      </c>
      <c r="F16" s="16" t="s">
        <v>31</v>
      </c>
      <c r="G16" s="19" t="s">
        <v>34</v>
      </c>
    </row>
    <row r="17" customFormat="false" ht="12.8" hidden="false" customHeight="false" outlineLevel="0" collapsed="false">
      <c r="A17" s="20"/>
      <c r="B17" s="21"/>
      <c r="D17" s="22"/>
      <c r="E17" s="22"/>
      <c r="F17" s="22"/>
    </row>
    <row r="18" customFormat="false" ht="12.8" hidden="false" customHeight="false" outlineLevel="0" collapsed="false">
      <c r="A18" s="20"/>
      <c r="B18" s="21"/>
      <c r="D18" s="22"/>
      <c r="E18" s="22"/>
      <c r="F18" s="22"/>
    </row>
    <row r="19" customFormat="false" ht="12.8" hidden="false" customHeight="false" outlineLevel="0" collapsed="false">
      <c r="A19" s="20"/>
      <c r="B19" s="21"/>
      <c r="D19" s="22"/>
      <c r="E19" s="22"/>
      <c r="F19" s="22"/>
    </row>
    <row r="20" customFormat="false" ht="12.8" hidden="false" customHeight="false" outlineLevel="0" collapsed="false">
      <c r="A20" s="20"/>
      <c r="B20" s="21"/>
      <c r="D20" s="22"/>
      <c r="E20" s="22"/>
      <c r="F20" s="22"/>
    </row>
    <row r="21" customFormat="false" ht="12.8" hidden="false" customHeight="false" outlineLevel="0" collapsed="false">
      <c r="A21" s="20"/>
      <c r="B21" s="21"/>
      <c r="D21" s="22"/>
      <c r="E21" s="22"/>
      <c r="F21" s="22"/>
    </row>
    <row r="22" customFormat="false" ht="12.8" hidden="false" customHeight="false" outlineLevel="0" collapsed="false">
      <c r="A22" s="20"/>
      <c r="B22" s="21"/>
      <c r="D22" s="22"/>
      <c r="E22" s="22"/>
      <c r="F22" s="22"/>
    </row>
    <row r="23" customFormat="false" ht="12.8" hidden="false" customHeight="false" outlineLevel="0" collapsed="false">
      <c r="B23" s="21"/>
      <c r="D23" s="22"/>
      <c r="E23" s="22"/>
      <c r="F23" s="22"/>
    </row>
    <row r="24" customFormat="false" ht="12.8" hidden="false" customHeight="false" outlineLevel="0" collapsed="false">
      <c r="B24" s="21"/>
    </row>
  </sheetData>
  <mergeCells count="11">
    <mergeCell ref="A1:G1"/>
    <mergeCell ref="A2:B3"/>
    <mergeCell ref="C2:C3"/>
    <mergeCell ref="D2:F2"/>
    <mergeCell ref="G2:G3"/>
    <mergeCell ref="A4:A5"/>
    <mergeCell ref="B4:B5"/>
    <mergeCell ref="A6:A7"/>
    <mergeCell ref="B6:B7"/>
    <mergeCell ref="A8:A9"/>
    <mergeCell ref="B8:B9"/>
  </mergeCells>
  <printOptions headings="false" gridLines="false" gridLinesSet="true" horizontalCentered="tru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23"/>
    <col collapsed="false" customWidth="true" hidden="false" outlineLevel="0" max="6" min="3" style="0" width="7.79"/>
    <col collapsed="false" customWidth="true" hidden="false" outlineLevel="0" max="7" min="7" style="0" width="25.4"/>
  </cols>
  <sheetData>
    <row r="1" customFormat="false" ht="17.35" hidden="false" customHeight="false" outlineLevel="0" collapsed="false">
      <c r="A1" s="1" t="s">
        <v>35</v>
      </c>
      <c r="B1" s="1"/>
      <c r="C1" s="1"/>
      <c r="D1" s="1"/>
      <c r="E1" s="1"/>
      <c r="F1" s="1"/>
      <c r="G1" s="1"/>
    </row>
    <row r="2" customFormat="false" ht="23.85" hidden="false" customHeight="false" outlineLevel="0" collapsed="false">
      <c r="A2" s="5" t="s">
        <v>1</v>
      </c>
      <c r="B2" s="5"/>
      <c r="C2" s="13" t="s">
        <v>36</v>
      </c>
      <c r="D2" s="13" t="s">
        <v>37</v>
      </c>
      <c r="E2" s="13" t="s">
        <v>38</v>
      </c>
      <c r="F2" s="23" t="s">
        <v>39</v>
      </c>
      <c r="G2" s="7" t="s">
        <v>3</v>
      </c>
    </row>
    <row r="3" customFormat="false" ht="12.85" hidden="false" customHeight="false" outlineLevel="0" collapsed="false">
      <c r="A3" s="5" t="s">
        <v>16</v>
      </c>
      <c r="B3" s="5" t="s">
        <v>17</v>
      </c>
      <c r="C3" s="24" t="s">
        <v>31</v>
      </c>
      <c r="D3" s="24" t="s">
        <v>31</v>
      </c>
      <c r="E3" s="24" t="s">
        <v>31</v>
      </c>
      <c r="F3" s="24" t="s">
        <v>31</v>
      </c>
      <c r="G3" s="25"/>
    </row>
    <row r="4" customFormat="false" ht="12.85" hidden="false" customHeight="false" outlineLevel="0" collapsed="false">
      <c r="A4" s="5"/>
      <c r="B4" s="5"/>
      <c r="C4" s="24" t="s">
        <v>31</v>
      </c>
      <c r="D4" s="24" t="s">
        <v>31</v>
      </c>
      <c r="E4" s="24" t="s">
        <v>31</v>
      </c>
      <c r="F4" s="24" t="s">
        <v>31</v>
      </c>
      <c r="G4" s="25"/>
    </row>
    <row r="5" customFormat="false" ht="12.85" hidden="false" customHeight="false" outlineLevel="0" collapsed="false">
      <c r="A5" s="5" t="s">
        <v>21</v>
      </c>
      <c r="B5" s="5" t="s">
        <v>17</v>
      </c>
      <c r="C5" s="24" t="s">
        <v>31</v>
      </c>
      <c r="D5" s="24" t="s">
        <v>31</v>
      </c>
      <c r="E5" s="24" t="s">
        <v>31</v>
      </c>
      <c r="F5" s="24" t="s">
        <v>31</v>
      </c>
      <c r="G5" s="25"/>
    </row>
    <row r="6" customFormat="false" ht="12.85" hidden="false" customHeight="false" outlineLevel="0" collapsed="false">
      <c r="A6" s="5"/>
      <c r="B6" s="5"/>
      <c r="C6" s="24" t="s">
        <v>31</v>
      </c>
      <c r="D6" s="24" t="s">
        <v>31</v>
      </c>
      <c r="E6" s="24" t="s">
        <v>31</v>
      </c>
      <c r="F6" s="24" t="s">
        <v>31</v>
      </c>
      <c r="G6" s="25"/>
    </row>
    <row r="7" customFormat="false" ht="23.85" hidden="false" customHeight="false" outlineLevel="0" collapsed="false">
      <c r="A7" s="5" t="s">
        <v>22</v>
      </c>
      <c r="B7" s="12" t="s">
        <v>23</v>
      </c>
      <c r="C7" s="26" t="n">
        <v>0.7</v>
      </c>
      <c r="D7" s="26" t="n">
        <v>0.7</v>
      </c>
      <c r="E7" s="26" t="n">
        <v>0.7</v>
      </c>
      <c r="F7" s="26" t="n">
        <v>0.7</v>
      </c>
      <c r="G7" s="8" t="s">
        <v>40</v>
      </c>
    </row>
    <row r="8" customFormat="false" ht="23.85" hidden="false" customHeight="false" outlineLevel="0" collapsed="false">
      <c r="A8" s="5" t="s">
        <v>24</v>
      </c>
      <c r="B8" s="6" t="s">
        <v>25</v>
      </c>
      <c r="C8" s="26" t="n">
        <v>0.4</v>
      </c>
      <c r="D8" s="26" t="n">
        <v>0.4</v>
      </c>
      <c r="E8" s="26" t="n">
        <v>0</v>
      </c>
      <c r="F8" s="26" t="n">
        <v>0</v>
      </c>
      <c r="G8" s="8" t="s">
        <v>41</v>
      </c>
    </row>
    <row r="9" customFormat="false" ht="23.85" hidden="false" customHeight="false" outlineLevel="0" collapsed="false">
      <c r="A9" s="5" t="s">
        <v>27</v>
      </c>
      <c r="B9" s="6" t="s">
        <v>25</v>
      </c>
      <c r="C9" s="26" t="n">
        <v>0</v>
      </c>
      <c r="D9" s="26" t="n">
        <v>0</v>
      </c>
      <c r="E9" s="26" t="n">
        <v>0</v>
      </c>
      <c r="F9" s="26" t="n">
        <v>0</v>
      </c>
      <c r="G9" s="8" t="s">
        <v>42</v>
      </c>
    </row>
    <row r="10" customFormat="false" ht="35.05" hidden="false" customHeight="false" outlineLevel="0" collapsed="false">
      <c r="A10" s="5" t="s">
        <v>4</v>
      </c>
      <c r="B10" s="6" t="s">
        <v>5</v>
      </c>
      <c r="C10" s="26" t="n">
        <v>1</v>
      </c>
      <c r="D10" s="26" t="n">
        <v>1</v>
      </c>
      <c r="E10" s="26" t="n">
        <v>0</v>
      </c>
      <c r="F10" s="26" t="n">
        <v>0.3</v>
      </c>
      <c r="G10" s="8" t="s">
        <v>40</v>
      </c>
    </row>
    <row r="11" customFormat="false" ht="35.05" hidden="false" customHeight="false" outlineLevel="0" collapsed="false">
      <c r="A11" s="5" t="s">
        <v>7</v>
      </c>
      <c r="B11" s="6" t="s">
        <v>5</v>
      </c>
      <c r="C11" s="26" t="n">
        <v>1</v>
      </c>
      <c r="D11" s="26" t="n">
        <v>1</v>
      </c>
      <c r="E11" s="26" t="n">
        <v>0</v>
      </c>
      <c r="F11" s="26" t="n">
        <v>0.3</v>
      </c>
      <c r="G11" s="8" t="s">
        <v>40</v>
      </c>
    </row>
    <row r="12" customFormat="false" ht="23.85" hidden="false" customHeight="false" outlineLevel="0" collapsed="false">
      <c r="A12" s="5" t="s">
        <v>28</v>
      </c>
      <c r="B12" s="6" t="s">
        <v>29</v>
      </c>
      <c r="C12" s="26" t="n">
        <v>0.75</v>
      </c>
      <c r="D12" s="26" t="n">
        <v>0.75</v>
      </c>
      <c r="E12" s="26" t="n">
        <v>0</v>
      </c>
      <c r="F12" s="26" t="n">
        <v>0</v>
      </c>
      <c r="G12" s="8" t="s">
        <v>43</v>
      </c>
    </row>
    <row r="13" customFormat="false" ht="12.8" hidden="false" customHeight="false" outlineLevel="0" collapsed="false">
      <c r="A13" s="5" t="s">
        <v>9</v>
      </c>
      <c r="B13" s="6" t="s">
        <v>44</v>
      </c>
      <c r="C13" s="26" t="s">
        <v>31</v>
      </c>
      <c r="D13" s="26" t="s">
        <v>31</v>
      </c>
      <c r="E13" s="26" t="s">
        <v>31</v>
      </c>
      <c r="F13" s="26" t="s">
        <v>31</v>
      </c>
      <c r="G13" s="25"/>
    </row>
    <row r="14" customFormat="false" ht="12.8" hidden="false" customHeight="false" outlineLevel="0" collapsed="false">
      <c r="A14" s="5" t="s">
        <v>33</v>
      </c>
      <c r="B14" s="6" t="s">
        <v>44</v>
      </c>
      <c r="C14" s="26" t="s">
        <v>31</v>
      </c>
      <c r="D14" s="26" t="s">
        <v>31</v>
      </c>
      <c r="E14" s="26" t="s">
        <v>31</v>
      </c>
      <c r="F14" s="26" t="s">
        <v>31</v>
      </c>
      <c r="G14" s="25"/>
    </row>
  </sheetData>
  <mergeCells count="6">
    <mergeCell ref="A1:G1"/>
    <mergeCell ref="A2:B2"/>
    <mergeCell ref="A3:A4"/>
    <mergeCell ref="B3:B4"/>
    <mergeCell ref="A5:A6"/>
    <mergeCell ref="B5:B6"/>
  </mergeCells>
  <printOptions headings="false" gridLines="false" gridLinesSet="true" horizontalCentered="tru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true" outlineLevel="0" max="1" min="1" style="0" width="3.65"/>
    <col collapsed="false" customWidth="true" hidden="false" outlineLevel="0" max="2" min="2" style="0" width="8.21"/>
    <col collapsed="false" customWidth="true" hidden="false" outlineLevel="0" max="12" min="3" style="0" width="5.58"/>
  </cols>
  <sheetData>
    <row r="1" customFormat="false" ht="32.8" hidden="false" customHeight="true" outlineLevel="0" collapsed="false">
      <c r="B1" s="27" t="s">
        <v>45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customFormat="false" ht="73.85" hidden="false" customHeight="false" outlineLevel="0" collapsed="false">
      <c r="A2" s="0" t="s">
        <v>46</v>
      </c>
      <c r="B2" s="4" t="s">
        <v>47</v>
      </c>
      <c r="C2" s="28" t="s">
        <v>16</v>
      </c>
      <c r="D2" s="28" t="s">
        <v>21</v>
      </c>
      <c r="E2" s="28" t="s">
        <v>22</v>
      </c>
      <c r="F2" s="28" t="s">
        <v>24</v>
      </c>
      <c r="G2" s="28" t="s">
        <v>27</v>
      </c>
      <c r="H2" s="28" t="s">
        <v>4</v>
      </c>
      <c r="I2" s="28" t="s">
        <v>7</v>
      </c>
      <c r="J2" s="29" t="s">
        <v>28</v>
      </c>
      <c r="K2" s="28" t="s">
        <v>9</v>
      </c>
      <c r="L2" s="28" t="s">
        <v>33</v>
      </c>
    </row>
    <row r="3" customFormat="false" ht="12.85" hidden="false" customHeight="false" outlineLevel="0" collapsed="false">
      <c r="A3" s="30" t="n">
        <v>1</v>
      </c>
      <c r="B3" s="31" t="str">
        <f aca="false">_xlfn.CONCAT("ULS_",TEXT(A3,"00"))</f>
        <v>ULS_01</v>
      </c>
      <c r="C3" s="32" t="n">
        <v>1.35</v>
      </c>
      <c r="D3" s="32" t="n">
        <v>1.35</v>
      </c>
      <c r="E3" s="32" t="n">
        <v>1.35</v>
      </c>
      <c r="F3" s="33" t="n">
        <v>1.5</v>
      </c>
      <c r="G3" s="32" t="n">
        <v>0</v>
      </c>
      <c r="H3" s="34" t="n">
        <v>1</v>
      </c>
      <c r="I3" s="34" t="n">
        <v>1</v>
      </c>
      <c r="J3" s="32" t="n">
        <v>0</v>
      </c>
      <c r="K3" s="32" t="n">
        <v>0</v>
      </c>
      <c r="L3" s="32" t="n">
        <v>0</v>
      </c>
    </row>
    <row r="4" customFormat="false" ht="12.85" hidden="false" customHeight="false" outlineLevel="0" collapsed="false">
      <c r="A4" s="30" t="n">
        <f aca="false">A3+1</f>
        <v>2</v>
      </c>
      <c r="B4" s="35" t="str">
        <f aca="false">_xlfn.CONCAT("ULS_",TEXT(A4,"00"))</f>
        <v>ULS_02</v>
      </c>
      <c r="C4" s="36" t="n">
        <v>1.35</v>
      </c>
      <c r="D4" s="36" t="n">
        <v>1.35</v>
      </c>
      <c r="E4" s="36" t="n">
        <v>1.35</v>
      </c>
      <c r="F4" s="37" t="n">
        <v>1.5</v>
      </c>
      <c r="G4" s="36" t="n">
        <v>0</v>
      </c>
      <c r="H4" s="36" t="n">
        <v>0</v>
      </c>
      <c r="I4" s="36" t="n">
        <v>0</v>
      </c>
      <c r="J4" s="38" t="n">
        <v>0.75</v>
      </c>
      <c r="K4" s="36" t="n">
        <v>0</v>
      </c>
      <c r="L4" s="36" t="n">
        <v>0</v>
      </c>
    </row>
    <row r="5" customFormat="false" ht="12.85" hidden="false" customHeight="false" outlineLevel="0" collapsed="false">
      <c r="A5" s="30" t="n">
        <f aca="false">A4+1</f>
        <v>3</v>
      </c>
      <c r="B5" s="35" t="str">
        <f aca="false">_xlfn.CONCAT("ULS_",TEXT(A5,"00"))</f>
        <v>ULS_03</v>
      </c>
      <c r="C5" s="36" t="n">
        <v>1.35</v>
      </c>
      <c r="D5" s="36" t="n">
        <v>1.35</v>
      </c>
      <c r="E5" s="36" t="n">
        <v>1.35</v>
      </c>
      <c r="F5" s="38" t="n">
        <v>0.4</v>
      </c>
      <c r="G5" s="37" t="n">
        <v>1.5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</row>
    <row r="6" customFormat="false" ht="12.85" hidden="false" customHeight="false" outlineLevel="0" collapsed="false">
      <c r="A6" s="30" t="n">
        <f aca="false">A5+1</f>
        <v>4</v>
      </c>
      <c r="B6" s="35" t="str">
        <f aca="false">_xlfn.CONCAT("ULS_",TEXT(A6,"00"))</f>
        <v>ULS_04</v>
      </c>
      <c r="C6" s="36" t="n">
        <v>1.35</v>
      </c>
      <c r="D6" s="36" t="n">
        <v>1.35</v>
      </c>
      <c r="E6" s="36" t="n">
        <v>1.35</v>
      </c>
      <c r="F6" s="38" t="n">
        <v>0.4</v>
      </c>
      <c r="G6" s="36" t="n">
        <v>0</v>
      </c>
      <c r="H6" s="37" t="n">
        <v>1.45</v>
      </c>
      <c r="I6" s="37" t="n">
        <v>1.45</v>
      </c>
      <c r="J6" s="36" t="n">
        <v>0</v>
      </c>
      <c r="K6" s="36" t="n">
        <v>0</v>
      </c>
      <c r="L6" s="36" t="n">
        <v>0</v>
      </c>
    </row>
    <row r="7" customFormat="false" ht="12.85" hidden="false" customHeight="false" outlineLevel="0" collapsed="false">
      <c r="A7" s="30" t="n">
        <f aca="false">A6+1</f>
        <v>5</v>
      </c>
      <c r="B7" s="35" t="str">
        <f aca="false">_xlfn.CONCAT("ULS_",TEXT(A7,"00"))</f>
        <v>ULS_05</v>
      </c>
      <c r="C7" s="36" t="n">
        <v>1.35</v>
      </c>
      <c r="D7" s="36" t="n">
        <v>1.35</v>
      </c>
      <c r="E7" s="36" t="n">
        <v>1.35</v>
      </c>
      <c r="F7" s="38" t="n">
        <v>0.4</v>
      </c>
      <c r="G7" s="36" t="n">
        <v>0</v>
      </c>
      <c r="H7" s="36" t="n">
        <v>0</v>
      </c>
      <c r="I7" s="36" t="n">
        <v>0</v>
      </c>
      <c r="J7" s="37" t="n">
        <v>1.5</v>
      </c>
      <c r="K7" s="36" t="n">
        <v>0</v>
      </c>
      <c r="L7" s="36" t="n">
        <v>0</v>
      </c>
    </row>
    <row r="8" customFormat="false" ht="12.85" hidden="false" customHeight="false" outlineLevel="0" collapsed="false">
      <c r="A8" s="30" t="n">
        <f aca="false">A7+1</f>
        <v>6</v>
      </c>
      <c r="B8" s="35" t="str">
        <f aca="false">_xlfn.CONCAT("ULS_",TEXT(A8,"00"))</f>
        <v>ULS_06</v>
      </c>
      <c r="C8" s="36" t="n">
        <v>1.35</v>
      </c>
      <c r="D8" s="36" t="n">
        <v>1.35</v>
      </c>
      <c r="E8" s="36" t="n">
        <v>1.35</v>
      </c>
      <c r="F8" s="36" t="n">
        <v>0</v>
      </c>
      <c r="G8" s="37" t="n">
        <v>1.5</v>
      </c>
      <c r="H8" s="38" t="n">
        <v>1</v>
      </c>
      <c r="I8" s="38" t="n">
        <v>1</v>
      </c>
      <c r="J8" s="36" t="n">
        <v>0</v>
      </c>
      <c r="K8" s="36" t="n">
        <v>0</v>
      </c>
      <c r="L8" s="36" t="n">
        <v>0</v>
      </c>
    </row>
    <row r="9" customFormat="false" ht="12.85" hidden="false" customHeight="false" outlineLevel="0" collapsed="false">
      <c r="A9" s="30" t="n">
        <f aca="false">A8+1</f>
        <v>7</v>
      </c>
      <c r="B9" s="35" t="str">
        <f aca="false">_xlfn.CONCAT("ULS_",TEXT(A9,"00"))</f>
        <v>ULS_07</v>
      </c>
      <c r="C9" s="36" t="n">
        <v>1.35</v>
      </c>
      <c r="D9" s="36" t="n">
        <v>1.35</v>
      </c>
      <c r="E9" s="36" t="n">
        <v>1.35</v>
      </c>
      <c r="F9" s="36" t="n">
        <v>0</v>
      </c>
      <c r="G9" s="37" t="n">
        <v>1.5</v>
      </c>
      <c r="H9" s="36" t="n">
        <v>0</v>
      </c>
      <c r="I9" s="36" t="n">
        <v>0</v>
      </c>
      <c r="J9" s="38" t="n">
        <v>0.75</v>
      </c>
      <c r="K9" s="36" t="n">
        <v>0</v>
      </c>
      <c r="L9" s="36" t="n">
        <v>0</v>
      </c>
    </row>
    <row r="10" customFormat="false" ht="12.85" hidden="false" customHeight="false" outlineLevel="0" collapsed="false">
      <c r="A10" s="30" t="n">
        <f aca="false">A9+1</f>
        <v>8</v>
      </c>
      <c r="B10" s="35" t="str">
        <f aca="false">_xlfn.CONCAT("ULS_",TEXT(A10,"00"))</f>
        <v>ULS_08</v>
      </c>
      <c r="C10" s="36" t="n">
        <v>1.35</v>
      </c>
      <c r="D10" s="36" t="n">
        <v>1.35</v>
      </c>
      <c r="E10" s="36" t="n">
        <v>1.35</v>
      </c>
      <c r="F10" s="36" t="n">
        <v>0</v>
      </c>
      <c r="G10" s="36" t="n">
        <v>0</v>
      </c>
      <c r="H10" s="37" t="n">
        <v>1.45</v>
      </c>
      <c r="I10" s="37" t="n">
        <v>1.45</v>
      </c>
      <c r="J10" s="38" t="n">
        <v>0.75</v>
      </c>
      <c r="K10" s="36" t="n">
        <v>0</v>
      </c>
      <c r="L10" s="36" t="n">
        <v>0</v>
      </c>
    </row>
    <row r="11" customFormat="false" ht="12.85" hidden="false" customHeight="false" outlineLevel="0" collapsed="false">
      <c r="A11" s="30" t="n">
        <f aca="false">A10+1</f>
        <v>9</v>
      </c>
      <c r="B11" s="35" t="str">
        <f aca="false">_xlfn.CONCAT("ULS_",TEXT(A11,"00"))</f>
        <v>ULS_09</v>
      </c>
      <c r="C11" s="36" t="n">
        <v>1.35</v>
      </c>
      <c r="D11" s="36" t="n">
        <v>1.35</v>
      </c>
      <c r="E11" s="36" t="n">
        <v>1.35</v>
      </c>
      <c r="F11" s="36" t="n">
        <v>0</v>
      </c>
      <c r="G11" s="36" t="n">
        <v>0</v>
      </c>
      <c r="H11" s="38" t="n">
        <v>1</v>
      </c>
      <c r="I11" s="38" t="n">
        <v>1</v>
      </c>
      <c r="J11" s="37" t="n">
        <v>1.5</v>
      </c>
      <c r="K11" s="36" t="n">
        <v>0</v>
      </c>
      <c r="L11" s="36" t="n">
        <v>0</v>
      </c>
    </row>
    <row r="12" customFormat="false" ht="12.85" hidden="false" customHeight="false" outlineLevel="0" collapsed="false">
      <c r="A12" s="30" t="n">
        <f aca="false">A11+1</f>
        <v>10</v>
      </c>
      <c r="B12" s="35" t="str">
        <f aca="false">_xlfn.CONCAT("ULS_",TEXT(A12,"00"))</f>
        <v>ULS_10</v>
      </c>
      <c r="C12" s="36" t="n">
        <v>1.35</v>
      </c>
      <c r="D12" s="36" t="n">
        <v>1.35</v>
      </c>
      <c r="E12" s="36" t="n">
        <v>0.7</v>
      </c>
      <c r="F12" s="37" t="n">
        <v>1.5</v>
      </c>
      <c r="G12" s="36" t="n">
        <v>0</v>
      </c>
      <c r="H12" s="38" t="n">
        <v>1</v>
      </c>
      <c r="I12" s="38" t="n">
        <v>1</v>
      </c>
      <c r="J12" s="36" t="n">
        <v>0</v>
      </c>
      <c r="K12" s="36" t="n">
        <v>0</v>
      </c>
      <c r="L12" s="36" t="n">
        <v>0</v>
      </c>
    </row>
    <row r="13" customFormat="false" ht="12.85" hidden="false" customHeight="false" outlineLevel="0" collapsed="false">
      <c r="A13" s="30" t="n">
        <f aca="false">A12+1</f>
        <v>11</v>
      </c>
      <c r="B13" s="35" t="str">
        <f aca="false">_xlfn.CONCAT("ULS_",TEXT(A13,"00"))</f>
        <v>ULS_11</v>
      </c>
      <c r="C13" s="36" t="n">
        <v>1.35</v>
      </c>
      <c r="D13" s="36" t="n">
        <v>1.35</v>
      </c>
      <c r="E13" s="36" t="n">
        <v>0.7</v>
      </c>
      <c r="F13" s="37" t="n">
        <v>1.5</v>
      </c>
      <c r="G13" s="36" t="n">
        <v>0</v>
      </c>
      <c r="H13" s="36" t="n">
        <v>0</v>
      </c>
      <c r="I13" s="36" t="n">
        <v>0</v>
      </c>
      <c r="J13" s="38" t="n">
        <v>0.75</v>
      </c>
      <c r="K13" s="36" t="n">
        <v>0</v>
      </c>
      <c r="L13" s="36" t="n">
        <v>0</v>
      </c>
    </row>
    <row r="14" customFormat="false" ht="12.85" hidden="false" customHeight="false" outlineLevel="0" collapsed="false">
      <c r="A14" s="30" t="n">
        <f aca="false">A13+1</f>
        <v>12</v>
      </c>
      <c r="B14" s="35" t="str">
        <f aca="false">_xlfn.CONCAT("ULS_",TEXT(A14,"00"))</f>
        <v>ULS_12</v>
      </c>
      <c r="C14" s="36" t="n">
        <v>1.35</v>
      </c>
      <c r="D14" s="36" t="n">
        <v>1.35</v>
      </c>
      <c r="E14" s="36" t="n">
        <v>0.7</v>
      </c>
      <c r="F14" s="38" t="n">
        <v>0.4</v>
      </c>
      <c r="G14" s="37" t="n">
        <v>1.5</v>
      </c>
      <c r="H14" s="36" t="n">
        <v>0</v>
      </c>
      <c r="I14" s="36" t="n">
        <v>0</v>
      </c>
      <c r="J14" s="36" t="n">
        <v>0</v>
      </c>
      <c r="K14" s="36" t="n">
        <v>0</v>
      </c>
      <c r="L14" s="36" t="n">
        <v>0</v>
      </c>
    </row>
    <row r="15" customFormat="false" ht="12.85" hidden="false" customHeight="false" outlineLevel="0" collapsed="false">
      <c r="A15" s="30" t="n">
        <f aca="false">A14+1</f>
        <v>13</v>
      </c>
      <c r="B15" s="35" t="str">
        <f aca="false">_xlfn.CONCAT("ULS_",TEXT(A15,"00"))</f>
        <v>ULS_13</v>
      </c>
      <c r="C15" s="36" t="n">
        <v>1.35</v>
      </c>
      <c r="D15" s="36" t="n">
        <v>1.35</v>
      </c>
      <c r="E15" s="36" t="n">
        <v>0.7</v>
      </c>
      <c r="F15" s="38" t="n">
        <v>0.4</v>
      </c>
      <c r="G15" s="36" t="n">
        <v>0</v>
      </c>
      <c r="H15" s="37" t="n">
        <v>1.45</v>
      </c>
      <c r="I15" s="37" t="n">
        <v>1.45</v>
      </c>
      <c r="J15" s="36" t="n">
        <v>0</v>
      </c>
      <c r="K15" s="36" t="n">
        <v>0</v>
      </c>
      <c r="L15" s="36" t="n">
        <v>0</v>
      </c>
    </row>
    <row r="16" customFormat="false" ht="12.85" hidden="false" customHeight="false" outlineLevel="0" collapsed="false">
      <c r="A16" s="30" t="n">
        <f aca="false">A15+1</f>
        <v>14</v>
      </c>
      <c r="B16" s="35" t="str">
        <f aca="false">_xlfn.CONCAT("ULS_",TEXT(A16,"00"))</f>
        <v>ULS_14</v>
      </c>
      <c r="C16" s="36" t="n">
        <v>1.35</v>
      </c>
      <c r="D16" s="36" t="n">
        <v>1.35</v>
      </c>
      <c r="E16" s="36" t="n">
        <v>0.7</v>
      </c>
      <c r="F16" s="38" t="n">
        <v>0.4</v>
      </c>
      <c r="G16" s="36" t="n">
        <v>0</v>
      </c>
      <c r="H16" s="36" t="n">
        <v>0</v>
      </c>
      <c r="I16" s="36" t="n">
        <v>0</v>
      </c>
      <c r="J16" s="37" t="n">
        <v>1.5</v>
      </c>
      <c r="K16" s="36" t="n">
        <v>0</v>
      </c>
      <c r="L16" s="36" t="n">
        <v>0</v>
      </c>
    </row>
    <row r="17" customFormat="false" ht="12.85" hidden="false" customHeight="false" outlineLevel="0" collapsed="false">
      <c r="A17" s="30" t="n">
        <f aca="false">A16+1</f>
        <v>15</v>
      </c>
      <c r="B17" s="35" t="str">
        <f aca="false">_xlfn.CONCAT("ULS_",TEXT(A17,"00"))</f>
        <v>ULS_15</v>
      </c>
      <c r="C17" s="36" t="n">
        <v>1.35</v>
      </c>
      <c r="D17" s="36" t="n">
        <v>1.35</v>
      </c>
      <c r="E17" s="36" t="n">
        <v>0.7</v>
      </c>
      <c r="F17" s="36" t="n">
        <v>0</v>
      </c>
      <c r="G17" s="37" t="n">
        <v>1.5</v>
      </c>
      <c r="H17" s="38" t="n">
        <v>1</v>
      </c>
      <c r="I17" s="38" t="n">
        <v>1</v>
      </c>
      <c r="J17" s="36" t="n">
        <v>0</v>
      </c>
      <c r="K17" s="36" t="n">
        <v>0</v>
      </c>
      <c r="L17" s="36" t="n">
        <v>0</v>
      </c>
    </row>
    <row r="18" customFormat="false" ht="12.85" hidden="false" customHeight="false" outlineLevel="0" collapsed="false">
      <c r="A18" s="30" t="n">
        <f aca="false">A17+1</f>
        <v>16</v>
      </c>
      <c r="B18" s="35" t="str">
        <f aca="false">_xlfn.CONCAT("ULS_",TEXT(A18,"00"))</f>
        <v>ULS_16</v>
      </c>
      <c r="C18" s="36" t="n">
        <v>1.35</v>
      </c>
      <c r="D18" s="36" t="n">
        <v>1.35</v>
      </c>
      <c r="E18" s="36" t="n">
        <v>0.7</v>
      </c>
      <c r="F18" s="36" t="n">
        <v>0</v>
      </c>
      <c r="G18" s="37" t="n">
        <v>1.5</v>
      </c>
      <c r="H18" s="36" t="n">
        <v>0</v>
      </c>
      <c r="I18" s="36" t="n">
        <v>0</v>
      </c>
      <c r="J18" s="38" t="n">
        <v>0.75</v>
      </c>
      <c r="K18" s="36" t="n">
        <v>0</v>
      </c>
      <c r="L18" s="36" t="n">
        <v>0</v>
      </c>
    </row>
    <row r="19" customFormat="false" ht="12.85" hidden="false" customHeight="false" outlineLevel="0" collapsed="false">
      <c r="A19" s="30" t="n">
        <f aca="false">A18+1</f>
        <v>17</v>
      </c>
      <c r="B19" s="35" t="str">
        <f aca="false">_xlfn.CONCAT("ULS_",TEXT(A19,"00"))</f>
        <v>ULS_17</v>
      </c>
      <c r="C19" s="36" t="n">
        <v>1.35</v>
      </c>
      <c r="D19" s="36" t="n">
        <v>1.35</v>
      </c>
      <c r="E19" s="36" t="n">
        <v>0.7</v>
      </c>
      <c r="F19" s="36" t="n">
        <v>0</v>
      </c>
      <c r="G19" s="36" t="n">
        <v>0</v>
      </c>
      <c r="H19" s="37" t="n">
        <v>1.45</v>
      </c>
      <c r="I19" s="37" t="n">
        <v>1.45</v>
      </c>
      <c r="J19" s="38" t="n">
        <v>0.75</v>
      </c>
      <c r="K19" s="36" t="n">
        <v>0</v>
      </c>
      <c r="L19" s="36" t="n">
        <v>0</v>
      </c>
    </row>
    <row r="20" customFormat="false" ht="12.85" hidden="false" customHeight="false" outlineLevel="0" collapsed="false">
      <c r="A20" s="30" t="n">
        <f aca="false">A19+1</f>
        <v>18</v>
      </c>
      <c r="B20" s="35" t="str">
        <f aca="false">_xlfn.CONCAT("ULS_",TEXT(A20,"00"))</f>
        <v>ULS_18</v>
      </c>
      <c r="C20" s="36" t="n">
        <v>1.35</v>
      </c>
      <c r="D20" s="36" t="n">
        <v>1.35</v>
      </c>
      <c r="E20" s="36" t="n">
        <v>0.7</v>
      </c>
      <c r="F20" s="36" t="n">
        <v>0</v>
      </c>
      <c r="G20" s="36" t="n">
        <v>0</v>
      </c>
      <c r="H20" s="38" t="n">
        <v>1</v>
      </c>
      <c r="I20" s="38" t="n">
        <v>1</v>
      </c>
      <c r="J20" s="37" t="n">
        <v>1.5</v>
      </c>
      <c r="K20" s="36" t="n">
        <v>0</v>
      </c>
      <c r="L20" s="36" t="n">
        <v>0</v>
      </c>
    </row>
    <row r="21" customFormat="false" ht="12.85" hidden="false" customHeight="false" outlineLevel="0" collapsed="false">
      <c r="A21" s="30" t="n">
        <f aca="false">A20+1</f>
        <v>19</v>
      </c>
      <c r="B21" s="35" t="str">
        <f aca="false">_xlfn.CONCAT("ULS_",TEXT(A21,"00"))</f>
        <v>ULS_19</v>
      </c>
      <c r="C21" s="36" t="n">
        <v>0.8</v>
      </c>
      <c r="D21" s="36" t="n">
        <v>0.8</v>
      </c>
      <c r="E21" s="36" t="n">
        <v>1.35</v>
      </c>
      <c r="F21" s="37" t="n">
        <v>1.5</v>
      </c>
      <c r="G21" s="36" t="n">
        <v>0</v>
      </c>
      <c r="H21" s="38" t="n">
        <v>1</v>
      </c>
      <c r="I21" s="38" t="n">
        <v>1</v>
      </c>
      <c r="J21" s="36" t="n">
        <v>0</v>
      </c>
      <c r="K21" s="36" t="n">
        <v>0</v>
      </c>
      <c r="L21" s="36" t="n">
        <v>0</v>
      </c>
    </row>
    <row r="22" customFormat="false" ht="12.85" hidden="false" customHeight="false" outlineLevel="0" collapsed="false">
      <c r="A22" s="30" t="n">
        <f aca="false">A21+1</f>
        <v>20</v>
      </c>
      <c r="B22" s="35" t="str">
        <f aca="false">_xlfn.CONCAT("ULS_",TEXT(A22,"00"))</f>
        <v>ULS_20</v>
      </c>
      <c r="C22" s="36" t="n">
        <v>0.8</v>
      </c>
      <c r="D22" s="36" t="n">
        <v>0.8</v>
      </c>
      <c r="E22" s="36" t="n">
        <v>1.35</v>
      </c>
      <c r="F22" s="37" t="n">
        <v>1.5</v>
      </c>
      <c r="G22" s="36" t="n">
        <v>0</v>
      </c>
      <c r="H22" s="36" t="n">
        <v>0</v>
      </c>
      <c r="I22" s="36" t="n">
        <v>0</v>
      </c>
      <c r="J22" s="38" t="n">
        <v>0.75</v>
      </c>
      <c r="K22" s="36" t="n">
        <v>0</v>
      </c>
      <c r="L22" s="36" t="n">
        <v>0</v>
      </c>
    </row>
    <row r="23" customFormat="false" ht="12.85" hidden="false" customHeight="false" outlineLevel="0" collapsed="false">
      <c r="A23" s="30" t="n">
        <f aca="false">A22+1</f>
        <v>21</v>
      </c>
      <c r="B23" s="35" t="str">
        <f aca="false">_xlfn.CONCAT("ULS_",TEXT(A23,"00"))</f>
        <v>ULS_21</v>
      </c>
      <c r="C23" s="36" t="n">
        <v>0.8</v>
      </c>
      <c r="D23" s="36" t="n">
        <v>0.8</v>
      </c>
      <c r="E23" s="36" t="n">
        <v>1.35</v>
      </c>
      <c r="F23" s="38" t="n">
        <v>0.4</v>
      </c>
      <c r="G23" s="37" t="n">
        <v>1.5</v>
      </c>
      <c r="H23" s="36" t="n">
        <v>0</v>
      </c>
      <c r="I23" s="36" t="n">
        <v>0</v>
      </c>
      <c r="J23" s="36" t="n">
        <v>0</v>
      </c>
      <c r="K23" s="36" t="n">
        <v>0</v>
      </c>
      <c r="L23" s="36" t="n">
        <v>0</v>
      </c>
    </row>
    <row r="24" customFormat="false" ht="12.85" hidden="false" customHeight="false" outlineLevel="0" collapsed="false">
      <c r="A24" s="30" t="n">
        <f aca="false">A23+1</f>
        <v>22</v>
      </c>
      <c r="B24" s="35" t="str">
        <f aca="false">_xlfn.CONCAT("ULS_",TEXT(A24,"00"))</f>
        <v>ULS_22</v>
      </c>
      <c r="C24" s="36" t="n">
        <v>0.8</v>
      </c>
      <c r="D24" s="36" t="n">
        <v>0.8</v>
      </c>
      <c r="E24" s="36" t="n">
        <v>1.35</v>
      </c>
      <c r="F24" s="38" t="n">
        <v>0.4</v>
      </c>
      <c r="G24" s="36" t="n">
        <v>0</v>
      </c>
      <c r="H24" s="37" t="n">
        <v>1.45</v>
      </c>
      <c r="I24" s="37" t="n">
        <v>1.45</v>
      </c>
      <c r="J24" s="36" t="n">
        <v>0</v>
      </c>
      <c r="K24" s="36" t="n">
        <v>0</v>
      </c>
      <c r="L24" s="36" t="n">
        <v>0</v>
      </c>
    </row>
    <row r="25" customFormat="false" ht="12.85" hidden="false" customHeight="false" outlineLevel="0" collapsed="false">
      <c r="A25" s="30" t="n">
        <f aca="false">A24+1</f>
        <v>23</v>
      </c>
      <c r="B25" s="35" t="str">
        <f aca="false">_xlfn.CONCAT("ULS_",TEXT(A25,"00"))</f>
        <v>ULS_23</v>
      </c>
      <c r="C25" s="36" t="n">
        <v>0.8</v>
      </c>
      <c r="D25" s="36" t="n">
        <v>0.8</v>
      </c>
      <c r="E25" s="36" t="n">
        <v>1.35</v>
      </c>
      <c r="F25" s="38" t="n">
        <v>0.4</v>
      </c>
      <c r="G25" s="36" t="n">
        <v>0</v>
      </c>
      <c r="H25" s="36" t="n">
        <v>0</v>
      </c>
      <c r="I25" s="36" t="n">
        <v>0</v>
      </c>
      <c r="J25" s="37" t="n">
        <v>1.5</v>
      </c>
      <c r="K25" s="36" t="n">
        <v>0</v>
      </c>
      <c r="L25" s="36" t="n">
        <v>0</v>
      </c>
    </row>
    <row r="26" customFormat="false" ht="12.85" hidden="false" customHeight="false" outlineLevel="0" collapsed="false">
      <c r="A26" s="30" t="n">
        <f aca="false">A25+1</f>
        <v>24</v>
      </c>
      <c r="B26" s="35" t="str">
        <f aca="false">_xlfn.CONCAT("ULS_",TEXT(A26,"00"))</f>
        <v>ULS_24</v>
      </c>
      <c r="C26" s="36" t="n">
        <v>0.8</v>
      </c>
      <c r="D26" s="36" t="n">
        <v>0.8</v>
      </c>
      <c r="E26" s="36" t="n">
        <v>1.35</v>
      </c>
      <c r="F26" s="36" t="n">
        <v>0</v>
      </c>
      <c r="G26" s="37" t="n">
        <v>1.5</v>
      </c>
      <c r="H26" s="38" t="n">
        <v>1</v>
      </c>
      <c r="I26" s="38" t="n">
        <v>1</v>
      </c>
      <c r="J26" s="36" t="n">
        <v>0</v>
      </c>
      <c r="K26" s="36" t="n">
        <v>0</v>
      </c>
      <c r="L26" s="36" t="n">
        <v>0</v>
      </c>
    </row>
    <row r="27" customFormat="false" ht="12.85" hidden="false" customHeight="false" outlineLevel="0" collapsed="false">
      <c r="A27" s="30" t="n">
        <f aca="false">A26+1</f>
        <v>25</v>
      </c>
      <c r="B27" s="35" t="str">
        <f aca="false">_xlfn.CONCAT("ULS_",TEXT(A27,"00"))</f>
        <v>ULS_25</v>
      </c>
      <c r="C27" s="36" t="n">
        <v>0.8</v>
      </c>
      <c r="D27" s="36" t="n">
        <v>0.8</v>
      </c>
      <c r="E27" s="36" t="n">
        <v>1.35</v>
      </c>
      <c r="F27" s="36" t="n">
        <v>0</v>
      </c>
      <c r="G27" s="37" t="n">
        <v>1.5</v>
      </c>
      <c r="H27" s="36" t="n">
        <v>0</v>
      </c>
      <c r="I27" s="36" t="n">
        <v>0</v>
      </c>
      <c r="J27" s="38" t="n">
        <v>0.75</v>
      </c>
      <c r="K27" s="36" t="n">
        <v>0</v>
      </c>
      <c r="L27" s="36" t="n">
        <v>0</v>
      </c>
    </row>
    <row r="28" customFormat="false" ht="12.85" hidden="false" customHeight="false" outlineLevel="0" collapsed="false">
      <c r="A28" s="30" t="n">
        <f aca="false">A27+1</f>
        <v>26</v>
      </c>
      <c r="B28" s="35" t="str">
        <f aca="false">_xlfn.CONCAT("ULS_",TEXT(A28,"00"))</f>
        <v>ULS_26</v>
      </c>
      <c r="C28" s="36" t="n">
        <v>0.8</v>
      </c>
      <c r="D28" s="36" t="n">
        <v>0.8</v>
      </c>
      <c r="E28" s="36" t="n">
        <v>1.35</v>
      </c>
      <c r="F28" s="36" t="n">
        <v>0</v>
      </c>
      <c r="G28" s="36" t="n">
        <v>0</v>
      </c>
      <c r="H28" s="37" t="n">
        <v>1.45</v>
      </c>
      <c r="I28" s="37" t="n">
        <v>1.45</v>
      </c>
      <c r="J28" s="38" t="n">
        <v>0.75</v>
      </c>
      <c r="K28" s="36" t="n">
        <v>0</v>
      </c>
      <c r="L28" s="36" t="n">
        <v>0</v>
      </c>
    </row>
    <row r="29" customFormat="false" ht="12.85" hidden="false" customHeight="false" outlineLevel="0" collapsed="false">
      <c r="A29" s="30" t="n">
        <f aca="false">A28+1</f>
        <v>27</v>
      </c>
      <c r="B29" s="35" t="str">
        <f aca="false">_xlfn.CONCAT("ULS_",TEXT(A29,"00"))</f>
        <v>ULS_27</v>
      </c>
      <c r="C29" s="36" t="n">
        <v>0.8</v>
      </c>
      <c r="D29" s="36" t="n">
        <v>0.8</v>
      </c>
      <c r="E29" s="36" t="n">
        <v>1.35</v>
      </c>
      <c r="F29" s="36" t="n">
        <v>0</v>
      </c>
      <c r="G29" s="36" t="n">
        <v>0</v>
      </c>
      <c r="H29" s="38" t="n">
        <v>1</v>
      </c>
      <c r="I29" s="38" t="n">
        <v>1</v>
      </c>
      <c r="J29" s="37" t="n">
        <v>1.5</v>
      </c>
      <c r="K29" s="36" t="n">
        <v>0</v>
      </c>
      <c r="L29" s="36" t="n">
        <v>0</v>
      </c>
    </row>
    <row r="30" customFormat="false" ht="12.85" hidden="false" customHeight="false" outlineLevel="0" collapsed="false">
      <c r="A30" s="30" t="n">
        <f aca="false">A29+1</f>
        <v>28</v>
      </c>
      <c r="B30" s="35" t="str">
        <f aca="false">_xlfn.CONCAT("ULS_",TEXT(A30,"00"))</f>
        <v>ULS_28</v>
      </c>
      <c r="C30" s="36" t="n">
        <v>0.8</v>
      </c>
      <c r="D30" s="36" t="n">
        <v>0.8</v>
      </c>
      <c r="E30" s="36" t="n">
        <v>0.7</v>
      </c>
      <c r="F30" s="37" t="n">
        <v>1.5</v>
      </c>
      <c r="G30" s="36" t="n">
        <v>0</v>
      </c>
      <c r="H30" s="38" t="n">
        <v>1</v>
      </c>
      <c r="I30" s="38" t="n">
        <v>1</v>
      </c>
      <c r="J30" s="36" t="n">
        <v>0</v>
      </c>
      <c r="K30" s="36" t="n">
        <v>0</v>
      </c>
      <c r="L30" s="36" t="n">
        <v>0</v>
      </c>
    </row>
    <row r="31" customFormat="false" ht="12.85" hidden="false" customHeight="false" outlineLevel="0" collapsed="false">
      <c r="A31" s="30" t="n">
        <f aca="false">A30+1</f>
        <v>29</v>
      </c>
      <c r="B31" s="35" t="str">
        <f aca="false">_xlfn.CONCAT("ULS_",TEXT(A31,"00"))</f>
        <v>ULS_29</v>
      </c>
      <c r="C31" s="36" t="n">
        <v>0.8</v>
      </c>
      <c r="D31" s="36" t="n">
        <v>0.8</v>
      </c>
      <c r="E31" s="36" t="n">
        <v>0.7</v>
      </c>
      <c r="F31" s="37" t="n">
        <v>1.5</v>
      </c>
      <c r="G31" s="36" t="n">
        <v>0</v>
      </c>
      <c r="H31" s="36" t="n">
        <v>0</v>
      </c>
      <c r="I31" s="36" t="n">
        <v>0</v>
      </c>
      <c r="J31" s="38" t="n">
        <v>0.75</v>
      </c>
      <c r="K31" s="36" t="n">
        <v>0</v>
      </c>
      <c r="L31" s="36" t="n">
        <v>0</v>
      </c>
    </row>
    <row r="32" customFormat="false" ht="12.85" hidden="false" customHeight="false" outlineLevel="0" collapsed="false">
      <c r="A32" s="30" t="n">
        <f aca="false">A31+1</f>
        <v>30</v>
      </c>
      <c r="B32" s="35" t="str">
        <f aca="false">_xlfn.CONCAT("ULS_",TEXT(A32,"00"))</f>
        <v>ULS_30</v>
      </c>
      <c r="C32" s="36" t="n">
        <v>0.8</v>
      </c>
      <c r="D32" s="36" t="n">
        <v>0.8</v>
      </c>
      <c r="E32" s="36" t="n">
        <v>0.7</v>
      </c>
      <c r="F32" s="38" t="n">
        <v>0.4</v>
      </c>
      <c r="G32" s="37" t="n">
        <v>1.5</v>
      </c>
      <c r="H32" s="36" t="n">
        <v>0</v>
      </c>
      <c r="I32" s="36" t="n">
        <v>0</v>
      </c>
      <c r="J32" s="36" t="n">
        <v>0</v>
      </c>
      <c r="K32" s="36" t="n">
        <v>0</v>
      </c>
      <c r="L32" s="36" t="n">
        <v>0</v>
      </c>
    </row>
    <row r="33" customFormat="false" ht="12.85" hidden="false" customHeight="false" outlineLevel="0" collapsed="false">
      <c r="A33" s="30" t="n">
        <f aca="false">A32+1</f>
        <v>31</v>
      </c>
      <c r="B33" s="35" t="str">
        <f aca="false">_xlfn.CONCAT("ULS_",TEXT(A33,"00"))</f>
        <v>ULS_31</v>
      </c>
      <c r="C33" s="36" t="n">
        <v>0.8</v>
      </c>
      <c r="D33" s="36" t="n">
        <v>0.8</v>
      </c>
      <c r="E33" s="36" t="n">
        <v>0.7</v>
      </c>
      <c r="F33" s="38" t="n">
        <v>0.4</v>
      </c>
      <c r="G33" s="36" t="n">
        <v>0</v>
      </c>
      <c r="H33" s="37" t="n">
        <v>1.45</v>
      </c>
      <c r="I33" s="37" t="n">
        <v>1.45</v>
      </c>
      <c r="J33" s="36" t="n">
        <v>0</v>
      </c>
      <c r="K33" s="36" t="n">
        <v>0</v>
      </c>
      <c r="L33" s="36" t="n">
        <v>0</v>
      </c>
    </row>
    <row r="34" customFormat="false" ht="12.85" hidden="false" customHeight="false" outlineLevel="0" collapsed="false">
      <c r="A34" s="30" t="n">
        <f aca="false">A33+1</f>
        <v>32</v>
      </c>
      <c r="B34" s="35" t="str">
        <f aca="false">_xlfn.CONCAT("ULS_",TEXT(A34,"00"))</f>
        <v>ULS_32</v>
      </c>
      <c r="C34" s="36" t="n">
        <v>0.8</v>
      </c>
      <c r="D34" s="36" t="n">
        <v>0.8</v>
      </c>
      <c r="E34" s="36" t="n">
        <v>0.7</v>
      </c>
      <c r="F34" s="38" t="n">
        <v>0.4</v>
      </c>
      <c r="G34" s="36" t="n">
        <v>0</v>
      </c>
      <c r="H34" s="36" t="n">
        <v>0</v>
      </c>
      <c r="I34" s="36" t="n">
        <v>0</v>
      </c>
      <c r="J34" s="37" t="n">
        <v>1.5</v>
      </c>
      <c r="K34" s="36" t="n">
        <v>0</v>
      </c>
      <c r="L34" s="36" t="n">
        <v>0</v>
      </c>
    </row>
    <row r="35" customFormat="false" ht="12.85" hidden="false" customHeight="false" outlineLevel="0" collapsed="false">
      <c r="A35" s="30" t="n">
        <f aca="false">A34+1</f>
        <v>33</v>
      </c>
      <c r="B35" s="35" t="str">
        <f aca="false">_xlfn.CONCAT("ULS_",TEXT(A35,"00"))</f>
        <v>ULS_33</v>
      </c>
      <c r="C35" s="36" t="n">
        <v>0.8</v>
      </c>
      <c r="D35" s="36" t="n">
        <v>0.8</v>
      </c>
      <c r="E35" s="36" t="n">
        <v>0.7</v>
      </c>
      <c r="F35" s="36" t="n">
        <v>0</v>
      </c>
      <c r="G35" s="37" t="n">
        <v>1.5</v>
      </c>
      <c r="H35" s="38" t="n">
        <v>1</v>
      </c>
      <c r="I35" s="38" t="n">
        <v>1</v>
      </c>
      <c r="J35" s="36" t="n">
        <v>0</v>
      </c>
      <c r="K35" s="36" t="n">
        <v>0</v>
      </c>
      <c r="L35" s="36" t="n">
        <v>0</v>
      </c>
    </row>
    <row r="36" customFormat="false" ht="12.85" hidden="false" customHeight="false" outlineLevel="0" collapsed="false">
      <c r="A36" s="30" t="n">
        <f aca="false">A35+1</f>
        <v>34</v>
      </c>
      <c r="B36" s="35" t="str">
        <f aca="false">_xlfn.CONCAT("ULS_",TEXT(A36,"00"))</f>
        <v>ULS_34</v>
      </c>
      <c r="C36" s="36" t="n">
        <v>0.8</v>
      </c>
      <c r="D36" s="36" t="n">
        <v>0.8</v>
      </c>
      <c r="E36" s="36" t="n">
        <v>0.7</v>
      </c>
      <c r="F36" s="36" t="n">
        <v>0</v>
      </c>
      <c r="G36" s="37" t="n">
        <v>1.5</v>
      </c>
      <c r="H36" s="36" t="n">
        <v>0</v>
      </c>
      <c r="I36" s="36" t="n">
        <v>0</v>
      </c>
      <c r="J36" s="38" t="n">
        <v>0.75</v>
      </c>
      <c r="K36" s="36" t="n">
        <v>0</v>
      </c>
      <c r="L36" s="36" t="n">
        <v>0</v>
      </c>
    </row>
    <row r="37" customFormat="false" ht="12.85" hidden="false" customHeight="false" outlineLevel="0" collapsed="false">
      <c r="A37" s="30" t="n">
        <f aca="false">A36+1</f>
        <v>35</v>
      </c>
      <c r="B37" s="35" t="str">
        <f aca="false">_xlfn.CONCAT("ULS_",TEXT(A37,"00"))</f>
        <v>ULS_35</v>
      </c>
      <c r="C37" s="36" t="n">
        <v>0.8</v>
      </c>
      <c r="D37" s="36" t="n">
        <v>0.8</v>
      </c>
      <c r="E37" s="36" t="n">
        <v>0.7</v>
      </c>
      <c r="F37" s="36" t="n">
        <v>0</v>
      </c>
      <c r="G37" s="36" t="n">
        <v>0</v>
      </c>
      <c r="H37" s="37" t="n">
        <v>1.45</v>
      </c>
      <c r="I37" s="37" t="n">
        <v>1.45</v>
      </c>
      <c r="J37" s="38" t="n">
        <v>0.75</v>
      </c>
      <c r="K37" s="36" t="n">
        <v>0</v>
      </c>
      <c r="L37" s="36" t="n">
        <v>0</v>
      </c>
    </row>
    <row r="38" customFormat="false" ht="12.85" hidden="false" customHeight="false" outlineLevel="0" collapsed="false">
      <c r="A38" s="30" t="n">
        <f aca="false">A37+1</f>
        <v>36</v>
      </c>
      <c r="B38" s="39" t="str">
        <f aca="false">_xlfn.CONCAT("ULS_",TEXT(A38,"00"))</f>
        <v>ULS_36</v>
      </c>
      <c r="C38" s="40" t="n">
        <v>0.8</v>
      </c>
      <c r="D38" s="40" t="n">
        <v>0.8</v>
      </c>
      <c r="E38" s="40" t="n">
        <v>0.7</v>
      </c>
      <c r="F38" s="40" t="n">
        <v>0</v>
      </c>
      <c r="G38" s="40" t="n">
        <v>0</v>
      </c>
      <c r="H38" s="41" t="n">
        <v>1</v>
      </c>
      <c r="I38" s="41" t="n">
        <v>1</v>
      </c>
      <c r="J38" s="42" t="n">
        <v>1.5</v>
      </c>
      <c r="K38" s="40" t="n">
        <v>0</v>
      </c>
      <c r="L38" s="40" t="n">
        <v>0</v>
      </c>
    </row>
    <row r="39" customFormat="false" ht="12.85" hidden="false" customHeight="false" outlineLevel="0" collapsed="false"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customFormat="false" ht="12.85" hidden="false" customHeight="false" outlineLevel="0" collapsed="false"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customFormat="false" ht="12.85" hidden="false" customHeight="false" outlineLevel="0" collapsed="false"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customFormat="false" ht="12.85" hidden="false" customHeight="false" outlineLevel="0" collapsed="false"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customFormat="false" ht="12.85" hidden="false" customHeight="false" outlineLevel="0" collapsed="false"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customFormat="false" ht="12.85" hidden="false" customHeight="false" outlineLevel="0" collapsed="false"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customFormat="false" ht="12.85" hidden="false" customHeight="false" outlineLevel="0" collapsed="false"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customFormat="false" ht="12.85" hidden="false" customHeight="false" outlineLevel="0" collapsed="false"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customFormat="false" ht="12.85" hidden="false" customHeight="false" outlineLevel="0" collapsed="false"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customFormat="false" ht="12.85" hidden="false" customHeight="false" outlineLevel="0" collapsed="false"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customFormat="false" ht="12.85" hidden="false" customHeight="false" outlineLevel="0" collapsed="false"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customFormat="false" ht="12.85" hidden="false" customHeight="false" outlineLevel="0" collapsed="false"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customFormat="false" ht="12.85" hidden="false" customHeight="false" outlineLevel="0" collapsed="false"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customFormat="false" ht="12.85" hidden="false" customHeight="false" outlineLevel="0" collapsed="false"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customFormat="false" ht="12.85" hidden="false" customHeight="false" outlineLevel="0" collapsed="false">
      <c r="C53" s="22"/>
      <c r="D53" s="22"/>
      <c r="E53" s="22"/>
      <c r="F53" s="22"/>
      <c r="G53" s="22"/>
      <c r="H53" s="22"/>
      <c r="I53" s="22"/>
      <c r="J53" s="22"/>
      <c r="K53" s="22"/>
      <c r="L53" s="22"/>
    </row>
    <row r="54" customFormat="false" ht="12.85" hidden="false" customHeight="false" outlineLevel="0" collapsed="false">
      <c r="C54" s="22"/>
      <c r="D54" s="22"/>
      <c r="E54" s="22"/>
      <c r="F54" s="22"/>
      <c r="G54" s="22"/>
      <c r="H54" s="22"/>
      <c r="I54" s="22"/>
      <c r="J54" s="22"/>
      <c r="K54" s="22"/>
      <c r="L54" s="22"/>
    </row>
    <row r="55" customFormat="false" ht="12.85" hidden="false" customHeight="false" outlineLevel="0" collapsed="false"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customFormat="false" ht="12.85" hidden="false" customHeight="false" outlineLevel="0" collapsed="false">
      <c r="C56" s="22"/>
      <c r="D56" s="22"/>
      <c r="E56" s="22"/>
      <c r="F56" s="22"/>
      <c r="G56" s="22"/>
      <c r="H56" s="22"/>
      <c r="I56" s="22"/>
      <c r="J56" s="22"/>
      <c r="K56" s="22"/>
      <c r="L56" s="22"/>
    </row>
    <row r="57" customFormat="false" ht="12.85" hidden="false" customHeight="false" outlineLevel="0" collapsed="false"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customFormat="false" ht="12.85" hidden="false" customHeight="false" outlineLevel="0" collapsed="false">
      <c r="C58" s="22"/>
      <c r="D58" s="22"/>
      <c r="E58" s="22"/>
      <c r="F58" s="22"/>
      <c r="G58" s="22"/>
      <c r="H58" s="22"/>
      <c r="I58" s="22"/>
      <c r="J58" s="22"/>
      <c r="K58" s="22"/>
      <c r="L58" s="22"/>
    </row>
  </sheetData>
  <mergeCells count="1">
    <mergeCell ref="B1:L1"/>
  </mergeCells>
  <printOptions headings="false" gridLines="false" gridLinesSet="true" horizontalCentered="tru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2" min="3" style="0" width="5.12"/>
  </cols>
  <sheetData>
    <row r="1" customFormat="false" ht="32.8" hidden="false" customHeight="true" outlineLevel="0" collapsed="false">
      <c r="B1" s="27" t="s">
        <v>48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customFormat="false" ht="73.85" hidden="false" customHeight="false" outlineLevel="0" collapsed="false">
      <c r="B2" s="4" t="s">
        <v>47</v>
      </c>
      <c r="C2" s="28" t="s">
        <v>16</v>
      </c>
      <c r="D2" s="28" t="s">
        <v>21</v>
      </c>
      <c r="E2" s="28" t="s">
        <v>22</v>
      </c>
      <c r="F2" s="28" t="s">
        <v>24</v>
      </c>
      <c r="G2" s="28" t="s">
        <v>27</v>
      </c>
      <c r="H2" s="28" t="s">
        <v>4</v>
      </c>
      <c r="I2" s="28" t="s">
        <v>7</v>
      </c>
      <c r="J2" s="29" t="s">
        <v>28</v>
      </c>
      <c r="K2" s="28" t="s">
        <v>9</v>
      </c>
      <c r="L2" s="28" t="s">
        <v>33</v>
      </c>
    </row>
    <row r="3" customFormat="false" ht="12.85" hidden="false" customHeight="false" outlineLevel="0" collapsed="false">
      <c r="A3" s="30" t="n">
        <f aca="false">ELU_T2!A38+1</f>
        <v>37</v>
      </c>
      <c r="B3" s="32" t="str">
        <f aca="false">_xlfn.CONCAT("ULSA_",TEXT(A3,"00"))</f>
        <v>ULSA_37</v>
      </c>
      <c r="C3" s="32" t="n">
        <v>1</v>
      </c>
      <c r="D3" s="32" t="n">
        <v>1</v>
      </c>
      <c r="E3" s="32" t="n">
        <v>0.7</v>
      </c>
      <c r="F3" s="32" t="n">
        <v>0</v>
      </c>
      <c r="G3" s="32" t="n">
        <v>0</v>
      </c>
      <c r="H3" s="32" t="n">
        <v>0</v>
      </c>
      <c r="I3" s="32" t="n">
        <v>0</v>
      </c>
      <c r="J3" s="32" t="n">
        <v>0</v>
      </c>
      <c r="K3" s="32" t="n">
        <v>0</v>
      </c>
      <c r="L3" s="33" t="n">
        <v>1</v>
      </c>
    </row>
    <row r="4" customFormat="false" ht="12.85" hidden="false" customHeight="false" outlineLevel="0" collapsed="false">
      <c r="A4" s="30" t="n">
        <f aca="false">A3+1</f>
        <v>38</v>
      </c>
      <c r="B4" s="36" t="str">
        <f aca="false">_xlfn.CONCAT("ULSA_",TEXT(A4,"00"))</f>
        <v>ULSA_38</v>
      </c>
      <c r="C4" s="36" t="n">
        <v>1</v>
      </c>
      <c r="D4" s="36" t="n">
        <v>1</v>
      </c>
      <c r="E4" s="36" t="n">
        <v>0.7</v>
      </c>
      <c r="F4" s="36" t="n">
        <v>0</v>
      </c>
      <c r="G4" s="36" t="n">
        <v>0</v>
      </c>
      <c r="H4" s="38" t="n">
        <v>0.3</v>
      </c>
      <c r="I4" s="38" t="n">
        <v>0.3</v>
      </c>
      <c r="J4" s="36" t="n">
        <v>0</v>
      </c>
      <c r="K4" s="36" t="n">
        <v>0</v>
      </c>
      <c r="L4" s="37" t="n">
        <v>1</v>
      </c>
    </row>
    <row r="5" customFormat="false" ht="12.85" hidden="false" customHeight="false" outlineLevel="0" collapsed="false">
      <c r="A5" s="30" t="n">
        <f aca="false">A4+1</f>
        <v>39</v>
      </c>
      <c r="B5" s="36" t="str">
        <f aca="false">_xlfn.CONCAT("ULSA_",TEXT(A5,"00"))</f>
        <v>ULSA_39</v>
      </c>
      <c r="C5" s="36" t="n">
        <v>1</v>
      </c>
      <c r="D5" s="36" t="n">
        <v>1</v>
      </c>
      <c r="E5" s="36" t="n">
        <v>0.7</v>
      </c>
      <c r="F5" s="36" t="n">
        <v>0</v>
      </c>
      <c r="G5" s="36" t="n">
        <v>0</v>
      </c>
      <c r="H5" s="38" t="n">
        <v>0.3</v>
      </c>
      <c r="I5" s="38" t="n">
        <v>0.3</v>
      </c>
      <c r="J5" s="36" t="n">
        <v>0</v>
      </c>
      <c r="K5" s="37" t="n">
        <v>1</v>
      </c>
      <c r="L5" s="36" t="n">
        <v>0</v>
      </c>
    </row>
    <row r="6" customFormat="false" ht="12.85" hidden="false" customHeight="false" outlineLevel="0" collapsed="false">
      <c r="A6" s="30" t="n">
        <f aca="false">A5+1</f>
        <v>40</v>
      </c>
      <c r="B6" s="36" t="str">
        <f aca="false">_xlfn.CONCAT("ULSA_",TEXT(A6,"00"))</f>
        <v>ULSA_40</v>
      </c>
      <c r="C6" s="36" t="n">
        <v>1</v>
      </c>
      <c r="D6" s="36" t="n">
        <v>1</v>
      </c>
      <c r="E6" s="36" t="n">
        <v>0.7</v>
      </c>
      <c r="F6" s="36" t="n">
        <v>0</v>
      </c>
      <c r="G6" s="36" t="n">
        <v>0</v>
      </c>
      <c r="H6" s="36" t="n">
        <v>0</v>
      </c>
      <c r="I6" s="36" t="n">
        <v>0</v>
      </c>
      <c r="J6" s="36" t="n">
        <v>0</v>
      </c>
      <c r="K6" s="37" t="n">
        <v>1</v>
      </c>
      <c r="L6" s="36" t="n">
        <v>0</v>
      </c>
    </row>
    <row r="7" customFormat="false" ht="12.85" hidden="false" customHeight="false" outlineLevel="0" collapsed="false">
      <c r="A7" s="0" t="n">
        <f aca="false">A6+1</f>
        <v>41</v>
      </c>
      <c r="B7" s="36" t="str">
        <f aca="false">_xlfn.CONCAT("ULSA_",TEXT(A7,"00"))</f>
        <v>ULSA_41</v>
      </c>
      <c r="C7" s="36" t="n">
        <v>1</v>
      </c>
      <c r="D7" s="36" t="n">
        <v>1</v>
      </c>
      <c r="E7" s="36" t="n">
        <v>1</v>
      </c>
      <c r="F7" s="36" t="n">
        <v>0</v>
      </c>
      <c r="G7" s="36" t="n">
        <v>0</v>
      </c>
      <c r="H7" s="36" t="n">
        <v>0</v>
      </c>
      <c r="I7" s="36" t="n">
        <v>0</v>
      </c>
      <c r="J7" s="36" t="n">
        <v>0</v>
      </c>
      <c r="K7" s="36" t="n">
        <v>0</v>
      </c>
      <c r="L7" s="37" t="n">
        <v>1</v>
      </c>
    </row>
    <row r="8" customFormat="false" ht="12.85" hidden="false" customHeight="false" outlineLevel="0" collapsed="false">
      <c r="A8" s="0" t="n">
        <f aca="false">A7+1</f>
        <v>42</v>
      </c>
      <c r="B8" s="36" t="str">
        <f aca="false">_xlfn.CONCAT("ULSA_",TEXT(A8,"00"))</f>
        <v>ULSA_42</v>
      </c>
      <c r="C8" s="36" t="n">
        <v>1</v>
      </c>
      <c r="D8" s="36" t="n">
        <v>1</v>
      </c>
      <c r="E8" s="36" t="n">
        <v>1</v>
      </c>
      <c r="F8" s="36" t="n">
        <v>0</v>
      </c>
      <c r="G8" s="36" t="n">
        <v>0</v>
      </c>
      <c r="H8" s="38" t="n">
        <v>0.3</v>
      </c>
      <c r="I8" s="38" t="n">
        <v>0.3</v>
      </c>
      <c r="J8" s="36" t="n">
        <v>0</v>
      </c>
      <c r="K8" s="36" t="n">
        <v>0</v>
      </c>
      <c r="L8" s="37" t="n">
        <v>1</v>
      </c>
    </row>
    <row r="9" customFormat="false" ht="12.85" hidden="false" customHeight="false" outlineLevel="0" collapsed="false">
      <c r="A9" s="0" t="n">
        <f aca="false">A8+1</f>
        <v>43</v>
      </c>
      <c r="B9" s="36" t="str">
        <f aca="false">_xlfn.CONCAT("ULSA_",TEXT(A9,"00"))</f>
        <v>ULSA_43</v>
      </c>
      <c r="C9" s="36" t="n">
        <v>1</v>
      </c>
      <c r="D9" s="36" t="n">
        <v>1</v>
      </c>
      <c r="E9" s="36" t="n">
        <v>1</v>
      </c>
      <c r="F9" s="36" t="n">
        <v>0</v>
      </c>
      <c r="G9" s="36" t="n">
        <v>0</v>
      </c>
      <c r="H9" s="38" t="n">
        <v>0.3</v>
      </c>
      <c r="I9" s="38" t="n">
        <v>0.3</v>
      </c>
      <c r="J9" s="36" t="n">
        <v>0</v>
      </c>
      <c r="K9" s="37" t="n">
        <v>1</v>
      </c>
      <c r="L9" s="36" t="n">
        <v>0</v>
      </c>
    </row>
    <row r="10" customFormat="false" ht="12.85" hidden="false" customHeight="false" outlineLevel="0" collapsed="false">
      <c r="A10" s="0" t="n">
        <f aca="false">A9+1</f>
        <v>44</v>
      </c>
      <c r="B10" s="40" t="str">
        <f aca="false">_xlfn.CONCAT("ULSA_",TEXT(A10,"00"))</f>
        <v>ULSA_44</v>
      </c>
      <c r="C10" s="40" t="n">
        <v>1</v>
      </c>
      <c r="D10" s="40" t="n">
        <v>1</v>
      </c>
      <c r="E10" s="40" t="n">
        <v>1</v>
      </c>
      <c r="F10" s="40" t="n">
        <v>0</v>
      </c>
      <c r="G10" s="40" t="n">
        <v>0</v>
      </c>
      <c r="H10" s="40" t="n">
        <v>0</v>
      </c>
      <c r="I10" s="40" t="n">
        <v>0</v>
      </c>
      <c r="J10" s="40" t="n">
        <v>0</v>
      </c>
      <c r="K10" s="42" t="n">
        <v>1</v>
      </c>
      <c r="L10" s="40" t="n">
        <v>0</v>
      </c>
    </row>
    <row r="11" customFormat="false" ht="12.85" hidden="false" customHeight="false" outlineLevel="0" collapsed="false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customFormat="false" ht="12.85" hidden="false" customHeight="false" outlineLevel="0" collapsed="false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customFormat="false" ht="12.85" hidden="false" customHeight="false" outlineLevel="0" collapsed="false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customFormat="false" ht="12.85" hidden="false" customHeight="false" outlineLevel="0" collapsed="false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customFormat="false" ht="12.85" hidden="false" customHeight="false" outlineLevel="0" collapsed="false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customFormat="false" ht="12.85" hidden="false" customHeight="false" outlineLevel="0" collapsed="false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customFormat="false" ht="12.85" hidden="false" customHeight="false" outlineLevel="0" collapsed="false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customFormat="false" ht="12.85" hidden="false" customHeight="false" outlineLevel="0" collapsed="false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customFormat="false" ht="12.85" hidden="false" customHeight="false" outlineLevel="0" collapsed="false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customFormat="false" ht="12.85" hidden="false" customHeight="false" outlineLevel="0" collapsed="false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customFormat="false" ht="12.85" hidden="false" customHeight="false" outlineLevel="0" collapsed="false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customFormat="false" ht="12.85" hidden="false" customHeight="false" outlineLevel="0" collapsed="false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customFormat="false" ht="12.85" hidden="false" customHeight="false" outlineLevel="0" collapsed="false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customFormat="false" ht="12.85" hidden="false" customHeight="false" outlineLevel="0" collapsed="false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customFormat="false" ht="12.85" hidden="false" customHeight="false" outlineLevel="0" collapsed="false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  <row r="26" customFormat="false" ht="12.85" hidden="false" customHeight="false" outlineLevel="0" collapsed="false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</sheetData>
  <mergeCells count="1">
    <mergeCell ref="B1:L1"/>
  </mergeCells>
  <printOptions headings="false" gridLines="false" gridLinesSet="true" horizontalCentered="tru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9.39"/>
    <col collapsed="false" customWidth="true" hidden="false" outlineLevel="0" max="12" min="3" style="0" width="5.12"/>
  </cols>
  <sheetData>
    <row r="1" customFormat="false" ht="17.35" hidden="false" customHeight="false" outlineLevel="0" collapsed="false">
      <c r="B1" s="1" t="s">
        <v>49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73.85" hidden="false" customHeight="false" outlineLevel="0" collapsed="false">
      <c r="B2" s="4" t="s">
        <v>47</v>
      </c>
      <c r="C2" s="28" t="s">
        <v>16</v>
      </c>
      <c r="D2" s="28" t="s">
        <v>21</v>
      </c>
      <c r="E2" s="28" t="s">
        <v>22</v>
      </c>
      <c r="F2" s="28" t="s">
        <v>24</v>
      </c>
      <c r="G2" s="28" t="s">
        <v>27</v>
      </c>
      <c r="H2" s="28" t="s">
        <v>4</v>
      </c>
      <c r="I2" s="28" t="s">
        <v>7</v>
      </c>
      <c r="J2" s="29" t="s">
        <v>28</v>
      </c>
      <c r="K2" s="28" t="s">
        <v>9</v>
      </c>
      <c r="L2" s="28" t="s">
        <v>33</v>
      </c>
    </row>
    <row r="3" customFormat="false" ht="12.85" hidden="false" customHeight="false" outlineLevel="0" collapsed="false">
      <c r="A3" s="0" t="n">
        <v>1</v>
      </c>
      <c r="B3" s="32" t="str">
        <f aca="false">_xlfn.CONCAT("SLSR_",TEXT(A3,"00"))</f>
        <v>SLSR_01</v>
      </c>
      <c r="C3" s="32" t="n">
        <v>1</v>
      </c>
      <c r="D3" s="32" t="n">
        <v>1</v>
      </c>
      <c r="E3" s="32" t="n">
        <v>1</v>
      </c>
      <c r="F3" s="33" t="n">
        <v>1</v>
      </c>
      <c r="G3" s="32" t="n">
        <v>0</v>
      </c>
      <c r="H3" s="34" t="n">
        <v>1</v>
      </c>
      <c r="I3" s="34" t="n">
        <v>1</v>
      </c>
      <c r="J3" s="32" t="n">
        <v>0</v>
      </c>
      <c r="K3" s="32" t="n">
        <v>0</v>
      </c>
      <c r="L3" s="32" t="n">
        <v>0</v>
      </c>
    </row>
    <row r="4" customFormat="false" ht="12.85" hidden="false" customHeight="false" outlineLevel="0" collapsed="false">
      <c r="A4" s="0" t="n">
        <f aca="false">A3+1</f>
        <v>2</v>
      </c>
      <c r="B4" s="35" t="str">
        <f aca="false">_xlfn.CONCAT("SLSR_",TEXT(A4,"00"))</f>
        <v>SLSR_02</v>
      </c>
      <c r="C4" s="36" t="n">
        <v>1</v>
      </c>
      <c r="D4" s="36" t="n">
        <v>1</v>
      </c>
      <c r="E4" s="36" t="n">
        <v>1</v>
      </c>
      <c r="F4" s="37" t="n">
        <v>1</v>
      </c>
      <c r="G4" s="36" t="n">
        <v>0</v>
      </c>
      <c r="H4" s="36" t="n">
        <v>0</v>
      </c>
      <c r="I4" s="36" t="n">
        <v>0</v>
      </c>
      <c r="J4" s="38" t="n">
        <v>0.75</v>
      </c>
      <c r="K4" s="36" t="n">
        <v>0</v>
      </c>
      <c r="L4" s="36" t="n">
        <v>0</v>
      </c>
    </row>
    <row r="5" customFormat="false" ht="12.85" hidden="false" customHeight="false" outlineLevel="0" collapsed="false">
      <c r="A5" s="0" t="n">
        <f aca="false">A4+1</f>
        <v>3</v>
      </c>
      <c r="B5" s="35" t="str">
        <f aca="false">_xlfn.CONCAT("SLSR_",TEXT(A5,"00"))</f>
        <v>SLSR_03</v>
      </c>
      <c r="C5" s="36" t="n">
        <v>1</v>
      </c>
      <c r="D5" s="36" t="n">
        <v>1</v>
      </c>
      <c r="E5" s="36" t="n">
        <v>1</v>
      </c>
      <c r="F5" s="37" t="n">
        <v>1</v>
      </c>
      <c r="G5" s="36" t="n">
        <v>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</row>
    <row r="6" customFormat="false" ht="12.85" hidden="false" customHeight="false" outlineLevel="0" collapsed="false">
      <c r="A6" s="0" t="n">
        <f aca="false">A5+1</f>
        <v>4</v>
      </c>
      <c r="B6" s="35" t="str">
        <f aca="false">_xlfn.CONCAT("SLSR_",TEXT(A6,"00"))</f>
        <v>SLSR_04</v>
      </c>
      <c r="C6" s="36" t="n">
        <v>1</v>
      </c>
      <c r="D6" s="36" t="n">
        <v>1</v>
      </c>
      <c r="E6" s="36" t="n">
        <v>1</v>
      </c>
      <c r="F6" s="38" t="n">
        <v>0.4</v>
      </c>
      <c r="G6" s="37" t="n">
        <v>1</v>
      </c>
      <c r="H6" s="36" t="n">
        <v>0</v>
      </c>
      <c r="I6" s="36" t="n">
        <v>0</v>
      </c>
      <c r="J6" s="36" t="n">
        <v>0</v>
      </c>
      <c r="K6" s="36" t="n">
        <v>0</v>
      </c>
      <c r="L6" s="36" t="n">
        <v>0</v>
      </c>
    </row>
    <row r="7" customFormat="false" ht="12.85" hidden="false" customHeight="false" outlineLevel="0" collapsed="false">
      <c r="A7" s="0" t="n">
        <f aca="false">A6+1</f>
        <v>5</v>
      </c>
      <c r="B7" s="35" t="str">
        <f aca="false">_xlfn.CONCAT("SLSR_",TEXT(A7,"00"))</f>
        <v>SLSR_05</v>
      </c>
      <c r="C7" s="36" t="n">
        <v>1</v>
      </c>
      <c r="D7" s="36" t="n">
        <v>1</v>
      </c>
      <c r="E7" s="36" t="n">
        <v>1</v>
      </c>
      <c r="F7" s="38" t="n">
        <v>0.4</v>
      </c>
      <c r="G7" s="36" t="n">
        <v>0</v>
      </c>
      <c r="H7" s="37" t="n">
        <v>1</v>
      </c>
      <c r="I7" s="37" t="n">
        <v>1</v>
      </c>
      <c r="J7" s="36" t="n">
        <v>0</v>
      </c>
      <c r="K7" s="36" t="n">
        <v>0</v>
      </c>
      <c r="L7" s="36" t="n">
        <v>0</v>
      </c>
    </row>
    <row r="8" customFormat="false" ht="12.85" hidden="false" customHeight="false" outlineLevel="0" collapsed="false">
      <c r="A8" s="0" t="n">
        <f aca="false">A7+1</f>
        <v>6</v>
      </c>
      <c r="B8" s="35" t="str">
        <f aca="false">_xlfn.CONCAT("SLSR_",TEXT(A8,"00"))</f>
        <v>SLSR_06</v>
      </c>
      <c r="C8" s="36" t="n">
        <v>1</v>
      </c>
      <c r="D8" s="36" t="n">
        <v>1</v>
      </c>
      <c r="E8" s="36" t="n">
        <v>1</v>
      </c>
      <c r="F8" s="38" t="n">
        <v>0.4</v>
      </c>
      <c r="G8" s="36" t="n">
        <v>0</v>
      </c>
      <c r="H8" s="36" t="n">
        <v>0</v>
      </c>
      <c r="I8" s="36" t="n">
        <v>0</v>
      </c>
      <c r="J8" s="37" t="n">
        <v>1</v>
      </c>
      <c r="K8" s="36" t="n">
        <v>0</v>
      </c>
      <c r="L8" s="36" t="n">
        <v>0</v>
      </c>
    </row>
    <row r="9" customFormat="false" ht="12.85" hidden="false" customHeight="false" outlineLevel="0" collapsed="false">
      <c r="A9" s="0" t="n">
        <f aca="false">A8+1</f>
        <v>7</v>
      </c>
      <c r="B9" s="35" t="str">
        <f aca="false">_xlfn.CONCAT("SLSR_",TEXT(A9,"00"))</f>
        <v>SLSR_07</v>
      </c>
      <c r="C9" s="36" t="n">
        <v>1</v>
      </c>
      <c r="D9" s="36" t="n">
        <v>1</v>
      </c>
      <c r="E9" s="36" t="n">
        <v>1</v>
      </c>
      <c r="F9" s="36" t="n">
        <v>0</v>
      </c>
      <c r="G9" s="37" t="n">
        <v>1</v>
      </c>
      <c r="H9" s="38" t="n">
        <v>1</v>
      </c>
      <c r="I9" s="38" t="n">
        <v>1</v>
      </c>
      <c r="J9" s="36" t="n">
        <v>0</v>
      </c>
      <c r="K9" s="36" t="n">
        <v>0</v>
      </c>
      <c r="L9" s="36" t="n">
        <v>0</v>
      </c>
    </row>
    <row r="10" customFormat="false" ht="12.85" hidden="false" customHeight="false" outlineLevel="0" collapsed="false">
      <c r="A10" s="0" t="n">
        <f aca="false">A9+1</f>
        <v>8</v>
      </c>
      <c r="B10" s="35" t="str">
        <f aca="false">_xlfn.CONCAT("SLSR_",TEXT(A10,"00"))</f>
        <v>SLSR_08</v>
      </c>
      <c r="C10" s="36" t="n">
        <v>1</v>
      </c>
      <c r="D10" s="36" t="n">
        <v>1</v>
      </c>
      <c r="E10" s="36" t="n">
        <v>1</v>
      </c>
      <c r="F10" s="36" t="n">
        <v>0</v>
      </c>
      <c r="G10" s="37" t="n">
        <v>1</v>
      </c>
      <c r="H10" s="36" t="n">
        <v>0</v>
      </c>
      <c r="I10" s="36" t="n">
        <v>0</v>
      </c>
      <c r="J10" s="38" t="n">
        <v>0.75</v>
      </c>
      <c r="K10" s="36" t="n">
        <v>0</v>
      </c>
      <c r="L10" s="36" t="n">
        <v>0</v>
      </c>
    </row>
    <row r="11" customFormat="false" ht="12.85" hidden="false" customHeight="false" outlineLevel="0" collapsed="false">
      <c r="A11" s="0" t="n">
        <f aca="false">A10+1</f>
        <v>9</v>
      </c>
      <c r="B11" s="35" t="str">
        <f aca="false">_xlfn.CONCAT("SLSR_",TEXT(A11,"00"))</f>
        <v>SLSR_09</v>
      </c>
      <c r="C11" s="36" t="n">
        <v>1</v>
      </c>
      <c r="D11" s="36" t="n">
        <v>1</v>
      </c>
      <c r="E11" s="36" t="n">
        <v>1</v>
      </c>
      <c r="F11" s="36" t="n">
        <v>0</v>
      </c>
      <c r="G11" s="36" t="n">
        <v>0</v>
      </c>
      <c r="H11" s="38" t="n">
        <v>1</v>
      </c>
      <c r="I11" s="38" t="n">
        <v>1</v>
      </c>
      <c r="J11" s="37" t="n">
        <v>1</v>
      </c>
      <c r="K11" s="36" t="n">
        <v>0</v>
      </c>
      <c r="L11" s="36" t="n">
        <v>0</v>
      </c>
    </row>
    <row r="12" customFormat="false" ht="12.85" hidden="false" customHeight="false" outlineLevel="0" collapsed="false">
      <c r="A12" s="0" t="n">
        <f aca="false">A11+1</f>
        <v>10</v>
      </c>
      <c r="B12" s="35" t="str">
        <f aca="false">_xlfn.CONCAT("SLSR_",TEXT(A12,"00"))</f>
        <v>SLSR_10</v>
      </c>
      <c r="C12" s="36" t="n">
        <v>1</v>
      </c>
      <c r="D12" s="36" t="n">
        <v>1</v>
      </c>
      <c r="E12" s="36" t="n">
        <v>1</v>
      </c>
      <c r="F12" s="36" t="n">
        <v>0</v>
      </c>
      <c r="G12" s="36" t="n">
        <v>0</v>
      </c>
      <c r="H12" s="37" t="n">
        <v>1</v>
      </c>
      <c r="I12" s="37" t="n">
        <v>1</v>
      </c>
      <c r="J12" s="38" t="n">
        <v>0.75</v>
      </c>
      <c r="K12" s="36" t="n">
        <v>0</v>
      </c>
      <c r="L12" s="36" t="n">
        <v>0</v>
      </c>
    </row>
    <row r="13" customFormat="false" ht="12.85" hidden="false" customHeight="false" outlineLevel="0" collapsed="false">
      <c r="A13" s="0" t="n">
        <f aca="false">A12+1</f>
        <v>11</v>
      </c>
      <c r="B13" s="35" t="str">
        <f aca="false">_xlfn.CONCAT("SLSR_",TEXT(A13,"00"))</f>
        <v>SLSR_11</v>
      </c>
      <c r="C13" s="36" t="n">
        <v>1</v>
      </c>
      <c r="D13" s="36" t="n">
        <v>1</v>
      </c>
      <c r="E13" s="36" t="n">
        <v>1</v>
      </c>
      <c r="F13" s="36" t="n">
        <v>0</v>
      </c>
      <c r="G13" s="36" t="n">
        <v>0</v>
      </c>
      <c r="H13" s="37" t="n">
        <v>1</v>
      </c>
      <c r="I13" s="37" t="n">
        <v>1</v>
      </c>
      <c r="J13" s="36" t="n">
        <v>0</v>
      </c>
      <c r="K13" s="36" t="n">
        <v>0</v>
      </c>
      <c r="L13" s="36" t="n">
        <v>0</v>
      </c>
    </row>
    <row r="14" customFormat="false" ht="12.85" hidden="false" customHeight="false" outlineLevel="0" collapsed="false">
      <c r="A14" s="0" t="n">
        <f aca="false">A13+1</f>
        <v>12</v>
      </c>
      <c r="B14" s="35" t="str">
        <f aca="false">_xlfn.CONCAT("SLSR_",TEXT(A14,"00"))</f>
        <v>SLSR_12</v>
      </c>
      <c r="C14" s="36" t="n">
        <v>1</v>
      </c>
      <c r="D14" s="36" t="n">
        <v>1</v>
      </c>
      <c r="E14" s="36" t="n">
        <v>1</v>
      </c>
      <c r="F14" s="36" t="n">
        <v>0</v>
      </c>
      <c r="G14" s="36" t="n">
        <v>0</v>
      </c>
      <c r="H14" s="36" t="n">
        <v>0</v>
      </c>
      <c r="I14" s="36" t="n">
        <v>0</v>
      </c>
      <c r="J14" s="37" t="n">
        <v>1</v>
      </c>
      <c r="K14" s="36" t="n">
        <v>0</v>
      </c>
      <c r="L14" s="36" t="n">
        <v>0</v>
      </c>
    </row>
    <row r="15" customFormat="false" ht="12.85" hidden="false" customHeight="false" outlineLevel="0" collapsed="false">
      <c r="A15" s="0" t="n">
        <f aca="false">A14+1</f>
        <v>13</v>
      </c>
      <c r="B15" s="36" t="str">
        <f aca="false">_xlfn.CONCAT("SLSR_",TEXT(A15,"00"))</f>
        <v>SLSR_13</v>
      </c>
      <c r="C15" s="36" t="n">
        <v>1</v>
      </c>
      <c r="D15" s="36" t="n">
        <v>1</v>
      </c>
      <c r="E15" s="36" t="n">
        <v>0.7</v>
      </c>
      <c r="F15" s="37" t="n">
        <v>1</v>
      </c>
      <c r="G15" s="36" t="n">
        <v>0</v>
      </c>
      <c r="H15" s="38" t="n">
        <v>1</v>
      </c>
      <c r="I15" s="38" t="n">
        <v>1</v>
      </c>
      <c r="J15" s="36" t="n">
        <v>0</v>
      </c>
      <c r="K15" s="36" t="n">
        <v>0</v>
      </c>
      <c r="L15" s="36" t="n">
        <v>0</v>
      </c>
    </row>
    <row r="16" customFormat="false" ht="12.85" hidden="false" customHeight="false" outlineLevel="0" collapsed="false">
      <c r="A16" s="0" t="n">
        <f aca="false">A15+1</f>
        <v>14</v>
      </c>
      <c r="B16" s="35" t="str">
        <f aca="false">_xlfn.CONCAT("SLSR_",TEXT(A16,"00"))</f>
        <v>SLSR_14</v>
      </c>
      <c r="C16" s="36" t="n">
        <v>1</v>
      </c>
      <c r="D16" s="36" t="n">
        <v>1</v>
      </c>
      <c r="E16" s="36" t="n">
        <v>0.7</v>
      </c>
      <c r="F16" s="37" t="n">
        <v>1</v>
      </c>
      <c r="G16" s="36" t="n">
        <v>0</v>
      </c>
      <c r="H16" s="36" t="n">
        <v>0</v>
      </c>
      <c r="I16" s="36" t="n">
        <v>0</v>
      </c>
      <c r="J16" s="38" t="n">
        <v>0.75</v>
      </c>
      <c r="K16" s="36" t="n">
        <v>0</v>
      </c>
      <c r="L16" s="36" t="n">
        <v>0</v>
      </c>
    </row>
    <row r="17" customFormat="false" ht="12.85" hidden="false" customHeight="false" outlineLevel="0" collapsed="false">
      <c r="A17" s="0" t="n">
        <f aca="false">A16+1</f>
        <v>15</v>
      </c>
      <c r="B17" s="35" t="str">
        <f aca="false">_xlfn.CONCAT("SLSR_",TEXT(A17,"00"))</f>
        <v>SLSR_15</v>
      </c>
      <c r="C17" s="36" t="n">
        <v>1</v>
      </c>
      <c r="D17" s="36" t="n">
        <v>1</v>
      </c>
      <c r="E17" s="36" t="n">
        <v>0.7</v>
      </c>
      <c r="F17" s="37" t="n">
        <v>1</v>
      </c>
      <c r="G17" s="36" t="n">
        <v>0</v>
      </c>
      <c r="H17" s="36" t="n">
        <v>0</v>
      </c>
      <c r="I17" s="36" t="n">
        <v>0</v>
      </c>
      <c r="J17" s="36" t="n">
        <v>0</v>
      </c>
      <c r="K17" s="36" t="n">
        <v>0</v>
      </c>
      <c r="L17" s="36" t="n">
        <v>0</v>
      </c>
    </row>
    <row r="18" customFormat="false" ht="12.85" hidden="false" customHeight="false" outlineLevel="0" collapsed="false">
      <c r="A18" s="0" t="n">
        <f aca="false">A17+1</f>
        <v>16</v>
      </c>
      <c r="B18" s="35" t="str">
        <f aca="false">_xlfn.CONCAT("SLSR_",TEXT(A18,"00"))</f>
        <v>SLSR_16</v>
      </c>
      <c r="C18" s="36" t="n">
        <v>1</v>
      </c>
      <c r="D18" s="36" t="n">
        <v>1</v>
      </c>
      <c r="E18" s="36" t="n">
        <v>0.7</v>
      </c>
      <c r="F18" s="38" t="n">
        <v>0.4</v>
      </c>
      <c r="G18" s="37" t="n">
        <v>1</v>
      </c>
      <c r="H18" s="36" t="n">
        <v>0</v>
      </c>
      <c r="I18" s="36" t="n">
        <v>0</v>
      </c>
      <c r="J18" s="36" t="n">
        <v>0</v>
      </c>
      <c r="K18" s="36" t="n">
        <v>0</v>
      </c>
      <c r="L18" s="36" t="n">
        <v>0</v>
      </c>
    </row>
    <row r="19" customFormat="false" ht="12.85" hidden="false" customHeight="false" outlineLevel="0" collapsed="false">
      <c r="A19" s="0" t="n">
        <f aca="false">A18+1</f>
        <v>17</v>
      </c>
      <c r="B19" s="35" t="str">
        <f aca="false">_xlfn.CONCAT("SLSR_",TEXT(A19,"00"))</f>
        <v>SLSR_17</v>
      </c>
      <c r="C19" s="36" t="n">
        <v>1</v>
      </c>
      <c r="D19" s="36" t="n">
        <v>1</v>
      </c>
      <c r="E19" s="36" t="n">
        <v>0.7</v>
      </c>
      <c r="F19" s="38" t="n">
        <v>0.4</v>
      </c>
      <c r="G19" s="36" t="n">
        <v>0</v>
      </c>
      <c r="H19" s="37" t="n">
        <v>1</v>
      </c>
      <c r="I19" s="37" t="n">
        <v>1</v>
      </c>
      <c r="J19" s="36" t="n">
        <v>0</v>
      </c>
      <c r="K19" s="36" t="n">
        <v>0</v>
      </c>
      <c r="L19" s="36" t="n">
        <v>0</v>
      </c>
    </row>
    <row r="20" customFormat="false" ht="12.85" hidden="false" customHeight="false" outlineLevel="0" collapsed="false">
      <c r="A20" s="0" t="n">
        <f aca="false">A19+1</f>
        <v>18</v>
      </c>
      <c r="B20" s="35" t="str">
        <f aca="false">_xlfn.CONCAT("SLSR_",TEXT(A20,"00"))</f>
        <v>SLSR_18</v>
      </c>
      <c r="C20" s="36" t="n">
        <v>1</v>
      </c>
      <c r="D20" s="36" t="n">
        <v>1</v>
      </c>
      <c r="E20" s="36" t="n">
        <v>0.7</v>
      </c>
      <c r="F20" s="38" t="n">
        <v>0.4</v>
      </c>
      <c r="G20" s="36" t="n">
        <v>0</v>
      </c>
      <c r="H20" s="36" t="n">
        <v>0</v>
      </c>
      <c r="I20" s="36" t="n">
        <v>0</v>
      </c>
      <c r="J20" s="37" t="n">
        <v>1</v>
      </c>
      <c r="K20" s="36" t="n">
        <v>0</v>
      </c>
      <c r="L20" s="36" t="n">
        <v>0</v>
      </c>
    </row>
    <row r="21" customFormat="false" ht="12.85" hidden="false" customHeight="false" outlineLevel="0" collapsed="false">
      <c r="A21" s="0" t="n">
        <f aca="false">A20+1</f>
        <v>19</v>
      </c>
      <c r="B21" s="35" t="str">
        <f aca="false">_xlfn.CONCAT("SLSR_",TEXT(A21,"00"))</f>
        <v>SLSR_19</v>
      </c>
      <c r="C21" s="36" t="n">
        <v>1</v>
      </c>
      <c r="D21" s="36" t="n">
        <v>1</v>
      </c>
      <c r="E21" s="36" t="n">
        <v>0.7</v>
      </c>
      <c r="F21" s="36" t="n">
        <v>0</v>
      </c>
      <c r="G21" s="37" t="n">
        <v>1</v>
      </c>
      <c r="H21" s="38" t="n">
        <v>1</v>
      </c>
      <c r="I21" s="38" t="n">
        <v>1</v>
      </c>
      <c r="J21" s="36" t="n">
        <v>0</v>
      </c>
      <c r="K21" s="36" t="n">
        <v>0</v>
      </c>
      <c r="L21" s="36" t="n">
        <v>0</v>
      </c>
    </row>
    <row r="22" customFormat="false" ht="12.85" hidden="false" customHeight="false" outlineLevel="0" collapsed="false">
      <c r="A22" s="0" t="n">
        <f aca="false">A21+1</f>
        <v>20</v>
      </c>
      <c r="B22" s="35" t="str">
        <f aca="false">_xlfn.CONCAT("SLSR_",TEXT(A22,"00"))</f>
        <v>SLSR_20</v>
      </c>
      <c r="C22" s="36" t="n">
        <v>1</v>
      </c>
      <c r="D22" s="36" t="n">
        <v>1</v>
      </c>
      <c r="E22" s="36" t="n">
        <v>0.7</v>
      </c>
      <c r="F22" s="36" t="n">
        <v>0</v>
      </c>
      <c r="G22" s="37" t="n">
        <v>1</v>
      </c>
      <c r="H22" s="36" t="n">
        <v>0</v>
      </c>
      <c r="I22" s="36" t="n">
        <v>0</v>
      </c>
      <c r="J22" s="38" t="n">
        <v>0.75</v>
      </c>
      <c r="K22" s="36" t="n">
        <v>0</v>
      </c>
      <c r="L22" s="36" t="n">
        <v>0</v>
      </c>
    </row>
    <row r="23" customFormat="false" ht="12.85" hidden="false" customHeight="false" outlineLevel="0" collapsed="false">
      <c r="A23" s="0" t="n">
        <f aca="false">A22+1</f>
        <v>21</v>
      </c>
      <c r="B23" s="35" t="str">
        <f aca="false">_xlfn.CONCAT("SLSR_",TEXT(A23,"00"))</f>
        <v>SLSR_21</v>
      </c>
      <c r="C23" s="36" t="n">
        <v>1</v>
      </c>
      <c r="D23" s="36" t="n">
        <v>1</v>
      </c>
      <c r="E23" s="36" t="n">
        <v>0.7</v>
      </c>
      <c r="F23" s="36" t="n">
        <v>0</v>
      </c>
      <c r="G23" s="36" t="n">
        <v>0</v>
      </c>
      <c r="H23" s="38" t="n">
        <v>1</v>
      </c>
      <c r="I23" s="38" t="n">
        <v>1</v>
      </c>
      <c r="J23" s="37" t="n">
        <v>1</v>
      </c>
      <c r="K23" s="36" t="n">
        <v>0</v>
      </c>
      <c r="L23" s="36" t="n">
        <v>0</v>
      </c>
    </row>
    <row r="24" customFormat="false" ht="12.85" hidden="false" customHeight="false" outlineLevel="0" collapsed="false">
      <c r="A24" s="0" t="n">
        <f aca="false">A23+1</f>
        <v>22</v>
      </c>
      <c r="B24" s="35" t="str">
        <f aca="false">_xlfn.CONCAT("SLSR_",TEXT(A24,"00"))</f>
        <v>SLSR_22</v>
      </c>
      <c r="C24" s="36" t="n">
        <v>1</v>
      </c>
      <c r="D24" s="36" t="n">
        <v>1</v>
      </c>
      <c r="E24" s="36" t="n">
        <v>0.7</v>
      </c>
      <c r="F24" s="36" t="n">
        <v>0</v>
      </c>
      <c r="G24" s="36" t="n">
        <v>0</v>
      </c>
      <c r="H24" s="37" t="n">
        <v>1</v>
      </c>
      <c r="I24" s="37" t="n">
        <v>1</v>
      </c>
      <c r="J24" s="38" t="n">
        <v>0.75</v>
      </c>
      <c r="K24" s="36" t="n">
        <v>0</v>
      </c>
      <c r="L24" s="36" t="n">
        <v>0</v>
      </c>
    </row>
    <row r="25" customFormat="false" ht="12.85" hidden="false" customHeight="false" outlineLevel="0" collapsed="false">
      <c r="A25" s="0" t="n">
        <f aca="false">A24+1</f>
        <v>23</v>
      </c>
      <c r="B25" s="35" t="str">
        <f aca="false">_xlfn.CONCAT("SLSR_",TEXT(A25,"00"))</f>
        <v>SLSR_23</v>
      </c>
      <c r="C25" s="36" t="n">
        <v>1</v>
      </c>
      <c r="D25" s="36" t="n">
        <v>1</v>
      </c>
      <c r="E25" s="36" t="n">
        <v>0.7</v>
      </c>
      <c r="F25" s="36" t="n">
        <v>0</v>
      </c>
      <c r="G25" s="36" t="n">
        <v>0</v>
      </c>
      <c r="H25" s="37" t="n">
        <v>1</v>
      </c>
      <c r="I25" s="37" t="n">
        <v>1</v>
      </c>
      <c r="J25" s="36" t="n">
        <v>0</v>
      </c>
      <c r="K25" s="36" t="n">
        <v>0</v>
      </c>
      <c r="L25" s="36" t="n">
        <v>0</v>
      </c>
    </row>
    <row r="26" customFormat="false" ht="12.85" hidden="false" customHeight="false" outlineLevel="0" collapsed="false">
      <c r="A26" s="0" t="n">
        <f aca="false">A25+1</f>
        <v>24</v>
      </c>
      <c r="B26" s="39" t="str">
        <f aca="false">_xlfn.CONCAT("SLSR_",TEXT(A26,"00"))</f>
        <v>SLSR_24</v>
      </c>
      <c r="C26" s="40" t="n">
        <v>1</v>
      </c>
      <c r="D26" s="40" t="n">
        <v>1</v>
      </c>
      <c r="E26" s="40" t="n">
        <v>0.7</v>
      </c>
      <c r="F26" s="40" t="n">
        <v>0</v>
      </c>
      <c r="G26" s="40" t="n">
        <v>0</v>
      </c>
      <c r="H26" s="40" t="n">
        <v>0</v>
      </c>
      <c r="I26" s="40" t="n">
        <v>0</v>
      </c>
      <c r="J26" s="42" t="n">
        <v>1</v>
      </c>
      <c r="K26" s="40" t="n">
        <v>0</v>
      </c>
      <c r="L26" s="40" t="n">
        <v>0</v>
      </c>
    </row>
    <row r="27" customFormat="false" ht="12.85" hidden="false" customHeight="false" outlineLevel="0" collapsed="false">
      <c r="C27" s="22"/>
      <c r="D27" s="22"/>
      <c r="E27" s="22"/>
      <c r="F27" s="22"/>
      <c r="G27" s="22"/>
      <c r="H27" s="22"/>
      <c r="I27" s="22"/>
      <c r="J27" s="22"/>
      <c r="K27" s="22"/>
      <c r="L27" s="22"/>
    </row>
  </sheetData>
  <mergeCells count="1">
    <mergeCell ref="B1:L1"/>
  </mergeCells>
  <printOptions headings="false" gridLines="false" gridLinesSet="true" horizontalCentered="tru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9.39"/>
    <col collapsed="false" customWidth="true" hidden="false" outlineLevel="0" max="12" min="3" style="0" width="5.12"/>
  </cols>
  <sheetData>
    <row r="1" customFormat="false" ht="17.35" hidden="false" customHeight="false" outlineLevel="0" collapsed="false">
      <c r="B1" s="1" t="s">
        <v>50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73.85" hidden="false" customHeight="false" outlineLevel="0" collapsed="false">
      <c r="B2" s="4" t="s">
        <v>47</v>
      </c>
      <c r="C2" s="28" t="s">
        <v>16</v>
      </c>
      <c r="D2" s="28" t="s">
        <v>21</v>
      </c>
      <c r="E2" s="28" t="s">
        <v>22</v>
      </c>
      <c r="F2" s="28" t="s">
        <v>24</v>
      </c>
      <c r="G2" s="28" t="s">
        <v>27</v>
      </c>
      <c r="H2" s="28" t="s">
        <v>4</v>
      </c>
      <c r="I2" s="28" t="s">
        <v>7</v>
      </c>
      <c r="J2" s="29" t="s">
        <v>28</v>
      </c>
      <c r="K2" s="28" t="s">
        <v>9</v>
      </c>
      <c r="L2" s="28" t="s">
        <v>33</v>
      </c>
    </row>
    <row r="3" customFormat="false" ht="12.85" hidden="false" customHeight="false" outlineLevel="0" collapsed="false">
      <c r="A3" s="0" t="n">
        <v>1</v>
      </c>
      <c r="B3" s="32" t="str">
        <f aca="false">_xlfn.CONCAT("SLSR_",TEXT(A3,"00"))</f>
        <v>SLSR_01</v>
      </c>
      <c r="C3" s="32" t="n">
        <v>1</v>
      </c>
      <c r="D3" s="32" t="n">
        <v>1</v>
      </c>
      <c r="E3" s="32" t="n">
        <v>1</v>
      </c>
      <c r="F3" s="33" t="n">
        <v>0.4</v>
      </c>
      <c r="G3" s="32" t="n">
        <v>0</v>
      </c>
      <c r="H3" s="43" t="n">
        <v>0</v>
      </c>
      <c r="I3" s="43" t="n">
        <v>0</v>
      </c>
      <c r="J3" s="32" t="n">
        <v>0</v>
      </c>
      <c r="K3" s="32" t="n">
        <v>0</v>
      </c>
      <c r="L3" s="32" t="n">
        <v>0</v>
      </c>
    </row>
    <row r="4" customFormat="false" ht="12.85" hidden="false" customHeight="false" outlineLevel="0" collapsed="false">
      <c r="A4" s="0" t="n">
        <f aca="false">A3+1</f>
        <v>2</v>
      </c>
      <c r="B4" s="35" t="str">
        <f aca="false">_xlfn.CONCAT("SLSR_",TEXT(A4,"00"))</f>
        <v>SLSR_02</v>
      </c>
      <c r="C4" s="36" t="n">
        <v>1</v>
      </c>
      <c r="D4" s="36" t="n">
        <v>1</v>
      </c>
      <c r="E4" s="36" t="n">
        <v>1</v>
      </c>
      <c r="F4" s="36" t="n">
        <v>0</v>
      </c>
      <c r="G4" s="36" t="n">
        <v>0</v>
      </c>
      <c r="H4" s="37" t="n">
        <v>1</v>
      </c>
      <c r="I4" s="37" t="n">
        <v>1</v>
      </c>
      <c r="J4" s="36" t="n">
        <v>0</v>
      </c>
      <c r="K4" s="36" t="n">
        <v>0</v>
      </c>
      <c r="L4" s="36" t="n">
        <v>0</v>
      </c>
    </row>
    <row r="5" customFormat="false" ht="12.85" hidden="false" customHeight="false" outlineLevel="0" collapsed="false">
      <c r="A5" s="0" t="n">
        <f aca="false">A4+1</f>
        <v>3</v>
      </c>
      <c r="B5" s="35" t="str">
        <f aca="false">_xlfn.CONCAT("SLSR_",TEXT(A5,"00"))</f>
        <v>SLSR_03</v>
      </c>
      <c r="C5" s="36" t="n">
        <v>1</v>
      </c>
      <c r="D5" s="36" t="n">
        <v>1</v>
      </c>
      <c r="E5" s="36" t="n">
        <v>1</v>
      </c>
      <c r="F5" s="36" t="n">
        <v>0</v>
      </c>
      <c r="G5" s="36" t="n">
        <v>0</v>
      </c>
      <c r="H5" s="36" t="n">
        <v>0</v>
      </c>
      <c r="I5" s="36" t="n">
        <v>0</v>
      </c>
      <c r="J5" s="37" t="n">
        <v>0.75</v>
      </c>
      <c r="K5" s="36" t="n">
        <v>0</v>
      </c>
      <c r="L5" s="36" t="n">
        <v>0</v>
      </c>
    </row>
    <row r="6" customFormat="false" ht="12.85" hidden="false" customHeight="false" outlineLevel="0" collapsed="false">
      <c r="A6" s="0" t="n">
        <f aca="false">A5+1</f>
        <v>4</v>
      </c>
      <c r="B6" s="36" t="str">
        <f aca="false">_xlfn.CONCAT("SLSR_",TEXT(A6,"00"))</f>
        <v>SLSR_04</v>
      </c>
      <c r="C6" s="36" t="n">
        <v>1</v>
      </c>
      <c r="D6" s="36" t="n">
        <v>1</v>
      </c>
      <c r="E6" s="36" t="n">
        <v>0.7</v>
      </c>
      <c r="F6" s="37" t="n">
        <v>0.4</v>
      </c>
      <c r="G6" s="36" t="n">
        <v>0</v>
      </c>
      <c r="H6" s="38" t="n">
        <v>0</v>
      </c>
      <c r="I6" s="38" t="n">
        <v>0</v>
      </c>
      <c r="J6" s="36" t="n">
        <v>0</v>
      </c>
      <c r="K6" s="36" t="n">
        <v>0</v>
      </c>
      <c r="L6" s="36" t="n">
        <v>0</v>
      </c>
    </row>
    <row r="7" customFormat="false" ht="12.85" hidden="false" customHeight="false" outlineLevel="0" collapsed="false">
      <c r="A7" s="0" t="n">
        <f aca="false">A6+1</f>
        <v>5</v>
      </c>
      <c r="B7" s="35" t="str">
        <f aca="false">_xlfn.CONCAT("SLSR_",TEXT(A7,"00"))</f>
        <v>SLSR_05</v>
      </c>
      <c r="C7" s="36" t="n">
        <v>1</v>
      </c>
      <c r="D7" s="36" t="n">
        <v>1</v>
      </c>
      <c r="E7" s="36" t="n">
        <v>0.7</v>
      </c>
      <c r="F7" s="36" t="n">
        <v>0</v>
      </c>
      <c r="G7" s="36" t="n">
        <v>0</v>
      </c>
      <c r="H7" s="37" t="n">
        <v>1</v>
      </c>
      <c r="I7" s="37" t="n">
        <v>1</v>
      </c>
      <c r="J7" s="36" t="n">
        <v>0</v>
      </c>
      <c r="K7" s="36" t="n">
        <v>0</v>
      </c>
      <c r="L7" s="36" t="n">
        <v>0</v>
      </c>
    </row>
    <row r="8" customFormat="false" ht="12.85" hidden="false" customHeight="false" outlineLevel="0" collapsed="false">
      <c r="A8" s="0" t="n">
        <f aca="false">A7+1</f>
        <v>6</v>
      </c>
      <c r="B8" s="39" t="str">
        <f aca="false">_xlfn.CONCAT("SLSR_",TEXT(A8,"00"))</f>
        <v>SLSR_06</v>
      </c>
      <c r="C8" s="40" t="n">
        <v>1</v>
      </c>
      <c r="D8" s="40" t="n">
        <v>1</v>
      </c>
      <c r="E8" s="40" t="n">
        <v>0.7</v>
      </c>
      <c r="F8" s="40" t="n">
        <v>0</v>
      </c>
      <c r="G8" s="40" t="n">
        <v>0</v>
      </c>
      <c r="H8" s="40" t="n">
        <v>0</v>
      </c>
      <c r="I8" s="40" t="n">
        <v>0</v>
      </c>
      <c r="J8" s="42" t="n">
        <v>0.75</v>
      </c>
      <c r="K8" s="40" t="n">
        <v>0</v>
      </c>
      <c r="L8" s="40" t="n">
        <v>0</v>
      </c>
    </row>
    <row r="9" customFormat="false" ht="12.85" hidden="false" customHeight="false" outlineLevel="0" collapsed="false">
      <c r="C9" s="22"/>
      <c r="D9" s="22"/>
      <c r="E9" s="22"/>
      <c r="F9" s="22"/>
      <c r="G9" s="22"/>
      <c r="H9" s="22"/>
      <c r="I9" s="22"/>
      <c r="J9" s="22"/>
      <c r="K9" s="22"/>
      <c r="L9" s="22"/>
    </row>
    <row r="10" customFormat="false" ht="12.85" hidden="false" customHeight="false" outlineLevel="0" collapsed="false"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customFormat="false" ht="12.85" hidden="false" customHeight="false" outlineLevel="0" collapsed="false"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customFormat="false" ht="12.85" hidden="false" customHeight="false" outlineLevel="0" collapsed="false"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customFormat="false" ht="12.85" hidden="false" customHeight="false" outlineLevel="0" collapsed="false"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customFormat="false" ht="12.85" hidden="false" customHeight="false" outlineLevel="0" collapsed="false"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customFormat="false" ht="12.85" hidden="false" customHeight="false" outlineLevel="0" collapsed="false"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customFormat="false" ht="12.85" hidden="false" customHeight="false" outlineLevel="0" collapsed="false"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customFormat="false" ht="12.85" hidden="false" customHeight="false" outlineLevel="0" collapsed="false"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customFormat="false" ht="12.85" hidden="false" customHeight="false" outlineLevel="0" collapsed="false">
      <c r="C18" s="22"/>
      <c r="D18" s="22"/>
      <c r="E18" s="22"/>
      <c r="F18" s="22"/>
      <c r="G18" s="22"/>
      <c r="H18" s="22"/>
      <c r="I18" s="22"/>
      <c r="J18" s="22"/>
      <c r="K18" s="22"/>
      <c r="L18" s="22"/>
    </row>
  </sheetData>
  <mergeCells count="1">
    <mergeCell ref="B1:L1"/>
  </mergeCells>
  <printOptions headings="false" gridLines="false" gridLinesSet="true" horizontalCentered="tru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9.39"/>
    <col collapsed="false" customWidth="true" hidden="false" outlineLevel="0" max="12" min="3" style="0" width="6.02"/>
  </cols>
  <sheetData>
    <row r="1" customFormat="false" ht="17.35" hidden="false" customHeight="false" outlineLevel="0" collapsed="false">
      <c r="B1" s="1" t="s">
        <v>51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73.85" hidden="false" customHeight="false" outlineLevel="0" collapsed="false">
      <c r="B2" s="44" t="s">
        <v>47</v>
      </c>
      <c r="C2" s="28" t="s">
        <v>16</v>
      </c>
      <c r="D2" s="28" t="s">
        <v>21</v>
      </c>
      <c r="E2" s="28" t="s">
        <v>22</v>
      </c>
      <c r="F2" s="28" t="s">
        <v>24</v>
      </c>
      <c r="G2" s="28" t="s">
        <v>27</v>
      </c>
      <c r="H2" s="28" t="s">
        <v>4</v>
      </c>
      <c r="I2" s="28" t="s">
        <v>7</v>
      </c>
      <c r="J2" s="29" t="s">
        <v>28</v>
      </c>
      <c r="K2" s="28" t="s">
        <v>9</v>
      </c>
      <c r="L2" s="28" t="s">
        <v>33</v>
      </c>
    </row>
    <row r="3" customFormat="false" ht="12.85" hidden="false" customHeight="false" outlineLevel="0" collapsed="false">
      <c r="A3" s="0" t="n">
        <v>1</v>
      </c>
      <c r="B3" s="32" t="str">
        <f aca="false">_xlfn.CONCAT("SLSR_",TEXT(A3,"00"))</f>
        <v>SLSR_01</v>
      </c>
      <c r="C3" s="32" t="n">
        <v>1</v>
      </c>
      <c r="D3" s="32" t="n">
        <v>1</v>
      </c>
      <c r="E3" s="32" t="n">
        <v>1</v>
      </c>
      <c r="F3" s="43" t="n">
        <v>0</v>
      </c>
      <c r="G3" s="32" t="n">
        <v>0</v>
      </c>
      <c r="H3" s="43" t="n">
        <v>0</v>
      </c>
      <c r="I3" s="43" t="n">
        <v>0</v>
      </c>
      <c r="J3" s="32" t="n">
        <v>0</v>
      </c>
      <c r="K3" s="32" t="n">
        <v>0</v>
      </c>
      <c r="L3" s="32" t="n">
        <v>0</v>
      </c>
    </row>
    <row r="4" customFormat="false" ht="12.85" hidden="false" customHeight="false" outlineLevel="0" collapsed="false">
      <c r="A4" s="0" t="n">
        <f aca="false">A3+1</f>
        <v>2</v>
      </c>
      <c r="B4" s="39" t="str">
        <f aca="false">_xlfn.CONCAT("SLSR_",TEXT(A4,"00"))</f>
        <v>SLSR_02</v>
      </c>
      <c r="C4" s="40" t="n">
        <v>1</v>
      </c>
      <c r="D4" s="40" t="n">
        <v>1</v>
      </c>
      <c r="E4" s="40" t="n">
        <v>0.7</v>
      </c>
      <c r="F4" s="40" t="n">
        <v>0</v>
      </c>
      <c r="G4" s="40" t="n">
        <v>0</v>
      </c>
      <c r="H4" s="45" t="n">
        <v>0</v>
      </c>
      <c r="I4" s="45" t="n">
        <v>0</v>
      </c>
      <c r="J4" s="40" t="n">
        <v>0</v>
      </c>
      <c r="K4" s="40" t="n">
        <v>0</v>
      </c>
      <c r="L4" s="40" t="n">
        <v>0</v>
      </c>
    </row>
    <row r="5" customFormat="false" ht="12.85" hidden="false" customHeight="false" outlineLevel="0" collapsed="false">
      <c r="C5" s="22"/>
      <c r="D5" s="22"/>
      <c r="E5" s="22"/>
      <c r="F5" s="22"/>
      <c r="G5" s="22"/>
      <c r="H5" s="22"/>
      <c r="I5" s="22"/>
      <c r="J5" s="22"/>
      <c r="K5" s="22"/>
      <c r="L5" s="22"/>
    </row>
    <row r="6" customFormat="false" ht="12.85" hidden="false" customHeight="false" outlineLevel="0" collapsed="false">
      <c r="C6" s="22"/>
      <c r="D6" s="22"/>
      <c r="E6" s="22"/>
      <c r="F6" s="22"/>
      <c r="G6" s="22"/>
      <c r="H6" s="22"/>
      <c r="I6" s="22"/>
      <c r="J6" s="22"/>
      <c r="K6" s="22"/>
      <c r="L6" s="22"/>
    </row>
    <row r="7" customFormat="false" ht="12.85" hidden="false" customHeight="false" outlineLevel="0" collapsed="false">
      <c r="C7" s="22"/>
      <c r="D7" s="22"/>
      <c r="E7" s="22"/>
      <c r="F7" s="22"/>
      <c r="G7" s="22"/>
      <c r="H7" s="22"/>
      <c r="I7" s="22"/>
      <c r="J7" s="22"/>
      <c r="K7" s="22"/>
      <c r="L7" s="22"/>
    </row>
    <row r="8" customFormat="false" ht="12.85" hidden="false" customHeight="false" outlineLevel="0" collapsed="false">
      <c r="C8" s="22"/>
      <c r="D8" s="22"/>
      <c r="E8" s="22"/>
      <c r="F8" s="22"/>
      <c r="G8" s="22"/>
      <c r="H8" s="22"/>
      <c r="I8" s="22"/>
      <c r="J8" s="22"/>
      <c r="K8" s="22"/>
      <c r="L8" s="22"/>
    </row>
    <row r="9" customFormat="false" ht="12.85" hidden="false" customHeight="false" outlineLevel="0" collapsed="false">
      <c r="C9" s="22"/>
      <c r="D9" s="22"/>
      <c r="E9" s="22"/>
      <c r="F9" s="22"/>
      <c r="G9" s="22"/>
      <c r="H9" s="22"/>
      <c r="I9" s="22"/>
      <c r="J9" s="22"/>
      <c r="K9" s="22"/>
      <c r="L9" s="22"/>
    </row>
    <row r="10" customFormat="false" ht="12.85" hidden="false" customHeight="false" outlineLevel="0" collapsed="false"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customFormat="false" ht="12.85" hidden="false" customHeight="false" outlineLevel="0" collapsed="false"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customFormat="false" ht="12.85" hidden="false" customHeight="false" outlineLevel="0" collapsed="false"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customFormat="false" ht="12.85" hidden="false" customHeight="false" outlineLevel="0" collapsed="false"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customFormat="false" ht="12.85" hidden="false" customHeight="false" outlineLevel="0" collapsed="false"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customFormat="false" ht="12.85" hidden="false" customHeight="false" outlineLevel="0" collapsed="false"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customFormat="false" ht="12.85" hidden="false" customHeight="false" outlineLevel="0" collapsed="false"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customFormat="false" ht="12.85" hidden="false" customHeight="false" outlineLevel="0" collapsed="false">
      <c r="C17" s="22"/>
      <c r="D17" s="22"/>
      <c r="E17" s="22"/>
      <c r="F17" s="22"/>
      <c r="G17" s="22"/>
      <c r="H17" s="22"/>
      <c r="I17" s="22"/>
      <c r="J17" s="22"/>
      <c r="K17" s="22"/>
      <c r="L17" s="22"/>
    </row>
  </sheetData>
  <mergeCells count="1">
    <mergeCell ref="B1:L1"/>
  </mergeCells>
  <printOptions headings="false" gridLines="false" gridLinesSet="true" horizontalCentered="tru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8.21"/>
    <col collapsed="false" customWidth="true" hidden="false" outlineLevel="0" max="12" min="3" style="0" width="5.58"/>
    <col collapsed="false" customWidth="true" hidden="false" outlineLevel="0" max="15" min="15" style="0" width="14.23"/>
    <col collapsed="false" customWidth="true" hidden="false" outlineLevel="0" max="16" min="16" style="0" width="14.08"/>
    <col collapsed="false" customWidth="true" hidden="false" outlineLevel="0" max="17" min="17" style="0" width="17.17"/>
    <col collapsed="false" customWidth="true" hidden="false" outlineLevel="0" max="18" min="18" style="0" width="18.49"/>
    <col collapsed="false" customWidth="true" hidden="false" outlineLevel="0" max="19" min="19" style="0" width="17.9"/>
    <col collapsed="false" customWidth="true" hidden="false" outlineLevel="0" max="20" min="20" style="0" width="9.39"/>
    <col collapsed="false" customWidth="true" hidden="false" outlineLevel="0" max="21" min="21" style="0" width="15.41"/>
    <col collapsed="false" customWidth="true" hidden="false" outlineLevel="0" max="22" min="22" style="0" width="18.49"/>
    <col collapsed="false" customWidth="true" hidden="false" outlineLevel="0" max="25" min="25" style="0" width="96.19"/>
  </cols>
  <sheetData>
    <row r="1" customFormat="false" ht="32.8" hidden="false" customHeight="true" outlineLevel="0" collapsed="false">
      <c r="B1" s="27" t="s">
        <v>45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customFormat="false" ht="73.85" hidden="false" customHeight="false" outlineLevel="0" collapsed="false">
      <c r="B2" s="4" t="s">
        <v>47</v>
      </c>
      <c r="C2" s="28" t="s">
        <v>16</v>
      </c>
      <c r="D2" s="28" t="s">
        <v>21</v>
      </c>
      <c r="E2" s="28" t="s">
        <v>22</v>
      </c>
      <c r="F2" s="28" t="s">
        <v>24</v>
      </c>
      <c r="G2" s="28" t="s">
        <v>27</v>
      </c>
      <c r="H2" s="28" t="s">
        <v>4</v>
      </c>
      <c r="I2" s="28" t="s">
        <v>7</v>
      </c>
      <c r="J2" s="29" t="s">
        <v>28</v>
      </c>
      <c r="K2" s="28" t="s">
        <v>9</v>
      </c>
      <c r="L2" s="28" t="s">
        <v>33</v>
      </c>
    </row>
    <row r="3" customFormat="false" ht="12.85" hidden="false" customHeight="false" outlineLevel="0" collapsed="false">
      <c r="A3" s="30" t="n">
        <v>1</v>
      </c>
      <c r="B3" s="31" t="str">
        <f aca="false">_xlfn.CONCAT("ULS_",TEXT(A3,"00"))</f>
        <v>ULS_01</v>
      </c>
      <c r="C3" s="32" t="n">
        <v>1.35</v>
      </c>
      <c r="D3" s="32" t="n">
        <v>1.35</v>
      </c>
      <c r="E3" s="32" t="n">
        <v>1.35</v>
      </c>
      <c r="F3" s="33" t="n">
        <v>1.5</v>
      </c>
      <c r="G3" s="32" t="n">
        <v>0</v>
      </c>
      <c r="H3" s="34" t="n">
        <v>1</v>
      </c>
      <c r="I3" s="34" t="n">
        <v>1</v>
      </c>
      <c r="J3" s="32" t="n">
        <v>0</v>
      </c>
      <c r="K3" s="32" t="n">
        <v>0</v>
      </c>
      <c r="L3" s="32" t="n">
        <v>0</v>
      </c>
      <c r="N3" s="0" t="str">
        <f aca="false">_xlfn.CONCAT("'",B3,"'")</f>
        <v>'ULS_01'</v>
      </c>
      <c r="O3" s="0" t="str">
        <f aca="false">IF(C3&gt;0,_xlfn.CONCAT(TEXT(C3,"0.00"),"*",C$2),"")</f>
        <v>1.35*selfWeight</v>
      </c>
      <c r="P3" s="0" t="str">
        <f aca="false">IF(D3&gt;0,_xlfn.CONCAT(TEXT(D3,"0.00"),"*",D$2),"")</f>
        <v>1.35*deadLoad</v>
      </c>
      <c r="Q3" s="0" t="str">
        <f aca="false">IF(E3&gt;0,_xlfn.CONCAT(TEXT(E3,"0.00"),"*",E$2),"")</f>
        <v>1.35*earthPressure</v>
      </c>
      <c r="R3" s="0" t="str">
        <f aca="false">IF(F3&gt;0,_xlfn.CONCAT(TEXT(F3,"0.00"),"*",F$2),"")</f>
        <v>1.50*pedestrianLoad</v>
      </c>
      <c r="S3" s="0" t="str">
        <f aca="false">IF(G3&gt;0,_xlfn.CONCAT(TEXT(G3,"0.00"),"*",G$2),"")</f>
        <v/>
      </c>
      <c r="T3" s="0" t="str">
        <f aca="false">IF(H3&gt;0,_xlfn.CONCAT(TEXT(H3,"0.00"),"*",H$2),"")</f>
        <v>1.00*LM1</v>
      </c>
      <c r="U3" s="0" t="str">
        <f aca="false">IF(I3&gt;0,_xlfn.CONCAT(TEXT(I3,"0.00"),"*",I$2),"")</f>
        <v>1.00*nosingLoad</v>
      </c>
      <c r="V3" s="0" t="str">
        <f aca="false">IF(J3&gt;0,_xlfn.CONCAT(TEXT(J3,"0.00"),"*",J$2),"")</f>
        <v/>
      </c>
      <c r="W3" s="0" t="str">
        <f aca="false">IF(K3&gt;0,_xlfn.CONCAT(TEXT(K3,"#.##"),"*",K$2),"")</f>
        <v/>
      </c>
      <c r="X3" s="0" t="str">
        <f aca="false">IF(L3&gt;0,_xlfn.CONCAT(TEXT(L3,"#.##"),"*",L$2),"")</f>
        <v/>
      </c>
      <c r="Y3" s="0" t="str">
        <f aca="false">_xlfn.CONCAT(N3,",'",O3,"+",P3,"+",Q3,"+",R3,"+",S3,"+",T3,"+",U3,"+",V3,"+",W3,"'")</f>
        <v>'ULS_01','1.35*selfWeight+1.35*deadLoad+1.35*earthPressure+1.50*pedestrianLoad++1.00*LM1+1.00*nosingLoad++'</v>
      </c>
    </row>
    <row r="4" customFormat="false" ht="12.85" hidden="false" customHeight="false" outlineLevel="0" collapsed="false">
      <c r="A4" s="30" t="n">
        <f aca="false">A3+1</f>
        <v>2</v>
      </c>
      <c r="B4" s="35" t="str">
        <f aca="false">_xlfn.CONCAT("ULS_",TEXT(A4,"00"))</f>
        <v>ULS_02</v>
      </c>
      <c r="C4" s="36" t="n">
        <v>1.35</v>
      </c>
      <c r="D4" s="36" t="n">
        <v>1.35</v>
      </c>
      <c r="E4" s="36" t="n">
        <v>1.35</v>
      </c>
      <c r="F4" s="37" t="n">
        <v>1.5</v>
      </c>
      <c r="G4" s="36" t="n">
        <v>0</v>
      </c>
      <c r="H4" s="36" t="n">
        <v>0</v>
      </c>
      <c r="I4" s="36" t="n">
        <v>0</v>
      </c>
      <c r="J4" s="38" t="n">
        <v>0.75</v>
      </c>
      <c r="K4" s="36" t="n">
        <v>0</v>
      </c>
      <c r="L4" s="36" t="n">
        <v>0</v>
      </c>
      <c r="N4" s="0" t="str">
        <f aca="false">_xlfn.CONCAT("'",B4,"'")</f>
        <v>'ULS_02'</v>
      </c>
      <c r="O4" s="0" t="str">
        <f aca="false">IF(C4&gt;0,_xlfn.CONCAT(TEXT(C4,"0.00"),"*",C$2),"")</f>
        <v>1.35*selfWeight</v>
      </c>
      <c r="P4" s="0" t="str">
        <f aca="false">IF(D4&gt;0,_xlfn.CONCAT(TEXT(D4,"0.00"),"*",D$2),"")</f>
        <v>1.35*deadLoad</v>
      </c>
      <c r="Q4" s="0" t="str">
        <f aca="false">IF(E4&gt;0,_xlfn.CONCAT(TEXT(E4,"0.00"),"*",E$2),"")</f>
        <v>1.35*earthPressure</v>
      </c>
      <c r="R4" s="0" t="str">
        <f aca="false">IF(F4&gt;0,_xlfn.CONCAT(TEXT(F4,"0.00"),"*",F$2),"")</f>
        <v>1.50*pedestrianLoad</v>
      </c>
      <c r="S4" s="0" t="str">
        <f aca="false">IF(G4&gt;0,_xlfn.CONCAT(TEXT(G4,"0.00"),"*",G$2),"")</f>
        <v/>
      </c>
      <c r="T4" s="0" t="str">
        <f aca="false">IF(H4&gt;0,_xlfn.CONCAT(TEXT(H4,"0.00"),"*",H$2),"")</f>
        <v/>
      </c>
      <c r="U4" s="0" t="str">
        <f aca="false">IF(I4&gt;0,_xlfn.CONCAT(TEXT(I4,"0.00"),"*",I$2),"")</f>
        <v/>
      </c>
      <c r="V4" s="0" t="str">
        <f aca="false">IF(J4&gt;0,_xlfn.CONCAT(TEXT(J4,"0.00"),"*",J$2),"")</f>
        <v>0.75*roadTrafficLoad</v>
      </c>
      <c r="W4" s="0" t="str">
        <f aca="false">IF(K4&gt;0,_xlfn.CONCAT(TEXT(K4,"#.##"),"*",K$2),"")</f>
        <v/>
      </c>
      <c r="X4" s="0" t="str">
        <f aca="false">IF(L4&gt;0,_xlfn.CONCAT(TEXT(L4,"#.##"),"*",L$2),"")</f>
        <v/>
      </c>
      <c r="Y4" s="0" t="str">
        <f aca="false">_xlfn.CONCAT(N4,",'",O4,"+",P4,"+",Q4,"+",R4,"+",S4,"+",T4,"+",U4,"+",V4,"+",W4,"'")</f>
        <v>'ULS_02','1.35*selfWeight+1.35*deadLoad+1.35*earthPressure+1.50*pedestrianLoad++++0.75*roadTrafficLoad+'</v>
      </c>
    </row>
    <row r="5" customFormat="false" ht="12.85" hidden="false" customHeight="false" outlineLevel="0" collapsed="false">
      <c r="A5" s="30" t="n">
        <f aca="false">A4+1</f>
        <v>3</v>
      </c>
      <c r="B5" s="35" t="str">
        <f aca="false">_xlfn.CONCAT("ULS_",TEXT(A5,"00"))</f>
        <v>ULS_03</v>
      </c>
      <c r="C5" s="36" t="n">
        <v>1.35</v>
      </c>
      <c r="D5" s="36" t="n">
        <v>1.35</v>
      </c>
      <c r="E5" s="36" t="n">
        <v>1.35</v>
      </c>
      <c r="F5" s="38" t="n">
        <v>0.4</v>
      </c>
      <c r="G5" s="37" t="n">
        <v>1.5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  <c r="N5" s="0" t="str">
        <f aca="false">_xlfn.CONCAT("'",B5,"'")</f>
        <v>'ULS_03'</v>
      </c>
      <c r="O5" s="0" t="str">
        <f aca="false">IF(C5&gt;0,_xlfn.CONCAT(TEXT(C5,"0.00"),"*",C$2),"")</f>
        <v>1.35*selfWeight</v>
      </c>
      <c r="P5" s="0" t="str">
        <f aca="false">IF(D5&gt;0,_xlfn.CONCAT(TEXT(D5,"0.00"),"*",D$2),"")</f>
        <v>1.35*deadLoad</v>
      </c>
      <c r="Q5" s="0" t="str">
        <f aca="false">IF(E5&gt;0,_xlfn.CONCAT(TEXT(E5,"0.00"),"*",E$2),"")</f>
        <v>1.35*earthPressure</v>
      </c>
      <c r="R5" s="0" t="str">
        <f aca="false">IF(F5&gt;0,_xlfn.CONCAT(TEXT(F5,"0.00"),"*",F$2),"")</f>
        <v>0.40*pedestrianLoad</v>
      </c>
      <c r="S5" s="0" t="str">
        <f aca="false">IF(G5&gt;0,_xlfn.CONCAT(TEXT(G5,"0.00"),"*",G$2),"")</f>
        <v>1.50*singleAxeLoad</v>
      </c>
      <c r="T5" s="0" t="str">
        <f aca="false">IF(H5&gt;0,_xlfn.CONCAT(TEXT(H5,"0.00"),"*",H$2),"")</f>
        <v/>
      </c>
      <c r="U5" s="0" t="str">
        <f aca="false">IF(I5&gt;0,_xlfn.CONCAT(TEXT(I5,"0.00"),"*",I$2),"")</f>
        <v/>
      </c>
      <c r="V5" s="0" t="str">
        <f aca="false">IF(J5&gt;0,_xlfn.CONCAT(TEXT(J5,"0.00"),"*",J$2),"")</f>
        <v/>
      </c>
      <c r="W5" s="0" t="str">
        <f aca="false">IF(K5&gt;0,_xlfn.CONCAT(TEXT(K5,"#.##"),"*",K$2),"")</f>
        <v/>
      </c>
      <c r="X5" s="0" t="str">
        <f aca="false">IF(L5&gt;0,_xlfn.CONCAT(TEXT(L5,"#.##"),"*",L$2),"")</f>
        <v/>
      </c>
      <c r="Y5" s="0" t="str">
        <f aca="false">_xlfn.CONCAT(N5,",'",O5,"+",P5,"+",Q5,"+",R5,"+",S5,"+",T5,"+",U5,"+",V5,"+",W5,"'")</f>
        <v>'ULS_03','1.35*selfWeight+1.35*deadLoad+1.35*earthPressure+0.40*pedestrianLoad+1.50*singleAxeLoad++++'</v>
      </c>
    </row>
    <row r="6" customFormat="false" ht="12.85" hidden="false" customHeight="false" outlineLevel="0" collapsed="false">
      <c r="A6" s="30" t="n">
        <f aca="false">A5+1</f>
        <v>4</v>
      </c>
      <c r="B6" s="35" t="str">
        <f aca="false">_xlfn.CONCAT("ULS_",TEXT(A6,"00"))</f>
        <v>ULS_04</v>
      </c>
      <c r="C6" s="36" t="n">
        <v>1.35</v>
      </c>
      <c r="D6" s="36" t="n">
        <v>1.35</v>
      </c>
      <c r="E6" s="36" t="n">
        <v>1.35</v>
      </c>
      <c r="F6" s="38" t="n">
        <v>0.4</v>
      </c>
      <c r="G6" s="36" t="n">
        <v>0</v>
      </c>
      <c r="H6" s="37" t="n">
        <v>1.45</v>
      </c>
      <c r="I6" s="37" t="n">
        <v>1.45</v>
      </c>
      <c r="J6" s="36" t="n">
        <v>0</v>
      </c>
      <c r="K6" s="36" t="n">
        <v>0</v>
      </c>
      <c r="L6" s="36" t="n">
        <v>0</v>
      </c>
      <c r="N6" s="0" t="str">
        <f aca="false">_xlfn.CONCAT("'",B6,"'")</f>
        <v>'ULS_04'</v>
      </c>
      <c r="O6" s="0" t="str">
        <f aca="false">IF(C6&gt;0,_xlfn.CONCAT(TEXT(C6,"0.00"),"*",C$2),"")</f>
        <v>1.35*selfWeight</v>
      </c>
      <c r="P6" s="0" t="str">
        <f aca="false">IF(D6&gt;0,_xlfn.CONCAT(TEXT(D6,"0.00"),"*",D$2),"")</f>
        <v>1.35*deadLoad</v>
      </c>
      <c r="Q6" s="0" t="str">
        <f aca="false">IF(E6&gt;0,_xlfn.CONCAT(TEXT(E6,"0.00"),"*",E$2),"")</f>
        <v>1.35*earthPressure</v>
      </c>
      <c r="R6" s="0" t="str">
        <f aca="false">IF(F6&gt;0,_xlfn.CONCAT(TEXT(F6,"0.00"),"*",F$2),"")</f>
        <v>0.40*pedestrianLoad</v>
      </c>
      <c r="S6" s="0" t="str">
        <f aca="false">IF(G6&gt;0,_xlfn.CONCAT(TEXT(G6,"0.00"),"*",G$2),"")</f>
        <v/>
      </c>
      <c r="T6" s="0" t="str">
        <f aca="false">IF(H6&gt;0,_xlfn.CONCAT(TEXT(H6,"0.00"),"*",H$2),"")</f>
        <v>1.45*LM1</v>
      </c>
      <c r="U6" s="0" t="str">
        <f aca="false">IF(I6&gt;0,_xlfn.CONCAT(TEXT(I6,"0.00"),"*",I$2),"")</f>
        <v>1.45*nosingLoad</v>
      </c>
      <c r="V6" s="0" t="str">
        <f aca="false">IF(J6&gt;0,_xlfn.CONCAT(TEXT(J6,"0.00"),"*",J$2),"")</f>
        <v/>
      </c>
      <c r="W6" s="0" t="str">
        <f aca="false">IF(K6&gt;0,_xlfn.CONCAT(TEXT(K6,"#.##"),"*",K$2),"")</f>
        <v/>
      </c>
      <c r="X6" s="0" t="str">
        <f aca="false">IF(L6&gt;0,_xlfn.CONCAT(TEXT(L6,"#.##"),"*",L$2),"")</f>
        <v/>
      </c>
      <c r="Y6" s="0" t="str">
        <f aca="false">_xlfn.CONCAT(N6,",'",O6,"+",P6,"+",Q6,"+",R6,"+",S6,"+",T6,"+",U6,"+",V6,"+",W6,"'")</f>
        <v>'ULS_04','1.35*selfWeight+1.35*deadLoad+1.35*earthPressure+0.40*pedestrianLoad++1.45*LM1+1.45*nosingLoad++'</v>
      </c>
    </row>
    <row r="7" customFormat="false" ht="12.85" hidden="false" customHeight="false" outlineLevel="0" collapsed="false">
      <c r="A7" s="30" t="n">
        <f aca="false">A6+1</f>
        <v>5</v>
      </c>
      <c r="B7" s="35" t="str">
        <f aca="false">_xlfn.CONCAT("ULS_",TEXT(A7,"00"))</f>
        <v>ULS_05</v>
      </c>
      <c r="C7" s="36" t="n">
        <v>1.35</v>
      </c>
      <c r="D7" s="36" t="n">
        <v>1.35</v>
      </c>
      <c r="E7" s="36" t="n">
        <v>1.35</v>
      </c>
      <c r="F7" s="38" t="n">
        <v>0.4</v>
      </c>
      <c r="G7" s="36" t="n">
        <v>0</v>
      </c>
      <c r="H7" s="36" t="n">
        <v>0</v>
      </c>
      <c r="I7" s="36" t="n">
        <v>0</v>
      </c>
      <c r="J7" s="37" t="n">
        <v>1.5</v>
      </c>
      <c r="K7" s="36" t="n">
        <v>0</v>
      </c>
      <c r="L7" s="36" t="n">
        <v>0</v>
      </c>
      <c r="N7" s="0" t="str">
        <f aca="false">_xlfn.CONCAT("'",B7,"'")</f>
        <v>'ULS_05'</v>
      </c>
      <c r="O7" s="0" t="str">
        <f aca="false">IF(C7&gt;0,_xlfn.CONCAT(TEXT(C7,"0.00"),"*",C$2),"")</f>
        <v>1.35*selfWeight</v>
      </c>
      <c r="P7" s="0" t="str">
        <f aca="false">IF(D7&gt;0,_xlfn.CONCAT(TEXT(D7,"0.00"),"*",D$2),"")</f>
        <v>1.35*deadLoad</v>
      </c>
      <c r="Q7" s="0" t="str">
        <f aca="false">IF(E7&gt;0,_xlfn.CONCAT(TEXT(E7,"0.00"),"*",E$2),"")</f>
        <v>1.35*earthPressure</v>
      </c>
      <c r="R7" s="0" t="str">
        <f aca="false">IF(F7&gt;0,_xlfn.CONCAT(TEXT(F7,"0.00"),"*",F$2),"")</f>
        <v>0.40*pedestrianLoad</v>
      </c>
      <c r="S7" s="0" t="str">
        <f aca="false">IF(G7&gt;0,_xlfn.CONCAT(TEXT(G7,"0.00"),"*",G$2),"")</f>
        <v/>
      </c>
      <c r="T7" s="0" t="str">
        <f aca="false">IF(H7&gt;0,_xlfn.CONCAT(TEXT(H7,"0.00"),"*",H$2),"")</f>
        <v/>
      </c>
      <c r="U7" s="0" t="str">
        <f aca="false">IF(I7&gt;0,_xlfn.CONCAT(TEXT(I7,"0.00"),"*",I$2),"")</f>
        <v/>
      </c>
      <c r="V7" s="0" t="str">
        <f aca="false">IF(J7&gt;0,_xlfn.CONCAT(TEXT(J7,"0.00"),"*",J$2),"")</f>
        <v>1.50*roadTrafficLoad</v>
      </c>
      <c r="W7" s="0" t="str">
        <f aca="false">IF(K7&gt;0,_xlfn.CONCAT(TEXT(K7,"#.##"),"*",K$2),"")</f>
        <v/>
      </c>
      <c r="X7" s="0" t="str">
        <f aca="false">IF(L7&gt;0,_xlfn.CONCAT(TEXT(L7,"#.##"),"*",L$2),"")</f>
        <v/>
      </c>
      <c r="Y7" s="0" t="str">
        <f aca="false">_xlfn.CONCAT(N7,",'",O7,"+",P7,"+",Q7,"+",R7,"+",S7,"+",T7,"+",U7,"+",V7,"+",W7,"'")</f>
        <v>'ULS_05','1.35*selfWeight+1.35*deadLoad+1.35*earthPressure+0.40*pedestrianLoad++++1.50*roadTrafficLoad+'</v>
      </c>
    </row>
    <row r="8" customFormat="false" ht="12.85" hidden="false" customHeight="false" outlineLevel="0" collapsed="false">
      <c r="A8" s="30" t="n">
        <f aca="false">A7+1</f>
        <v>6</v>
      </c>
      <c r="B8" s="35" t="str">
        <f aca="false">_xlfn.CONCAT("ULS_",TEXT(A8,"00"))</f>
        <v>ULS_06</v>
      </c>
      <c r="C8" s="36" t="n">
        <v>1.35</v>
      </c>
      <c r="D8" s="36" t="n">
        <v>1.35</v>
      </c>
      <c r="E8" s="36" t="n">
        <v>1.35</v>
      </c>
      <c r="F8" s="36" t="n">
        <v>0</v>
      </c>
      <c r="G8" s="37" t="n">
        <v>1.5</v>
      </c>
      <c r="H8" s="38" t="n">
        <v>1</v>
      </c>
      <c r="I8" s="38" t="n">
        <v>1</v>
      </c>
      <c r="J8" s="36" t="n">
        <v>0</v>
      </c>
      <c r="K8" s="36" t="n">
        <v>0</v>
      </c>
      <c r="L8" s="36" t="n">
        <v>0</v>
      </c>
      <c r="N8" s="0" t="str">
        <f aca="false">_xlfn.CONCAT("'",B8,"'")</f>
        <v>'ULS_06'</v>
      </c>
      <c r="O8" s="0" t="str">
        <f aca="false">IF(C8&gt;0,_xlfn.CONCAT(TEXT(C8,"0.00"),"*",C$2),"")</f>
        <v>1.35*selfWeight</v>
      </c>
      <c r="P8" s="0" t="str">
        <f aca="false">IF(D8&gt;0,_xlfn.CONCAT(TEXT(D8,"0.00"),"*",D$2),"")</f>
        <v>1.35*deadLoad</v>
      </c>
      <c r="Q8" s="0" t="str">
        <f aca="false">IF(E8&gt;0,_xlfn.CONCAT(TEXT(E8,"0.00"),"*",E$2),"")</f>
        <v>1.35*earthPressure</v>
      </c>
      <c r="R8" s="0" t="str">
        <f aca="false">IF(F8&gt;0,_xlfn.CONCAT(TEXT(F8,"0.00"),"*",F$2),"")</f>
        <v/>
      </c>
      <c r="S8" s="0" t="str">
        <f aca="false">IF(G8&gt;0,_xlfn.CONCAT(TEXT(G8,"0.00"),"*",G$2),"")</f>
        <v>1.50*singleAxeLoad</v>
      </c>
      <c r="T8" s="0" t="str">
        <f aca="false">IF(H8&gt;0,_xlfn.CONCAT(TEXT(H8,"0.00"),"*",H$2),"")</f>
        <v>1.00*LM1</v>
      </c>
      <c r="U8" s="0" t="str">
        <f aca="false">IF(I8&gt;0,_xlfn.CONCAT(TEXT(I8,"0.00"),"*",I$2),"")</f>
        <v>1.00*nosingLoad</v>
      </c>
      <c r="V8" s="0" t="str">
        <f aca="false">IF(J8&gt;0,_xlfn.CONCAT(TEXT(J8,"0.00"),"*",J$2),"")</f>
        <v/>
      </c>
      <c r="W8" s="0" t="str">
        <f aca="false">IF(K8&gt;0,_xlfn.CONCAT(TEXT(K8,"#.##"),"*",K$2),"")</f>
        <v/>
      </c>
      <c r="X8" s="0" t="str">
        <f aca="false">IF(L8&gt;0,_xlfn.CONCAT(TEXT(L8,"#.##"),"*",L$2),"")</f>
        <v/>
      </c>
      <c r="Y8" s="0" t="str">
        <f aca="false">_xlfn.CONCAT(N8,",'",O8,"+",P8,"+",Q8,"+",R8,"+",S8,"+",T8,"+",U8,"+",V8,"+",W8,"'")</f>
        <v>'ULS_06','1.35*selfWeight+1.35*deadLoad+1.35*earthPressure++1.50*singleAxeLoad+1.00*LM1+1.00*nosingLoad++'</v>
      </c>
    </row>
    <row r="9" customFormat="false" ht="12.85" hidden="false" customHeight="false" outlineLevel="0" collapsed="false">
      <c r="A9" s="30" t="n">
        <f aca="false">A8+1</f>
        <v>7</v>
      </c>
      <c r="B9" s="35" t="str">
        <f aca="false">_xlfn.CONCAT("ULS_",TEXT(A9,"00"))</f>
        <v>ULS_07</v>
      </c>
      <c r="C9" s="36" t="n">
        <v>1.35</v>
      </c>
      <c r="D9" s="36" t="n">
        <v>1.35</v>
      </c>
      <c r="E9" s="36" t="n">
        <v>1.35</v>
      </c>
      <c r="F9" s="36" t="n">
        <v>0</v>
      </c>
      <c r="G9" s="37" t="n">
        <v>1.5</v>
      </c>
      <c r="H9" s="36" t="n">
        <v>0</v>
      </c>
      <c r="I9" s="36" t="n">
        <v>0</v>
      </c>
      <c r="J9" s="38" t="n">
        <v>0.75</v>
      </c>
      <c r="K9" s="36" t="n">
        <v>0</v>
      </c>
      <c r="L9" s="36" t="n">
        <v>0</v>
      </c>
      <c r="N9" s="0" t="str">
        <f aca="false">_xlfn.CONCAT("'",B9,"'")</f>
        <v>'ULS_07'</v>
      </c>
      <c r="O9" s="0" t="str">
        <f aca="false">IF(C9&gt;0,_xlfn.CONCAT(TEXT(C9,"0.00"),"*",C$2),"")</f>
        <v>1.35*selfWeight</v>
      </c>
      <c r="P9" s="0" t="str">
        <f aca="false">IF(D9&gt;0,_xlfn.CONCAT(TEXT(D9,"0.00"),"*",D$2),"")</f>
        <v>1.35*deadLoad</v>
      </c>
      <c r="Q9" s="0" t="str">
        <f aca="false">IF(E9&gt;0,_xlfn.CONCAT(TEXT(E9,"0.00"),"*",E$2),"")</f>
        <v>1.35*earthPressure</v>
      </c>
      <c r="R9" s="0" t="str">
        <f aca="false">IF(F9&gt;0,_xlfn.CONCAT(TEXT(F9,"0.00"),"*",F$2),"")</f>
        <v/>
      </c>
      <c r="S9" s="0" t="str">
        <f aca="false">IF(G9&gt;0,_xlfn.CONCAT(TEXT(G9,"0.00"),"*",G$2),"")</f>
        <v>1.50*singleAxeLoad</v>
      </c>
      <c r="T9" s="0" t="str">
        <f aca="false">IF(H9&gt;0,_xlfn.CONCAT(TEXT(H9,"0.00"),"*",H$2),"")</f>
        <v/>
      </c>
      <c r="U9" s="0" t="str">
        <f aca="false">IF(I9&gt;0,_xlfn.CONCAT(TEXT(I9,"0.00"),"*",I$2),"")</f>
        <v/>
      </c>
      <c r="V9" s="0" t="str">
        <f aca="false">IF(J9&gt;0,_xlfn.CONCAT(TEXT(J9,"0.00"),"*",J$2),"")</f>
        <v>0.75*roadTrafficLoad</v>
      </c>
      <c r="W9" s="0" t="str">
        <f aca="false">IF(K9&gt;0,_xlfn.CONCAT(TEXT(K9,"#.##"),"*",K$2),"")</f>
        <v/>
      </c>
      <c r="X9" s="0" t="str">
        <f aca="false">IF(L9&gt;0,_xlfn.CONCAT(TEXT(L9,"#.##"),"*",L$2),"")</f>
        <v/>
      </c>
      <c r="Y9" s="0" t="str">
        <f aca="false">_xlfn.CONCAT(N9,",'",O9,"+",P9,"+",Q9,"+",R9,"+",S9,"+",T9,"+",U9,"+",V9,"+",W9,"'")</f>
        <v>'ULS_07','1.35*selfWeight+1.35*deadLoad+1.35*earthPressure++1.50*singleAxeLoad+++0.75*roadTrafficLoad+'</v>
      </c>
    </row>
    <row r="10" customFormat="false" ht="12.85" hidden="false" customHeight="false" outlineLevel="0" collapsed="false">
      <c r="A10" s="30" t="n">
        <f aca="false">A9+1</f>
        <v>8</v>
      </c>
      <c r="B10" s="35" t="str">
        <f aca="false">_xlfn.CONCAT("ULS_",TEXT(A10,"00"))</f>
        <v>ULS_08</v>
      </c>
      <c r="C10" s="36" t="n">
        <v>1.35</v>
      </c>
      <c r="D10" s="36" t="n">
        <v>1.35</v>
      </c>
      <c r="E10" s="36" t="n">
        <v>1.35</v>
      </c>
      <c r="F10" s="36" t="n">
        <v>0</v>
      </c>
      <c r="G10" s="36" t="n">
        <v>0</v>
      </c>
      <c r="H10" s="37" t="n">
        <v>1.45</v>
      </c>
      <c r="I10" s="37" t="n">
        <v>1.45</v>
      </c>
      <c r="J10" s="38" t="n">
        <v>0.75</v>
      </c>
      <c r="K10" s="36" t="n">
        <v>0</v>
      </c>
      <c r="L10" s="36" t="n">
        <v>0</v>
      </c>
      <c r="N10" s="0" t="str">
        <f aca="false">_xlfn.CONCAT("'",B10,"'")</f>
        <v>'ULS_08'</v>
      </c>
      <c r="O10" s="0" t="str">
        <f aca="false">IF(C10&gt;0,_xlfn.CONCAT(TEXT(C10,"0.00"),"*",C$2),"")</f>
        <v>1.35*selfWeight</v>
      </c>
      <c r="P10" s="0" t="str">
        <f aca="false">IF(D10&gt;0,_xlfn.CONCAT(TEXT(D10,"0.00"),"*",D$2),"")</f>
        <v>1.35*deadLoad</v>
      </c>
      <c r="Q10" s="0" t="str">
        <f aca="false">IF(E10&gt;0,_xlfn.CONCAT(TEXT(E10,"0.00"),"*",E$2),"")</f>
        <v>1.35*earthPressure</v>
      </c>
      <c r="R10" s="0" t="str">
        <f aca="false">IF(F10&gt;0,_xlfn.CONCAT(TEXT(F10,"0.00"),"*",F$2),"")</f>
        <v/>
      </c>
      <c r="S10" s="0" t="str">
        <f aca="false">IF(G10&gt;0,_xlfn.CONCAT(TEXT(G10,"0.00"),"*",G$2),"")</f>
        <v/>
      </c>
      <c r="T10" s="0" t="str">
        <f aca="false">IF(H10&gt;0,_xlfn.CONCAT(TEXT(H10,"0.00"),"*",H$2),"")</f>
        <v>1.45*LM1</v>
      </c>
      <c r="U10" s="0" t="str">
        <f aca="false">IF(I10&gt;0,_xlfn.CONCAT(TEXT(I10,"0.00"),"*",I$2),"")</f>
        <v>1.45*nosingLoad</v>
      </c>
      <c r="V10" s="0" t="str">
        <f aca="false">IF(J10&gt;0,_xlfn.CONCAT(TEXT(J10,"0.00"),"*",J$2),"")</f>
        <v>0.75*roadTrafficLoad</v>
      </c>
      <c r="W10" s="0" t="str">
        <f aca="false">IF(K10&gt;0,_xlfn.CONCAT(TEXT(K10,"#.##"),"*",K$2),"")</f>
        <v/>
      </c>
      <c r="X10" s="0" t="str">
        <f aca="false">IF(L10&gt;0,_xlfn.CONCAT(TEXT(L10,"#.##"),"*",L$2),"")</f>
        <v/>
      </c>
      <c r="Y10" s="0" t="str">
        <f aca="false">_xlfn.CONCAT(N10,",'",O10,"+",P10,"+",Q10,"+",R10,"+",S10,"+",T10,"+",U10,"+",V10,"+",W10,"'")</f>
        <v>'ULS_08','1.35*selfWeight+1.35*deadLoad+1.35*earthPressure+++1.45*LM1+1.45*nosingLoad+0.75*roadTrafficLoad+'</v>
      </c>
    </row>
    <row r="11" customFormat="false" ht="12.85" hidden="false" customHeight="false" outlineLevel="0" collapsed="false">
      <c r="A11" s="30" t="n">
        <f aca="false">A10+1</f>
        <v>9</v>
      </c>
      <c r="B11" s="35" t="str">
        <f aca="false">_xlfn.CONCAT("ULS_",TEXT(A11,"00"))</f>
        <v>ULS_09</v>
      </c>
      <c r="C11" s="36" t="n">
        <v>1.35</v>
      </c>
      <c r="D11" s="36" t="n">
        <v>1.35</v>
      </c>
      <c r="E11" s="36" t="n">
        <v>1.35</v>
      </c>
      <c r="F11" s="36" t="n">
        <v>0</v>
      </c>
      <c r="G11" s="36" t="n">
        <v>0</v>
      </c>
      <c r="H11" s="38" t="n">
        <v>1</v>
      </c>
      <c r="I11" s="38" t="n">
        <v>1</v>
      </c>
      <c r="J11" s="37" t="n">
        <v>1.5</v>
      </c>
      <c r="K11" s="36" t="n">
        <v>0</v>
      </c>
      <c r="L11" s="36" t="n">
        <v>0</v>
      </c>
      <c r="N11" s="0" t="str">
        <f aca="false">_xlfn.CONCAT("'",B11,"'")</f>
        <v>'ULS_09'</v>
      </c>
      <c r="O11" s="0" t="str">
        <f aca="false">IF(C11&gt;0,_xlfn.CONCAT(TEXT(C11,"0.00"),"*",C$2),"")</f>
        <v>1.35*selfWeight</v>
      </c>
      <c r="P11" s="0" t="str">
        <f aca="false">IF(D11&gt;0,_xlfn.CONCAT(TEXT(D11,"0.00"),"*",D$2),"")</f>
        <v>1.35*deadLoad</v>
      </c>
      <c r="Q11" s="0" t="str">
        <f aca="false">IF(E11&gt;0,_xlfn.CONCAT(TEXT(E11,"0.00"),"*",E$2),"")</f>
        <v>1.35*earthPressure</v>
      </c>
      <c r="R11" s="0" t="str">
        <f aca="false">IF(F11&gt;0,_xlfn.CONCAT(TEXT(F11,"0.00"),"*",F$2),"")</f>
        <v/>
      </c>
      <c r="S11" s="0" t="str">
        <f aca="false">IF(G11&gt;0,_xlfn.CONCAT(TEXT(G11,"0.00"),"*",G$2),"")</f>
        <v/>
      </c>
      <c r="T11" s="0" t="str">
        <f aca="false">IF(H11&gt;0,_xlfn.CONCAT(TEXT(H11,"0.00"),"*",H$2),"")</f>
        <v>1.00*LM1</v>
      </c>
      <c r="U11" s="0" t="str">
        <f aca="false">IF(I11&gt;0,_xlfn.CONCAT(TEXT(I11,"0.00"),"*",I$2),"")</f>
        <v>1.00*nosingLoad</v>
      </c>
      <c r="V11" s="0" t="str">
        <f aca="false">IF(J11&gt;0,_xlfn.CONCAT(TEXT(J11,"0.00"),"*",J$2),"")</f>
        <v>1.50*roadTrafficLoad</v>
      </c>
      <c r="W11" s="0" t="str">
        <f aca="false">IF(K11&gt;0,_xlfn.CONCAT(TEXT(K11,"#.##"),"*",K$2),"")</f>
        <v/>
      </c>
      <c r="X11" s="0" t="str">
        <f aca="false">IF(L11&gt;0,_xlfn.CONCAT(TEXT(L11,"#.##"),"*",L$2),"")</f>
        <v/>
      </c>
      <c r="Y11" s="0" t="str">
        <f aca="false">_xlfn.CONCAT(N11,",'",O11,"+",P11,"+",Q11,"+",R11,"+",S11,"+",T11,"+",U11,"+",V11,"+",W11,"'")</f>
        <v>'ULS_09','1.35*selfWeight+1.35*deadLoad+1.35*earthPressure+++1.00*LM1+1.00*nosingLoad+1.50*roadTrafficLoad+'</v>
      </c>
    </row>
    <row r="12" customFormat="false" ht="12.85" hidden="false" customHeight="false" outlineLevel="0" collapsed="false">
      <c r="A12" s="30" t="n">
        <f aca="false">A11+1</f>
        <v>10</v>
      </c>
      <c r="B12" s="35" t="str">
        <f aca="false">_xlfn.CONCAT("ULS_",TEXT(A12,"00"))</f>
        <v>ULS_10</v>
      </c>
      <c r="C12" s="36" t="n">
        <v>1.35</v>
      </c>
      <c r="D12" s="36" t="n">
        <v>1.35</v>
      </c>
      <c r="E12" s="36" t="n">
        <v>0.7</v>
      </c>
      <c r="F12" s="37" t="n">
        <v>1.5</v>
      </c>
      <c r="G12" s="36" t="n">
        <v>0</v>
      </c>
      <c r="H12" s="38" t="n">
        <v>1</v>
      </c>
      <c r="I12" s="38" t="n">
        <v>1</v>
      </c>
      <c r="J12" s="36" t="n">
        <v>0</v>
      </c>
      <c r="K12" s="36" t="n">
        <v>0</v>
      </c>
      <c r="L12" s="36" t="n">
        <v>0</v>
      </c>
      <c r="N12" s="0" t="str">
        <f aca="false">_xlfn.CONCAT("'",B12,"'")</f>
        <v>'ULS_10'</v>
      </c>
      <c r="O12" s="0" t="str">
        <f aca="false">IF(C12&gt;0,_xlfn.CONCAT(TEXT(C12,"0.00"),"*",C$2),"")</f>
        <v>1.35*selfWeight</v>
      </c>
      <c r="P12" s="0" t="str">
        <f aca="false">IF(D12&gt;0,_xlfn.CONCAT(TEXT(D12,"0.00"),"*",D$2),"")</f>
        <v>1.35*deadLoad</v>
      </c>
      <c r="Q12" s="0" t="str">
        <f aca="false">IF(E12&gt;0,_xlfn.CONCAT(TEXT(E12,"0.00"),"*",E$2),"")</f>
        <v>0.70*earthPressure</v>
      </c>
      <c r="R12" s="0" t="str">
        <f aca="false">IF(F12&gt;0,_xlfn.CONCAT(TEXT(F12,"0.00"),"*",F$2),"")</f>
        <v>1.50*pedestrianLoad</v>
      </c>
      <c r="S12" s="0" t="str">
        <f aca="false">IF(G12&gt;0,_xlfn.CONCAT(TEXT(G12,"0.00"),"*",G$2),"")</f>
        <v/>
      </c>
      <c r="T12" s="0" t="str">
        <f aca="false">IF(H12&gt;0,_xlfn.CONCAT(TEXT(H12,"0.00"),"*",H$2),"")</f>
        <v>1.00*LM1</v>
      </c>
      <c r="U12" s="0" t="str">
        <f aca="false">IF(I12&gt;0,_xlfn.CONCAT(TEXT(I12,"0.00"),"*",I$2),"")</f>
        <v>1.00*nosingLoad</v>
      </c>
      <c r="V12" s="0" t="str">
        <f aca="false">IF(J12&gt;0,_xlfn.CONCAT(TEXT(J12,"0.00"),"*",J$2),"")</f>
        <v/>
      </c>
      <c r="W12" s="0" t="str">
        <f aca="false">IF(K12&gt;0,_xlfn.CONCAT(TEXT(K12,"#.##"),"*",K$2),"")</f>
        <v/>
      </c>
      <c r="X12" s="0" t="str">
        <f aca="false">IF(L12&gt;0,_xlfn.CONCAT(TEXT(L12,"#.##"),"*",L$2),"")</f>
        <v/>
      </c>
      <c r="Y12" s="0" t="str">
        <f aca="false">_xlfn.CONCAT(N12,",'",O12,"+",P12,"+",Q12,"+",R12,"+",S12,"+",T12,"+",U12,"+",V12,"+",W12,"'")</f>
        <v>'ULS_10','1.35*selfWeight+1.35*deadLoad+0.70*earthPressure+1.50*pedestrianLoad++1.00*LM1+1.00*nosingLoad++'</v>
      </c>
    </row>
    <row r="13" customFormat="false" ht="12.85" hidden="false" customHeight="false" outlineLevel="0" collapsed="false">
      <c r="A13" s="30" t="n">
        <f aca="false">A12+1</f>
        <v>11</v>
      </c>
      <c r="B13" s="35" t="str">
        <f aca="false">_xlfn.CONCAT("ULS_",TEXT(A13,"00"))</f>
        <v>ULS_11</v>
      </c>
      <c r="C13" s="36" t="n">
        <v>1.35</v>
      </c>
      <c r="D13" s="36" t="n">
        <v>1.35</v>
      </c>
      <c r="E13" s="36" t="n">
        <v>0.7</v>
      </c>
      <c r="F13" s="37" t="n">
        <v>1.5</v>
      </c>
      <c r="G13" s="36" t="n">
        <v>0</v>
      </c>
      <c r="H13" s="36" t="n">
        <v>0</v>
      </c>
      <c r="I13" s="36" t="n">
        <v>0</v>
      </c>
      <c r="J13" s="38" t="n">
        <v>0.75</v>
      </c>
      <c r="K13" s="36" t="n">
        <v>0</v>
      </c>
      <c r="L13" s="36" t="n">
        <v>0</v>
      </c>
      <c r="N13" s="0" t="str">
        <f aca="false">_xlfn.CONCAT("'",B13,"'")</f>
        <v>'ULS_11'</v>
      </c>
      <c r="O13" s="0" t="str">
        <f aca="false">IF(C13&gt;0,_xlfn.CONCAT(TEXT(C13,"0.00"),"*",C$2),"")</f>
        <v>1.35*selfWeight</v>
      </c>
      <c r="P13" s="0" t="str">
        <f aca="false">IF(D13&gt;0,_xlfn.CONCAT(TEXT(D13,"0.00"),"*",D$2),"")</f>
        <v>1.35*deadLoad</v>
      </c>
      <c r="Q13" s="0" t="str">
        <f aca="false">IF(E13&gt;0,_xlfn.CONCAT(TEXT(E13,"0.00"),"*",E$2),"")</f>
        <v>0.70*earthPressure</v>
      </c>
      <c r="R13" s="0" t="str">
        <f aca="false">IF(F13&gt;0,_xlfn.CONCAT(TEXT(F13,"0.00"),"*",F$2),"")</f>
        <v>1.50*pedestrianLoad</v>
      </c>
      <c r="S13" s="0" t="str">
        <f aca="false">IF(G13&gt;0,_xlfn.CONCAT(TEXT(G13,"0.00"),"*",G$2),"")</f>
        <v/>
      </c>
      <c r="T13" s="0" t="str">
        <f aca="false">IF(H13&gt;0,_xlfn.CONCAT(TEXT(H13,"0.00"),"*",H$2),"")</f>
        <v/>
      </c>
      <c r="U13" s="0" t="str">
        <f aca="false">IF(I13&gt;0,_xlfn.CONCAT(TEXT(I13,"0.00"),"*",I$2),"")</f>
        <v/>
      </c>
      <c r="V13" s="0" t="str">
        <f aca="false">IF(J13&gt;0,_xlfn.CONCAT(TEXT(J13,"0.00"),"*",J$2),"")</f>
        <v>0.75*roadTrafficLoad</v>
      </c>
      <c r="W13" s="0" t="str">
        <f aca="false">IF(K13&gt;0,_xlfn.CONCAT(TEXT(K13,"#.##"),"*",K$2),"")</f>
        <v/>
      </c>
      <c r="X13" s="0" t="str">
        <f aca="false">IF(L13&gt;0,_xlfn.CONCAT(TEXT(L13,"#.##"),"*",L$2),"")</f>
        <v/>
      </c>
      <c r="Y13" s="0" t="str">
        <f aca="false">_xlfn.CONCAT(N13,",'",O13,"+",P13,"+",Q13,"+",R13,"+",S13,"+",T13,"+",U13,"+",V13,"+",W13,"'")</f>
        <v>'ULS_11','1.35*selfWeight+1.35*deadLoad+0.70*earthPressure+1.50*pedestrianLoad++++0.75*roadTrafficLoad+'</v>
      </c>
    </row>
    <row r="14" customFormat="false" ht="12.85" hidden="false" customHeight="false" outlineLevel="0" collapsed="false">
      <c r="A14" s="30" t="n">
        <f aca="false">A13+1</f>
        <v>12</v>
      </c>
      <c r="B14" s="35" t="str">
        <f aca="false">_xlfn.CONCAT("ULS_",TEXT(A14,"00"))</f>
        <v>ULS_12</v>
      </c>
      <c r="C14" s="36" t="n">
        <v>1.35</v>
      </c>
      <c r="D14" s="36" t="n">
        <v>1.35</v>
      </c>
      <c r="E14" s="36" t="n">
        <v>0.7</v>
      </c>
      <c r="F14" s="38" t="n">
        <v>0.4</v>
      </c>
      <c r="G14" s="37" t="n">
        <v>1.5</v>
      </c>
      <c r="H14" s="36" t="n">
        <v>0</v>
      </c>
      <c r="I14" s="36" t="n">
        <v>0</v>
      </c>
      <c r="J14" s="36" t="n">
        <v>0</v>
      </c>
      <c r="K14" s="36" t="n">
        <v>0</v>
      </c>
      <c r="L14" s="36" t="n">
        <v>0</v>
      </c>
      <c r="N14" s="0" t="str">
        <f aca="false">_xlfn.CONCAT("'",B14,"'")</f>
        <v>'ULS_12'</v>
      </c>
      <c r="O14" s="0" t="str">
        <f aca="false">IF(C14&gt;0,_xlfn.CONCAT(TEXT(C14,"0.00"),"*",C$2),"")</f>
        <v>1.35*selfWeight</v>
      </c>
      <c r="P14" s="0" t="str">
        <f aca="false">IF(D14&gt;0,_xlfn.CONCAT(TEXT(D14,"0.00"),"*",D$2),"")</f>
        <v>1.35*deadLoad</v>
      </c>
      <c r="Q14" s="0" t="str">
        <f aca="false">IF(E14&gt;0,_xlfn.CONCAT(TEXT(E14,"0.00"),"*",E$2),"")</f>
        <v>0.70*earthPressure</v>
      </c>
      <c r="R14" s="0" t="str">
        <f aca="false">IF(F14&gt;0,_xlfn.CONCAT(TEXT(F14,"0.00"),"*",F$2),"")</f>
        <v>0.40*pedestrianLoad</v>
      </c>
      <c r="S14" s="0" t="str">
        <f aca="false">IF(G14&gt;0,_xlfn.CONCAT(TEXT(G14,"0.00"),"*",G$2),"")</f>
        <v>1.50*singleAxeLoad</v>
      </c>
      <c r="T14" s="0" t="str">
        <f aca="false">IF(H14&gt;0,_xlfn.CONCAT(TEXT(H14,"0.00"),"*",H$2),"")</f>
        <v/>
      </c>
      <c r="U14" s="0" t="str">
        <f aca="false">IF(I14&gt;0,_xlfn.CONCAT(TEXT(I14,"0.00"),"*",I$2),"")</f>
        <v/>
      </c>
      <c r="V14" s="0" t="str">
        <f aca="false">IF(J14&gt;0,_xlfn.CONCAT(TEXT(J14,"0.00"),"*",J$2),"")</f>
        <v/>
      </c>
      <c r="W14" s="0" t="str">
        <f aca="false">IF(K14&gt;0,_xlfn.CONCAT(TEXT(K14,"#.##"),"*",K$2),"")</f>
        <v/>
      </c>
      <c r="X14" s="0" t="str">
        <f aca="false">IF(L14&gt;0,_xlfn.CONCAT(TEXT(L14,"#.##"),"*",L$2),"")</f>
        <v/>
      </c>
      <c r="Y14" s="0" t="str">
        <f aca="false">_xlfn.CONCAT(N14,",'",O14,"+",P14,"+",Q14,"+",R14,"+",S14,"+",T14,"+",U14,"+",V14,"+",W14,"'")</f>
        <v>'ULS_12','1.35*selfWeight+1.35*deadLoad+0.70*earthPressure+0.40*pedestrianLoad+1.50*singleAxeLoad++++'</v>
      </c>
    </row>
    <row r="15" customFormat="false" ht="12.85" hidden="false" customHeight="false" outlineLevel="0" collapsed="false">
      <c r="A15" s="30" t="n">
        <f aca="false">A14+1</f>
        <v>13</v>
      </c>
      <c r="B15" s="35" t="str">
        <f aca="false">_xlfn.CONCAT("ULS_",TEXT(A15,"00"))</f>
        <v>ULS_13</v>
      </c>
      <c r="C15" s="36" t="n">
        <v>1.35</v>
      </c>
      <c r="D15" s="36" t="n">
        <v>1.35</v>
      </c>
      <c r="E15" s="36" t="n">
        <v>0.7</v>
      </c>
      <c r="F15" s="38" t="n">
        <v>0.4</v>
      </c>
      <c r="G15" s="36" t="n">
        <v>0</v>
      </c>
      <c r="H15" s="37" t="n">
        <v>1.45</v>
      </c>
      <c r="I15" s="37" t="n">
        <v>1.45</v>
      </c>
      <c r="J15" s="36" t="n">
        <v>0</v>
      </c>
      <c r="K15" s="36" t="n">
        <v>0</v>
      </c>
      <c r="L15" s="36" t="n">
        <v>0</v>
      </c>
      <c r="N15" s="0" t="str">
        <f aca="false">_xlfn.CONCAT("'",B15,"'")</f>
        <v>'ULS_13'</v>
      </c>
      <c r="O15" s="0" t="str">
        <f aca="false">IF(C15&gt;0,_xlfn.CONCAT(TEXT(C15,"0.00"),"*",C$2),"")</f>
        <v>1.35*selfWeight</v>
      </c>
      <c r="P15" s="0" t="str">
        <f aca="false">IF(D15&gt;0,_xlfn.CONCAT(TEXT(D15,"0.00"),"*",D$2),"")</f>
        <v>1.35*deadLoad</v>
      </c>
      <c r="Q15" s="0" t="str">
        <f aca="false">IF(E15&gt;0,_xlfn.CONCAT(TEXT(E15,"0.00"),"*",E$2),"")</f>
        <v>0.70*earthPressure</v>
      </c>
      <c r="R15" s="0" t="str">
        <f aca="false">IF(F15&gt;0,_xlfn.CONCAT(TEXT(F15,"0.00"),"*",F$2),"")</f>
        <v>0.40*pedestrianLoad</v>
      </c>
      <c r="S15" s="0" t="str">
        <f aca="false">IF(G15&gt;0,_xlfn.CONCAT(TEXT(G15,"0.00"),"*",G$2),"")</f>
        <v/>
      </c>
      <c r="T15" s="0" t="str">
        <f aca="false">IF(H15&gt;0,_xlfn.CONCAT(TEXT(H15,"0.00"),"*",H$2),"")</f>
        <v>1.45*LM1</v>
      </c>
      <c r="U15" s="0" t="str">
        <f aca="false">IF(I15&gt;0,_xlfn.CONCAT(TEXT(I15,"0.00"),"*",I$2),"")</f>
        <v>1.45*nosingLoad</v>
      </c>
      <c r="V15" s="0" t="str">
        <f aca="false">IF(J15&gt;0,_xlfn.CONCAT(TEXT(J15,"0.00"),"*",J$2),"")</f>
        <v/>
      </c>
      <c r="W15" s="0" t="str">
        <f aca="false">IF(K15&gt;0,_xlfn.CONCAT(TEXT(K15,"#.##"),"*",K$2),"")</f>
        <v/>
      </c>
      <c r="X15" s="0" t="str">
        <f aca="false">IF(L15&gt;0,_xlfn.CONCAT(TEXT(L15,"#.##"),"*",L$2),"")</f>
        <v/>
      </c>
      <c r="Y15" s="0" t="str">
        <f aca="false">_xlfn.CONCAT(N15,",'",O15,"+",P15,"+",Q15,"+",R15,"+",S15,"+",T15,"+",U15,"+",V15,"+",W15,"'")</f>
        <v>'ULS_13','1.35*selfWeight+1.35*deadLoad+0.70*earthPressure+0.40*pedestrianLoad++1.45*LM1+1.45*nosingLoad++'</v>
      </c>
    </row>
    <row r="16" customFormat="false" ht="12.85" hidden="false" customHeight="false" outlineLevel="0" collapsed="false">
      <c r="A16" s="30" t="n">
        <f aca="false">A15+1</f>
        <v>14</v>
      </c>
      <c r="B16" s="35" t="str">
        <f aca="false">_xlfn.CONCAT("ULS_",TEXT(A16,"00"))</f>
        <v>ULS_14</v>
      </c>
      <c r="C16" s="36" t="n">
        <v>1.35</v>
      </c>
      <c r="D16" s="36" t="n">
        <v>1.35</v>
      </c>
      <c r="E16" s="36" t="n">
        <v>0.7</v>
      </c>
      <c r="F16" s="38" t="n">
        <v>0.4</v>
      </c>
      <c r="G16" s="36" t="n">
        <v>0</v>
      </c>
      <c r="H16" s="36" t="n">
        <v>0</v>
      </c>
      <c r="I16" s="36" t="n">
        <v>0</v>
      </c>
      <c r="J16" s="37" t="n">
        <v>1.5</v>
      </c>
      <c r="K16" s="36" t="n">
        <v>0</v>
      </c>
      <c r="L16" s="36" t="n">
        <v>0</v>
      </c>
      <c r="N16" s="0" t="str">
        <f aca="false">_xlfn.CONCAT("'",B16,"'")</f>
        <v>'ULS_14'</v>
      </c>
      <c r="O16" s="0" t="str">
        <f aca="false">IF(C16&gt;0,_xlfn.CONCAT(TEXT(C16,"0.00"),"*",C$2),"")</f>
        <v>1.35*selfWeight</v>
      </c>
      <c r="P16" s="0" t="str">
        <f aca="false">IF(D16&gt;0,_xlfn.CONCAT(TEXT(D16,"0.00"),"*",D$2),"")</f>
        <v>1.35*deadLoad</v>
      </c>
      <c r="Q16" s="0" t="str">
        <f aca="false">IF(E16&gt;0,_xlfn.CONCAT(TEXT(E16,"0.00"),"*",E$2),"")</f>
        <v>0.70*earthPressure</v>
      </c>
      <c r="R16" s="0" t="str">
        <f aca="false">IF(F16&gt;0,_xlfn.CONCAT(TEXT(F16,"0.00"),"*",F$2),"")</f>
        <v>0.40*pedestrianLoad</v>
      </c>
      <c r="S16" s="0" t="str">
        <f aca="false">IF(G16&gt;0,_xlfn.CONCAT(TEXT(G16,"0.00"),"*",G$2),"")</f>
        <v/>
      </c>
      <c r="T16" s="0" t="str">
        <f aca="false">IF(H16&gt;0,_xlfn.CONCAT(TEXT(H16,"0.00"),"*",H$2),"")</f>
        <v/>
      </c>
      <c r="U16" s="0" t="str">
        <f aca="false">IF(I16&gt;0,_xlfn.CONCAT(TEXT(I16,"0.00"),"*",I$2),"")</f>
        <v/>
      </c>
      <c r="V16" s="0" t="str">
        <f aca="false">IF(J16&gt;0,_xlfn.CONCAT(TEXT(J16,"0.00"),"*",J$2),"")</f>
        <v>1.50*roadTrafficLoad</v>
      </c>
      <c r="W16" s="0" t="str">
        <f aca="false">IF(K16&gt;0,_xlfn.CONCAT(TEXT(K16,"#.##"),"*",K$2),"")</f>
        <v/>
      </c>
      <c r="X16" s="0" t="str">
        <f aca="false">IF(L16&gt;0,_xlfn.CONCAT(TEXT(L16,"#.##"),"*",L$2),"")</f>
        <v/>
      </c>
      <c r="Y16" s="0" t="str">
        <f aca="false">_xlfn.CONCAT(N16,",'",O16,"+",P16,"+",Q16,"+",R16,"+",S16,"+",T16,"+",U16,"+",V16,"+",W16,"'")</f>
        <v>'ULS_14','1.35*selfWeight+1.35*deadLoad+0.70*earthPressure+0.40*pedestrianLoad++++1.50*roadTrafficLoad+'</v>
      </c>
    </row>
    <row r="17" customFormat="false" ht="12.85" hidden="false" customHeight="false" outlineLevel="0" collapsed="false">
      <c r="A17" s="30" t="n">
        <f aca="false">A16+1</f>
        <v>15</v>
      </c>
      <c r="B17" s="35" t="str">
        <f aca="false">_xlfn.CONCAT("ULS_",TEXT(A17,"00"))</f>
        <v>ULS_15</v>
      </c>
      <c r="C17" s="36" t="n">
        <v>1.35</v>
      </c>
      <c r="D17" s="36" t="n">
        <v>1.35</v>
      </c>
      <c r="E17" s="36" t="n">
        <v>0.7</v>
      </c>
      <c r="F17" s="36" t="n">
        <v>0</v>
      </c>
      <c r="G17" s="37" t="n">
        <v>1.5</v>
      </c>
      <c r="H17" s="38" t="n">
        <v>1</v>
      </c>
      <c r="I17" s="38" t="n">
        <v>1</v>
      </c>
      <c r="J17" s="36" t="n">
        <v>0</v>
      </c>
      <c r="K17" s="36" t="n">
        <v>0</v>
      </c>
      <c r="L17" s="36" t="n">
        <v>0</v>
      </c>
      <c r="N17" s="0" t="str">
        <f aca="false">_xlfn.CONCAT("'",B17,"'")</f>
        <v>'ULS_15'</v>
      </c>
      <c r="O17" s="0" t="str">
        <f aca="false">IF(C17&gt;0,_xlfn.CONCAT(TEXT(C17,"0.00"),"*",C$2),"")</f>
        <v>1.35*selfWeight</v>
      </c>
      <c r="P17" s="0" t="str">
        <f aca="false">IF(D17&gt;0,_xlfn.CONCAT(TEXT(D17,"0.00"),"*",D$2),"")</f>
        <v>1.35*deadLoad</v>
      </c>
      <c r="Q17" s="0" t="str">
        <f aca="false">IF(E17&gt;0,_xlfn.CONCAT(TEXT(E17,"0.00"),"*",E$2),"")</f>
        <v>0.70*earthPressure</v>
      </c>
      <c r="R17" s="0" t="str">
        <f aca="false">IF(F17&gt;0,_xlfn.CONCAT(TEXT(F17,"0.00"),"*",F$2),"")</f>
        <v/>
      </c>
      <c r="S17" s="0" t="str">
        <f aca="false">IF(G17&gt;0,_xlfn.CONCAT(TEXT(G17,"0.00"),"*",G$2),"")</f>
        <v>1.50*singleAxeLoad</v>
      </c>
      <c r="T17" s="0" t="str">
        <f aca="false">IF(H17&gt;0,_xlfn.CONCAT(TEXT(H17,"0.00"),"*",H$2),"")</f>
        <v>1.00*LM1</v>
      </c>
      <c r="U17" s="0" t="str">
        <f aca="false">IF(I17&gt;0,_xlfn.CONCAT(TEXT(I17,"0.00"),"*",I$2),"")</f>
        <v>1.00*nosingLoad</v>
      </c>
      <c r="V17" s="0" t="str">
        <f aca="false">IF(J17&gt;0,_xlfn.CONCAT(TEXT(J17,"0.00"),"*",J$2),"")</f>
        <v/>
      </c>
      <c r="W17" s="0" t="str">
        <f aca="false">IF(K17&gt;0,_xlfn.CONCAT(TEXT(K17,"#.##"),"*",K$2),"")</f>
        <v/>
      </c>
      <c r="X17" s="0" t="str">
        <f aca="false">IF(L17&gt;0,_xlfn.CONCAT(TEXT(L17,"#.##"),"*",L$2),"")</f>
        <v/>
      </c>
      <c r="Y17" s="0" t="str">
        <f aca="false">_xlfn.CONCAT(N17,",'",O17,"+",P17,"+",Q17,"+",R17,"+",S17,"+",T17,"+",U17,"+",V17,"+",W17,"'")</f>
        <v>'ULS_15','1.35*selfWeight+1.35*deadLoad+0.70*earthPressure++1.50*singleAxeLoad+1.00*LM1+1.00*nosingLoad++'</v>
      </c>
    </row>
    <row r="18" customFormat="false" ht="12.85" hidden="false" customHeight="false" outlineLevel="0" collapsed="false">
      <c r="A18" s="30" t="n">
        <f aca="false">A17+1</f>
        <v>16</v>
      </c>
      <c r="B18" s="35" t="str">
        <f aca="false">_xlfn.CONCAT("ULS_",TEXT(A18,"00"))</f>
        <v>ULS_16</v>
      </c>
      <c r="C18" s="36" t="n">
        <v>1.35</v>
      </c>
      <c r="D18" s="36" t="n">
        <v>1.35</v>
      </c>
      <c r="E18" s="36" t="n">
        <v>0.7</v>
      </c>
      <c r="F18" s="36" t="n">
        <v>0</v>
      </c>
      <c r="G18" s="37" t="n">
        <v>1.5</v>
      </c>
      <c r="H18" s="36" t="n">
        <v>0</v>
      </c>
      <c r="I18" s="36" t="n">
        <v>0</v>
      </c>
      <c r="J18" s="38" t="n">
        <v>0.75</v>
      </c>
      <c r="K18" s="36" t="n">
        <v>0</v>
      </c>
      <c r="L18" s="36" t="n">
        <v>0</v>
      </c>
      <c r="N18" s="0" t="str">
        <f aca="false">_xlfn.CONCAT("'",B18,"'")</f>
        <v>'ULS_16'</v>
      </c>
      <c r="O18" s="0" t="str">
        <f aca="false">IF(C18&gt;0,_xlfn.CONCAT(TEXT(C18,"0.00"),"*",C$2),"")</f>
        <v>1.35*selfWeight</v>
      </c>
      <c r="P18" s="0" t="str">
        <f aca="false">IF(D18&gt;0,_xlfn.CONCAT(TEXT(D18,"0.00"),"*",D$2),"")</f>
        <v>1.35*deadLoad</v>
      </c>
      <c r="Q18" s="0" t="str">
        <f aca="false">IF(E18&gt;0,_xlfn.CONCAT(TEXT(E18,"0.00"),"*",E$2),"")</f>
        <v>0.70*earthPressure</v>
      </c>
      <c r="R18" s="0" t="str">
        <f aca="false">IF(F18&gt;0,_xlfn.CONCAT(TEXT(F18,"0.00"),"*",F$2),"")</f>
        <v/>
      </c>
      <c r="S18" s="0" t="str">
        <f aca="false">IF(G18&gt;0,_xlfn.CONCAT(TEXT(G18,"0.00"),"*",G$2),"")</f>
        <v>1.50*singleAxeLoad</v>
      </c>
      <c r="T18" s="0" t="str">
        <f aca="false">IF(H18&gt;0,_xlfn.CONCAT(TEXT(H18,"0.00"),"*",H$2),"")</f>
        <v/>
      </c>
      <c r="U18" s="0" t="str">
        <f aca="false">IF(I18&gt;0,_xlfn.CONCAT(TEXT(I18,"0.00"),"*",I$2),"")</f>
        <v/>
      </c>
      <c r="V18" s="0" t="str">
        <f aca="false">IF(J18&gt;0,_xlfn.CONCAT(TEXT(J18,"0.00"),"*",J$2),"")</f>
        <v>0.75*roadTrafficLoad</v>
      </c>
      <c r="W18" s="0" t="str">
        <f aca="false">IF(K18&gt;0,_xlfn.CONCAT(TEXT(K18,"#.##"),"*",K$2),"")</f>
        <v/>
      </c>
      <c r="X18" s="0" t="str">
        <f aca="false">IF(L18&gt;0,_xlfn.CONCAT(TEXT(L18,"#.##"),"*",L$2),"")</f>
        <v/>
      </c>
      <c r="Y18" s="0" t="str">
        <f aca="false">_xlfn.CONCAT(N18,",'",O18,"+",P18,"+",Q18,"+",R18,"+",S18,"+",T18,"+",U18,"+",V18,"+",W18,"'")</f>
        <v>'ULS_16','1.35*selfWeight+1.35*deadLoad+0.70*earthPressure++1.50*singleAxeLoad+++0.75*roadTrafficLoad+'</v>
      </c>
    </row>
    <row r="19" customFormat="false" ht="12.85" hidden="false" customHeight="false" outlineLevel="0" collapsed="false">
      <c r="A19" s="30" t="n">
        <f aca="false">A18+1</f>
        <v>17</v>
      </c>
      <c r="B19" s="35" t="str">
        <f aca="false">_xlfn.CONCAT("ULS_",TEXT(A19,"00"))</f>
        <v>ULS_17</v>
      </c>
      <c r="C19" s="36" t="n">
        <v>1.35</v>
      </c>
      <c r="D19" s="36" t="n">
        <v>1.35</v>
      </c>
      <c r="E19" s="36" t="n">
        <v>0.7</v>
      </c>
      <c r="F19" s="36" t="n">
        <v>0</v>
      </c>
      <c r="G19" s="36" t="n">
        <v>0</v>
      </c>
      <c r="H19" s="37" t="n">
        <v>1.45</v>
      </c>
      <c r="I19" s="37" t="n">
        <v>1.45</v>
      </c>
      <c r="J19" s="38" t="n">
        <v>0.75</v>
      </c>
      <c r="K19" s="36" t="n">
        <v>0</v>
      </c>
      <c r="L19" s="36" t="n">
        <v>0</v>
      </c>
      <c r="N19" s="0" t="str">
        <f aca="false">_xlfn.CONCAT("'",B19,"'")</f>
        <v>'ULS_17'</v>
      </c>
      <c r="O19" s="0" t="str">
        <f aca="false">IF(C19&gt;0,_xlfn.CONCAT(TEXT(C19,"0.00"),"*",C$2),"")</f>
        <v>1.35*selfWeight</v>
      </c>
      <c r="P19" s="0" t="str">
        <f aca="false">IF(D19&gt;0,_xlfn.CONCAT(TEXT(D19,"0.00"),"*",D$2),"")</f>
        <v>1.35*deadLoad</v>
      </c>
      <c r="Q19" s="0" t="str">
        <f aca="false">IF(E19&gt;0,_xlfn.CONCAT(TEXT(E19,"0.00"),"*",E$2),"")</f>
        <v>0.70*earthPressure</v>
      </c>
      <c r="R19" s="0" t="str">
        <f aca="false">IF(F19&gt;0,_xlfn.CONCAT(TEXT(F19,"0.00"),"*",F$2),"")</f>
        <v/>
      </c>
      <c r="S19" s="0" t="str">
        <f aca="false">IF(G19&gt;0,_xlfn.CONCAT(TEXT(G19,"0.00"),"*",G$2),"")</f>
        <v/>
      </c>
      <c r="T19" s="0" t="str">
        <f aca="false">IF(H19&gt;0,_xlfn.CONCAT(TEXT(H19,"0.00"),"*",H$2),"")</f>
        <v>1.45*LM1</v>
      </c>
      <c r="U19" s="0" t="str">
        <f aca="false">IF(I19&gt;0,_xlfn.CONCAT(TEXT(I19,"0.00"),"*",I$2),"")</f>
        <v>1.45*nosingLoad</v>
      </c>
      <c r="V19" s="0" t="str">
        <f aca="false">IF(J19&gt;0,_xlfn.CONCAT(TEXT(J19,"0.00"),"*",J$2),"")</f>
        <v>0.75*roadTrafficLoad</v>
      </c>
      <c r="W19" s="0" t="str">
        <f aca="false">IF(K19&gt;0,_xlfn.CONCAT(TEXT(K19,"#.##"),"*",K$2),"")</f>
        <v/>
      </c>
      <c r="X19" s="0" t="str">
        <f aca="false">IF(L19&gt;0,_xlfn.CONCAT(TEXT(L19,"#.##"),"*",L$2),"")</f>
        <v/>
      </c>
      <c r="Y19" s="0" t="str">
        <f aca="false">_xlfn.CONCAT(N19,",'",O19,"+",P19,"+",Q19,"+",R19,"+",S19,"+",T19,"+",U19,"+",V19,"+",W19,"'")</f>
        <v>'ULS_17','1.35*selfWeight+1.35*deadLoad+0.70*earthPressure+++1.45*LM1+1.45*nosingLoad+0.75*roadTrafficLoad+'</v>
      </c>
    </row>
    <row r="20" customFormat="false" ht="12.85" hidden="false" customHeight="false" outlineLevel="0" collapsed="false">
      <c r="A20" s="30" t="n">
        <f aca="false">A19+1</f>
        <v>18</v>
      </c>
      <c r="B20" s="35" t="str">
        <f aca="false">_xlfn.CONCAT("ULS_",TEXT(A20,"00"))</f>
        <v>ULS_18</v>
      </c>
      <c r="C20" s="36" t="n">
        <v>1.35</v>
      </c>
      <c r="D20" s="36" t="n">
        <v>1.35</v>
      </c>
      <c r="E20" s="36" t="n">
        <v>0.7</v>
      </c>
      <c r="F20" s="36" t="n">
        <v>0</v>
      </c>
      <c r="G20" s="36" t="n">
        <v>0</v>
      </c>
      <c r="H20" s="38" t="n">
        <v>1</v>
      </c>
      <c r="I20" s="38" t="n">
        <v>1</v>
      </c>
      <c r="J20" s="37" t="n">
        <v>1.5</v>
      </c>
      <c r="K20" s="36" t="n">
        <v>0</v>
      </c>
      <c r="L20" s="36" t="n">
        <v>0</v>
      </c>
      <c r="N20" s="0" t="str">
        <f aca="false">_xlfn.CONCAT("'",B20,"'")</f>
        <v>'ULS_18'</v>
      </c>
      <c r="O20" s="0" t="str">
        <f aca="false">IF(C20&gt;0,_xlfn.CONCAT(TEXT(C20,"0.00"),"*",C$2),"")</f>
        <v>1.35*selfWeight</v>
      </c>
      <c r="P20" s="0" t="str">
        <f aca="false">IF(D20&gt;0,_xlfn.CONCAT(TEXT(D20,"0.00"),"*",D$2),"")</f>
        <v>1.35*deadLoad</v>
      </c>
      <c r="Q20" s="0" t="str">
        <f aca="false">IF(E20&gt;0,_xlfn.CONCAT(TEXT(E20,"0.00"),"*",E$2),"")</f>
        <v>0.70*earthPressure</v>
      </c>
      <c r="R20" s="0" t="str">
        <f aca="false">IF(F20&gt;0,_xlfn.CONCAT(TEXT(F20,"0.00"),"*",F$2),"")</f>
        <v/>
      </c>
      <c r="S20" s="0" t="str">
        <f aca="false">IF(G20&gt;0,_xlfn.CONCAT(TEXT(G20,"0.00"),"*",G$2),"")</f>
        <v/>
      </c>
      <c r="T20" s="0" t="str">
        <f aca="false">IF(H20&gt;0,_xlfn.CONCAT(TEXT(H20,"0.00"),"*",H$2),"")</f>
        <v>1.00*LM1</v>
      </c>
      <c r="U20" s="0" t="str">
        <f aca="false">IF(I20&gt;0,_xlfn.CONCAT(TEXT(I20,"0.00"),"*",I$2),"")</f>
        <v>1.00*nosingLoad</v>
      </c>
      <c r="V20" s="0" t="str">
        <f aca="false">IF(J20&gt;0,_xlfn.CONCAT(TEXT(J20,"0.00"),"*",J$2),"")</f>
        <v>1.50*roadTrafficLoad</v>
      </c>
      <c r="W20" s="0" t="str">
        <f aca="false">IF(K20&gt;0,_xlfn.CONCAT(TEXT(K20,"#.##"),"*",K$2),"")</f>
        <v/>
      </c>
      <c r="X20" s="0" t="str">
        <f aca="false">IF(L20&gt;0,_xlfn.CONCAT(TEXT(L20,"#.##"),"*",L$2),"")</f>
        <v/>
      </c>
      <c r="Y20" s="0" t="str">
        <f aca="false">_xlfn.CONCAT(N20,",'",O20,"+",P20,"+",Q20,"+",R20,"+",S20,"+",T20,"+",U20,"+",V20,"+",W20,"'")</f>
        <v>'ULS_18','1.35*selfWeight+1.35*deadLoad+0.70*earthPressure+++1.00*LM1+1.00*nosingLoad+1.50*roadTrafficLoad+'</v>
      </c>
    </row>
    <row r="21" customFormat="false" ht="12.85" hidden="false" customHeight="false" outlineLevel="0" collapsed="false">
      <c r="A21" s="30" t="n">
        <f aca="false">A20+1</f>
        <v>19</v>
      </c>
      <c r="B21" s="35" t="str">
        <f aca="false">_xlfn.CONCAT("ULS_",TEXT(A21,"00"))</f>
        <v>ULS_19</v>
      </c>
      <c r="C21" s="36" t="n">
        <v>0.8</v>
      </c>
      <c r="D21" s="36" t="n">
        <v>0.8</v>
      </c>
      <c r="E21" s="36" t="n">
        <v>1.35</v>
      </c>
      <c r="F21" s="37" t="n">
        <v>1.5</v>
      </c>
      <c r="G21" s="36" t="n">
        <v>0</v>
      </c>
      <c r="H21" s="38" t="n">
        <v>1</v>
      </c>
      <c r="I21" s="38" t="n">
        <v>1</v>
      </c>
      <c r="J21" s="36" t="n">
        <v>0</v>
      </c>
      <c r="K21" s="36" t="n">
        <v>0</v>
      </c>
      <c r="L21" s="36" t="n">
        <v>0</v>
      </c>
      <c r="N21" s="0" t="str">
        <f aca="false">_xlfn.CONCAT("'",B21,"'")</f>
        <v>'ULS_19'</v>
      </c>
      <c r="O21" s="0" t="str">
        <f aca="false">IF(C21&gt;0,_xlfn.CONCAT(TEXT(C21,"0.00"),"*",C$2),"")</f>
        <v>0.80*selfWeight</v>
      </c>
      <c r="P21" s="0" t="str">
        <f aca="false">IF(D21&gt;0,_xlfn.CONCAT(TEXT(D21,"0.00"),"*",D$2),"")</f>
        <v>0.80*deadLoad</v>
      </c>
      <c r="Q21" s="0" t="str">
        <f aca="false">IF(E21&gt;0,_xlfn.CONCAT(TEXT(E21,"0.00"),"*",E$2),"")</f>
        <v>1.35*earthPressure</v>
      </c>
      <c r="R21" s="0" t="str">
        <f aca="false">IF(F21&gt;0,_xlfn.CONCAT(TEXT(F21,"0.00"),"*",F$2),"")</f>
        <v>1.50*pedestrianLoad</v>
      </c>
      <c r="S21" s="0" t="str">
        <f aca="false">IF(G21&gt;0,_xlfn.CONCAT(TEXT(G21,"0.00"),"*",G$2),"")</f>
        <v/>
      </c>
      <c r="T21" s="0" t="str">
        <f aca="false">IF(H21&gt;0,_xlfn.CONCAT(TEXT(H21,"0.00"),"*",H$2),"")</f>
        <v>1.00*LM1</v>
      </c>
      <c r="U21" s="0" t="str">
        <f aca="false">IF(I21&gt;0,_xlfn.CONCAT(TEXT(I21,"0.00"),"*",I$2),"")</f>
        <v>1.00*nosingLoad</v>
      </c>
      <c r="V21" s="0" t="str">
        <f aca="false">IF(J21&gt;0,_xlfn.CONCAT(TEXT(J21,"0.00"),"*",J$2),"")</f>
        <v/>
      </c>
      <c r="W21" s="0" t="str">
        <f aca="false">IF(K21&gt;0,_xlfn.CONCAT(TEXT(K21,"#.##"),"*",K$2),"")</f>
        <v/>
      </c>
      <c r="X21" s="0" t="str">
        <f aca="false">IF(L21&gt;0,_xlfn.CONCAT(TEXT(L21,"#.##"),"*",L$2),"")</f>
        <v/>
      </c>
      <c r="Y21" s="0" t="str">
        <f aca="false">_xlfn.CONCAT(N21,",'",O21,"+",P21,"+",Q21,"+",R21,"+",S21,"+",T21,"+",U21,"+",V21,"+",W21,"'")</f>
        <v>'ULS_19','0.80*selfWeight+0.80*deadLoad+1.35*earthPressure+1.50*pedestrianLoad++1.00*LM1+1.00*nosingLoad++'</v>
      </c>
    </row>
    <row r="22" customFormat="false" ht="12.85" hidden="false" customHeight="false" outlineLevel="0" collapsed="false">
      <c r="A22" s="30" t="n">
        <f aca="false">A21+1</f>
        <v>20</v>
      </c>
      <c r="B22" s="35" t="str">
        <f aca="false">_xlfn.CONCAT("ULS_",TEXT(A22,"00"))</f>
        <v>ULS_20</v>
      </c>
      <c r="C22" s="36" t="n">
        <v>0.8</v>
      </c>
      <c r="D22" s="36" t="n">
        <v>0.8</v>
      </c>
      <c r="E22" s="36" t="n">
        <v>1.35</v>
      </c>
      <c r="F22" s="37" t="n">
        <v>1.5</v>
      </c>
      <c r="G22" s="36" t="n">
        <v>0</v>
      </c>
      <c r="H22" s="36" t="n">
        <v>0</v>
      </c>
      <c r="I22" s="36" t="n">
        <v>0</v>
      </c>
      <c r="J22" s="38" t="n">
        <v>0.75</v>
      </c>
      <c r="K22" s="36" t="n">
        <v>0</v>
      </c>
      <c r="L22" s="36" t="n">
        <v>0</v>
      </c>
      <c r="N22" s="0" t="str">
        <f aca="false">_xlfn.CONCAT("'",B22,"'")</f>
        <v>'ULS_20'</v>
      </c>
      <c r="O22" s="0" t="str">
        <f aca="false">IF(C22&gt;0,_xlfn.CONCAT(TEXT(C22,"0.00"),"*",C$2),"")</f>
        <v>0.80*selfWeight</v>
      </c>
      <c r="P22" s="0" t="str">
        <f aca="false">IF(D22&gt;0,_xlfn.CONCAT(TEXT(D22,"0.00"),"*",D$2),"")</f>
        <v>0.80*deadLoad</v>
      </c>
      <c r="Q22" s="0" t="str">
        <f aca="false">IF(E22&gt;0,_xlfn.CONCAT(TEXT(E22,"0.00"),"*",E$2),"")</f>
        <v>1.35*earthPressure</v>
      </c>
      <c r="R22" s="0" t="str">
        <f aca="false">IF(F22&gt;0,_xlfn.CONCAT(TEXT(F22,"0.00"),"*",F$2),"")</f>
        <v>1.50*pedestrianLoad</v>
      </c>
      <c r="S22" s="0" t="str">
        <f aca="false">IF(G22&gt;0,_xlfn.CONCAT(TEXT(G22,"0.00"),"*",G$2),"")</f>
        <v/>
      </c>
      <c r="T22" s="0" t="str">
        <f aca="false">IF(H22&gt;0,_xlfn.CONCAT(TEXT(H22,"0.00"),"*",H$2),"")</f>
        <v/>
      </c>
      <c r="U22" s="0" t="str">
        <f aca="false">IF(I22&gt;0,_xlfn.CONCAT(TEXT(I22,"0.00"),"*",I$2),"")</f>
        <v/>
      </c>
      <c r="V22" s="0" t="str">
        <f aca="false">IF(J22&gt;0,_xlfn.CONCAT(TEXT(J22,"0.00"),"*",J$2),"")</f>
        <v>0.75*roadTrafficLoad</v>
      </c>
      <c r="W22" s="0" t="str">
        <f aca="false">IF(K22&gt;0,_xlfn.CONCAT(TEXT(K22,"#.##"),"*",K$2),"")</f>
        <v/>
      </c>
      <c r="X22" s="0" t="str">
        <f aca="false">IF(L22&gt;0,_xlfn.CONCAT(TEXT(L22,"#.##"),"*",L$2),"")</f>
        <v/>
      </c>
      <c r="Y22" s="0" t="str">
        <f aca="false">_xlfn.CONCAT(N22,",'",O22,"+",P22,"+",Q22,"+",R22,"+",S22,"+",T22,"+",U22,"+",V22,"+",W22,"'")</f>
        <v>'ULS_20','0.80*selfWeight+0.80*deadLoad+1.35*earthPressure+1.50*pedestrianLoad++++0.75*roadTrafficLoad+'</v>
      </c>
    </row>
    <row r="23" customFormat="false" ht="12.85" hidden="false" customHeight="false" outlineLevel="0" collapsed="false">
      <c r="A23" s="30" t="n">
        <f aca="false">A22+1</f>
        <v>21</v>
      </c>
      <c r="B23" s="35" t="str">
        <f aca="false">_xlfn.CONCAT("ULS_",TEXT(A23,"00"))</f>
        <v>ULS_21</v>
      </c>
      <c r="C23" s="36" t="n">
        <v>0.8</v>
      </c>
      <c r="D23" s="36" t="n">
        <v>0.8</v>
      </c>
      <c r="E23" s="36" t="n">
        <v>1.35</v>
      </c>
      <c r="F23" s="38" t="n">
        <v>0.4</v>
      </c>
      <c r="G23" s="37" t="n">
        <v>1.5</v>
      </c>
      <c r="H23" s="36" t="n">
        <v>0</v>
      </c>
      <c r="I23" s="36" t="n">
        <v>0</v>
      </c>
      <c r="J23" s="36" t="n">
        <v>0</v>
      </c>
      <c r="K23" s="36" t="n">
        <v>0</v>
      </c>
      <c r="L23" s="36" t="n">
        <v>0</v>
      </c>
      <c r="N23" s="0" t="str">
        <f aca="false">_xlfn.CONCAT("'",B23,"'")</f>
        <v>'ULS_21'</v>
      </c>
      <c r="O23" s="0" t="str">
        <f aca="false">IF(C23&gt;0,_xlfn.CONCAT(TEXT(C23,"0.00"),"*",C$2),"")</f>
        <v>0.80*selfWeight</v>
      </c>
      <c r="P23" s="0" t="str">
        <f aca="false">IF(D23&gt;0,_xlfn.CONCAT(TEXT(D23,"0.00"),"*",D$2),"")</f>
        <v>0.80*deadLoad</v>
      </c>
      <c r="Q23" s="0" t="str">
        <f aca="false">IF(E23&gt;0,_xlfn.CONCAT(TEXT(E23,"0.00"),"*",E$2),"")</f>
        <v>1.35*earthPressure</v>
      </c>
      <c r="R23" s="0" t="str">
        <f aca="false">IF(F23&gt;0,_xlfn.CONCAT(TEXT(F23,"0.00"),"*",F$2),"")</f>
        <v>0.40*pedestrianLoad</v>
      </c>
      <c r="S23" s="0" t="str">
        <f aca="false">IF(G23&gt;0,_xlfn.CONCAT(TEXT(G23,"0.00"),"*",G$2),"")</f>
        <v>1.50*singleAxeLoad</v>
      </c>
      <c r="T23" s="0" t="str">
        <f aca="false">IF(H23&gt;0,_xlfn.CONCAT(TEXT(H23,"0.00"),"*",H$2),"")</f>
        <v/>
      </c>
      <c r="U23" s="0" t="str">
        <f aca="false">IF(I23&gt;0,_xlfn.CONCAT(TEXT(I23,"0.00"),"*",I$2),"")</f>
        <v/>
      </c>
      <c r="V23" s="0" t="str">
        <f aca="false">IF(J23&gt;0,_xlfn.CONCAT(TEXT(J23,"0.00"),"*",J$2),"")</f>
        <v/>
      </c>
      <c r="W23" s="0" t="str">
        <f aca="false">IF(K23&gt;0,_xlfn.CONCAT(TEXT(K23,"#.##"),"*",K$2),"")</f>
        <v/>
      </c>
      <c r="X23" s="0" t="str">
        <f aca="false">IF(L23&gt;0,_xlfn.CONCAT(TEXT(L23,"#.##"),"*",L$2),"")</f>
        <v/>
      </c>
      <c r="Y23" s="0" t="str">
        <f aca="false">_xlfn.CONCAT(N23,",'",O23,"+",P23,"+",Q23,"+",R23,"+",S23,"+",T23,"+",U23,"+",V23,"+",W23,"'")</f>
        <v>'ULS_21','0.80*selfWeight+0.80*deadLoad+1.35*earthPressure+0.40*pedestrianLoad+1.50*singleAxeLoad++++'</v>
      </c>
    </row>
    <row r="24" customFormat="false" ht="12.85" hidden="false" customHeight="false" outlineLevel="0" collapsed="false">
      <c r="A24" s="30" t="n">
        <f aca="false">A23+1</f>
        <v>22</v>
      </c>
      <c r="B24" s="35" t="str">
        <f aca="false">_xlfn.CONCAT("ULS_",TEXT(A24,"00"))</f>
        <v>ULS_22</v>
      </c>
      <c r="C24" s="36" t="n">
        <v>0.8</v>
      </c>
      <c r="D24" s="36" t="n">
        <v>0.8</v>
      </c>
      <c r="E24" s="36" t="n">
        <v>1.35</v>
      </c>
      <c r="F24" s="38" t="n">
        <v>0.4</v>
      </c>
      <c r="G24" s="36" t="n">
        <v>0</v>
      </c>
      <c r="H24" s="37" t="n">
        <v>1.45</v>
      </c>
      <c r="I24" s="37" t="n">
        <v>1.45</v>
      </c>
      <c r="J24" s="36" t="n">
        <v>0</v>
      </c>
      <c r="K24" s="36" t="n">
        <v>0</v>
      </c>
      <c r="L24" s="36" t="n">
        <v>0</v>
      </c>
      <c r="N24" s="0" t="str">
        <f aca="false">_xlfn.CONCAT("'",B24,"'")</f>
        <v>'ULS_22'</v>
      </c>
      <c r="O24" s="0" t="str">
        <f aca="false">IF(C24&gt;0,_xlfn.CONCAT(TEXT(C24,"0.00"),"*",C$2),"")</f>
        <v>0.80*selfWeight</v>
      </c>
      <c r="P24" s="0" t="str">
        <f aca="false">IF(D24&gt;0,_xlfn.CONCAT(TEXT(D24,"0.00"),"*",D$2),"")</f>
        <v>0.80*deadLoad</v>
      </c>
      <c r="Q24" s="0" t="str">
        <f aca="false">IF(E24&gt;0,_xlfn.CONCAT(TEXT(E24,"0.00"),"*",E$2),"")</f>
        <v>1.35*earthPressure</v>
      </c>
      <c r="R24" s="0" t="str">
        <f aca="false">IF(F24&gt;0,_xlfn.CONCAT(TEXT(F24,"0.00"),"*",F$2),"")</f>
        <v>0.40*pedestrianLoad</v>
      </c>
      <c r="S24" s="0" t="str">
        <f aca="false">IF(G24&gt;0,_xlfn.CONCAT(TEXT(G24,"0.00"),"*",G$2),"")</f>
        <v/>
      </c>
      <c r="T24" s="0" t="str">
        <f aca="false">IF(H24&gt;0,_xlfn.CONCAT(TEXT(H24,"0.00"),"*",H$2),"")</f>
        <v>1.45*LM1</v>
      </c>
      <c r="U24" s="0" t="str">
        <f aca="false">IF(I24&gt;0,_xlfn.CONCAT(TEXT(I24,"0.00"),"*",I$2),"")</f>
        <v>1.45*nosingLoad</v>
      </c>
      <c r="V24" s="0" t="str">
        <f aca="false">IF(J24&gt;0,_xlfn.CONCAT(TEXT(J24,"0.00"),"*",J$2),"")</f>
        <v/>
      </c>
      <c r="W24" s="0" t="str">
        <f aca="false">IF(K24&gt;0,_xlfn.CONCAT(TEXT(K24,"#.##"),"*",K$2),"")</f>
        <v/>
      </c>
      <c r="X24" s="0" t="str">
        <f aca="false">IF(L24&gt;0,_xlfn.CONCAT(TEXT(L24,"#.##"),"*",L$2),"")</f>
        <v/>
      </c>
      <c r="Y24" s="0" t="str">
        <f aca="false">_xlfn.CONCAT(N24,",'",O24,"+",P24,"+",Q24,"+",R24,"+",S24,"+",T24,"+",U24,"+",V24,"+",W24,"'")</f>
        <v>'ULS_22','0.80*selfWeight+0.80*deadLoad+1.35*earthPressure+0.40*pedestrianLoad++1.45*LM1+1.45*nosingLoad++'</v>
      </c>
    </row>
    <row r="25" customFormat="false" ht="12.85" hidden="false" customHeight="false" outlineLevel="0" collapsed="false">
      <c r="A25" s="30" t="n">
        <f aca="false">A24+1</f>
        <v>23</v>
      </c>
      <c r="B25" s="35" t="str">
        <f aca="false">_xlfn.CONCAT("ULS_",TEXT(A25,"00"))</f>
        <v>ULS_23</v>
      </c>
      <c r="C25" s="36" t="n">
        <v>0.8</v>
      </c>
      <c r="D25" s="36" t="n">
        <v>0.8</v>
      </c>
      <c r="E25" s="36" t="n">
        <v>1.35</v>
      </c>
      <c r="F25" s="38" t="n">
        <v>0.4</v>
      </c>
      <c r="G25" s="36" t="n">
        <v>0</v>
      </c>
      <c r="H25" s="36" t="n">
        <v>0</v>
      </c>
      <c r="I25" s="36" t="n">
        <v>0</v>
      </c>
      <c r="J25" s="37" t="n">
        <v>1.5</v>
      </c>
      <c r="K25" s="36" t="n">
        <v>0</v>
      </c>
      <c r="L25" s="36" t="n">
        <v>0</v>
      </c>
      <c r="N25" s="0" t="str">
        <f aca="false">_xlfn.CONCAT("'",B25,"'")</f>
        <v>'ULS_23'</v>
      </c>
      <c r="O25" s="0" t="str">
        <f aca="false">IF(C25&gt;0,_xlfn.CONCAT(TEXT(C25,"0.00"),"*",C$2),"")</f>
        <v>0.80*selfWeight</v>
      </c>
      <c r="P25" s="0" t="str">
        <f aca="false">IF(D25&gt;0,_xlfn.CONCAT(TEXT(D25,"0.00"),"*",D$2),"")</f>
        <v>0.80*deadLoad</v>
      </c>
      <c r="Q25" s="0" t="str">
        <f aca="false">IF(E25&gt;0,_xlfn.CONCAT(TEXT(E25,"0.00"),"*",E$2),"")</f>
        <v>1.35*earthPressure</v>
      </c>
      <c r="R25" s="0" t="str">
        <f aca="false">IF(F25&gt;0,_xlfn.CONCAT(TEXT(F25,"0.00"),"*",F$2),"")</f>
        <v>0.40*pedestrianLoad</v>
      </c>
      <c r="S25" s="0" t="str">
        <f aca="false">IF(G25&gt;0,_xlfn.CONCAT(TEXT(G25,"0.00"),"*",G$2),"")</f>
        <v/>
      </c>
      <c r="T25" s="0" t="str">
        <f aca="false">IF(H25&gt;0,_xlfn.CONCAT(TEXT(H25,"0.00"),"*",H$2),"")</f>
        <v/>
      </c>
      <c r="U25" s="0" t="str">
        <f aca="false">IF(I25&gt;0,_xlfn.CONCAT(TEXT(I25,"0.00"),"*",I$2),"")</f>
        <v/>
      </c>
      <c r="V25" s="0" t="str">
        <f aca="false">IF(J25&gt;0,_xlfn.CONCAT(TEXT(J25,"0.00"),"*",J$2),"")</f>
        <v>1.50*roadTrafficLoad</v>
      </c>
      <c r="W25" s="0" t="str">
        <f aca="false">IF(K25&gt;0,_xlfn.CONCAT(TEXT(K25,"#.##"),"*",K$2),"")</f>
        <v/>
      </c>
      <c r="X25" s="0" t="str">
        <f aca="false">IF(L25&gt;0,_xlfn.CONCAT(TEXT(L25,"#.##"),"*",L$2),"")</f>
        <v/>
      </c>
      <c r="Y25" s="0" t="str">
        <f aca="false">_xlfn.CONCAT(N25,",'",O25,"+",P25,"+",Q25,"+",R25,"+",S25,"+",T25,"+",U25,"+",V25,"+",W25,"'")</f>
        <v>'ULS_23','0.80*selfWeight+0.80*deadLoad+1.35*earthPressure+0.40*pedestrianLoad++++1.50*roadTrafficLoad+'</v>
      </c>
    </row>
    <row r="26" customFormat="false" ht="12.85" hidden="false" customHeight="false" outlineLevel="0" collapsed="false">
      <c r="A26" s="30" t="n">
        <f aca="false">A25+1</f>
        <v>24</v>
      </c>
      <c r="B26" s="35" t="str">
        <f aca="false">_xlfn.CONCAT("ULS_",TEXT(A26,"00"))</f>
        <v>ULS_24</v>
      </c>
      <c r="C26" s="36" t="n">
        <v>0.8</v>
      </c>
      <c r="D26" s="36" t="n">
        <v>0.8</v>
      </c>
      <c r="E26" s="36" t="n">
        <v>1.35</v>
      </c>
      <c r="F26" s="36" t="n">
        <v>0</v>
      </c>
      <c r="G26" s="37" t="n">
        <v>1.5</v>
      </c>
      <c r="H26" s="38" t="n">
        <v>1</v>
      </c>
      <c r="I26" s="38" t="n">
        <v>1</v>
      </c>
      <c r="J26" s="36" t="n">
        <v>0</v>
      </c>
      <c r="K26" s="36" t="n">
        <v>0</v>
      </c>
      <c r="L26" s="36" t="n">
        <v>0</v>
      </c>
      <c r="N26" s="0" t="str">
        <f aca="false">_xlfn.CONCAT("'",B26,"'")</f>
        <v>'ULS_24'</v>
      </c>
      <c r="O26" s="0" t="str">
        <f aca="false">IF(C26&gt;0,_xlfn.CONCAT(TEXT(C26,"0.00"),"*",C$2),"")</f>
        <v>0.80*selfWeight</v>
      </c>
      <c r="P26" s="0" t="str">
        <f aca="false">IF(D26&gt;0,_xlfn.CONCAT(TEXT(D26,"0.00"),"*",D$2),"")</f>
        <v>0.80*deadLoad</v>
      </c>
      <c r="Q26" s="0" t="str">
        <f aca="false">IF(E26&gt;0,_xlfn.CONCAT(TEXT(E26,"0.00"),"*",E$2),"")</f>
        <v>1.35*earthPressure</v>
      </c>
      <c r="R26" s="0" t="str">
        <f aca="false">IF(F26&gt;0,_xlfn.CONCAT(TEXT(F26,"0.00"),"*",F$2),"")</f>
        <v/>
      </c>
      <c r="S26" s="0" t="str">
        <f aca="false">IF(G26&gt;0,_xlfn.CONCAT(TEXT(G26,"0.00"),"*",G$2),"")</f>
        <v>1.50*singleAxeLoad</v>
      </c>
      <c r="T26" s="0" t="str">
        <f aca="false">IF(H26&gt;0,_xlfn.CONCAT(TEXT(H26,"0.00"),"*",H$2),"")</f>
        <v>1.00*LM1</v>
      </c>
      <c r="U26" s="0" t="str">
        <f aca="false">IF(I26&gt;0,_xlfn.CONCAT(TEXT(I26,"0.00"),"*",I$2),"")</f>
        <v>1.00*nosingLoad</v>
      </c>
      <c r="V26" s="0" t="str">
        <f aca="false">IF(J26&gt;0,_xlfn.CONCAT(TEXT(J26,"0.00"),"*",J$2),"")</f>
        <v/>
      </c>
      <c r="W26" s="0" t="str">
        <f aca="false">IF(K26&gt;0,_xlfn.CONCAT(TEXT(K26,"#.##"),"*",K$2),"")</f>
        <v/>
      </c>
      <c r="X26" s="0" t="str">
        <f aca="false">IF(L26&gt;0,_xlfn.CONCAT(TEXT(L26,"#.##"),"*",L$2),"")</f>
        <v/>
      </c>
      <c r="Y26" s="0" t="str">
        <f aca="false">_xlfn.CONCAT(N26,",'",O26,"+",P26,"+",Q26,"+",R26,"+",S26,"+",T26,"+",U26,"+",V26,"+",W26,"'")</f>
        <v>'ULS_24','0.80*selfWeight+0.80*deadLoad+1.35*earthPressure++1.50*singleAxeLoad+1.00*LM1+1.00*nosingLoad++'</v>
      </c>
    </row>
    <row r="27" customFormat="false" ht="12.85" hidden="false" customHeight="false" outlineLevel="0" collapsed="false">
      <c r="A27" s="30" t="n">
        <f aca="false">A26+1</f>
        <v>25</v>
      </c>
      <c r="B27" s="35" t="str">
        <f aca="false">_xlfn.CONCAT("ULS_",TEXT(A27,"00"))</f>
        <v>ULS_25</v>
      </c>
      <c r="C27" s="36" t="n">
        <v>0.8</v>
      </c>
      <c r="D27" s="36" t="n">
        <v>0.8</v>
      </c>
      <c r="E27" s="36" t="n">
        <v>1.35</v>
      </c>
      <c r="F27" s="36" t="n">
        <v>0</v>
      </c>
      <c r="G27" s="37" t="n">
        <v>1.5</v>
      </c>
      <c r="H27" s="36" t="n">
        <v>0</v>
      </c>
      <c r="I27" s="36" t="n">
        <v>0</v>
      </c>
      <c r="J27" s="38" t="n">
        <v>0.75</v>
      </c>
      <c r="K27" s="36" t="n">
        <v>0</v>
      </c>
      <c r="L27" s="36" t="n">
        <v>0</v>
      </c>
      <c r="N27" s="0" t="str">
        <f aca="false">_xlfn.CONCAT("'",B27,"'")</f>
        <v>'ULS_25'</v>
      </c>
      <c r="O27" s="0" t="str">
        <f aca="false">IF(C27&gt;0,_xlfn.CONCAT(TEXT(C27,"0.00"),"*",C$2),"")</f>
        <v>0.80*selfWeight</v>
      </c>
      <c r="P27" s="0" t="str">
        <f aca="false">IF(D27&gt;0,_xlfn.CONCAT(TEXT(D27,"0.00"),"*",D$2),"")</f>
        <v>0.80*deadLoad</v>
      </c>
      <c r="Q27" s="0" t="str">
        <f aca="false">IF(E27&gt;0,_xlfn.CONCAT(TEXT(E27,"0.00"),"*",E$2),"")</f>
        <v>1.35*earthPressure</v>
      </c>
      <c r="R27" s="0" t="str">
        <f aca="false">IF(F27&gt;0,_xlfn.CONCAT(TEXT(F27,"0.00"),"*",F$2),"")</f>
        <v/>
      </c>
      <c r="S27" s="0" t="str">
        <f aca="false">IF(G27&gt;0,_xlfn.CONCAT(TEXT(G27,"0.00"),"*",G$2),"")</f>
        <v>1.50*singleAxeLoad</v>
      </c>
      <c r="T27" s="0" t="str">
        <f aca="false">IF(H27&gt;0,_xlfn.CONCAT(TEXT(H27,"0.00"),"*",H$2),"")</f>
        <v/>
      </c>
      <c r="U27" s="0" t="str">
        <f aca="false">IF(I27&gt;0,_xlfn.CONCAT(TEXT(I27,"0.00"),"*",I$2),"")</f>
        <v/>
      </c>
      <c r="V27" s="0" t="str">
        <f aca="false">IF(J27&gt;0,_xlfn.CONCAT(TEXT(J27,"0.00"),"*",J$2),"")</f>
        <v>0.75*roadTrafficLoad</v>
      </c>
      <c r="W27" s="0" t="str">
        <f aca="false">IF(K27&gt;0,_xlfn.CONCAT(TEXT(K27,"#.##"),"*",K$2),"")</f>
        <v/>
      </c>
      <c r="X27" s="0" t="str">
        <f aca="false">IF(L27&gt;0,_xlfn.CONCAT(TEXT(L27,"#.##"),"*",L$2),"")</f>
        <v/>
      </c>
      <c r="Y27" s="0" t="str">
        <f aca="false">_xlfn.CONCAT(N27,",'",O27,"+",P27,"+",Q27,"+",R27,"+",S27,"+",T27,"+",U27,"+",V27,"+",W27,"'")</f>
        <v>'ULS_25','0.80*selfWeight+0.80*deadLoad+1.35*earthPressure++1.50*singleAxeLoad+++0.75*roadTrafficLoad+'</v>
      </c>
    </row>
    <row r="28" customFormat="false" ht="12.85" hidden="false" customHeight="false" outlineLevel="0" collapsed="false">
      <c r="A28" s="30" t="n">
        <f aca="false">A27+1</f>
        <v>26</v>
      </c>
      <c r="B28" s="35" t="str">
        <f aca="false">_xlfn.CONCAT("ULS_",TEXT(A28,"00"))</f>
        <v>ULS_26</v>
      </c>
      <c r="C28" s="36" t="n">
        <v>0.8</v>
      </c>
      <c r="D28" s="36" t="n">
        <v>0.8</v>
      </c>
      <c r="E28" s="36" t="n">
        <v>1.35</v>
      </c>
      <c r="F28" s="36" t="n">
        <v>0</v>
      </c>
      <c r="G28" s="36" t="n">
        <v>0</v>
      </c>
      <c r="H28" s="37" t="n">
        <v>1.45</v>
      </c>
      <c r="I28" s="37" t="n">
        <v>1.45</v>
      </c>
      <c r="J28" s="38" t="n">
        <v>0.75</v>
      </c>
      <c r="K28" s="36" t="n">
        <v>0</v>
      </c>
      <c r="L28" s="36" t="n">
        <v>0</v>
      </c>
      <c r="N28" s="0" t="str">
        <f aca="false">_xlfn.CONCAT("'",B28,"'")</f>
        <v>'ULS_26'</v>
      </c>
      <c r="O28" s="0" t="str">
        <f aca="false">IF(C28&gt;0,_xlfn.CONCAT(TEXT(C28,"0.00"),"*",C$2),"")</f>
        <v>0.80*selfWeight</v>
      </c>
      <c r="P28" s="0" t="str">
        <f aca="false">IF(D28&gt;0,_xlfn.CONCAT(TEXT(D28,"0.00"),"*",D$2),"")</f>
        <v>0.80*deadLoad</v>
      </c>
      <c r="Q28" s="0" t="str">
        <f aca="false">IF(E28&gt;0,_xlfn.CONCAT(TEXT(E28,"0.00"),"*",E$2),"")</f>
        <v>1.35*earthPressure</v>
      </c>
      <c r="R28" s="0" t="str">
        <f aca="false">IF(F28&gt;0,_xlfn.CONCAT(TEXT(F28,"0.00"),"*",F$2),"")</f>
        <v/>
      </c>
      <c r="S28" s="0" t="str">
        <f aca="false">IF(G28&gt;0,_xlfn.CONCAT(TEXT(G28,"0.00"),"*",G$2),"")</f>
        <v/>
      </c>
      <c r="T28" s="0" t="str">
        <f aca="false">IF(H28&gt;0,_xlfn.CONCAT(TEXT(H28,"0.00"),"*",H$2),"")</f>
        <v>1.45*LM1</v>
      </c>
      <c r="U28" s="0" t="str">
        <f aca="false">IF(I28&gt;0,_xlfn.CONCAT(TEXT(I28,"0.00"),"*",I$2),"")</f>
        <v>1.45*nosingLoad</v>
      </c>
      <c r="V28" s="0" t="str">
        <f aca="false">IF(J28&gt;0,_xlfn.CONCAT(TEXT(J28,"0.00"),"*",J$2),"")</f>
        <v>0.75*roadTrafficLoad</v>
      </c>
      <c r="W28" s="0" t="str">
        <f aca="false">IF(K28&gt;0,_xlfn.CONCAT(TEXT(K28,"#.##"),"*",K$2),"")</f>
        <v/>
      </c>
      <c r="X28" s="0" t="str">
        <f aca="false">IF(L28&gt;0,_xlfn.CONCAT(TEXT(L28,"#.##"),"*",L$2),"")</f>
        <v/>
      </c>
      <c r="Y28" s="0" t="str">
        <f aca="false">_xlfn.CONCAT(N28,",'",O28,"+",P28,"+",Q28,"+",R28,"+",S28,"+",T28,"+",U28,"+",V28,"+",W28,"'")</f>
        <v>'ULS_26','0.80*selfWeight+0.80*deadLoad+1.35*earthPressure+++1.45*LM1+1.45*nosingLoad+0.75*roadTrafficLoad+'</v>
      </c>
    </row>
    <row r="29" customFormat="false" ht="12.85" hidden="false" customHeight="false" outlineLevel="0" collapsed="false">
      <c r="A29" s="30" t="n">
        <f aca="false">A28+1</f>
        <v>27</v>
      </c>
      <c r="B29" s="35" t="str">
        <f aca="false">_xlfn.CONCAT("ULS_",TEXT(A29,"00"))</f>
        <v>ULS_27</v>
      </c>
      <c r="C29" s="36" t="n">
        <v>0.8</v>
      </c>
      <c r="D29" s="36" t="n">
        <v>0.8</v>
      </c>
      <c r="E29" s="36" t="n">
        <v>1.35</v>
      </c>
      <c r="F29" s="36" t="n">
        <v>0</v>
      </c>
      <c r="G29" s="36" t="n">
        <v>0</v>
      </c>
      <c r="H29" s="38" t="n">
        <v>1</v>
      </c>
      <c r="I29" s="38" t="n">
        <v>1</v>
      </c>
      <c r="J29" s="37" t="n">
        <v>1.5</v>
      </c>
      <c r="K29" s="36" t="n">
        <v>0</v>
      </c>
      <c r="L29" s="36" t="n">
        <v>0</v>
      </c>
      <c r="N29" s="0" t="str">
        <f aca="false">_xlfn.CONCAT("'",B29,"'")</f>
        <v>'ULS_27'</v>
      </c>
      <c r="O29" s="0" t="str">
        <f aca="false">IF(C29&gt;0,_xlfn.CONCAT(TEXT(C29,"0.00"),"*",C$2),"")</f>
        <v>0.80*selfWeight</v>
      </c>
      <c r="P29" s="0" t="str">
        <f aca="false">IF(D29&gt;0,_xlfn.CONCAT(TEXT(D29,"0.00"),"*",D$2),"")</f>
        <v>0.80*deadLoad</v>
      </c>
      <c r="Q29" s="0" t="str">
        <f aca="false">IF(E29&gt;0,_xlfn.CONCAT(TEXT(E29,"0.00"),"*",E$2),"")</f>
        <v>1.35*earthPressure</v>
      </c>
      <c r="R29" s="0" t="str">
        <f aca="false">IF(F29&gt;0,_xlfn.CONCAT(TEXT(F29,"0.00"),"*",F$2),"")</f>
        <v/>
      </c>
      <c r="S29" s="0" t="str">
        <f aca="false">IF(G29&gt;0,_xlfn.CONCAT(TEXT(G29,"0.00"),"*",G$2),"")</f>
        <v/>
      </c>
      <c r="T29" s="0" t="str">
        <f aca="false">IF(H29&gt;0,_xlfn.CONCAT(TEXT(H29,"0.00"),"*",H$2),"")</f>
        <v>1.00*LM1</v>
      </c>
      <c r="U29" s="0" t="str">
        <f aca="false">IF(I29&gt;0,_xlfn.CONCAT(TEXT(I29,"0.00"),"*",I$2),"")</f>
        <v>1.00*nosingLoad</v>
      </c>
      <c r="V29" s="0" t="str">
        <f aca="false">IF(J29&gt;0,_xlfn.CONCAT(TEXT(J29,"0.00"),"*",J$2),"")</f>
        <v>1.50*roadTrafficLoad</v>
      </c>
      <c r="W29" s="0" t="str">
        <f aca="false">IF(K29&gt;0,_xlfn.CONCAT(TEXT(K29,"#.##"),"*",K$2),"")</f>
        <v/>
      </c>
      <c r="X29" s="0" t="str">
        <f aca="false">IF(L29&gt;0,_xlfn.CONCAT(TEXT(L29,"#.##"),"*",L$2),"")</f>
        <v/>
      </c>
      <c r="Y29" s="0" t="str">
        <f aca="false">_xlfn.CONCAT(N29,",'",O29,"+",P29,"+",Q29,"+",R29,"+",S29,"+",T29,"+",U29,"+",V29,"+",W29,"'")</f>
        <v>'ULS_27','0.80*selfWeight+0.80*deadLoad+1.35*earthPressure+++1.00*LM1+1.00*nosingLoad+1.50*roadTrafficLoad+'</v>
      </c>
    </row>
    <row r="30" customFormat="false" ht="12.85" hidden="false" customHeight="false" outlineLevel="0" collapsed="false">
      <c r="A30" s="30" t="n">
        <f aca="false">A29+1</f>
        <v>28</v>
      </c>
      <c r="B30" s="35" t="str">
        <f aca="false">_xlfn.CONCAT("ULS_",TEXT(A30,"00"))</f>
        <v>ULS_28</v>
      </c>
      <c r="C30" s="36" t="n">
        <v>0.8</v>
      </c>
      <c r="D30" s="36" t="n">
        <v>0.8</v>
      </c>
      <c r="E30" s="36" t="n">
        <v>0.7</v>
      </c>
      <c r="F30" s="37" t="n">
        <v>1.5</v>
      </c>
      <c r="G30" s="36" t="n">
        <v>0</v>
      </c>
      <c r="H30" s="38" t="n">
        <v>1</v>
      </c>
      <c r="I30" s="38" t="n">
        <v>1</v>
      </c>
      <c r="J30" s="36" t="n">
        <v>0</v>
      </c>
      <c r="K30" s="36" t="n">
        <v>0</v>
      </c>
      <c r="L30" s="36" t="n">
        <v>0</v>
      </c>
      <c r="N30" s="0" t="str">
        <f aca="false">_xlfn.CONCAT("'",B30,"'")</f>
        <v>'ULS_28'</v>
      </c>
      <c r="O30" s="0" t="str">
        <f aca="false">IF(C30&gt;0,_xlfn.CONCAT(TEXT(C30,"0.00"),"*",C$2),"")</f>
        <v>0.80*selfWeight</v>
      </c>
      <c r="P30" s="0" t="str">
        <f aca="false">IF(D30&gt;0,_xlfn.CONCAT(TEXT(D30,"0.00"),"*",D$2),"")</f>
        <v>0.80*deadLoad</v>
      </c>
      <c r="Q30" s="0" t="str">
        <f aca="false">IF(E30&gt;0,_xlfn.CONCAT(TEXT(E30,"0.00"),"*",E$2),"")</f>
        <v>0.70*earthPressure</v>
      </c>
      <c r="R30" s="0" t="str">
        <f aca="false">IF(F30&gt;0,_xlfn.CONCAT(TEXT(F30,"0.00"),"*",F$2),"")</f>
        <v>1.50*pedestrianLoad</v>
      </c>
      <c r="S30" s="0" t="str">
        <f aca="false">IF(G30&gt;0,_xlfn.CONCAT(TEXT(G30,"0.00"),"*",G$2),"")</f>
        <v/>
      </c>
      <c r="T30" s="0" t="str">
        <f aca="false">IF(H30&gt;0,_xlfn.CONCAT(TEXT(H30,"0.00"),"*",H$2),"")</f>
        <v>1.00*LM1</v>
      </c>
      <c r="U30" s="0" t="str">
        <f aca="false">IF(I30&gt;0,_xlfn.CONCAT(TEXT(I30,"0.00"),"*",I$2),"")</f>
        <v>1.00*nosingLoad</v>
      </c>
      <c r="V30" s="0" t="str">
        <f aca="false">IF(J30&gt;0,_xlfn.CONCAT(TEXT(J30,"0.00"),"*",J$2),"")</f>
        <v/>
      </c>
      <c r="W30" s="0" t="str">
        <f aca="false">IF(K30&gt;0,_xlfn.CONCAT(TEXT(K30,"#.##"),"*",K$2),"")</f>
        <v/>
      </c>
      <c r="X30" s="0" t="str">
        <f aca="false">IF(L30&gt;0,_xlfn.CONCAT(TEXT(L30,"#.##"),"*",L$2),"")</f>
        <v/>
      </c>
      <c r="Y30" s="0" t="str">
        <f aca="false">_xlfn.CONCAT(N30,",'",O30,"+",P30,"+",Q30,"+",R30,"+",S30,"+",T30,"+",U30,"+",V30,"+",W30,"'")</f>
        <v>'ULS_28','0.80*selfWeight+0.80*deadLoad+0.70*earthPressure+1.50*pedestrianLoad++1.00*LM1+1.00*nosingLoad++'</v>
      </c>
    </row>
    <row r="31" customFormat="false" ht="12.85" hidden="false" customHeight="false" outlineLevel="0" collapsed="false">
      <c r="A31" s="30" t="n">
        <f aca="false">A30+1</f>
        <v>29</v>
      </c>
      <c r="B31" s="35" t="str">
        <f aca="false">_xlfn.CONCAT("ULS_",TEXT(A31,"00"))</f>
        <v>ULS_29</v>
      </c>
      <c r="C31" s="36" t="n">
        <v>0.8</v>
      </c>
      <c r="D31" s="36" t="n">
        <v>0.8</v>
      </c>
      <c r="E31" s="36" t="n">
        <v>0.7</v>
      </c>
      <c r="F31" s="37" t="n">
        <v>1.5</v>
      </c>
      <c r="G31" s="36" t="n">
        <v>0</v>
      </c>
      <c r="H31" s="36" t="n">
        <v>0</v>
      </c>
      <c r="I31" s="36" t="n">
        <v>0</v>
      </c>
      <c r="J31" s="38" t="n">
        <v>0.75</v>
      </c>
      <c r="K31" s="36" t="n">
        <v>0</v>
      </c>
      <c r="L31" s="36" t="n">
        <v>0</v>
      </c>
      <c r="N31" s="0" t="str">
        <f aca="false">_xlfn.CONCAT("'",B31,"'")</f>
        <v>'ULS_29'</v>
      </c>
      <c r="O31" s="0" t="str">
        <f aca="false">IF(C31&gt;0,_xlfn.CONCAT(TEXT(C31,"0.00"),"*",C$2),"")</f>
        <v>0.80*selfWeight</v>
      </c>
      <c r="P31" s="0" t="str">
        <f aca="false">IF(D31&gt;0,_xlfn.CONCAT(TEXT(D31,"0.00"),"*",D$2),"")</f>
        <v>0.80*deadLoad</v>
      </c>
      <c r="Q31" s="0" t="str">
        <f aca="false">IF(E31&gt;0,_xlfn.CONCAT(TEXT(E31,"0.00"),"*",E$2),"")</f>
        <v>0.70*earthPressure</v>
      </c>
      <c r="R31" s="0" t="str">
        <f aca="false">IF(F31&gt;0,_xlfn.CONCAT(TEXT(F31,"0.00"),"*",F$2),"")</f>
        <v>1.50*pedestrianLoad</v>
      </c>
      <c r="S31" s="0" t="str">
        <f aca="false">IF(G31&gt;0,_xlfn.CONCAT(TEXT(G31,"0.00"),"*",G$2),"")</f>
        <v/>
      </c>
      <c r="T31" s="0" t="str">
        <f aca="false">IF(H31&gt;0,_xlfn.CONCAT(TEXT(H31,"0.00"),"*",H$2),"")</f>
        <v/>
      </c>
      <c r="U31" s="0" t="str">
        <f aca="false">IF(I31&gt;0,_xlfn.CONCAT(TEXT(I31,"0.00"),"*",I$2),"")</f>
        <v/>
      </c>
      <c r="V31" s="0" t="str">
        <f aca="false">IF(J31&gt;0,_xlfn.CONCAT(TEXT(J31,"0.00"),"*",J$2),"")</f>
        <v>0.75*roadTrafficLoad</v>
      </c>
      <c r="W31" s="0" t="str">
        <f aca="false">IF(K31&gt;0,_xlfn.CONCAT(TEXT(K31,"#.##"),"*",K$2),"")</f>
        <v/>
      </c>
      <c r="X31" s="0" t="str">
        <f aca="false">IF(L31&gt;0,_xlfn.CONCAT(TEXT(L31,"#.##"),"*",L$2),"")</f>
        <v/>
      </c>
      <c r="Y31" s="0" t="str">
        <f aca="false">_xlfn.CONCAT(N31,",'",O31,"+",P31,"+",Q31,"+",R31,"+",S31,"+",T31,"+",U31,"+",V31,"+",W31,"'")</f>
        <v>'ULS_29','0.80*selfWeight+0.80*deadLoad+0.70*earthPressure+1.50*pedestrianLoad++++0.75*roadTrafficLoad+'</v>
      </c>
    </row>
    <row r="32" customFormat="false" ht="12.85" hidden="false" customHeight="false" outlineLevel="0" collapsed="false">
      <c r="A32" s="30" t="n">
        <f aca="false">A31+1</f>
        <v>30</v>
      </c>
      <c r="B32" s="35" t="str">
        <f aca="false">_xlfn.CONCAT("ULS_",TEXT(A32,"00"))</f>
        <v>ULS_30</v>
      </c>
      <c r="C32" s="36" t="n">
        <v>0.8</v>
      </c>
      <c r="D32" s="36" t="n">
        <v>0.8</v>
      </c>
      <c r="E32" s="36" t="n">
        <v>0.7</v>
      </c>
      <c r="F32" s="38" t="n">
        <v>0.4</v>
      </c>
      <c r="G32" s="37" t="n">
        <v>1.5</v>
      </c>
      <c r="H32" s="36" t="n">
        <v>0</v>
      </c>
      <c r="I32" s="36" t="n">
        <v>0</v>
      </c>
      <c r="J32" s="36" t="n">
        <v>0</v>
      </c>
      <c r="K32" s="36" t="n">
        <v>0</v>
      </c>
      <c r="L32" s="36" t="n">
        <v>0</v>
      </c>
      <c r="N32" s="0" t="str">
        <f aca="false">_xlfn.CONCAT("'",B32,"'")</f>
        <v>'ULS_30'</v>
      </c>
      <c r="O32" s="0" t="str">
        <f aca="false">IF(C32&gt;0,_xlfn.CONCAT(TEXT(C32,"0.00"),"*",C$2),"")</f>
        <v>0.80*selfWeight</v>
      </c>
      <c r="P32" s="0" t="str">
        <f aca="false">IF(D32&gt;0,_xlfn.CONCAT(TEXT(D32,"0.00"),"*",D$2),"")</f>
        <v>0.80*deadLoad</v>
      </c>
      <c r="Q32" s="0" t="str">
        <f aca="false">IF(E32&gt;0,_xlfn.CONCAT(TEXT(E32,"0.00"),"*",E$2),"")</f>
        <v>0.70*earthPressure</v>
      </c>
      <c r="R32" s="0" t="str">
        <f aca="false">IF(F32&gt;0,_xlfn.CONCAT(TEXT(F32,"0.00"),"*",F$2),"")</f>
        <v>0.40*pedestrianLoad</v>
      </c>
      <c r="S32" s="0" t="str">
        <f aca="false">IF(G32&gt;0,_xlfn.CONCAT(TEXT(G32,"0.00"),"*",G$2),"")</f>
        <v>1.50*singleAxeLoad</v>
      </c>
      <c r="T32" s="0" t="str">
        <f aca="false">IF(H32&gt;0,_xlfn.CONCAT(TEXT(H32,"0.00"),"*",H$2),"")</f>
        <v/>
      </c>
      <c r="U32" s="0" t="str">
        <f aca="false">IF(I32&gt;0,_xlfn.CONCAT(TEXT(I32,"0.00"),"*",I$2),"")</f>
        <v/>
      </c>
      <c r="V32" s="0" t="str">
        <f aca="false">IF(J32&gt;0,_xlfn.CONCAT(TEXT(J32,"0.00"),"*",J$2),"")</f>
        <v/>
      </c>
      <c r="W32" s="0" t="str">
        <f aca="false">IF(K32&gt;0,_xlfn.CONCAT(TEXT(K32,"#.##"),"*",K$2),"")</f>
        <v/>
      </c>
      <c r="X32" s="0" t="str">
        <f aca="false">IF(L32&gt;0,_xlfn.CONCAT(TEXT(L32,"#.##"),"*",L$2),"")</f>
        <v/>
      </c>
      <c r="Y32" s="0" t="str">
        <f aca="false">_xlfn.CONCAT(N32,",'",O32,"+",P32,"+",Q32,"+",R32,"+",S32,"+",T32,"+",U32,"+",V32,"+",W32,"'")</f>
        <v>'ULS_30','0.80*selfWeight+0.80*deadLoad+0.70*earthPressure+0.40*pedestrianLoad+1.50*singleAxeLoad++++'</v>
      </c>
    </row>
    <row r="33" customFormat="false" ht="12.85" hidden="false" customHeight="false" outlineLevel="0" collapsed="false">
      <c r="A33" s="30" t="n">
        <f aca="false">A32+1</f>
        <v>31</v>
      </c>
      <c r="B33" s="35" t="str">
        <f aca="false">_xlfn.CONCAT("ULS_",TEXT(A33,"00"))</f>
        <v>ULS_31</v>
      </c>
      <c r="C33" s="36" t="n">
        <v>0.8</v>
      </c>
      <c r="D33" s="36" t="n">
        <v>0.8</v>
      </c>
      <c r="E33" s="36" t="n">
        <v>0.7</v>
      </c>
      <c r="F33" s="38" t="n">
        <v>0.4</v>
      </c>
      <c r="G33" s="36" t="n">
        <v>0</v>
      </c>
      <c r="H33" s="37" t="n">
        <v>1.45</v>
      </c>
      <c r="I33" s="37" t="n">
        <v>1.45</v>
      </c>
      <c r="J33" s="36" t="n">
        <v>0</v>
      </c>
      <c r="K33" s="36" t="n">
        <v>0</v>
      </c>
      <c r="L33" s="36" t="n">
        <v>0</v>
      </c>
      <c r="N33" s="0" t="str">
        <f aca="false">_xlfn.CONCAT("'",B33,"'")</f>
        <v>'ULS_31'</v>
      </c>
      <c r="O33" s="0" t="str">
        <f aca="false">IF(C33&gt;0,_xlfn.CONCAT(TEXT(C33,"0.00"),"*",C$2),"")</f>
        <v>0.80*selfWeight</v>
      </c>
      <c r="P33" s="0" t="str">
        <f aca="false">IF(D33&gt;0,_xlfn.CONCAT(TEXT(D33,"0.00"),"*",D$2),"")</f>
        <v>0.80*deadLoad</v>
      </c>
      <c r="Q33" s="0" t="str">
        <f aca="false">IF(E33&gt;0,_xlfn.CONCAT(TEXT(E33,"0.00"),"*",E$2),"")</f>
        <v>0.70*earthPressure</v>
      </c>
      <c r="R33" s="0" t="str">
        <f aca="false">IF(F33&gt;0,_xlfn.CONCAT(TEXT(F33,"0.00"),"*",F$2),"")</f>
        <v>0.40*pedestrianLoad</v>
      </c>
      <c r="S33" s="0" t="str">
        <f aca="false">IF(G33&gt;0,_xlfn.CONCAT(TEXT(G33,"0.00"),"*",G$2),"")</f>
        <v/>
      </c>
      <c r="T33" s="0" t="str">
        <f aca="false">IF(H33&gt;0,_xlfn.CONCAT(TEXT(H33,"0.00"),"*",H$2),"")</f>
        <v>1.45*LM1</v>
      </c>
      <c r="U33" s="0" t="str">
        <f aca="false">IF(I33&gt;0,_xlfn.CONCAT(TEXT(I33,"0.00"),"*",I$2),"")</f>
        <v>1.45*nosingLoad</v>
      </c>
      <c r="V33" s="0" t="str">
        <f aca="false">IF(J33&gt;0,_xlfn.CONCAT(TEXT(J33,"0.00"),"*",J$2),"")</f>
        <v/>
      </c>
      <c r="W33" s="0" t="str">
        <f aca="false">IF(K33&gt;0,_xlfn.CONCAT(TEXT(K33,"#.##"),"*",K$2),"")</f>
        <v/>
      </c>
      <c r="X33" s="0" t="str">
        <f aca="false">IF(L33&gt;0,_xlfn.CONCAT(TEXT(L33,"#.##"),"*",L$2),"")</f>
        <v/>
      </c>
      <c r="Y33" s="0" t="str">
        <f aca="false">_xlfn.CONCAT(N33,",'",O33,"+",P33,"+",Q33,"+",R33,"+",S33,"+",T33,"+",U33,"+",V33,"+",W33,"'")</f>
        <v>'ULS_31','0.80*selfWeight+0.80*deadLoad+0.70*earthPressure+0.40*pedestrianLoad++1.45*LM1+1.45*nosingLoad++'</v>
      </c>
    </row>
    <row r="34" customFormat="false" ht="12.85" hidden="false" customHeight="false" outlineLevel="0" collapsed="false">
      <c r="A34" s="30" t="n">
        <f aca="false">A33+1</f>
        <v>32</v>
      </c>
      <c r="B34" s="35" t="str">
        <f aca="false">_xlfn.CONCAT("ULS_",TEXT(A34,"00"))</f>
        <v>ULS_32</v>
      </c>
      <c r="C34" s="36" t="n">
        <v>0.8</v>
      </c>
      <c r="D34" s="36" t="n">
        <v>0.8</v>
      </c>
      <c r="E34" s="36" t="n">
        <v>0.7</v>
      </c>
      <c r="F34" s="38" t="n">
        <v>0.4</v>
      </c>
      <c r="G34" s="36" t="n">
        <v>0</v>
      </c>
      <c r="H34" s="36" t="n">
        <v>0</v>
      </c>
      <c r="I34" s="36" t="n">
        <v>0</v>
      </c>
      <c r="J34" s="37" t="n">
        <v>1.5</v>
      </c>
      <c r="K34" s="36" t="n">
        <v>0</v>
      </c>
      <c r="L34" s="36" t="n">
        <v>0</v>
      </c>
      <c r="N34" s="0" t="str">
        <f aca="false">_xlfn.CONCAT("'",B34,"'")</f>
        <v>'ULS_32'</v>
      </c>
      <c r="O34" s="0" t="str">
        <f aca="false">IF(C34&gt;0,_xlfn.CONCAT(TEXT(C34,"0.00"),"*",C$2),"")</f>
        <v>0.80*selfWeight</v>
      </c>
      <c r="P34" s="0" t="str">
        <f aca="false">IF(D34&gt;0,_xlfn.CONCAT(TEXT(D34,"0.00"),"*",D$2),"")</f>
        <v>0.80*deadLoad</v>
      </c>
      <c r="Q34" s="0" t="str">
        <f aca="false">IF(E34&gt;0,_xlfn.CONCAT(TEXT(E34,"0.00"),"*",E$2),"")</f>
        <v>0.70*earthPressure</v>
      </c>
      <c r="R34" s="0" t="str">
        <f aca="false">IF(F34&gt;0,_xlfn.CONCAT(TEXT(F34,"0.00"),"*",F$2),"")</f>
        <v>0.40*pedestrianLoad</v>
      </c>
      <c r="S34" s="0" t="str">
        <f aca="false">IF(G34&gt;0,_xlfn.CONCAT(TEXT(G34,"0.00"),"*",G$2),"")</f>
        <v/>
      </c>
      <c r="T34" s="0" t="str">
        <f aca="false">IF(H34&gt;0,_xlfn.CONCAT(TEXT(H34,"0.00"),"*",H$2),"")</f>
        <v/>
      </c>
      <c r="U34" s="0" t="str">
        <f aca="false">IF(I34&gt;0,_xlfn.CONCAT(TEXT(I34,"0.00"),"*",I$2),"")</f>
        <v/>
      </c>
      <c r="V34" s="0" t="str">
        <f aca="false">IF(J34&gt;0,_xlfn.CONCAT(TEXT(J34,"0.00"),"*",J$2),"")</f>
        <v>1.50*roadTrafficLoad</v>
      </c>
      <c r="W34" s="0" t="str">
        <f aca="false">IF(K34&gt;0,_xlfn.CONCAT(TEXT(K34,"#.##"),"*",K$2),"")</f>
        <v/>
      </c>
      <c r="X34" s="0" t="str">
        <f aca="false">IF(L34&gt;0,_xlfn.CONCAT(TEXT(L34,"#.##"),"*",L$2),"")</f>
        <v/>
      </c>
      <c r="Y34" s="0" t="str">
        <f aca="false">_xlfn.CONCAT(N34,",'",O34,"+",P34,"+",Q34,"+",R34,"+",S34,"+",T34,"+",U34,"+",V34,"+",W34,"'")</f>
        <v>'ULS_32','0.80*selfWeight+0.80*deadLoad+0.70*earthPressure+0.40*pedestrianLoad++++1.50*roadTrafficLoad+'</v>
      </c>
    </row>
    <row r="35" customFormat="false" ht="12.85" hidden="false" customHeight="false" outlineLevel="0" collapsed="false">
      <c r="A35" s="30" t="n">
        <f aca="false">A34+1</f>
        <v>33</v>
      </c>
      <c r="B35" s="35" t="str">
        <f aca="false">_xlfn.CONCAT("ULS_",TEXT(A35,"00"))</f>
        <v>ULS_33</v>
      </c>
      <c r="C35" s="36" t="n">
        <v>0.8</v>
      </c>
      <c r="D35" s="36" t="n">
        <v>0.8</v>
      </c>
      <c r="E35" s="36" t="n">
        <v>0.7</v>
      </c>
      <c r="F35" s="36" t="n">
        <v>0</v>
      </c>
      <c r="G35" s="37" t="n">
        <v>1.5</v>
      </c>
      <c r="H35" s="38" t="n">
        <v>1</v>
      </c>
      <c r="I35" s="38" t="n">
        <v>1</v>
      </c>
      <c r="J35" s="36" t="n">
        <v>0</v>
      </c>
      <c r="K35" s="36" t="n">
        <v>0</v>
      </c>
      <c r="L35" s="36" t="n">
        <v>0</v>
      </c>
      <c r="N35" s="0" t="str">
        <f aca="false">_xlfn.CONCAT("'",B35,"'")</f>
        <v>'ULS_33'</v>
      </c>
      <c r="O35" s="0" t="str">
        <f aca="false">IF(C35&gt;0,_xlfn.CONCAT(TEXT(C35,"0.00"),"*",C$2),"")</f>
        <v>0.80*selfWeight</v>
      </c>
      <c r="P35" s="0" t="str">
        <f aca="false">IF(D35&gt;0,_xlfn.CONCAT(TEXT(D35,"0.00"),"*",D$2),"")</f>
        <v>0.80*deadLoad</v>
      </c>
      <c r="Q35" s="0" t="str">
        <f aca="false">IF(E35&gt;0,_xlfn.CONCAT(TEXT(E35,"0.00"),"*",E$2),"")</f>
        <v>0.70*earthPressure</v>
      </c>
      <c r="R35" s="0" t="str">
        <f aca="false">IF(F35&gt;0,_xlfn.CONCAT(TEXT(F35,"0.00"),"*",F$2),"")</f>
        <v/>
      </c>
      <c r="S35" s="0" t="str">
        <f aca="false">IF(G35&gt;0,_xlfn.CONCAT(TEXT(G35,"0.00"),"*",G$2),"")</f>
        <v>1.50*singleAxeLoad</v>
      </c>
      <c r="T35" s="0" t="str">
        <f aca="false">IF(H35&gt;0,_xlfn.CONCAT(TEXT(H35,"0.00"),"*",H$2),"")</f>
        <v>1.00*LM1</v>
      </c>
      <c r="U35" s="0" t="str">
        <f aca="false">IF(I35&gt;0,_xlfn.CONCAT(TEXT(I35,"0.00"),"*",I$2),"")</f>
        <v>1.00*nosingLoad</v>
      </c>
      <c r="V35" s="0" t="str">
        <f aca="false">IF(J35&gt;0,_xlfn.CONCAT(TEXT(J35,"0.00"),"*",J$2),"")</f>
        <v/>
      </c>
      <c r="W35" s="0" t="str">
        <f aca="false">IF(K35&gt;0,_xlfn.CONCAT(TEXT(K35,"#.##"),"*",K$2),"")</f>
        <v/>
      </c>
      <c r="X35" s="0" t="str">
        <f aca="false">IF(L35&gt;0,_xlfn.CONCAT(TEXT(L35,"#.##"),"*",L$2),"")</f>
        <v/>
      </c>
      <c r="Y35" s="0" t="str">
        <f aca="false">_xlfn.CONCAT(N35,",'",O35,"+",P35,"+",Q35,"+",R35,"+",S35,"+",T35,"+",U35,"+",V35,"+",W35,"'")</f>
        <v>'ULS_33','0.80*selfWeight+0.80*deadLoad+0.70*earthPressure++1.50*singleAxeLoad+1.00*LM1+1.00*nosingLoad++'</v>
      </c>
    </row>
    <row r="36" customFormat="false" ht="12.85" hidden="false" customHeight="false" outlineLevel="0" collapsed="false">
      <c r="A36" s="30" t="n">
        <f aca="false">A35+1</f>
        <v>34</v>
      </c>
      <c r="B36" s="35" t="str">
        <f aca="false">_xlfn.CONCAT("ULS_",TEXT(A36,"00"))</f>
        <v>ULS_34</v>
      </c>
      <c r="C36" s="36" t="n">
        <v>0.8</v>
      </c>
      <c r="D36" s="36" t="n">
        <v>0.8</v>
      </c>
      <c r="E36" s="36" t="n">
        <v>0.7</v>
      </c>
      <c r="F36" s="36" t="n">
        <v>0</v>
      </c>
      <c r="G36" s="37" t="n">
        <v>1.5</v>
      </c>
      <c r="H36" s="36" t="n">
        <v>0</v>
      </c>
      <c r="I36" s="36" t="n">
        <v>0</v>
      </c>
      <c r="J36" s="38" t="n">
        <v>0.75</v>
      </c>
      <c r="K36" s="36" t="n">
        <v>0</v>
      </c>
      <c r="L36" s="36" t="n">
        <v>0</v>
      </c>
      <c r="N36" s="0" t="str">
        <f aca="false">_xlfn.CONCAT("'",B36,"'")</f>
        <v>'ULS_34'</v>
      </c>
      <c r="O36" s="0" t="str">
        <f aca="false">IF(C36&gt;0,_xlfn.CONCAT(TEXT(C36,"0.00"),"*",C$2),"")</f>
        <v>0.80*selfWeight</v>
      </c>
      <c r="P36" s="0" t="str">
        <f aca="false">IF(D36&gt;0,_xlfn.CONCAT(TEXT(D36,"0.00"),"*",D$2),"")</f>
        <v>0.80*deadLoad</v>
      </c>
      <c r="Q36" s="0" t="str">
        <f aca="false">IF(E36&gt;0,_xlfn.CONCAT(TEXT(E36,"0.00"),"*",E$2),"")</f>
        <v>0.70*earthPressure</v>
      </c>
      <c r="R36" s="0" t="str">
        <f aca="false">IF(F36&gt;0,_xlfn.CONCAT(TEXT(F36,"0.00"),"*",F$2),"")</f>
        <v/>
      </c>
      <c r="S36" s="0" t="str">
        <f aca="false">IF(G36&gt;0,_xlfn.CONCAT(TEXT(G36,"0.00"),"*",G$2),"")</f>
        <v>1.50*singleAxeLoad</v>
      </c>
      <c r="T36" s="0" t="str">
        <f aca="false">IF(H36&gt;0,_xlfn.CONCAT(TEXT(H36,"0.00"),"*",H$2),"")</f>
        <v/>
      </c>
      <c r="U36" s="0" t="str">
        <f aca="false">IF(I36&gt;0,_xlfn.CONCAT(TEXT(I36,"0.00"),"*",I$2),"")</f>
        <v/>
      </c>
      <c r="V36" s="0" t="str">
        <f aca="false">IF(J36&gt;0,_xlfn.CONCAT(TEXT(J36,"0.00"),"*",J$2),"")</f>
        <v>0.75*roadTrafficLoad</v>
      </c>
      <c r="W36" s="0" t="str">
        <f aca="false">IF(K36&gt;0,_xlfn.CONCAT(TEXT(K36,"#.##"),"*",K$2),"")</f>
        <v/>
      </c>
      <c r="X36" s="0" t="str">
        <f aca="false">IF(L36&gt;0,_xlfn.CONCAT(TEXT(L36,"#.##"),"*",L$2),"")</f>
        <v/>
      </c>
      <c r="Y36" s="0" t="str">
        <f aca="false">_xlfn.CONCAT(N36,",'",O36,"+",P36,"+",Q36,"+",R36,"+",S36,"+",T36,"+",U36,"+",V36,"+",W36,"'")</f>
        <v>'ULS_34','0.80*selfWeight+0.80*deadLoad+0.70*earthPressure++1.50*singleAxeLoad+++0.75*roadTrafficLoad+'</v>
      </c>
    </row>
    <row r="37" customFormat="false" ht="12.85" hidden="false" customHeight="false" outlineLevel="0" collapsed="false">
      <c r="A37" s="30" t="n">
        <f aca="false">A36+1</f>
        <v>35</v>
      </c>
      <c r="B37" s="35" t="str">
        <f aca="false">_xlfn.CONCAT("ULS_",TEXT(A37,"00"))</f>
        <v>ULS_35</v>
      </c>
      <c r="C37" s="36" t="n">
        <v>0.8</v>
      </c>
      <c r="D37" s="36" t="n">
        <v>0.8</v>
      </c>
      <c r="E37" s="36" t="n">
        <v>0.7</v>
      </c>
      <c r="F37" s="36" t="n">
        <v>0</v>
      </c>
      <c r="G37" s="36" t="n">
        <v>0</v>
      </c>
      <c r="H37" s="37" t="n">
        <v>1.45</v>
      </c>
      <c r="I37" s="37" t="n">
        <v>1.45</v>
      </c>
      <c r="J37" s="38" t="n">
        <v>0.75</v>
      </c>
      <c r="K37" s="36" t="n">
        <v>0</v>
      </c>
      <c r="L37" s="36" t="n">
        <v>0</v>
      </c>
      <c r="N37" s="0" t="str">
        <f aca="false">_xlfn.CONCAT("'",B37,"'")</f>
        <v>'ULS_35'</v>
      </c>
      <c r="O37" s="0" t="str">
        <f aca="false">IF(C37&gt;0,_xlfn.CONCAT(TEXT(C37,"0.00"),"*",C$2),"")</f>
        <v>0.80*selfWeight</v>
      </c>
      <c r="P37" s="0" t="str">
        <f aca="false">IF(D37&gt;0,_xlfn.CONCAT(TEXT(D37,"0.00"),"*",D$2),"")</f>
        <v>0.80*deadLoad</v>
      </c>
      <c r="Q37" s="0" t="str">
        <f aca="false">IF(E37&gt;0,_xlfn.CONCAT(TEXT(E37,"0.00"),"*",E$2),"")</f>
        <v>0.70*earthPressure</v>
      </c>
      <c r="R37" s="0" t="str">
        <f aca="false">IF(F37&gt;0,_xlfn.CONCAT(TEXT(F37,"0.00"),"*",F$2),"")</f>
        <v/>
      </c>
      <c r="S37" s="0" t="str">
        <f aca="false">IF(G37&gt;0,_xlfn.CONCAT(TEXT(G37,"0.00"),"*",G$2),"")</f>
        <v/>
      </c>
      <c r="T37" s="0" t="str">
        <f aca="false">IF(H37&gt;0,_xlfn.CONCAT(TEXT(H37,"0.00"),"*",H$2),"")</f>
        <v>1.45*LM1</v>
      </c>
      <c r="U37" s="0" t="str">
        <f aca="false">IF(I37&gt;0,_xlfn.CONCAT(TEXT(I37,"0.00"),"*",I$2),"")</f>
        <v>1.45*nosingLoad</v>
      </c>
      <c r="V37" s="0" t="str">
        <f aca="false">IF(J37&gt;0,_xlfn.CONCAT(TEXT(J37,"0.00"),"*",J$2),"")</f>
        <v>0.75*roadTrafficLoad</v>
      </c>
      <c r="W37" s="0" t="str">
        <f aca="false">IF(K37&gt;0,_xlfn.CONCAT(TEXT(K37,"#.##"),"*",K$2),"")</f>
        <v/>
      </c>
      <c r="X37" s="0" t="str">
        <f aca="false">IF(L37&gt;0,_xlfn.CONCAT(TEXT(L37,"#.##"),"*",L$2),"")</f>
        <v/>
      </c>
      <c r="Y37" s="0" t="str">
        <f aca="false">_xlfn.CONCAT(N37,",'",O37,"+",P37,"+",Q37,"+",R37,"+",S37,"+",T37,"+",U37,"+",V37,"+",W37,"'")</f>
        <v>'ULS_35','0.80*selfWeight+0.80*deadLoad+0.70*earthPressure+++1.45*LM1+1.45*nosingLoad+0.75*roadTrafficLoad+'</v>
      </c>
    </row>
    <row r="38" customFormat="false" ht="12.85" hidden="false" customHeight="false" outlineLevel="0" collapsed="false">
      <c r="A38" s="30" t="n">
        <f aca="false">A37+1</f>
        <v>36</v>
      </c>
      <c r="B38" s="39" t="str">
        <f aca="false">_xlfn.CONCAT("ULS_",TEXT(A38,"00"))</f>
        <v>ULS_36</v>
      </c>
      <c r="C38" s="40" t="n">
        <v>0.8</v>
      </c>
      <c r="D38" s="40" t="n">
        <v>0.8</v>
      </c>
      <c r="E38" s="40" t="n">
        <v>0.7</v>
      </c>
      <c r="F38" s="40" t="n">
        <v>0</v>
      </c>
      <c r="G38" s="40" t="n">
        <v>0</v>
      </c>
      <c r="H38" s="41" t="n">
        <v>1</v>
      </c>
      <c r="I38" s="41" t="n">
        <v>1</v>
      </c>
      <c r="J38" s="42" t="n">
        <v>1.5</v>
      </c>
      <c r="K38" s="40" t="n">
        <v>0</v>
      </c>
      <c r="L38" s="40" t="n">
        <v>0</v>
      </c>
      <c r="N38" s="0" t="str">
        <f aca="false">_xlfn.CONCAT("'",B38,"'")</f>
        <v>'ULS_36'</v>
      </c>
      <c r="O38" s="0" t="str">
        <f aca="false">IF(C38&gt;0,_xlfn.CONCAT(TEXT(C38,"0.00"),"*",C$2),"")</f>
        <v>0.80*selfWeight</v>
      </c>
      <c r="P38" s="0" t="str">
        <f aca="false">IF(D38&gt;0,_xlfn.CONCAT(TEXT(D38,"0.00"),"*",D$2),"")</f>
        <v>0.80*deadLoad</v>
      </c>
      <c r="Q38" s="0" t="str">
        <f aca="false">IF(E38&gt;0,_xlfn.CONCAT(TEXT(E38,"0.00"),"*",E$2),"")</f>
        <v>0.70*earthPressure</v>
      </c>
      <c r="R38" s="0" t="str">
        <f aca="false">IF(F38&gt;0,_xlfn.CONCAT(TEXT(F38,"0.00"),"*",F$2),"")</f>
        <v/>
      </c>
      <c r="S38" s="0" t="str">
        <f aca="false">IF(G38&gt;0,_xlfn.CONCAT(TEXT(G38,"0.00"),"*",G$2),"")</f>
        <v/>
      </c>
      <c r="T38" s="0" t="str">
        <f aca="false">IF(H38&gt;0,_xlfn.CONCAT(TEXT(H38,"0.00"),"*",H$2),"")</f>
        <v>1.00*LM1</v>
      </c>
      <c r="U38" s="0" t="str">
        <f aca="false">IF(I38&gt;0,_xlfn.CONCAT(TEXT(I38,"0.00"),"*",I$2),"")</f>
        <v>1.00*nosingLoad</v>
      </c>
      <c r="V38" s="0" t="str">
        <f aca="false">IF(J38&gt;0,_xlfn.CONCAT(TEXT(J38,"0.00"),"*",J$2),"")</f>
        <v>1.50*roadTrafficLoad</v>
      </c>
      <c r="W38" s="0" t="str">
        <f aca="false">IF(K38&gt;0,_xlfn.CONCAT(TEXT(K38,"#.##"),"*",K$2),"")</f>
        <v/>
      </c>
      <c r="X38" s="0" t="str">
        <f aca="false">IF(L38&gt;0,_xlfn.CONCAT(TEXT(L38,"#.##"),"*",L$2),"")</f>
        <v/>
      </c>
      <c r="Y38" s="0" t="str">
        <f aca="false">_xlfn.CONCAT(N38,",'",O38,"+",P38,"+",Q38,"+",R38,"+",S38,"+",T38,"+",U38,"+",V38,"+",W38,"'")</f>
        <v>'ULS_36','0.80*selfWeight+0.80*deadLoad+0.70*earthPressure+++1.00*LM1+1.00*nosingLoad+1.50*roadTrafficLoad+'</v>
      </c>
    </row>
    <row r="39" customFormat="false" ht="12.85" hidden="false" customHeight="false" outlineLevel="0" collapsed="false"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customFormat="false" ht="12.85" hidden="false" customHeight="false" outlineLevel="0" collapsed="false"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customFormat="false" ht="12.85" hidden="false" customHeight="false" outlineLevel="0" collapsed="false"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customFormat="false" ht="12.85" hidden="false" customHeight="false" outlineLevel="0" collapsed="false"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customFormat="false" ht="12.85" hidden="false" customHeight="false" outlineLevel="0" collapsed="false">
      <c r="B43" s="0" t="n">
        <f aca="false">43+24+6+2</f>
        <v>75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customFormat="false" ht="12.85" hidden="false" customHeight="false" outlineLevel="0" collapsed="false"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customFormat="false" ht="12.85" hidden="false" customHeight="false" outlineLevel="0" collapsed="false"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customFormat="false" ht="12.85" hidden="false" customHeight="false" outlineLevel="0" collapsed="false"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customFormat="false" ht="12.85" hidden="false" customHeight="false" outlineLevel="0" collapsed="false"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customFormat="false" ht="12.85" hidden="false" customHeight="false" outlineLevel="0" collapsed="false"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customFormat="false" ht="12.85" hidden="false" customHeight="false" outlineLevel="0" collapsed="false"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customFormat="false" ht="12.85" hidden="false" customHeight="false" outlineLevel="0" collapsed="false"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customFormat="false" ht="12.85" hidden="false" customHeight="false" outlineLevel="0" collapsed="false"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customFormat="false" ht="12.85" hidden="false" customHeight="false" outlineLevel="0" collapsed="false"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customFormat="false" ht="12.85" hidden="false" customHeight="false" outlineLevel="0" collapsed="false">
      <c r="C53" s="22"/>
      <c r="D53" s="22"/>
      <c r="E53" s="22"/>
      <c r="F53" s="22"/>
      <c r="G53" s="22"/>
      <c r="H53" s="22"/>
      <c r="I53" s="22"/>
      <c r="J53" s="22"/>
      <c r="K53" s="22"/>
      <c r="L53" s="22"/>
    </row>
    <row r="54" customFormat="false" ht="12.85" hidden="false" customHeight="false" outlineLevel="0" collapsed="false">
      <c r="C54" s="22"/>
      <c r="D54" s="22"/>
      <c r="E54" s="22"/>
      <c r="F54" s="22"/>
      <c r="G54" s="22"/>
      <c r="H54" s="22"/>
      <c r="I54" s="22"/>
      <c r="J54" s="22"/>
      <c r="K54" s="22"/>
      <c r="L54" s="22"/>
    </row>
    <row r="55" customFormat="false" ht="12.85" hidden="false" customHeight="false" outlineLevel="0" collapsed="false"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customFormat="false" ht="12.85" hidden="false" customHeight="false" outlineLevel="0" collapsed="false">
      <c r="C56" s="22"/>
      <c r="D56" s="22"/>
      <c r="E56" s="22"/>
      <c r="F56" s="22"/>
      <c r="G56" s="22"/>
      <c r="H56" s="22"/>
      <c r="I56" s="22"/>
      <c r="J56" s="22"/>
      <c r="K56" s="22"/>
      <c r="L56" s="22"/>
    </row>
    <row r="57" customFormat="false" ht="12.85" hidden="false" customHeight="false" outlineLevel="0" collapsed="false"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customFormat="false" ht="12.85" hidden="false" customHeight="false" outlineLevel="0" collapsed="false">
      <c r="C58" s="22"/>
      <c r="D58" s="22"/>
      <c r="E58" s="22"/>
      <c r="F58" s="22"/>
      <c r="G58" s="22"/>
      <c r="H58" s="22"/>
      <c r="I58" s="22"/>
      <c r="J58" s="22"/>
      <c r="K58" s="22"/>
      <c r="L58" s="22"/>
    </row>
  </sheetData>
  <mergeCells count="1">
    <mergeCell ref="B1:L1"/>
  </mergeCells>
  <printOptions headings="false" gridLines="false" gridLinesSet="true" horizontalCentered="tru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2020-07-14T11:41:55Z</dcterms:created>
  <dc:creator/>
  <dc:description/>
  <dc:language>en-GB</dc:language>
  <cp:lastModifiedBy/>
  <dcterms:modified xsi:type="dcterms:W3CDTF">2020-07-16T16:34:20Z</dcterms:modified>
  <cp:revision>115</cp:revision>
  <dc:subject/>
  <dc:title/>
</cp:coreProperties>
</file>