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25" windowWidth="21180" windowHeight="9405"/>
  </bookViews>
  <sheets>
    <sheet name="TblMikroHrkTip" sheetId="3" r:id="rId1"/>
    <sheet name="Mikro Evrak Tip ve Cinsi" sheetId="4" r:id="rId2"/>
    <sheet name="Sayfa1" sheetId="2" r:id="rId3"/>
    <sheet name="Eski Hrk Tip" sheetId="1" r:id="rId4"/>
  </sheets>
  <calcPr calcId="145621"/>
</workbook>
</file>

<file path=xl/calcChain.xml><?xml version="1.0" encoding="utf-8"?>
<calcChain xmlns="http://schemas.openxmlformats.org/spreadsheetml/2006/main">
  <c r="J32" i="3" l="1"/>
  <c r="J33" i="3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2" i="3"/>
  <c r="I17" i="1" l="1"/>
  <c r="I20" i="1"/>
  <c r="I30" i="1"/>
  <c r="I2" i="1"/>
  <c r="I24" i="1"/>
  <c r="I5" i="1"/>
  <c r="I6" i="1"/>
  <c r="I7" i="1"/>
  <c r="I8" i="1"/>
  <c r="I22" i="1"/>
  <c r="I23" i="1"/>
  <c r="I10" i="1"/>
  <c r="I11" i="1"/>
  <c r="I12" i="1"/>
  <c r="I13" i="1"/>
  <c r="I3" i="1"/>
  <c r="I4" i="1"/>
  <c r="I29" i="1"/>
  <c r="I25" i="1"/>
  <c r="I28" i="1"/>
  <c r="I14" i="1"/>
  <c r="I15" i="1"/>
  <c r="I19" i="1"/>
  <c r="I21" i="1"/>
  <c r="I31" i="1"/>
  <c r="I27" i="1"/>
  <c r="I9" i="1"/>
  <c r="I26" i="1"/>
  <c r="I16" i="1"/>
  <c r="I18" i="1"/>
  <c r="H2" i="1"/>
  <c r="H24" i="1"/>
  <c r="H5" i="1"/>
  <c r="H6" i="1"/>
  <c r="H7" i="1"/>
  <c r="H8" i="1"/>
  <c r="H22" i="1"/>
  <c r="H23" i="1"/>
  <c r="H10" i="1"/>
  <c r="H11" i="1"/>
  <c r="H12" i="1"/>
  <c r="H13" i="1"/>
  <c r="H3" i="1"/>
  <c r="H4" i="1"/>
  <c r="H29" i="1"/>
  <c r="H25" i="1"/>
  <c r="H28" i="1"/>
  <c r="H14" i="1"/>
  <c r="H15" i="1"/>
  <c r="H19" i="1"/>
  <c r="H21" i="1"/>
  <c r="H31" i="1"/>
  <c r="H27" i="1"/>
  <c r="H9" i="1"/>
  <c r="H26" i="1"/>
  <c r="H16" i="1"/>
  <c r="H17" i="1"/>
  <c r="H20" i="1"/>
  <c r="H30" i="1"/>
  <c r="H18" i="1" l="1"/>
</calcChain>
</file>

<file path=xl/sharedStrings.xml><?xml version="1.0" encoding="utf-8"?>
<sst xmlns="http://schemas.openxmlformats.org/spreadsheetml/2006/main" count="554" uniqueCount="270">
  <si>
    <t>chaislemid</t>
  </si>
  <si>
    <t>evraktip</t>
  </si>
  <si>
    <t>cinsi</t>
  </si>
  <si>
    <t>cha_tip</t>
  </si>
  <si>
    <t>aciklama</t>
  </si>
  <si>
    <t>aciklamaek</t>
  </si>
  <si>
    <t>Nakit Tahsilat</t>
  </si>
  <si>
    <t>Havale (Alacak)</t>
  </si>
  <si>
    <t>Havale Ödeme (Borç)(Gönderilen)</t>
  </si>
  <si>
    <t>Çek Alınan (Müşteri Çek Giriş)</t>
  </si>
  <si>
    <t>Portföydeki Çek Nakit (Borç)</t>
  </si>
  <si>
    <t>Takas Çek Çıkış (Borç)</t>
  </si>
  <si>
    <t>Takas Çek Ödeme (Alacak)</t>
  </si>
  <si>
    <t>Çek Verilen(Borç) (Firma Çek Çıkış)</t>
  </si>
  <si>
    <t>BD Borç Dekontu</t>
  </si>
  <si>
    <t>BD Alacak Dekontu</t>
  </si>
  <si>
    <t>Genel Amaçlı Virman Dekontu(Borç)</t>
  </si>
  <si>
    <t>Genel Amaçlı Virman Dekontu(Alacak)</t>
  </si>
  <si>
    <t>Cari Hesaplar Arası Virman (Borç)</t>
  </si>
  <si>
    <t>Cari Hesaplar Arası Virman (Alacak)</t>
  </si>
  <si>
    <t>Kasalar Arası Virman(Borç)</t>
  </si>
  <si>
    <t>Kasalar Arasi Virman(Alacak)</t>
  </si>
  <si>
    <t>Alış Faturası</t>
  </si>
  <si>
    <t>Satış Faturasi</t>
  </si>
  <si>
    <t>Alınan Hizmet Faturası</t>
  </si>
  <si>
    <t>Verilen Hizmet Faturası</t>
  </si>
  <si>
    <t>Açılış (Borç)</t>
  </si>
  <si>
    <t>Açılış (Alacak)</t>
  </si>
  <si>
    <t>Kredi Kartı Tahsilatı (Müşteri)</t>
  </si>
  <si>
    <t>Müşteri Kredi Kartı Ödeme(Borç)</t>
  </si>
  <si>
    <t>Bankalar Arası Kredi Kartı Transferi(Borç)</t>
  </si>
  <si>
    <t>Kredi Kartı Ödeme(Firma)(Borç)Tediye Makbuzu</t>
  </si>
  <si>
    <t>Gider Makbuzu(Alacak)</t>
  </si>
  <si>
    <t>Kasa Masraf Fişi (Alacak)</t>
  </si>
  <si>
    <t>Satıcıya İade Faturası</t>
  </si>
  <si>
    <t>Virman Dekontu olarak geçiyor Mikro Dökümanında</t>
  </si>
  <si>
    <t xml:space="preserve">Müşteri Satıcı olarak geçiyor Mikro Dökümanda </t>
  </si>
  <si>
    <t>Evrak Tip</t>
  </si>
  <si>
    <t>0:Alış Faturası</t>
  </si>
  <si>
    <t>1:Tahsilat Makbuzu</t>
  </si>
  <si>
    <t>2:Kasa Tahsilat Fişi</t>
  </si>
  <si>
    <t>3:Senet Giriş Bordrosu</t>
  </si>
  <si>
    <t>4:Çek Giriş Bordrosu</t>
  </si>
  <si>
    <t>5:Portföydeki Çek Karşılığı Nakit Kasa Tahsilat Makbuzu</t>
  </si>
  <si>
    <t>6:Portföydeki Senet Karşılığı Nakit Tahsilat Makbuzu</t>
  </si>
  <si>
    <t>7:Bankadan Kasaya Nakit Çekme Makbuzu</t>
  </si>
  <si>
    <t>8:Kasadan Bankaya Nakit Yatırma Makbuzu</t>
  </si>
  <si>
    <t>9:Kredi Virman Fişi</t>
  </si>
  <si>
    <t>10:Kredi Kabul Fişi</t>
  </si>
  <si>
    <t>11:Takas Çek Çıkış Bordrosu</t>
  </si>
  <si>
    <t>12:Takas Çek Karşılıksız İade Bordrosu</t>
  </si>
  <si>
    <t>13:Takas Çek İade Bordrosu</t>
  </si>
  <si>
    <t>14:Takas Çek Ödeme Bordrosu</t>
  </si>
  <si>
    <t>15:Tahsile Senet Çıkış Bordrosu</t>
  </si>
  <si>
    <t>16:Tahsilden Protestolu Portföye Senet İade Bordrosu</t>
  </si>
  <si>
    <t>17:Tahsil Senet İade Bordrosu</t>
  </si>
  <si>
    <t>18:Tahsildeki Senet Ödeme Bordrosu</t>
  </si>
  <si>
    <t>19:Teminata Çek Çıkış Bordrosu</t>
  </si>
  <si>
    <t>20:Teminat Çek Karşılıksız İade Bordrosu</t>
  </si>
  <si>
    <t>21:Teminat Çek İade Bordrosu</t>
  </si>
  <si>
    <t>22:Teminattaki Çek Ödeme Bordrosu</t>
  </si>
  <si>
    <t>23:Teminata Senet Çıkış Bordrosu</t>
  </si>
  <si>
    <t>24:Teminatdan Protestolu Portföye Senet İade Bordrosu</t>
  </si>
  <si>
    <t>25:Teminat Senet İade Bordrosu</t>
  </si>
  <si>
    <t>26:Teminat Senet Ödeme Bordrosu</t>
  </si>
  <si>
    <t>27:Verilen Firma Çeki Ödeme Bordrosu</t>
  </si>
  <si>
    <t>28:Verilen Firma Senedi Ödeme Bordrosu</t>
  </si>
  <si>
    <t>29:Açılış Fişi</t>
  </si>
  <si>
    <t>30:Değerli Kağıtlar Açılış Fişi</t>
  </si>
  <si>
    <t>31:Borç Dekontu</t>
  </si>
  <si>
    <t>32:Alacak Dekontu</t>
  </si>
  <si>
    <t>33:Genel Virman Dekontu</t>
  </si>
  <si>
    <t>34:Gelen Havale</t>
  </si>
  <si>
    <t>35:Gonderilen Havale</t>
  </si>
  <si>
    <t>36:Bankadan Firma Senet ödeme</t>
  </si>
  <si>
    <t>37:Kasa Masraf Fişi</t>
  </si>
  <si>
    <t>38:Bankadan Firma Çek Ödeme</t>
  </si>
  <si>
    <t>39:Protestolu Senet İade Giriş Bordrosu</t>
  </si>
  <si>
    <t>40:Karşılıksız Çek İade Giriş Bordrosu</t>
  </si>
  <si>
    <t>41:Mevduat Çek Karşılıksız İade</t>
  </si>
  <si>
    <t>42:Mevduat Senet prot İade</t>
  </si>
  <si>
    <t>43:Çek İade Giriş Bordrosu</t>
  </si>
  <si>
    <t>44:Senet İade Giriş Bordrosu</t>
  </si>
  <si>
    <t>45:Protestolu Senet İade Çıkış Bordrosu</t>
  </si>
  <si>
    <t>46:Karşılıksız Çek İade Çıkış Bordrosu</t>
  </si>
  <si>
    <t>47:Çek İade Çıkış Bordrosu</t>
  </si>
  <si>
    <t>48:Senet İade Çıkış Bordrosu</t>
  </si>
  <si>
    <t>49:Kasadan Kendi Ödeme Emrimizi Kapatma</t>
  </si>
  <si>
    <t>50:Bankadan Kendi Ödeme Emrimizi Kapatma</t>
  </si>
  <si>
    <t>51:Firma Kredi Kartı Ödeme</t>
  </si>
  <si>
    <t>52:Kasadan Müşteri Ödeme Sözü Kapatma</t>
  </si>
  <si>
    <t>53:Bankadan Müşteri Ödeme Sözü Kapatma</t>
  </si>
  <si>
    <t>54:Cari Hesap Kredi Kartı Ödeme</t>
  </si>
  <si>
    <t>55:Giriş Gider Makbuzu</t>
  </si>
  <si>
    <t>56:Giriş Serbest Meslek Makbuzu</t>
  </si>
  <si>
    <t>57:Müşteri Satıcı Virman Dekontu</t>
  </si>
  <si>
    <t>58:Bankalar Virman Dekontu</t>
  </si>
  <si>
    <t>59:Kur Farkı Virman Dekontu</t>
  </si>
  <si>
    <t>60:Pos Satış Virman Dekontu</t>
  </si>
  <si>
    <t>61:Stok Gider Pusulası</t>
  </si>
  <si>
    <t>62:Karşılıksız Portföyden Portföye Transfer</t>
  </si>
  <si>
    <t>63:Satış Faturası</t>
  </si>
  <si>
    <t>64:Tediye Makbuzu</t>
  </si>
  <si>
    <t>65:Kasa Tediye Fişi</t>
  </si>
  <si>
    <t>66:Senet Çıkış Bordrosu</t>
  </si>
  <si>
    <t>67:Çek Çıkış Bordrosu</t>
  </si>
  <si>
    <t>68:Protestolu Portföydeki Senet Karşılığı Nakit</t>
  </si>
  <si>
    <t>68:Karşılıksız Portföydeki Çek Karşılığı Nakit</t>
  </si>
  <si>
    <t>70:Kasalar Arası Çek Transfer Bordrosu</t>
  </si>
  <si>
    <t>71:Kasalar Arası Senet Transfer Bordrosu</t>
  </si>
  <si>
    <t>72:Kasalar Arası Karşılıksız Çek Transfer Bordrosu</t>
  </si>
  <si>
    <t>73:Kasalar Arası Protestolu Senet Transfer Bordrosu</t>
  </si>
  <si>
    <t>74:Karşılıksız Çıkan Çek Transfer Bordrosu</t>
  </si>
  <si>
    <t>75:Ödenmeyen Senet Transfer Bordrosu</t>
  </si>
  <si>
    <t>76:Açılış Çek Portföye Giriş Bordrosu</t>
  </si>
  <si>
    <t>77:Kredi Kartı Masraf Virman Dekontu</t>
  </si>
  <si>
    <t>78:Bankada Tahsildeki Senedi Cariye İade Bordrosu</t>
  </si>
  <si>
    <t>79:Bankada Teminattaki Senedi Cariye İade Bordrosu</t>
  </si>
  <si>
    <t>80:Bankada Tahsildeki Çeki Cariye İade Bordrosu</t>
  </si>
  <si>
    <t>81:Bankada Teminattaki Çeki Cariye İade Bordrosu</t>
  </si>
  <si>
    <t>82:Ödeme Emri Giriş Bordrosu</t>
  </si>
  <si>
    <t>83:Ödeme Emri Çıkış Bordrosu</t>
  </si>
  <si>
    <t>84:Bankada Tahsildeki Protestolu Senedi Cariye İade Bordrosu</t>
  </si>
  <si>
    <t>85:Bankada Teminattaki Protestolu Senedi Cariye İade Bordrosu</t>
  </si>
  <si>
    <t>86:Bankada Tahsildeki Karşılıksız Çeki Cariye İade Bordrosu</t>
  </si>
  <si>
    <t>87:Bankada Teminattaki Karşılıksız Çeki Cariye İade Bordrosu</t>
  </si>
  <si>
    <t>88:Satis Serbest Meslek Makbuzu</t>
  </si>
  <si>
    <t>89:Döviz Alış Belgesi</t>
  </si>
  <si>
    <t>90:Döviz Satış Belgesi</t>
  </si>
  <si>
    <t>91:Grup Şirketler Arası Virman Dekontu</t>
  </si>
  <si>
    <t>92:Firma Havale Emri Kapatma</t>
  </si>
  <si>
    <t>93:Müşteri Havale Sözü Kapatma</t>
  </si>
  <si>
    <t>94:Personel Tahakkuk Virman Dekontu</t>
  </si>
  <si>
    <t>95:İthalat Masraf Yansıtma Dekontu</t>
  </si>
  <si>
    <t>96:Finansal Kiralama Sözleşme Evrağı</t>
  </si>
  <si>
    <t>97:Cari Vade Farkı Sıfırlama Fişi</t>
  </si>
  <si>
    <t>98:Tahsil Edilen Avans Makbuzu</t>
  </si>
  <si>
    <t>99:Ödenen Avans Makbuzu</t>
  </si>
  <si>
    <t>100:Cari Borç Dekontu</t>
  </si>
  <si>
    <t>101:Cari Alacak Dekontu</t>
  </si>
  <si>
    <t>102:Cari Değerli Kağıt Değerleme Virman Dekontu</t>
  </si>
  <si>
    <t>103:Müşteri Kredi Kartı İade Çıkış Bordrosu</t>
  </si>
  <si>
    <t>104:Bankalar Arası Kredi Kartı Transferi</t>
  </si>
  <si>
    <t>105:Alternatif Döviz Dönüşüm Farkı Virman Dekontu</t>
  </si>
  <si>
    <t>106:Amortisman Giderleştirme Virman Dekontu</t>
  </si>
  <si>
    <t>107:Hizmet Maliyeti Yansıtma Virman Dekontu</t>
  </si>
  <si>
    <t>108:Kredi Sözleşmesi Kabul Fişi</t>
  </si>
  <si>
    <t>109:Kredi Sözleşmesi Taksit Ödeme Fişi</t>
  </si>
  <si>
    <t>110:Kasalar Arası Virman Dekontu</t>
  </si>
  <si>
    <t>111:Kredi Kabul Virman Dekontu</t>
  </si>
  <si>
    <t>112:Kredi Geri Ödeme Virman Dekontu</t>
  </si>
  <si>
    <t>113:Kredi Gider Tahakkuku Dekontu</t>
  </si>
  <si>
    <t>114:Kredi Ana Para Vadesi Değişim Dekontu</t>
  </si>
  <si>
    <t>115:Kredi Gider Vadesi Değişim Dekontu</t>
  </si>
  <si>
    <t>116:Dönemsel Hizmet Giderleştirme Gelirleştirme Dekontu</t>
  </si>
  <si>
    <t>117:Dönemsel Hizmet Gelecek Yıldan Gelecek Aya Aktarma Dekontu</t>
  </si>
  <si>
    <t>118:Firma Kredi Kartı İade Giriş Bordrosu</t>
  </si>
  <si>
    <t>119:Teminat Mektubu Giriş Bordrosu</t>
  </si>
  <si>
    <t>120:Teminat Mektubu Çıkış Bordrosu</t>
  </si>
  <si>
    <t>121:Depozito Giriş Bordrosu</t>
  </si>
  <si>
    <t>122:Depozito Çıkış Bordrosu</t>
  </si>
  <si>
    <t>123:Depozito Çekleri Portföye Transfer</t>
  </si>
  <si>
    <t>124:Depozito Senetleri Portföye Transfer</t>
  </si>
  <si>
    <t>125:Teminat Mektubu İade Çıkış Bordrosu</t>
  </si>
  <si>
    <t>126:Teminat Mektubu İade Giriş Bordrosu</t>
  </si>
  <si>
    <t>127:Depozito İade Çıkış Bordrosu</t>
  </si>
  <si>
    <t>128:Depozito İade Giriş Bordrosu</t>
  </si>
  <si>
    <t>129:Ödendiden Tahsile Müşteri Kredi Kartı İade Bordrosu</t>
  </si>
  <si>
    <t>130:Firma Reel Kredi Kartı Kesinleştirme Virman Dekontu</t>
  </si>
  <si>
    <t>131:Firma Reel Kredi Kartı Ödeme Virman Dekontu</t>
  </si>
  <si>
    <t>132:Müşteri Ödeme Sözü İade Çıkış Bordrosu</t>
  </si>
  <si>
    <t>133:Kısmen Ödenen Senet Transfer Bordrosu</t>
  </si>
  <si>
    <t>134:Müşteri Havale Sözü İade Çıkış Bordrosu</t>
  </si>
  <si>
    <t>135:Kısmen Ödenen Çek Kasaları Arası Transfer</t>
  </si>
  <si>
    <t>136:Kısmen Ödenen Karşılıksız Çek Kasaları Arası Transfer</t>
  </si>
  <si>
    <t>8:Hizmet Faturası</t>
  </si>
  <si>
    <t xml:space="preserve">16:Cari Açılış </t>
  </si>
  <si>
    <t xml:space="preserve">22:Firma Kredi Kartı </t>
  </si>
  <si>
    <t xml:space="preserve">23:Vade Farkı Sıfırlama 24:Hal Faturası 25:Müstahsil Fatura 26:Stok Gider Pusulası </t>
  </si>
  <si>
    <t xml:space="preserve">27:Gider Makbuzu </t>
  </si>
  <si>
    <t>0:Nakit (havalede nakit içerisinde gelen,gideni chatipe göre belirleriz)</t>
  </si>
  <si>
    <t>1:Müşteri Çeki</t>
  </si>
  <si>
    <t>2:Müşteri Senedi</t>
  </si>
  <si>
    <t xml:space="preserve">3:Firma Çeki </t>
  </si>
  <si>
    <t xml:space="preserve">4:Firma Senedi </t>
  </si>
  <si>
    <t xml:space="preserve">5:Dekont </t>
  </si>
  <si>
    <t>9:Serbest Meslek Makbuzu</t>
  </si>
  <si>
    <t xml:space="preserve">10:Vade Farkı Faturası </t>
  </si>
  <si>
    <t xml:space="preserve">11:Kur Farkı Faturası </t>
  </si>
  <si>
    <t xml:space="preserve">12:Fason Faturası </t>
  </si>
  <si>
    <t xml:space="preserve">13:Dış Ticaret Faturası </t>
  </si>
  <si>
    <t xml:space="preserve">14:Demirbaş Faturası </t>
  </si>
  <si>
    <t xml:space="preserve">15:Değer Farkı Faturası </t>
  </si>
  <si>
    <t xml:space="preserve">17:Müşteri Havale Sözü </t>
  </si>
  <si>
    <t xml:space="preserve">18:Müşteri Ödeme Sözü </t>
  </si>
  <si>
    <t>19:Müşteri Kredi Kartı</t>
  </si>
  <si>
    <t xml:space="preserve">20:Firma Havale Emri </t>
  </si>
  <si>
    <t xml:space="preserve">21:Firma Ödeme Emri </t>
  </si>
  <si>
    <t xml:space="preserve">28:İthalat Masraf Faturası </t>
  </si>
  <si>
    <t xml:space="preserve">29:Gümrük Beyannamesi </t>
  </si>
  <si>
    <t xml:space="preserve">30:Finansal Kiralama Sözleşmesi </t>
  </si>
  <si>
    <t xml:space="preserve">31:Finansal Kira Faturası </t>
  </si>
  <si>
    <t xml:space="preserve">32:FUTURE_2 </t>
  </si>
  <si>
    <t xml:space="preserve">33:Avans Makbuzu </t>
  </si>
  <si>
    <t xml:space="preserve">34:Müstahsil Değer Farkı Faturası </t>
  </si>
  <si>
    <t xml:space="preserve">35:Kabzımal Faturası </t>
  </si>
  <si>
    <t xml:space="preserve">36:Hediye Çeki Faturası </t>
  </si>
  <si>
    <t xml:space="preserve">37:Müşteri Teminat Mektubu </t>
  </si>
  <si>
    <t xml:space="preserve">38:Firma Teminat Mektubu </t>
  </si>
  <si>
    <t xml:space="preserve">39:Depozito Çeki </t>
  </si>
  <si>
    <t xml:space="preserve">40:Depozito Senedi </t>
  </si>
  <si>
    <t>41:Firma Reel Kredi Kartı</t>
  </si>
  <si>
    <t>Cari Hareket Cinsi</t>
  </si>
  <si>
    <t>6:Toptan Fatura (Satış ve Alış Faturaları Toptan Faturalara Girer)</t>
  </si>
  <si>
    <t>7:Perakende Faturası</t>
  </si>
  <si>
    <t>cha _normal _Iade</t>
  </si>
  <si>
    <t>Açıklama</t>
  </si>
  <si>
    <t/>
  </si>
  <si>
    <t>Cinsi</t>
  </si>
  <si>
    <t>Müşt.den İade (Bozuk ve Saglam) Faturası</t>
  </si>
  <si>
    <t>Borç Dekontu</t>
  </si>
  <si>
    <t>Alacak Dekontu</t>
  </si>
  <si>
    <t>IslemKod</t>
  </si>
  <si>
    <t>INSERT INTO TblMikroHrkTip VALUES( $1,$2,$3,$4,$5,'$6')</t>
  </si>
  <si>
    <t>VerHizFat</t>
  </si>
  <si>
    <t>NakitTah</t>
  </si>
  <si>
    <t>AlinanHizFat</t>
  </si>
  <si>
    <t>SatIadeFat</t>
  </si>
  <si>
    <t>SatisFat</t>
  </si>
  <si>
    <t>MustIadeFat</t>
  </si>
  <si>
    <t>AlisFat</t>
  </si>
  <si>
    <t>HavaleAlacak</t>
  </si>
  <si>
    <t>HavaleBorc</t>
  </si>
  <si>
    <t>KasaMasrafFis</t>
  </si>
  <si>
    <t>CekGiris</t>
  </si>
  <si>
    <t>PortfoyCek</t>
  </si>
  <si>
    <t>TakasCekBorc</t>
  </si>
  <si>
    <t>TakasCekAlacak</t>
  </si>
  <si>
    <t>AcilisBorc</t>
  </si>
  <si>
    <t>AcilisAlacak</t>
  </si>
  <si>
    <t>BankArasiKKTransfer</t>
  </si>
  <si>
    <t>KrediKartiFirmaOdeme</t>
  </si>
  <si>
    <t>GiderMakbuzu</t>
  </si>
  <si>
    <t>CekVerilen</t>
  </si>
  <si>
    <t>BorcDekontu</t>
  </si>
  <si>
    <t>AlacakDekontu</t>
  </si>
  <si>
    <t>GenelVirmanBorc</t>
  </si>
  <si>
    <t>GenelVirmanAlacak</t>
  </si>
  <si>
    <t>CariVirmanBorc</t>
  </si>
  <si>
    <t>CariVirmanAlacak</t>
  </si>
  <si>
    <t>KasaVirmanBorç</t>
  </si>
  <si>
    <t>KasaVirmanAlacak</t>
  </si>
  <si>
    <t>Enum Tanımı için</t>
  </si>
  <si>
    <t>Kredi Kartı Ödeme(Borç)</t>
  </si>
  <si>
    <t>KrediKartiTahsilati</t>
  </si>
  <si>
    <t>KrediKartiOdeme</t>
  </si>
  <si>
    <t>Cari Borç Dekontu</t>
  </si>
  <si>
    <t>Cari Alacak Dekontu</t>
  </si>
  <si>
    <t>aciklama   -- Evrak Adları</t>
  </si>
  <si>
    <t>Mikro Evrak Tipler</t>
  </si>
  <si>
    <t xml:space="preserve">6:Toptan Fatura </t>
  </si>
  <si>
    <t>Mikro Evrak Cinsleri</t>
  </si>
  <si>
    <t>5:Dekont</t>
  </si>
  <si>
    <t>Cari Alacak ve Borç Dekontları vs</t>
  </si>
  <si>
    <t xml:space="preserve">0:Nakit </t>
  </si>
  <si>
    <t>(havalede nakit içerisinde gelen,gideni chatipe göre belirleriz)</t>
  </si>
  <si>
    <t xml:space="preserve">23:Vade Farkı Sıfırlama </t>
  </si>
  <si>
    <t xml:space="preserve">24:Hal Faturası </t>
  </si>
  <si>
    <t xml:space="preserve">25:Müstahsil Fatura </t>
  </si>
  <si>
    <t xml:space="preserve">26:Stok Gider Pusulası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</si>
</sst>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Tahoma"/>
    </font>
    <font>
      <b/>
      <sz val="10"/>
      <name val="Tahoma"/>
      <family val="2"/>
      <charset val="162"/>
    </font>
    <font>
      <sz val="11"/>
      <color rgb="FF000000"/>
      <name val="Consolas"/>
      <family val="3"/>
      <charset val="162"/>
    </font>
    <font>
      <sz val="10"/>
      <name val="Tahoma"/>
      <family val="2"/>
      <charset val="162"/>
    </font>
    <font>
      <b/>
      <sz val="10"/>
      <name val="Tahoma"/>
      <family val="2"/>
      <charset val="162"/>
    </font>
    <font>
      <b/>
      <sz val="11"/>
      <color rgb="FF000000"/>
      <name val="Consolas"/>
      <family val="3"/>
      <charset val="162"/>
    </font>
    <font>
      <b/>
      <sz val="11"/>
      <name val="Tahoma"/>
      <family val="2"/>
      <charset val="162"/>
    </font>
    <font>
      <sz val="11"/>
      <name val="Tahoma"/>
      <family val="2"/>
      <charset val="162"/>
    </font>
    <font>
      <sz val="11"/>
      <color rgb="FF000000"/>
      <name val="Tahoma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0" fillId="3" borderId="0" xfId="0" applyFill="1" applyAlignment="1">
      <alignment vertical="center"/>
    </xf>
    <xf numFmtId="0" fontId="4" fillId="4" borderId="0" xfId="0" applyFont="1" applyFill="1"/>
    <xf numFmtId="0" fontId="5" fillId="0" borderId="0" xfId="0" applyFont="1" applyAlignment="1">
      <alignment vertical="center"/>
    </xf>
    <xf numFmtId="0" fontId="6" fillId="2" borderId="1" xfId="1" applyFont="1" applyBorder="1" applyAlignment="1">
      <alignment wrapText="1"/>
    </xf>
    <xf numFmtId="0" fontId="7" fillId="0" borderId="0" xfId="0" applyFont="1" applyAlignment="1">
      <alignment wrapText="1"/>
    </xf>
    <xf numFmtId="1" fontId="7" fillId="0" borderId="1" xfId="0" applyNumberFormat="1" applyFont="1" applyBorder="1"/>
    <xf numFmtId="0" fontId="7" fillId="0" borderId="1" xfId="0" applyNumberFormat="1" applyFont="1" applyBorder="1"/>
    <xf numFmtId="0" fontId="7" fillId="0" borderId="1" xfId="0" applyFont="1" applyBorder="1"/>
    <xf numFmtId="0" fontId="7" fillId="0" borderId="0" xfId="0" applyFont="1"/>
    <xf numFmtId="0" fontId="2" fillId="0" borderId="0" xfId="0" applyNumberFormat="1" applyFont="1" applyAlignment="1">
      <alignment vertical="center"/>
    </xf>
    <xf numFmtId="0" fontId="0" fillId="0" borderId="0" xfId="0" applyNumberFormat="1"/>
    <xf numFmtId="1" fontId="7" fillId="4" borderId="1" xfId="0" applyNumberFormat="1" applyFont="1" applyFill="1" applyBorder="1"/>
    <xf numFmtId="0" fontId="7" fillId="4" borderId="1" xfId="0" applyFont="1" applyFill="1" applyBorder="1"/>
    <xf numFmtId="1" fontId="7" fillId="5" borderId="1" xfId="0" applyNumberFormat="1" applyFont="1" applyFill="1" applyBorder="1"/>
    <xf numFmtId="0" fontId="7" fillId="5" borderId="1" xfId="0" applyNumberFormat="1" applyFont="1" applyFill="1" applyBorder="1"/>
    <xf numFmtId="0" fontId="7" fillId="4" borderId="1" xfId="0" applyNumberFormat="1" applyFont="1" applyFill="1" applyBorder="1"/>
    <xf numFmtId="0" fontId="8" fillId="0" borderId="0" xfId="0" applyFont="1" applyAlignment="1">
      <alignment vertical="center"/>
    </xf>
    <xf numFmtId="0" fontId="6" fillId="0" borderId="0" xfId="0" applyFont="1"/>
    <xf numFmtId="0" fontId="7" fillId="3" borderId="0" xfId="0" applyFont="1" applyFill="1" applyAlignment="1">
      <alignment vertical="center"/>
    </xf>
    <xf numFmtId="0" fontId="7" fillId="4" borderId="0" xfId="0" applyFont="1" applyFill="1"/>
    <xf numFmtId="0" fontId="7" fillId="6" borderId="0" xfId="0" applyFont="1" applyFill="1"/>
    <xf numFmtId="0" fontId="7" fillId="5" borderId="0" xfId="0" applyFont="1" applyFill="1"/>
  </cellXfs>
  <cellStyles count="2">
    <cellStyle name="headerStyle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A13" sqref="A13"/>
    </sheetView>
  </sheetViews>
  <sheetFormatPr defaultRowHeight="14.25" x14ac:dyDescent="0.2"/>
  <cols>
    <col min="1" max="1" width="9.7109375" style="11" bestFit="1" customWidth="1"/>
    <col min="2" max="4" width="9.140625" style="11"/>
    <col min="5" max="5" width="8.5703125" style="11" customWidth="1"/>
    <col min="6" max="6" width="47.28515625" style="11" bestFit="1" customWidth="1"/>
    <col min="7" max="7" width="22.5703125" style="11" customWidth="1"/>
    <col min="8" max="8" width="34.7109375" style="11" customWidth="1"/>
    <col min="9" max="9" width="21.140625" style="11" customWidth="1"/>
    <col min="10" max="10" width="21" style="11" customWidth="1"/>
    <col min="11" max="11" width="9.140625" style="11"/>
    <col min="12" max="12" width="29.140625" style="11" customWidth="1"/>
    <col min="13" max="13" width="26.28515625" style="11" bestFit="1" customWidth="1"/>
    <col min="14" max="16384" width="9.140625" style="11"/>
  </cols>
  <sheetData>
    <row r="1" spans="1:13" x14ac:dyDescent="0.2">
      <c r="A1" s="11" t="s">
        <v>222</v>
      </c>
      <c r="B1" s="11" t="s">
        <v>1</v>
      </c>
      <c r="C1" s="11" t="s">
        <v>2</v>
      </c>
      <c r="D1" s="11" t="s">
        <v>3</v>
      </c>
      <c r="E1" s="11" t="s">
        <v>215</v>
      </c>
      <c r="F1" s="11" t="s">
        <v>258</v>
      </c>
      <c r="G1" s="11" t="s">
        <v>5</v>
      </c>
      <c r="H1" s="11" t="s">
        <v>37</v>
      </c>
      <c r="I1" s="11" t="s">
        <v>218</v>
      </c>
      <c r="J1" s="11" t="s">
        <v>223</v>
      </c>
      <c r="K1" s="11" t="s">
        <v>0</v>
      </c>
      <c r="M1" s="11" t="s">
        <v>252</v>
      </c>
    </row>
    <row r="2" spans="1:13" x14ac:dyDescent="0.2">
      <c r="A2" s="11">
        <v>1</v>
      </c>
      <c r="B2" s="11">
        <v>0</v>
      </c>
      <c r="C2" s="11">
        <v>6</v>
      </c>
      <c r="D2" s="11">
        <v>1</v>
      </c>
      <c r="E2" s="11">
        <v>0</v>
      </c>
      <c r="F2" s="22" t="s">
        <v>22</v>
      </c>
      <c r="H2" s="11" t="s">
        <v>38</v>
      </c>
      <c r="I2" s="11" t="s">
        <v>213</v>
      </c>
      <c r="J2" s="11" t="str">
        <f>SUBSTITUTE(SUBSTITUTE(SUBSTITUTE(SUBSTITUTE(SUBSTITUTE(SUBSTITUTE($J$1,"$1",A2),"$2",B2),"$3",C2),"$4",D2),"$5",E2),"$6",F2)</f>
        <v>INSERT INTO TblMikroHrkTip VALUES( 1,0,6,1,0,'Alış Faturası')</v>
      </c>
      <c r="K2" s="11">
        <v>17</v>
      </c>
      <c r="L2" s="11" t="s">
        <v>230</v>
      </c>
      <c r="M2" s="11" t="str">
        <f>L2&amp;"("&amp;A2&amp;"),"</f>
        <v>AlisFat(1),</v>
      </c>
    </row>
    <row r="3" spans="1:13" x14ac:dyDescent="0.2">
      <c r="A3" s="11">
        <v>2</v>
      </c>
      <c r="B3" s="11">
        <v>0</v>
      </c>
      <c r="C3" s="11">
        <v>6</v>
      </c>
      <c r="D3" s="11">
        <v>1</v>
      </c>
      <c r="E3" s="11">
        <v>1</v>
      </c>
      <c r="F3" s="22" t="s">
        <v>219</v>
      </c>
      <c r="H3" s="11" t="s">
        <v>38</v>
      </c>
      <c r="I3" s="11" t="s">
        <v>213</v>
      </c>
      <c r="J3" s="11" t="str">
        <f t="shared" ref="J3:J33" si="0">SUBSTITUTE(SUBSTITUTE(SUBSTITUTE(SUBSTITUTE(SUBSTITUTE(SUBSTITUTE($J$1,"$1",A3),"$2",B3),"$3",C3),"$4",D3),"$5",E3),"$6",F3)</f>
        <v>INSERT INTO TblMikroHrkTip VALUES( 2,0,6,1,1,'Müşt.den İade (Bozuk ve Saglam) Faturası')</v>
      </c>
      <c r="K3" s="11">
        <v>29</v>
      </c>
      <c r="L3" s="11" t="s">
        <v>229</v>
      </c>
      <c r="M3" s="11" t="str">
        <f t="shared" ref="M3:M31" si="1">L3&amp;"("&amp;A3&amp;"),"</f>
        <v>MustIadeFat(2),</v>
      </c>
    </row>
    <row r="4" spans="1:13" x14ac:dyDescent="0.2">
      <c r="A4" s="11">
        <v>3</v>
      </c>
      <c r="B4" s="11">
        <v>63</v>
      </c>
      <c r="C4" s="11">
        <v>6</v>
      </c>
      <c r="D4" s="11">
        <v>0</v>
      </c>
      <c r="E4" s="11">
        <v>0</v>
      </c>
      <c r="F4" s="22" t="s">
        <v>23</v>
      </c>
      <c r="H4" s="11" t="s">
        <v>101</v>
      </c>
      <c r="I4" s="11" t="s">
        <v>213</v>
      </c>
      <c r="J4" s="11" t="str">
        <f t="shared" si="0"/>
        <v>INSERT INTO TblMikroHrkTip VALUES( 3,63,6,0,0,'Satış Faturasi')</v>
      </c>
      <c r="K4" s="11">
        <v>18</v>
      </c>
      <c r="L4" s="11" t="s">
        <v>228</v>
      </c>
      <c r="M4" s="11" t="str">
        <f t="shared" si="1"/>
        <v>SatisFat(3),</v>
      </c>
    </row>
    <row r="5" spans="1:13" x14ac:dyDescent="0.2">
      <c r="A5" s="11">
        <v>4</v>
      </c>
      <c r="B5" s="11">
        <v>63</v>
      </c>
      <c r="C5" s="11">
        <v>6</v>
      </c>
      <c r="D5" s="11">
        <v>0</v>
      </c>
      <c r="E5" s="11">
        <v>1</v>
      </c>
      <c r="F5" s="22" t="s">
        <v>34</v>
      </c>
      <c r="H5" s="11" t="s">
        <v>101</v>
      </c>
      <c r="I5" s="11" t="s">
        <v>213</v>
      </c>
      <c r="J5" s="11" t="str">
        <f t="shared" si="0"/>
        <v>INSERT INTO TblMikroHrkTip VALUES( 4,63,6,0,1,'Satıcıya İade Faturası')</v>
      </c>
      <c r="K5" s="11">
        <v>30</v>
      </c>
      <c r="L5" s="11" t="s">
        <v>227</v>
      </c>
      <c r="M5" s="11" t="str">
        <f t="shared" si="1"/>
        <v>SatIadeFat(4),</v>
      </c>
    </row>
    <row r="6" spans="1:13" x14ac:dyDescent="0.2">
      <c r="A6" s="11">
        <v>5</v>
      </c>
      <c r="B6" s="11">
        <v>0</v>
      </c>
      <c r="C6" s="11">
        <v>8</v>
      </c>
      <c r="D6" s="11">
        <v>1</v>
      </c>
      <c r="E6" s="11">
        <v>0</v>
      </c>
      <c r="F6" s="22" t="s">
        <v>24</v>
      </c>
      <c r="H6" s="11" t="s">
        <v>38</v>
      </c>
      <c r="I6" s="11" t="s">
        <v>175</v>
      </c>
      <c r="J6" s="11" t="str">
        <f t="shared" si="0"/>
        <v>INSERT INTO TblMikroHrkTip VALUES( 5,0,8,1,0,'Alınan Hizmet Faturası')</v>
      </c>
      <c r="K6" s="11">
        <v>19</v>
      </c>
      <c r="L6" s="11" t="s">
        <v>226</v>
      </c>
      <c r="M6" s="11" t="str">
        <f t="shared" si="1"/>
        <v>AlinanHizFat(5),</v>
      </c>
    </row>
    <row r="7" spans="1:13" x14ac:dyDescent="0.2">
      <c r="A7" s="11">
        <v>6</v>
      </c>
      <c r="B7" s="11">
        <v>63</v>
      </c>
      <c r="C7" s="11">
        <v>8</v>
      </c>
      <c r="D7" s="11">
        <v>0</v>
      </c>
      <c r="E7" s="11">
        <v>0</v>
      </c>
      <c r="F7" s="22" t="s">
        <v>25</v>
      </c>
      <c r="H7" s="11" t="s">
        <v>101</v>
      </c>
      <c r="I7" s="11" t="s">
        <v>175</v>
      </c>
      <c r="J7" s="11" t="str">
        <f t="shared" si="0"/>
        <v>INSERT INTO TblMikroHrkTip VALUES( 6,63,8,0,0,'Verilen Hizmet Faturası')</v>
      </c>
      <c r="K7" s="11">
        <v>20</v>
      </c>
      <c r="L7" s="11" t="s">
        <v>224</v>
      </c>
      <c r="M7" s="11" t="str">
        <f t="shared" si="1"/>
        <v>VerHizFat(6),</v>
      </c>
    </row>
    <row r="8" spans="1:13" x14ac:dyDescent="0.2">
      <c r="A8" s="24">
        <v>7</v>
      </c>
      <c r="B8" s="11">
        <v>1</v>
      </c>
      <c r="C8" s="11">
        <v>0</v>
      </c>
      <c r="D8" s="11">
        <v>1</v>
      </c>
      <c r="E8" s="11">
        <v>0</v>
      </c>
      <c r="F8" s="22" t="s">
        <v>6</v>
      </c>
      <c r="H8" s="11" t="s">
        <v>39</v>
      </c>
      <c r="I8" s="11" t="s">
        <v>180</v>
      </c>
      <c r="J8" s="11" t="str">
        <f t="shared" si="0"/>
        <v>INSERT INTO TblMikroHrkTip VALUES( 7,1,0,1,0,'Nakit Tahsilat')</v>
      </c>
      <c r="K8" s="11">
        <v>1</v>
      </c>
      <c r="L8" s="11" t="s">
        <v>225</v>
      </c>
      <c r="M8" s="11" t="str">
        <f t="shared" si="1"/>
        <v>NakitTah(7),</v>
      </c>
    </row>
    <row r="9" spans="1:13" x14ac:dyDescent="0.2">
      <c r="A9" s="24">
        <v>8</v>
      </c>
      <c r="B9" s="11">
        <v>34</v>
      </c>
      <c r="C9" s="11">
        <v>0</v>
      </c>
      <c r="D9" s="11">
        <v>1</v>
      </c>
      <c r="E9" s="11">
        <v>0</v>
      </c>
      <c r="F9" s="22" t="s">
        <v>7</v>
      </c>
      <c r="H9" s="11" t="s">
        <v>72</v>
      </c>
      <c r="I9" s="11" t="s">
        <v>180</v>
      </c>
      <c r="J9" s="11" t="str">
        <f t="shared" si="0"/>
        <v>INSERT INTO TblMikroHrkTip VALUES( 8,34,0,1,0,'Havale (Alacak)')</v>
      </c>
      <c r="K9" s="11">
        <v>2</v>
      </c>
      <c r="L9" s="11" t="s">
        <v>231</v>
      </c>
      <c r="M9" s="11" t="str">
        <f t="shared" si="1"/>
        <v>HavaleAlacak(8),</v>
      </c>
    </row>
    <row r="10" spans="1:13" x14ac:dyDescent="0.2">
      <c r="A10" s="11">
        <v>9</v>
      </c>
      <c r="B10" s="11">
        <v>35</v>
      </c>
      <c r="C10" s="11">
        <v>0</v>
      </c>
      <c r="D10" s="11">
        <v>0</v>
      </c>
      <c r="E10" s="11">
        <v>0</v>
      </c>
      <c r="F10" s="22" t="s">
        <v>8</v>
      </c>
      <c r="H10" s="11" t="s">
        <v>73</v>
      </c>
      <c r="I10" s="11" t="s">
        <v>180</v>
      </c>
      <c r="J10" s="11" t="str">
        <f t="shared" si="0"/>
        <v>INSERT INTO TblMikroHrkTip VALUES( 9,35,0,0,0,'Havale Ödeme (Borç)(Gönderilen)')</v>
      </c>
      <c r="K10" s="11">
        <v>3</v>
      </c>
      <c r="L10" s="11" t="s">
        <v>232</v>
      </c>
      <c r="M10" s="11" t="str">
        <f t="shared" si="1"/>
        <v>HavaleBorc(9),</v>
      </c>
    </row>
    <row r="11" spans="1:13" x14ac:dyDescent="0.2">
      <c r="A11" s="11">
        <v>10</v>
      </c>
      <c r="B11" s="11">
        <v>37</v>
      </c>
      <c r="C11" s="11">
        <v>0</v>
      </c>
      <c r="D11" s="11">
        <v>1</v>
      </c>
      <c r="E11" s="11">
        <v>0</v>
      </c>
      <c r="F11" s="23" t="s">
        <v>33</v>
      </c>
      <c r="H11" s="11" t="s">
        <v>75</v>
      </c>
      <c r="I11" s="11" t="s">
        <v>180</v>
      </c>
      <c r="J11" s="11" t="str">
        <f t="shared" si="0"/>
        <v>INSERT INTO TblMikroHrkTip VALUES( 10,37,0,1,0,'Kasa Masraf Fişi (Alacak)')</v>
      </c>
      <c r="K11" s="11">
        <v>28</v>
      </c>
      <c r="L11" s="11" t="s">
        <v>233</v>
      </c>
      <c r="M11" s="11" t="str">
        <f t="shared" si="1"/>
        <v>KasaMasrafFis(10),</v>
      </c>
    </row>
    <row r="12" spans="1:13" x14ac:dyDescent="0.2">
      <c r="A12" s="24">
        <v>11</v>
      </c>
      <c r="B12" s="11">
        <v>4</v>
      </c>
      <c r="C12" s="11">
        <v>1</v>
      </c>
      <c r="D12" s="11">
        <v>1</v>
      </c>
      <c r="E12" s="11">
        <v>0</v>
      </c>
      <c r="F12" s="22" t="s">
        <v>9</v>
      </c>
      <c r="H12" s="11" t="s">
        <v>42</v>
      </c>
      <c r="I12" s="11" t="s">
        <v>181</v>
      </c>
      <c r="J12" s="11" t="str">
        <f t="shared" si="0"/>
        <v>INSERT INTO TblMikroHrkTip VALUES( 11,4,1,1,0,'Çek Alınan (Müşteri Çek Giriş)')</v>
      </c>
      <c r="K12" s="11">
        <v>4</v>
      </c>
      <c r="L12" s="11" t="s">
        <v>234</v>
      </c>
      <c r="M12" s="11" t="str">
        <f t="shared" si="1"/>
        <v>CekGiris(11),</v>
      </c>
    </row>
    <row r="13" spans="1:13" x14ac:dyDescent="0.2">
      <c r="A13" s="11">
        <v>12</v>
      </c>
      <c r="B13" s="11">
        <v>5</v>
      </c>
      <c r="C13" s="11">
        <v>1</v>
      </c>
      <c r="D13" s="11">
        <v>0</v>
      </c>
      <c r="E13" s="11">
        <v>0</v>
      </c>
      <c r="F13" s="22" t="s">
        <v>10</v>
      </c>
      <c r="H13" s="11" t="s">
        <v>43</v>
      </c>
      <c r="I13" s="11" t="s">
        <v>181</v>
      </c>
      <c r="J13" s="11" t="str">
        <f t="shared" si="0"/>
        <v>INSERT INTO TblMikroHrkTip VALUES( 12,5,1,0,0,'Portföydeki Çek Nakit (Borç)')</v>
      </c>
      <c r="K13" s="11">
        <v>5</v>
      </c>
      <c r="L13" s="11" t="s">
        <v>235</v>
      </c>
      <c r="M13" s="11" t="str">
        <f t="shared" si="1"/>
        <v>PortfoyCek(12),</v>
      </c>
    </row>
    <row r="14" spans="1:13" x14ac:dyDescent="0.2">
      <c r="A14" s="11">
        <v>13</v>
      </c>
      <c r="B14" s="11">
        <v>11</v>
      </c>
      <c r="C14" s="11">
        <v>1</v>
      </c>
      <c r="D14" s="11">
        <v>0</v>
      </c>
      <c r="E14" s="11">
        <v>0</v>
      </c>
      <c r="F14" s="22" t="s">
        <v>11</v>
      </c>
      <c r="H14" s="11" t="s">
        <v>49</v>
      </c>
      <c r="I14" s="11" t="s">
        <v>181</v>
      </c>
      <c r="J14" s="11" t="str">
        <f t="shared" si="0"/>
        <v>INSERT INTO TblMikroHrkTip VALUES( 13,11,1,0,0,'Takas Çek Çıkış (Borç)')</v>
      </c>
      <c r="K14" s="11">
        <v>6</v>
      </c>
      <c r="L14" s="11" t="s">
        <v>236</v>
      </c>
      <c r="M14" s="11" t="str">
        <f t="shared" si="1"/>
        <v>TakasCekBorc(13),</v>
      </c>
    </row>
    <row r="15" spans="1:13" x14ac:dyDescent="0.2">
      <c r="A15" s="11">
        <v>14</v>
      </c>
      <c r="B15" s="11">
        <v>14</v>
      </c>
      <c r="C15" s="11">
        <v>1</v>
      </c>
      <c r="D15" s="11">
        <v>1</v>
      </c>
      <c r="E15" s="11">
        <v>0</v>
      </c>
      <c r="F15" s="22" t="s">
        <v>12</v>
      </c>
      <c r="H15" s="11" t="s">
        <v>52</v>
      </c>
      <c r="I15" s="11" t="s">
        <v>181</v>
      </c>
      <c r="J15" s="11" t="str">
        <f t="shared" si="0"/>
        <v>INSERT INTO TblMikroHrkTip VALUES( 14,14,1,1,0,'Takas Çek Ödeme (Alacak)')</v>
      </c>
      <c r="K15" s="11">
        <v>7</v>
      </c>
      <c r="L15" s="11" t="s">
        <v>237</v>
      </c>
      <c r="M15" s="11" t="str">
        <f t="shared" si="1"/>
        <v>TakasCekAlacak(14),</v>
      </c>
    </row>
    <row r="16" spans="1:13" x14ac:dyDescent="0.2">
      <c r="A16" s="11">
        <v>15</v>
      </c>
      <c r="B16" s="11">
        <v>29</v>
      </c>
      <c r="C16" s="11">
        <v>16</v>
      </c>
      <c r="D16" s="11">
        <v>0</v>
      </c>
      <c r="E16" s="11">
        <v>0</v>
      </c>
      <c r="F16" s="23" t="s">
        <v>26</v>
      </c>
      <c r="H16" s="11" t="s">
        <v>67</v>
      </c>
      <c r="I16" s="11" t="s">
        <v>176</v>
      </c>
      <c r="J16" s="11" t="str">
        <f t="shared" si="0"/>
        <v>INSERT INTO TblMikroHrkTip VALUES( 15,29,16,0,0,'Açılış (Borç)')</v>
      </c>
      <c r="K16" s="11">
        <v>21</v>
      </c>
      <c r="L16" s="11" t="s">
        <v>238</v>
      </c>
      <c r="M16" s="11" t="str">
        <f t="shared" si="1"/>
        <v>AcilisBorc(15),</v>
      </c>
    </row>
    <row r="17" spans="1:13" x14ac:dyDescent="0.2">
      <c r="A17" s="11">
        <v>16</v>
      </c>
      <c r="B17" s="11">
        <v>29</v>
      </c>
      <c r="C17" s="11">
        <v>16</v>
      </c>
      <c r="D17" s="11">
        <v>1</v>
      </c>
      <c r="E17" s="11">
        <v>0</v>
      </c>
      <c r="F17" s="23" t="s">
        <v>27</v>
      </c>
      <c r="H17" s="11" t="s">
        <v>67</v>
      </c>
      <c r="I17" s="11" t="s">
        <v>176</v>
      </c>
      <c r="J17" s="11" t="str">
        <f t="shared" si="0"/>
        <v>INSERT INTO TblMikroHrkTip VALUES( 16,29,16,1,0,'Açılış (Alacak)')</v>
      </c>
      <c r="K17" s="11">
        <v>22</v>
      </c>
      <c r="L17" s="11" t="s">
        <v>239</v>
      </c>
      <c r="M17" s="11" t="str">
        <f t="shared" si="1"/>
        <v>AcilisAlacak(16),</v>
      </c>
    </row>
    <row r="18" spans="1:13" x14ac:dyDescent="0.2">
      <c r="A18" s="24">
        <v>17</v>
      </c>
      <c r="B18" s="11">
        <v>1</v>
      </c>
      <c r="C18" s="11">
        <v>19</v>
      </c>
      <c r="D18" s="11">
        <v>1</v>
      </c>
      <c r="E18" s="11">
        <v>0</v>
      </c>
      <c r="F18" s="22" t="s">
        <v>28</v>
      </c>
      <c r="H18" s="11" t="s">
        <v>39</v>
      </c>
      <c r="I18" s="11" t="s">
        <v>195</v>
      </c>
      <c r="J18" s="11" t="str">
        <f t="shared" si="0"/>
        <v>INSERT INTO TblMikroHrkTip VALUES( 17,1,19,1,0,'Kredi Kartı Tahsilatı (Müşteri)')</v>
      </c>
      <c r="K18" s="11">
        <v>23</v>
      </c>
      <c r="L18" s="11" t="s">
        <v>254</v>
      </c>
      <c r="M18" s="11" t="str">
        <f t="shared" si="1"/>
        <v>KrediKartiTahsilati(17),</v>
      </c>
    </row>
    <row r="19" spans="1:13" x14ac:dyDescent="0.2">
      <c r="A19" s="23">
        <v>18</v>
      </c>
      <c r="B19" s="11">
        <v>54</v>
      </c>
      <c r="C19" s="11">
        <v>19</v>
      </c>
      <c r="D19" s="11">
        <v>0</v>
      </c>
      <c r="E19" s="11">
        <v>0</v>
      </c>
      <c r="F19" s="22" t="s">
        <v>253</v>
      </c>
      <c r="H19" s="11" t="s">
        <v>92</v>
      </c>
      <c r="I19" s="11" t="s">
        <v>195</v>
      </c>
      <c r="J19" s="11" t="str">
        <f t="shared" si="0"/>
        <v>INSERT INTO TblMikroHrkTip VALUES( 18,54,19,0,0,'Kredi Kartı Ödeme(Borç)')</v>
      </c>
      <c r="K19" s="11">
        <v>24</v>
      </c>
      <c r="L19" s="11" t="s">
        <v>255</v>
      </c>
      <c r="M19" s="11" t="str">
        <f t="shared" si="1"/>
        <v>KrediKartiOdeme(18),</v>
      </c>
    </row>
    <row r="20" spans="1:13" x14ac:dyDescent="0.2">
      <c r="A20" s="11">
        <v>19</v>
      </c>
      <c r="B20" s="11">
        <v>104</v>
      </c>
      <c r="C20" s="11">
        <v>19</v>
      </c>
      <c r="D20" s="11">
        <v>0</v>
      </c>
      <c r="E20" s="11">
        <v>0</v>
      </c>
      <c r="F20" s="23" t="s">
        <v>30</v>
      </c>
      <c r="H20" s="11" t="s">
        <v>142</v>
      </c>
      <c r="I20" s="11" t="s">
        <v>195</v>
      </c>
      <c r="J20" s="11" t="str">
        <f t="shared" si="0"/>
        <v>INSERT INTO TblMikroHrkTip VALUES( 19,104,19,0,0,'Bankalar Arası Kredi Kartı Transferi(Borç)')</v>
      </c>
      <c r="K20" s="11">
        <v>25</v>
      </c>
      <c r="L20" s="11" t="s">
        <v>240</v>
      </c>
      <c r="M20" s="11" t="str">
        <f t="shared" si="1"/>
        <v>BankArasiKKTransfer(19),</v>
      </c>
    </row>
    <row r="21" spans="1:13" x14ac:dyDescent="0.2">
      <c r="A21" s="11">
        <v>20</v>
      </c>
      <c r="B21" s="11">
        <v>64</v>
      </c>
      <c r="C21" s="11">
        <v>22</v>
      </c>
      <c r="D21" s="11">
        <v>0</v>
      </c>
      <c r="E21" s="11">
        <v>0</v>
      </c>
      <c r="F21" s="22" t="s">
        <v>31</v>
      </c>
      <c r="H21" s="11" t="s">
        <v>102</v>
      </c>
      <c r="I21" s="11" t="s">
        <v>177</v>
      </c>
      <c r="J21" s="11" t="str">
        <f t="shared" si="0"/>
        <v>INSERT INTO TblMikroHrkTip VALUES( 20,64,22,0,0,'Kredi Kartı Ödeme(Firma)(Borç)Tediye Makbuzu')</v>
      </c>
      <c r="K21" s="11">
        <v>26</v>
      </c>
      <c r="L21" s="11" t="s">
        <v>241</v>
      </c>
      <c r="M21" s="11" t="str">
        <f t="shared" si="1"/>
        <v>KrediKartiFirmaOdeme(20),</v>
      </c>
    </row>
    <row r="22" spans="1:13" x14ac:dyDescent="0.2">
      <c r="A22" s="11">
        <v>21</v>
      </c>
      <c r="B22" s="11">
        <v>55</v>
      </c>
      <c r="C22" s="11">
        <v>27</v>
      </c>
      <c r="D22" s="11">
        <v>1</v>
      </c>
      <c r="E22" s="11">
        <v>0</v>
      </c>
      <c r="F22" s="23" t="s">
        <v>32</v>
      </c>
      <c r="H22" s="11" t="s">
        <v>93</v>
      </c>
      <c r="I22" s="11" t="s">
        <v>179</v>
      </c>
      <c r="J22" s="11" t="str">
        <f t="shared" si="0"/>
        <v>INSERT INTO TblMikroHrkTip VALUES( 21,55,27,1,0,'Gider Makbuzu(Alacak)')</v>
      </c>
      <c r="K22" s="11">
        <v>27</v>
      </c>
      <c r="L22" s="11" t="s">
        <v>242</v>
      </c>
      <c r="M22" s="11" t="str">
        <f t="shared" si="1"/>
        <v>GiderMakbuzu(21),</v>
      </c>
    </row>
    <row r="23" spans="1:13" x14ac:dyDescent="0.2">
      <c r="A23" s="11">
        <v>22</v>
      </c>
      <c r="B23" s="11">
        <v>67</v>
      </c>
      <c r="C23" s="11">
        <v>3</v>
      </c>
      <c r="D23" s="11">
        <v>0</v>
      </c>
      <c r="E23" s="11">
        <v>0</v>
      </c>
      <c r="F23" s="22" t="s">
        <v>13</v>
      </c>
      <c r="H23" s="11" t="s">
        <v>105</v>
      </c>
      <c r="I23" s="11" t="s">
        <v>183</v>
      </c>
      <c r="J23" s="11" t="str">
        <f t="shared" si="0"/>
        <v>INSERT INTO TblMikroHrkTip VALUES( 22,67,3,0,0,'Çek Verilen(Borç) (Firma Çek Çıkış)')</v>
      </c>
      <c r="K23" s="11">
        <v>8</v>
      </c>
      <c r="L23" s="11" t="s">
        <v>243</v>
      </c>
      <c r="M23" s="11" t="str">
        <f t="shared" si="1"/>
        <v>CekVerilen(22),</v>
      </c>
    </row>
    <row r="24" spans="1:13" x14ac:dyDescent="0.2">
      <c r="A24" s="11">
        <v>23</v>
      </c>
      <c r="B24" s="11">
        <v>31</v>
      </c>
      <c r="C24" s="11">
        <v>5</v>
      </c>
      <c r="D24" s="11">
        <v>0</v>
      </c>
      <c r="E24" s="11">
        <v>0</v>
      </c>
      <c r="F24" s="22" t="s">
        <v>14</v>
      </c>
      <c r="G24" s="11" t="s">
        <v>220</v>
      </c>
      <c r="H24" s="11" t="s">
        <v>69</v>
      </c>
      <c r="I24" s="11" t="s">
        <v>185</v>
      </c>
      <c r="J24" s="11" t="str">
        <f t="shared" si="0"/>
        <v>INSERT INTO TblMikroHrkTip VALUES( 23,31,5,0,0,'BD Borç Dekontu')</v>
      </c>
      <c r="K24" s="11">
        <v>9</v>
      </c>
      <c r="L24" s="11" t="s">
        <v>244</v>
      </c>
      <c r="M24" s="11" t="str">
        <f t="shared" si="1"/>
        <v>BorcDekontu(23),</v>
      </c>
    </row>
    <row r="25" spans="1:13" x14ac:dyDescent="0.2">
      <c r="A25" s="11">
        <v>24</v>
      </c>
      <c r="B25" s="11">
        <v>32</v>
      </c>
      <c r="C25" s="11">
        <v>5</v>
      </c>
      <c r="D25" s="11">
        <v>1</v>
      </c>
      <c r="E25" s="11">
        <v>0</v>
      </c>
      <c r="F25" s="22" t="s">
        <v>15</v>
      </c>
      <c r="G25" s="11" t="s">
        <v>221</v>
      </c>
      <c r="H25" s="11" t="s">
        <v>70</v>
      </c>
      <c r="I25" s="11" t="s">
        <v>185</v>
      </c>
      <c r="J25" s="11" t="str">
        <f t="shared" si="0"/>
        <v>INSERT INTO TblMikroHrkTip VALUES( 24,32,5,1,0,'BD Alacak Dekontu')</v>
      </c>
      <c r="K25" s="11">
        <v>10</v>
      </c>
      <c r="L25" s="11" t="s">
        <v>245</v>
      </c>
      <c r="M25" s="11" t="str">
        <f t="shared" si="1"/>
        <v>AlacakDekontu(24),</v>
      </c>
    </row>
    <row r="26" spans="1:13" x14ac:dyDescent="0.2">
      <c r="A26" s="11">
        <v>25</v>
      </c>
      <c r="B26" s="11">
        <v>33</v>
      </c>
      <c r="C26" s="11">
        <v>5</v>
      </c>
      <c r="D26" s="11">
        <v>0</v>
      </c>
      <c r="E26" s="11">
        <v>0</v>
      </c>
      <c r="F26" s="23" t="s">
        <v>16</v>
      </c>
      <c r="G26" s="11" t="s">
        <v>35</v>
      </c>
      <c r="H26" s="11" t="s">
        <v>71</v>
      </c>
      <c r="I26" s="11" t="s">
        <v>185</v>
      </c>
      <c r="J26" s="11" t="str">
        <f t="shared" si="0"/>
        <v>INSERT INTO TblMikroHrkTip VALUES( 25,33,5,0,0,'Genel Amaçlı Virman Dekontu(Borç)')</v>
      </c>
      <c r="K26" s="11">
        <v>11</v>
      </c>
      <c r="L26" s="11" t="s">
        <v>246</v>
      </c>
      <c r="M26" s="11" t="str">
        <f t="shared" si="1"/>
        <v>GenelVirmanBorc(25),</v>
      </c>
    </row>
    <row r="27" spans="1:13" x14ac:dyDescent="0.2">
      <c r="A27" s="11">
        <v>26</v>
      </c>
      <c r="B27" s="11">
        <v>33</v>
      </c>
      <c r="C27" s="11">
        <v>5</v>
      </c>
      <c r="D27" s="11">
        <v>1</v>
      </c>
      <c r="E27" s="11">
        <v>0</v>
      </c>
      <c r="F27" s="23" t="s">
        <v>17</v>
      </c>
      <c r="H27" s="11" t="s">
        <v>71</v>
      </c>
      <c r="I27" s="11" t="s">
        <v>185</v>
      </c>
      <c r="J27" s="11" t="str">
        <f t="shared" si="0"/>
        <v>INSERT INTO TblMikroHrkTip VALUES( 26,33,5,1,0,'Genel Amaçlı Virman Dekontu(Alacak)')</v>
      </c>
      <c r="K27" s="11">
        <v>12</v>
      </c>
      <c r="L27" s="11" t="s">
        <v>247</v>
      </c>
      <c r="M27" s="11" t="str">
        <f t="shared" si="1"/>
        <v>GenelVirmanAlacak(26),</v>
      </c>
    </row>
    <row r="28" spans="1:13" x14ac:dyDescent="0.2">
      <c r="A28" s="11">
        <v>27</v>
      </c>
      <c r="B28" s="11">
        <v>57</v>
      </c>
      <c r="C28" s="11">
        <v>5</v>
      </c>
      <c r="D28" s="11">
        <v>0</v>
      </c>
      <c r="E28" s="11">
        <v>0</v>
      </c>
      <c r="F28" s="23" t="s">
        <v>18</v>
      </c>
      <c r="G28" s="11" t="s">
        <v>36</v>
      </c>
      <c r="H28" s="11" t="s">
        <v>95</v>
      </c>
      <c r="I28" s="11" t="s">
        <v>185</v>
      </c>
      <c r="J28" s="11" t="str">
        <f t="shared" si="0"/>
        <v>INSERT INTO TblMikroHrkTip VALUES( 27,57,5,0,0,'Cari Hesaplar Arası Virman (Borç)')</v>
      </c>
      <c r="K28" s="11">
        <v>13</v>
      </c>
      <c r="L28" s="11" t="s">
        <v>248</v>
      </c>
      <c r="M28" s="11" t="str">
        <f t="shared" si="1"/>
        <v>CariVirmanBorc(27),</v>
      </c>
    </row>
    <row r="29" spans="1:13" x14ac:dyDescent="0.2">
      <c r="A29" s="11">
        <v>28</v>
      </c>
      <c r="B29" s="11">
        <v>57</v>
      </c>
      <c r="C29" s="11">
        <v>5</v>
      </c>
      <c r="D29" s="11">
        <v>1</v>
      </c>
      <c r="E29" s="11">
        <v>0</v>
      </c>
      <c r="F29" s="23" t="s">
        <v>19</v>
      </c>
      <c r="H29" s="11" t="s">
        <v>95</v>
      </c>
      <c r="I29" s="11" t="s">
        <v>185</v>
      </c>
      <c r="J29" s="11" t="str">
        <f t="shared" si="0"/>
        <v>INSERT INTO TblMikroHrkTip VALUES( 28,57,5,1,0,'Cari Hesaplar Arası Virman (Alacak)')</v>
      </c>
      <c r="K29" s="11">
        <v>14</v>
      </c>
      <c r="L29" s="11" t="s">
        <v>249</v>
      </c>
      <c r="M29" s="11" t="str">
        <f t="shared" si="1"/>
        <v>CariVirmanAlacak(28),</v>
      </c>
    </row>
    <row r="30" spans="1:13" x14ac:dyDescent="0.2">
      <c r="A30" s="11">
        <v>29</v>
      </c>
      <c r="B30" s="11">
        <v>110</v>
      </c>
      <c r="C30" s="11">
        <v>5</v>
      </c>
      <c r="D30" s="11">
        <v>0</v>
      </c>
      <c r="E30" s="11">
        <v>0</v>
      </c>
      <c r="F30" s="23" t="s">
        <v>20</v>
      </c>
      <c r="H30" s="11" t="s">
        <v>148</v>
      </c>
      <c r="I30" s="11" t="s">
        <v>185</v>
      </c>
      <c r="J30" s="11" t="str">
        <f t="shared" si="0"/>
        <v>INSERT INTO TblMikroHrkTip VALUES( 29,110,5,0,0,'Kasalar Arası Virman(Borç)')</v>
      </c>
      <c r="K30" s="11">
        <v>15</v>
      </c>
      <c r="L30" s="11" t="s">
        <v>250</v>
      </c>
      <c r="M30" s="11" t="str">
        <f t="shared" si="1"/>
        <v>KasaVirmanBorç(29),</v>
      </c>
    </row>
    <row r="31" spans="1:13" x14ac:dyDescent="0.2">
      <c r="A31" s="11">
        <v>30</v>
      </c>
      <c r="B31" s="11">
        <v>110</v>
      </c>
      <c r="C31" s="11">
        <v>5</v>
      </c>
      <c r="D31" s="11">
        <v>1</v>
      </c>
      <c r="E31" s="11">
        <v>0</v>
      </c>
      <c r="F31" s="23" t="s">
        <v>21</v>
      </c>
      <c r="H31" s="11" t="s">
        <v>148</v>
      </c>
      <c r="I31" s="11" t="s">
        <v>185</v>
      </c>
      <c r="J31" s="11" t="str">
        <f t="shared" si="0"/>
        <v>INSERT INTO TblMikroHrkTip VALUES( 30,110,5,1,0,'Kasalar Arasi Virman(Alacak)')</v>
      </c>
      <c r="K31" s="11">
        <v>16</v>
      </c>
      <c r="L31" s="11" t="s">
        <v>251</v>
      </c>
      <c r="M31" s="11" t="str">
        <f t="shared" si="1"/>
        <v>KasaVirmanAlacak(30),</v>
      </c>
    </row>
    <row r="32" spans="1:13" x14ac:dyDescent="0.2">
      <c r="A32" s="11">
        <v>31</v>
      </c>
      <c r="B32" s="11">
        <v>100</v>
      </c>
      <c r="C32" s="11">
        <v>5</v>
      </c>
      <c r="D32" s="11">
        <v>0</v>
      </c>
      <c r="E32" s="11">
        <v>0</v>
      </c>
      <c r="F32" s="11" t="s">
        <v>256</v>
      </c>
      <c r="J32" s="11" t="str">
        <f t="shared" si="0"/>
        <v>INSERT INTO TblMikroHrkTip VALUES( 31,100,5,0,0,'Cari Borç Dekontu')</v>
      </c>
    </row>
    <row r="33" spans="1:10" x14ac:dyDescent="0.2">
      <c r="A33" s="11">
        <v>32</v>
      </c>
      <c r="B33" s="11">
        <v>101</v>
      </c>
      <c r="C33" s="11">
        <v>5</v>
      </c>
      <c r="D33" s="11">
        <v>1</v>
      </c>
      <c r="E33" s="11">
        <v>0</v>
      </c>
      <c r="F33" s="11" t="s">
        <v>257</v>
      </c>
      <c r="J33" s="11" t="str">
        <f t="shared" si="0"/>
        <v>INSERT INTO TblMikroHrkTip VALUES( 32,101,5,1,0,'Cari Alacak Dekontu')</v>
      </c>
    </row>
  </sheetData>
  <sortState ref="A2:J31">
    <sortCondition ref="I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workbookViewId="0">
      <selection activeCell="A42" sqref="A42"/>
    </sheetView>
  </sheetViews>
  <sheetFormatPr defaultRowHeight="14.25" x14ac:dyDescent="0.2"/>
  <cols>
    <col min="1" max="1" width="74" style="11" bestFit="1" customWidth="1"/>
    <col min="2" max="2" width="10.85546875" style="11" customWidth="1"/>
    <col min="3" max="3" width="36.7109375" style="11" customWidth="1"/>
    <col min="4" max="4" width="32.140625" style="11" bestFit="1" customWidth="1"/>
    <col min="5" max="16384" width="9.140625" style="11"/>
  </cols>
  <sheetData>
    <row r="1" spans="1:4" x14ac:dyDescent="0.2">
      <c r="A1" s="20" t="s">
        <v>259</v>
      </c>
      <c r="B1" s="20"/>
      <c r="C1" s="20" t="s">
        <v>261</v>
      </c>
    </row>
    <row r="2" spans="1:4" x14ac:dyDescent="0.2">
      <c r="A2" s="19" t="s">
        <v>38</v>
      </c>
      <c r="B2" s="19"/>
      <c r="C2" s="19" t="s">
        <v>264</v>
      </c>
      <c r="D2" s="11" t="s">
        <v>265</v>
      </c>
    </row>
    <row r="3" spans="1:4" x14ac:dyDescent="0.2">
      <c r="A3" s="19" t="s">
        <v>39</v>
      </c>
      <c r="B3" s="19"/>
      <c r="C3" s="21"/>
    </row>
    <row r="4" spans="1:4" x14ac:dyDescent="0.2">
      <c r="A4" s="19" t="s">
        <v>40</v>
      </c>
      <c r="B4" s="19"/>
      <c r="C4" s="19" t="s">
        <v>181</v>
      </c>
    </row>
    <row r="5" spans="1:4" x14ac:dyDescent="0.2">
      <c r="A5" s="19" t="s">
        <v>41</v>
      </c>
      <c r="B5" s="19"/>
      <c r="C5" s="19" t="s">
        <v>182</v>
      </c>
    </row>
    <row r="6" spans="1:4" x14ac:dyDescent="0.2">
      <c r="A6" s="19" t="s">
        <v>42</v>
      </c>
      <c r="B6" s="19"/>
      <c r="C6" s="21"/>
    </row>
    <row r="7" spans="1:4" x14ac:dyDescent="0.2">
      <c r="A7" s="19" t="s">
        <v>43</v>
      </c>
      <c r="B7" s="19"/>
      <c r="C7" s="19" t="s">
        <v>183</v>
      </c>
    </row>
    <row r="8" spans="1:4" x14ac:dyDescent="0.2">
      <c r="A8" s="19" t="s">
        <v>44</v>
      </c>
      <c r="B8" s="19"/>
      <c r="C8" s="19" t="s">
        <v>184</v>
      </c>
    </row>
    <row r="9" spans="1:4" x14ac:dyDescent="0.2">
      <c r="A9" s="19" t="s">
        <v>45</v>
      </c>
      <c r="B9" s="19"/>
      <c r="C9" s="19" t="s">
        <v>262</v>
      </c>
      <c r="D9" s="11" t="s">
        <v>263</v>
      </c>
    </row>
    <row r="10" spans="1:4" x14ac:dyDescent="0.2">
      <c r="A10" s="19" t="s">
        <v>46</v>
      </c>
      <c r="B10" s="19"/>
      <c r="C10" s="21"/>
    </row>
    <row r="11" spans="1:4" x14ac:dyDescent="0.2">
      <c r="A11" s="19" t="s">
        <v>47</v>
      </c>
      <c r="B11" s="19"/>
      <c r="C11" s="19" t="s">
        <v>260</v>
      </c>
    </row>
    <row r="12" spans="1:4" x14ac:dyDescent="0.2">
      <c r="A12" s="19" t="s">
        <v>48</v>
      </c>
      <c r="B12" s="19"/>
      <c r="C12" s="19" t="s">
        <v>214</v>
      </c>
    </row>
    <row r="13" spans="1:4" x14ac:dyDescent="0.2">
      <c r="A13" s="19" t="s">
        <v>49</v>
      </c>
      <c r="B13" s="19"/>
      <c r="C13" s="19" t="s">
        <v>175</v>
      </c>
    </row>
    <row r="14" spans="1:4" x14ac:dyDescent="0.2">
      <c r="A14" s="19" t="s">
        <v>50</v>
      </c>
      <c r="B14" s="19"/>
      <c r="C14" s="21"/>
    </row>
    <row r="15" spans="1:4" x14ac:dyDescent="0.2">
      <c r="A15" s="19" t="s">
        <v>51</v>
      </c>
      <c r="B15" s="19"/>
      <c r="C15" s="19" t="s">
        <v>186</v>
      </c>
    </row>
    <row r="16" spans="1:4" x14ac:dyDescent="0.2">
      <c r="A16" s="19" t="s">
        <v>52</v>
      </c>
      <c r="B16" s="19"/>
      <c r="C16" s="19" t="s">
        <v>187</v>
      </c>
    </row>
    <row r="17" spans="1:3" x14ac:dyDescent="0.2">
      <c r="A17" s="19" t="s">
        <v>53</v>
      </c>
      <c r="B17" s="19"/>
      <c r="C17" s="19" t="s">
        <v>188</v>
      </c>
    </row>
    <row r="18" spans="1:3" x14ac:dyDescent="0.2">
      <c r="A18" s="19" t="s">
        <v>54</v>
      </c>
      <c r="B18" s="19"/>
      <c r="C18" s="19" t="s">
        <v>189</v>
      </c>
    </row>
    <row r="19" spans="1:3" x14ac:dyDescent="0.2">
      <c r="A19" s="19" t="s">
        <v>55</v>
      </c>
      <c r="B19" s="19"/>
      <c r="C19" s="19" t="s">
        <v>190</v>
      </c>
    </row>
    <row r="20" spans="1:3" x14ac:dyDescent="0.2">
      <c r="A20" s="19" t="s">
        <v>56</v>
      </c>
      <c r="B20" s="19"/>
      <c r="C20" s="19" t="s">
        <v>191</v>
      </c>
    </row>
    <row r="21" spans="1:3" x14ac:dyDescent="0.2">
      <c r="A21" s="19" t="s">
        <v>57</v>
      </c>
      <c r="B21" s="19"/>
      <c r="C21" s="19" t="s">
        <v>192</v>
      </c>
    </row>
    <row r="22" spans="1:3" x14ac:dyDescent="0.2">
      <c r="A22" s="19" t="s">
        <v>58</v>
      </c>
      <c r="B22" s="19"/>
      <c r="C22" s="21"/>
    </row>
    <row r="23" spans="1:3" x14ac:dyDescent="0.2">
      <c r="A23" s="19" t="s">
        <v>59</v>
      </c>
      <c r="B23" s="19"/>
      <c r="C23" s="19" t="s">
        <v>176</v>
      </c>
    </row>
    <row r="24" spans="1:3" x14ac:dyDescent="0.2">
      <c r="A24" s="19" t="s">
        <v>60</v>
      </c>
      <c r="B24" s="19"/>
      <c r="C24" s="19" t="s">
        <v>193</v>
      </c>
    </row>
    <row r="25" spans="1:3" x14ac:dyDescent="0.2">
      <c r="A25" s="19" t="s">
        <v>61</v>
      </c>
      <c r="B25" s="19"/>
      <c r="C25" s="19" t="s">
        <v>194</v>
      </c>
    </row>
    <row r="26" spans="1:3" x14ac:dyDescent="0.2">
      <c r="A26" s="19" t="s">
        <v>62</v>
      </c>
      <c r="B26" s="19"/>
      <c r="C26" s="21"/>
    </row>
    <row r="27" spans="1:3" x14ac:dyDescent="0.2">
      <c r="A27" s="19" t="s">
        <v>63</v>
      </c>
      <c r="B27" s="19"/>
      <c r="C27" s="19" t="s">
        <v>195</v>
      </c>
    </row>
    <row r="28" spans="1:3" x14ac:dyDescent="0.2">
      <c r="A28" s="19" t="s">
        <v>64</v>
      </c>
      <c r="B28" s="19"/>
      <c r="C28" s="21"/>
    </row>
    <row r="29" spans="1:3" x14ac:dyDescent="0.2">
      <c r="A29" s="19" t="s">
        <v>65</v>
      </c>
      <c r="B29" s="19"/>
      <c r="C29" s="19" t="s">
        <v>196</v>
      </c>
    </row>
    <row r="30" spans="1:3" x14ac:dyDescent="0.2">
      <c r="A30" s="19" t="s">
        <v>66</v>
      </c>
      <c r="B30" s="19"/>
      <c r="C30" s="19" t="s">
        <v>197</v>
      </c>
    </row>
    <row r="31" spans="1:3" x14ac:dyDescent="0.2">
      <c r="A31" s="19" t="s">
        <v>67</v>
      </c>
      <c r="B31" s="19"/>
      <c r="C31" s="21"/>
    </row>
    <row r="32" spans="1:3" x14ac:dyDescent="0.2">
      <c r="A32" s="19" t="s">
        <v>68</v>
      </c>
      <c r="B32" s="19"/>
      <c r="C32" s="19" t="s">
        <v>177</v>
      </c>
    </row>
    <row r="33" spans="1:3" x14ac:dyDescent="0.2">
      <c r="A33" s="19" t="s">
        <v>69</v>
      </c>
      <c r="B33" s="19"/>
      <c r="C33" s="21"/>
    </row>
    <row r="34" spans="1:3" x14ac:dyDescent="0.2">
      <c r="A34" s="19" t="s">
        <v>70</v>
      </c>
      <c r="B34" s="19"/>
      <c r="C34" s="19" t="s">
        <v>266</v>
      </c>
    </row>
    <row r="35" spans="1:3" x14ac:dyDescent="0.2">
      <c r="A35" s="19" t="s">
        <v>71</v>
      </c>
      <c r="B35" s="19"/>
      <c r="C35" s="21" t="s">
        <v>267</v>
      </c>
    </row>
    <row r="36" spans="1:3" x14ac:dyDescent="0.2">
      <c r="A36" s="19" t="s">
        <v>72</v>
      </c>
      <c r="B36" s="19"/>
      <c r="C36" s="11" t="s">
        <v>268</v>
      </c>
    </row>
    <row r="37" spans="1:3" x14ac:dyDescent="0.2">
      <c r="A37" s="19" t="s">
        <v>73</v>
      </c>
      <c r="B37" s="19"/>
      <c r="C37" s="11" t="s">
        <v>269</v>
      </c>
    </row>
    <row r="38" spans="1:3" x14ac:dyDescent="0.2">
      <c r="A38" s="19" t="s">
        <v>74</v>
      </c>
      <c r="B38" s="19"/>
      <c r="C38" s="19" t="s">
        <v>179</v>
      </c>
    </row>
    <row r="39" spans="1:3" x14ac:dyDescent="0.2">
      <c r="A39" s="19" t="s">
        <v>75</v>
      </c>
      <c r="B39" s="19"/>
      <c r="C39" s="21"/>
    </row>
    <row r="40" spans="1:3" x14ac:dyDescent="0.2">
      <c r="A40" s="19" t="s">
        <v>76</v>
      </c>
      <c r="B40" s="19"/>
      <c r="C40" s="19" t="s">
        <v>198</v>
      </c>
    </row>
    <row r="41" spans="1:3" x14ac:dyDescent="0.2">
      <c r="A41" s="19" t="s">
        <v>77</v>
      </c>
      <c r="B41" s="19"/>
      <c r="C41" s="19" t="s">
        <v>199</v>
      </c>
    </row>
    <row r="42" spans="1:3" x14ac:dyDescent="0.2">
      <c r="A42" s="19" t="s">
        <v>78</v>
      </c>
      <c r="B42" s="19"/>
      <c r="C42" s="19" t="s">
        <v>200</v>
      </c>
    </row>
    <row r="43" spans="1:3" x14ac:dyDescent="0.2">
      <c r="A43" s="19" t="s">
        <v>79</v>
      </c>
      <c r="B43" s="19"/>
      <c r="C43" s="19" t="s">
        <v>201</v>
      </c>
    </row>
    <row r="44" spans="1:3" x14ac:dyDescent="0.2">
      <c r="A44" s="19" t="s">
        <v>80</v>
      </c>
      <c r="B44" s="19"/>
      <c r="C44" s="19" t="s">
        <v>202</v>
      </c>
    </row>
    <row r="45" spans="1:3" x14ac:dyDescent="0.2">
      <c r="A45" s="19" t="s">
        <v>81</v>
      </c>
      <c r="B45" s="19"/>
      <c r="C45" s="19" t="s">
        <v>203</v>
      </c>
    </row>
    <row r="46" spans="1:3" x14ac:dyDescent="0.2">
      <c r="A46" s="19" t="s">
        <v>82</v>
      </c>
      <c r="B46" s="19"/>
      <c r="C46" s="19" t="s">
        <v>204</v>
      </c>
    </row>
    <row r="47" spans="1:3" x14ac:dyDescent="0.2">
      <c r="A47" s="19" t="s">
        <v>83</v>
      </c>
      <c r="B47" s="19"/>
      <c r="C47" s="19" t="s">
        <v>205</v>
      </c>
    </row>
    <row r="48" spans="1:3" x14ac:dyDescent="0.2">
      <c r="A48" s="19" t="s">
        <v>84</v>
      </c>
      <c r="B48" s="19"/>
      <c r="C48" s="19" t="s">
        <v>206</v>
      </c>
    </row>
    <row r="49" spans="1:3" x14ac:dyDescent="0.2">
      <c r="A49" s="19" t="s">
        <v>85</v>
      </c>
      <c r="B49" s="19"/>
      <c r="C49" s="19" t="s">
        <v>207</v>
      </c>
    </row>
    <row r="50" spans="1:3" x14ac:dyDescent="0.2">
      <c r="A50" s="19" t="s">
        <v>86</v>
      </c>
      <c r="B50" s="19"/>
      <c r="C50" s="19" t="s">
        <v>208</v>
      </c>
    </row>
    <row r="51" spans="1:3" x14ac:dyDescent="0.2">
      <c r="A51" s="19" t="s">
        <v>87</v>
      </c>
      <c r="B51" s="19"/>
      <c r="C51" s="19" t="s">
        <v>209</v>
      </c>
    </row>
    <row r="52" spans="1:3" x14ac:dyDescent="0.2">
      <c r="A52" s="19" t="s">
        <v>88</v>
      </c>
      <c r="B52" s="19"/>
      <c r="C52" s="19" t="s">
        <v>210</v>
      </c>
    </row>
    <row r="53" spans="1:3" x14ac:dyDescent="0.2">
      <c r="A53" s="19" t="s">
        <v>89</v>
      </c>
      <c r="B53" s="19"/>
      <c r="C53" s="19" t="s">
        <v>211</v>
      </c>
    </row>
    <row r="54" spans="1:3" x14ac:dyDescent="0.2">
      <c r="A54" s="19" t="s">
        <v>90</v>
      </c>
      <c r="B54" s="19"/>
    </row>
    <row r="55" spans="1:3" x14ac:dyDescent="0.2">
      <c r="A55" s="19" t="s">
        <v>91</v>
      </c>
      <c r="B55" s="19"/>
    </row>
    <row r="56" spans="1:3" x14ac:dyDescent="0.2">
      <c r="A56" s="19" t="s">
        <v>92</v>
      </c>
      <c r="B56" s="19"/>
    </row>
    <row r="57" spans="1:3" x14ac:dyDescent="0.2">
      <c r="A57" s="19" t="s">
        <v>93</v>
      </c>
      <c r="B57" s="19"/>
    </row>
    <row r="58" spans="1:3" x14ac:dyDescent="0.2">
      <c r="A58" s="19" t="s">
        <v>94</v>
      </c>
      <c r="B58" s="19"/>
    </row>
    <row r="59" spans="1:3" x14ac:dyDescent="0.2">
      <c r="A59" s="19" t="s">
        <v>95</v>
      </c>
      <c r="B59" s="19"/>
    </row>
    <row r="60" spans="1:3" x14ac:dyDescent="0.2">
      <c r="A60" s="19" t="s">
        <v>96</v>
      </c>
      <c r="B60" s="19"/>
    </row>
    <row r="61" spans="1:3" x14ac:dyDescent="0.2">
      <c r="A61" s="19" t="s">
        <v>97</v>
      </c>
      <c r="B61" s="19"/>
    </row>
    <row r="62" spans="1:3" x14ac:dyDescent="0.2">
      <c r="A62" s="19" t="s">
        <v>98</v>
      </c>
      <c r="B62" s="19"/>
    </row>
    <row r="63" spans="1:3" x14ac:dyDescent="0.2">
      <c r="A63" s="19" t="s">
        <v>99</v>
      </c>
      <c r="B63" s="19"/>
    </row>
    <row r="64" spans="1:3" x14ac:dyDescent="0.2">
      <c r="A64" s="19" t="s">
        <v>100</v>
      </c>
      <c r="B64" s="19"/>
    </row>
    <row r="65" spans="1:2" x14ac:dyDescent="0.2">
      <c r="A65" s="19" t="s">
        <v>101</v>
      </c>
      <c r="B65" s="19"/>
    </row>
    <row r="66" spans="1:2" x14ac:dyDescent="0.2">
      <c r="A66" s="19" t="s">
        <v>102</v>
      </c>
      <c r="B66" s="19"/>
    </row>
    <row r="67" spans="1:2" x14ac:dyDescent="0.2">
      <c r="A67" s="19" t="s">
        <v>103</v>
      </c>
      <c r="B67" s="19"/>
    </row>
    <row r="68" spans="1:2" x14ac:dyDescent="0.2">
      <c r="A68" s="19" t="s">
        <v>104</v>
      </c>
      <c r="B68" s="19"/>
    </row>
    <row r="69" spans="1:2" x14ac:dyDescent="0.2">
      <c r="A69" s="19" t="s">
        <v>105</v>
      </c>
      <c r="B69" s="19"/>
    </row>
    <row r="70" spans="1:2" x14ac:dyDescent="0.2">
      <c r="A70" s="19" t="s">
        <v>106</v>
      </c>
      <c r="B70" s="19"/>
    </row>
    <row r="71" spans="1:2" x14ac:dyDescent="0.2">
      <c r="A71" s="19" t="s">
        <v>107</v>
      </c>
      <c r="B71" s="19"/>
    </row>
    <row r="72" spans="1:2" x14ac:dyDescent="0.2">
      <c r="A72" s="19" t="s">
        <v>108</v>
      </c>
      <c r="B72" s="19"/>
    </row>
    <row r="73" spans="1:2" x14ac:dyDescent="0.2">
      <c r="A73" s="19" t="s">
        <v>109</v>
      </c>
      <c r="B73" s="19"/>
    </row>
    <row r="74" spans="1:2" x14ac:dyDescent="0.2">
      <c r="A74" s="19" t="s">
        <v>110</v>
      </c>
      <c r="B74" s="19"/>
    </row>
    <row r="75" spans="1:2" x14ac:dyDescent="0.2">
      <c r="A75" s="19" t="s">
        <v>111</v>
      </c>
      <c r="B75" s="19"/>
    </row>
    <row r="76" spans="1:2" x14ac:dyDescent="0.2">
      <c r="A76" s="19" t="s">
        <v>112</v>
      </c>
      <c r="B76" s="19"/>
    </row>
    <row r="77" spans="1:2" x14ac:dyDescent="0.2">
      <c r="A77" s="19" t="s">
        <v>113</v>
      </c>
      <c r="B77" s="19"/>
    </row>
    <row r="78" spans="1:2" x14ac:dyDescent="0.2">
      <c r="A78" s="19" t="s">
        <v>114</v>
      </c>
      <c r="B78" s="19"/>
    </row>
    <row r="79" spans="1:2" x14ac:dyDescent="0.2">
      <c r="A79" s="19" t="s">
        <v>115</v>
      </c>
      <c r="B79" s="19"/>
    </row>
    <row r="80" spans="1:2" x14ac:dyDescent="0.2">
      <c r="A80" s="19" t="s">
        <v>116</v>
      </c>
      <c r="B80" s="19"/>
    </row>
    <row r="81" spans="1:2" x14ac:dyDescent="0.2">
      <c r="A81" s="19" t="s">
        <v>117</v>
      </c>
      <c r="B81" s="19"/>
    </row>
    <row r="82" spans="1:2" x14ac:dyDescent="0.2">
      <c r="A82" s="19" t="s">
        <v>118</v>
      </c>
      <c r="B82" s="19"/>
    </row>
    <row r="83" spans="1:2" x14ac:dyDescent="0.2">
      <c r="A83" s="19" t="s">
        <v>119</v>
      </c>
      <c r="B83" s="19"/>
    </row>
    <row r="84" spans="1:2" x14ac:dyDescent="0.2">
      <c r="A84" s="19" t="s">
        <v>120</v>
      </c>
      <c r="B84" s="19"/>
    </row>
    <row r="85" spans="1:2" x14ac:dyDescent="0.2">
      <c r="A85" s="19" t="s">
        <v>121</v>
      </c>
      <c r="B85" s="19"/>
    </row>
    <row r="86" spans="1:2" x14ac:dyDescent="0.2">
      <c r="A86" s="19" t="s">
        <v>122</v>
      </c>
      <c r="B86" s="19"/>
    </row>
    <row r="87" spans="1:2" x14ac:dyDescent="0.2">
      <c r="A87" s="19" t="s">
        <v>123</v>
      </c>
      <c r="B87" s="19"/>
    </row>
    <row r="88" spans="1:2" x14ac:dyDescent="0.2">
      <c r="A88" s="19" t="s">
        <v>124</v>
      </c>
      <c r="B88" s="19"/>
    </row>
    <row r="89" spans="1:2" x14ac:dyDescent="0.2">
      <c r="A89" s="19" t="s">
        <v>125</v>
      </c>
      <c r="B89" s="19"/>
    </row>
    <row r="90" spans="1:2" x14ac:dyDescent="0.2">
      <c r="A90" s="19" t="s">
        <v>126</v>
      </c>
      <c r="B90" s="19"/>
    </row>
    <row r="91" spans="1:2" x14ac:dyDescent="0.2">
      <c r="A91" s="19" t="s">
        <v>127</v>
      </c>
      <c r="B91" s="19"/>
    </row>
    <row r="92" spans="1:2" x14ac:dyDescent="0.2">
      <c r="A92" s="19" t="s">
        <v>128</v>
      </c>
      <c r="B92" s="19"/>
    </row>
    <row r="93" spans="1:2" x14ac:dyDescent="0.2">
      <c r="A93" s="19" t="s">
        <v>129</v>
      </c>
      <c r="B93" s="19"/>
    </row>
    <row r="94" spans="1:2" x14ac:dyDescent="0.2">
      <c r="A94" s="19" t="s">
        <v>130</v>
      </c>
      <c r="B94" s="19"/>
    </row>
    <row r="95" spans="1:2" x14ac:dyDescent="0.2">
      <c r="A95" s="19" t="s">
        <v>131</v>
      </c>
      <c r="B95" s="19"/>
    </row>
    <row r="96" spans="1:2" x14ac:dyDescent="0.2">
      <c r="A96" s="19" t="s">
        <v>132</v>
      </c>
      <c r="B96" s="19"/>
    </row>
    <row r="97" spans="1:2" x14ac:dyDescent="0.2">
      <c r="A97" s="19" t="s">
        <v>133</v>
      </c>
      <c r="B97" s="19"/>
    </row>
    <row r="98" spans="1:2" x14ac:dyDescent="0.2">
      <c r="A98" s="19" t="s">
        <v>134</v>
      </c>
      <c r="B98" s="19"/>
    </row>
    <row r="99" spans="1:2" x14ac:dyDescent="0.2">
      <c r="A99" s="19" t="s">
        <v>135</v>
      </c>
      <c r="B99" s="19"/>
    </row>
    <row r="100" spans="1:2" x14ac:dyDescent="0.2">
      <c r="A100" s="19" t="s">
        <v>136</v>
      </c>
      <c r="B100" s="19"/>
    </row>
    <row r="101" spans="1:2" x14ac:dyDescent="0.2">
      <c r="A101" s="19" t="s">
        <v>137</v>
      </c>
      <c r="B101" s="19"/>
    </row>
    <row r="102" spans="1:2" x14ac:dyDescent="0.2">
      <c r="A102" s="19" t="s">
        <v>138</v>
      </c>
      <c r="B102" s="19"/>
    </row>
    <row r="103" spans="1:2" x14ac:dyDescent="0.2">
      <c r="A103" s="19" t="s">
        <v>139</v>
      </c>
      <c r="B103" s="19"/>
    </row>
    <row r="104" spans="1:2" x14ac:dyDescent="0.2">
      <c r="A104" s="19" t="s">
        <v>140</v>
      </c>
      <c r="B104" s="19"/>
    </row>
    <row r="105" spans="1:2" x14ac:dyDescent="0.2">
      <c r="A105" s="19" t="s">
        <v>141</v>
      </c>
      <c r="B105" s="19"/>
    </row>
    <row r="106" spans="1:2" x14ac:dyDescent="0.2">
      <c r="A106" s="19" t="s">
        <v>142</v>
      </c>
      <c r="B106" s="19"/>
    </row>
    <row r="107" spans="1:2" x14ac:dyDescent="0.2">
      <c r="A107" s="19" t="s">
        <v>143</v>
      </c>
      <c r="B107" s="19"/>
    </row>
    <row r="108" spans="1:2" x14ac:dyDescent="0.2">
      <c r="A108" s="19" t="s">
        <v>144</v>
      </c>
      <c r="B108" s="19"/>
    </row>
    <row r="109" spans="1:2" x14ac:dyDescent="0.2">
      <c r="A109" s="19" t="s">
        <v>145</v>
      </c>
      <c r="B109" s="19"/>
    </row>
    <row r="110" spans="1:2" x14ac:dyDescent="0.2">
      <c r="A110" s="19" t="s">
        <v>146</v>
      </c>
      <c r="B110" s="19"/>
    </row>
    <row r="111" spans="1:2" x14ac:dyDescent="0.2">
      <c r="A111" s="19" t="s">
        <v>147</v>
      </c>
      <c r="B111" s="19"/>
    </row>
    <row r="112" spans="1:2" x14ac:dyDescent="0.2">
      <c r="A112" s="19" t="s">
        <v>148</v>
      </c>
      <c r="B112" s="19"/>
    </row>
    <row r="113" spans="1:2" x14ac:dyDescent="0.2">
      <c r="A113" s="19" t="s">
        <v>149</v>
      </c>
      <c r="B113" s="19"/>
    </row>
    <row r="114" spans="1:2" x14ac:dyDescent="0.2">
      <c r="A114" s="19" t="s">
        <v>150</v>
      </c>
      <c r="B114" s="19"/>
    </row>
    <row r="115" spans="1:2" x14ac:dyDescent="0.2">
      <c r="A115" s="19" t="s">
        <v>151</v>
      </c>
      <c r="B115" s="19"/>
    </row>
    <row r="116" spans="1:2" x14ac:dyDescent="0.2">
      <c r="A116" s="19" t="s">
        <v>152</v>
      </c>
      <c r="B116" s="19"/>
    </row>
    <row r="117" spans="1:2" x14ac:dyDescent="0.2">
      <c r="A117" s="19" t="s">
        <v>153</v>
      </c>
      <c r="B117" s="19"/>
    </row>
    <row r="118" spans="1:2" x14ac:dyDescent="0.2">
      <c r="A118" s="19" t="s">
        <v>154</v>
      </c>
      <c r="B118" s="19"/>
    </row>
    <row r="119" spans="1:2" x14ac:dyDescent="0.2">
      <c r="A119" s="19" t="s">
        <v>155</v>
      </c>
      <c r="B119" s="19"/>
    </row>
    <row r="120" spans="1:2" x14ac:dyDescent="0.2">
      <c r="A120" s="19" t="s">
        <v>156</v>
      </c>
      <c r="B120" s="19"/>
    </row>
    <row r="121" spans="1:2" x14ac:dyDescent="0.2">
      <c r="A121" s="19" t="s">
        <v>157</v>
      </c>
      <c r="B121" s="19"/>
    </row>
    <row r="122" spans="1:2" x14ac:dyDescent="0.2">
      <c r="A122" s="19" t="s">
        <v>158</v>
      </c>
      <c r="B122" s="19"/>
    </row>
    <row r="123" spans="1:2" x14ac:dyDescent="0.2">
      <c r="A123" s="19" t="s">
        <v>159</v>
      </c>
      <c r="B123" s="19"/>
    </row>
    <row r="124" spans="1:2" x14ac:dyDescent="0.2">
      <c r="A124" s="19" t="s">
        <v>160</v>
      </c>
      <c r="B124" s="19"/>
    </row>
    <row r="125" spans="1:2" x14ac:dyDescent="0.2">
      <c r="A125" s="19" t="s">
        <v>161</v>
      </c>
      <c r="B125" s="19"/>
    </row>
    <row r="126" spans="1:2" x14ac:dyDescent="0.2">
      <c r="A126" s="19" t="s">
        <v>162</v>
      </c>
      <c r="B126" s="19"/>
    </row>
    <row r="127" spans="1:2" x14ac:dyDescent="0.2">
      <c r="A127" s="19" t="s">
        <v>163</v>
      </c>
      <c r="B127" s="19"/>
    </row>
    <row r="128" spans="1:2" x14ac:dyDescent="0.2">
      <c r="A128" s="19" t="s">
        <v>164</v>
      </c>
      <c r="B128" s="19"/>
    </row>
    <row r="129" spans="1:2" x14ac:dyDescent="0.2">
      <c r="A129" s="19" t="s">
        <v>165</v>
      </c>
      <c r="B129" s="19"/>
    </row>
    <row r="130" spans="1:2" x14ac:dyDescent="0.2">
      <c r="A130" s="19" t="s">
        <v>166</v>
      </c>
      <c r="B130" s="19"/>
    </row>
    <row r="131" spans="1:2" x14ac:dyDescent="0.2">
      <c r="A131" s="19" t="s">
        <v>167</v>
      </c>
      <c r="B131" s="19"/>
    </row>
    <row r="132" spans="1:2" x14ac:dyDescent="0.2">
      <c r="A132" s="19" t="s">
        <v>168</v>
      </c>
      <c r="B132" s="19"/>
    </row>
    <row r="133" spans="1:2" x14ac:dyDescent="0.2">
      <c r="A133" s="19" t="s">
        <v>169</v>
      </c>
      <c r="B133" s="19"/>
    </row>
    <row r="134" spans="1:2" x14ac:dyDescent="0.2">
      <c r="A134" s="19" t="s">
        <v>170</v>
      </c>
      <c r="B134" s="19"/>
    </row>
    <row r="135" spans="1:2" x14ac:dyDescent="0.2">
      <c r="A135" s="19" t="s">
        <v>171</v>
      </c>
      <c r="B135" s="19"/>
    </row>
    <row r="136" spans="1:2" x14ac:dyDescent="0.2">
      <c r="A136" s="19" t="s">
        <v>172</v>
      </c>
      <c r="B136" s="19"/>
    </row>
    <row r="137" spans="1:2" x14ac:dyDescent="0.2">
      <c r="A137" s="19" t="s">
        <v>173</v>
      </c>
      <c r="B137" s="19"/>
    </row>
    <row r="138" spans="1:2" x14ac:dyDescent="0.2">
      <c r="A138" s="19" t="s">
        <v>174</v>
      </c>
      <c r="B138" s="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workbookViewId="0"/>
  </sheetViews>
  <sheetFormatPr defaultRowHeight="12.75" x14ac:dyDescent="0.2"/>
  <cols>
    <col min="2" max="2" width="74" bestFit="1" customWidth="1"/>
    <col min="3" max="3" width="8.28515625" customWidth="1"/>
    <col min="4" max="4" width="98.85546875" bestFit="1" customWidth="1"/>
  </cols>
  <sheetData>
    <row r="1" spans="1:4" x14ac:dyDescent="0.2">
      <c r="A1" s="2" t="s">
        <v>37</v>
      </c>
      <c r="B1" s="4" t="s">
        <v>216</v>
      </c>
      <c r="C1" s="4"/>
      <c r="D1" s="4" t="s">
        <v>212</v>
      </c>
    </row>
    <row r="2" spans="1:4" ht="15" x14ac:dyDescent="0.2">
      <c r="A2" s="13">
        <v>0</v>
      </c>
      <c r="B2" s="1" t="s">
        <v>38</v>
      </c>
      <c r="C2" s="12">
        <v>0</v>
      </c>
      <c r="D2" s="5" t="s">
        <v>180</v>
      </c>
    </row>
    <row r="3" spans="1:4" ht="15" x14ac:dyDescent="0.2">
      <c r="A3" s="13">
        <v>1</v>
      </c>
      <c r="B3" s="1" t="s">
        <v>39</v>
      </c>
      <c r="C3" s="1" t="s">
        <v>217</v>
      </c>
      <c r="D3" s="3"/>
    </row>
    <row r="4" spans="1:4" ht="15" x14ac:dyDescent="0.2">
      <c r="A4" s="13">
        <v>2</v>
      </c>
      <c r="B4" s="1" t="s">
        <v>40</v>
      </c>
      <c r="C4" s="12">
        <v>1</v>
      </c>
      <c r="D4" s="1" t="s">
        <v>181</v>
      </c>
    </row>
    <row r="5" spans="1:4" ht="15" x14ac:dyDescent="0.2">
      <c r="A5" s="13">
        <v>3</v>
      </c>
      <c r="B5" s="1" t="s">
        <v>41</v>
      </c>
      <c r="C5" s="12">
        <v>2</v>
      </c>
      <c r="D5" s="1" t="s">
        <v>182</v>
      </c>
    </row>
    <row r="6" spans="1:4" ht="15" x14ac:dyDescent="0.2">
      <c r="A6" s="13">
        <v>4</v>
      </c>
      <c r="B6" s="1" t="s">
        <v>42</v>
      </c>
      <c r="C6" s="1" t="s">
        <v>217</v>
      </c>
      <c r="D6" s="3"/>
    </row>
    <row r="7" spans="1:4" ht="15" x14ac:dyDescent="0.2">
      <c r="A7" s="13">
        <v>5</v>
      </c>
      <c r="B7" s="1" t="s">
        <v>43</v>
      </c>
      <c r="C7" s="12">
        <v>3</v>
      </c>
      <c r="D7" s="1" t="s">
        <v>183</v>
      </c>
    </row>
    <row r="8" spans="1:4" ht="15" x14ac:dyDescent="0.2">
      <c r="A8" s="13">
        <v>6</v>
      </c>
      <c r="B8" s="1" t="s">
        <v>44</v>
      </c>
      <c r="C8" s="12">
        <v>4</v>
      </c>
      <c r="D8" s="1" t="s">
        <v>184</v>
      </c>
    </row>
    <row r="9" spans="1:4" ht="15" x14ac:dyDescent="0.2">
      <c r="A9" s="13">
        <v>7</v>
      </c>
      <c r="B9" s="1" t="s">
        <v>45</v>
      </c>
      <c r="C9" s="12">
        <v>5</v>
      </c>
      <c r="D9" s="1" t="s">
        <v>185</v>
      </c>
    </row>
    <row r="10" spans="1:4" ht="15" x14ac:dyDescent="0.2">
      <c r="A10" s="13">
        <v>8</v>
      </c>
      <c r="B10" s="1" t="s">
        <v>46</v>
      </c>
      <c r="C10" s="1" t="s">
        <v>217</v>
      </c>
      <c r="D10" s="3"/>
    </row>
    <row r="11" spans="1:4" ht="15" x14ac:dyDescent="0.2">
      <c r="A11" s="13">
        <v>9</v>
      </c>
      <c r="B11" s="1" t="s">
        <v>47</v>
      </c>
      <c r="C11" s="12">
        <v>6</v>
      </c>
      <c r="D11" s="1" t="s">
        <v>213</v>
      </c>
    </row>
    <row r="12" spans="1:4" ht="15" x14ac:dyDescent="0.2">
      <c r="A12" s="13">
        <v>10</v>
      </c>
      <c r="B12" s="1" t="s">
        <v>48</v>
      </c>
      <c r="C12" s="12">
        <v>7</v>
      </c>
      <c r="D12" s="1" t="s">
        <v>214</v>
      </c>
    </row>
    <row r="13" spans="1:4" ht="15" x14ac:dyDescent="0.2">
      <c r="A13" s="13">
        <v>11</v>
      </c>
      <c r="B13" s="1" t="s">
        <v>49</v>
      </c>
      <c r="C13" s="12">
        <v>8</v>
      </c>
      <c r="D13" s="1" t="s">
        <v>175</v>
      </c>
    </row>
    <row r="14" spans="1:4" ht="15" x14ac:dyDescent="0.2">
      <c r="A14" s="13">
        <v>12</v>
      </c>
      <c r="B14" s="1" t="s">
        <v>50</v>
      </c>
      <c r="C14" s="1" t="s">
        <v>217</v>
      </c>
      <c r="D14" s="3"/>
    </row>
    <row r="15" spans="1:4" ht="15" x14ac:dyDescent="0.2">
      <c r="A15" s="13">
        <v>13</v>
      </c>
      <c r="B15" s="1" t="s">
        <v>51</v>
      </c>
      <c r="C15" s="12">
        <v>9</v>
      </c>
      <c r="D15" s="1" t="s">
        <v>186</v>
      </c>
    </row>
    <row r="16" spans="1:4" ht="15" x14ac:dyDescent="0.2">
      <c r="A16" s="13">
        <v>14</v>
      </c>
      <c r="B16" s="1" t="s">
        <v>52</v>
      </c>
      <c r="C16" s="12">
        <v>10</v>
      </c>
      <c r="D16" s="1" t="s">
        <v>187</v>
      </c>
    </row>
    <row r="17" spans="1:4" ht="15" x14ac:dyDescent="0.2">
      <c r="A17" s="13">
        <v>15</v>
      </c>
      <c r="B17" s="1" t="s">
        <v>53</v>
      </c>
      <c r="C17" s="12">
        <v>11</v>
      </c>
      <c r="D17" s="1" t="s">
        <v>188</v>
      </c>
    </row>
    <row r="18" spans="1:4" ht="15" x14ac:dyDescent="0.2">
      <c r="A18" s="13">
        <v>16</v>
      </c>
      <c r="B18" s="1" t="s">
        <v>54</v>
      </c>
      <c r="C18" s="12">
        <v>12</v>
      </c>
      <c r="D18" s="1" t="s">
        <v>189</v>
      </c>
    </row>
    <row r="19" spans="1:4" ht="15" x14ac:dyDescent="0.2">
      <c r="A19" s="13">
        <v>17</v>
      </c>
      <c r="B19" s="1" t="s">
        <v>55</v>
      </c>
      <c r="C19" s="12">
        <v>13</v>
      </c>
      <c r="D19" s="1" t="s">
        <v>190</v>
      </c>
    </row>
    <row r="20" spans="1:4" ht="15" x14ac:dyDescent="0.2">
      <c r="A20" s="13">
        <v>18</v>
      </c>
      <c r="B20" s="1" t="s">
        <v>56</v>
      </c>
      <c r="C20" s="12">
        <v>14</v>
      </c>
      <c r="D20" s="1" t="s">
        <v>191</v>
      </c>
    </row>
    <row r="21" spans="1:4" ht="15" x14ac:dyDescent="0.2">
      <c r="A21" s="13">
        <v>19</v>
      </c>
      <c r="B21" s="1" t="s">
        <v>57</v>
      </c>
      <c r="C21" s="12">
        <v>15</v>
      </c>
      <c r="D21" s="1" t="s">
        <v>192</v>
      </c>
    </row>
    <row r="22" spans="1:4" ht="15" x14ac:dyDescent="0.2">
      <c r="A22" s="13">
        <v>20</v>
      </c>
      <c r="B22" s="1" t="s">
        <v>58</v>
      </c>
      <c r="C22" s="1" t="s">
        <v>217</v>
      </c>
      <c r="D22" s="3"/>
    </row>
    <row r="23" spans="1:4" ht="15" x14ac:dyDescent="0.2">
      <c r="A23" s="13">
        <v>21</v>
      </c>
      <c r="B23" s="1" t="s">
        <v>59</v>
      </c>
      <c r="C23" s="12">
        <v>16</v>
      </c>
      <c r="D23" s="1" t="s">
        <v>176</v>
      </c>
    </row>
    <row r="24" spans="1:4" ht="15" x14ac:dyDescent="0.2">
      <c r="A24" s="13">
        <v>22</v>
      </c>
      <c r="B24" s="1" t="s">
        <v>60</v>
      </c>
      <c r="C24" s="12">
        <v>17</v>
      </c>
      <c r="D24" s="1" t="s">
        <v>193</v>
      </c>
    </row>
    <row r="25" spans="1:4" ht="15" x14ac:dyDescent="0.2">
      <c r="A25" s="13">
        <v>23</v>
      </c>
      <c r="B25" s="1" t="s">
        <v>61</v>
      </c>
      <c r="C25" s="12">
        <v>18</v>
      </c>
      <c r="D25" s="1" t="s">
        <v>194</v>
      </c>
    </row>
    <row r="26" spans="1:4" ht="15" x14ac:dyDescent="0.2">
      <c r="A26" s="13">
        <v>24</v>
      </c>
      <c r="B26" s="1" t="s">
        <v>62</v>
      </c>
      <c r="C26" s="1" t="s">
        <v>217</v>
      </c>
      <c r="D26" s="3"/>
    </row>
    <row r="27" spans="1:4" ht="15" x14ac:dyDescent="0.2">
      <c r="A27" s="13">
        <v>25</v>
      </c>
      <c r="B27" s="1" t="s">
        <v>63</v>
      </c>
      <c r="C27" s="12">
        <v>19</v>
      </c>
      <c r="D27" s="1" t="s">
        <v>195</v>
      </c>
    </row>
    <row r="28" spans="1:4" ht="15" x14ac:dyDescent="0.2">
      <c r="A28" s="13">
        <v>26</v>
      </c>
      <c r="B28" s="1" t="s">
        <v>64</v>
      </c>
      <c r="C28" s="1" t="s">
        <v>217</v>
      </c>
      <c r="D28" s="3"/>
    </row>
    <row r="29" spans="1:4" ht="15" x14ac:dyDescent="0.2">
      <c r="A29" s="13">
        <v>27</v>
      </c>
      <c r="B29" s="1" t="s">
        <v>65</v>
      </c>
      <c r="C29" s="12">
        <v>20</v>
      </c>
      <c r="D29" s="1" t="s">
        <v>196</v>
      </c>
    </row>
    <row r="30" spans="1:4" ht="15" x14ac:dyDescent="0.2">
      <c r="A30" s="13">
        <v>28</v>
      </c>
      <c r="B30" s="1" t="s">
        <v>66</v>
      </c>
      <c r="C30" s="12">
        <v>21</v>
      </c>
      <c r="D30" s="1" t="s">
        <v>197</v>
      </c>
    </row>
    <row r="31" spans="1:4" ht="15" x14ac:dyDescent="0.2">
      <c r="A31" s="13">
        <v>29</v>
      </c>
      <c r="B31" s="1" t="s">
        <v>67</v>
      </c>
      <c r="C31" s="1" t="s">
        <v>217</v>
      </c>
      <c r="D31" s="3"/>
    </row>
    <row r="32" spans="1:4" ht="15" x14ac:dyDescent="0.2">
      <c r="A32" s="13">
        <v>30</v>
      </c>
      <c r="B32" s="1" t="s">
        <v>68</v>
      </c>
      <c r="C32" s="12">
        <v>22</v>
      </c>
      <c r="D32" s="1" t="s">
        <v>177</v>
      </c>
    </row>
    <row r="33" spans="1:4" ht="15" x14ac:dyDescent="0.2">
      <c r="A33" s="13">
        <v>31</v>
      </c>
      <c r="B33" s="1" t="s">
        <v>69</v>
      </c>
      <c r="C33" s="1" t="s">
        <v>217</v>
      </c>
      <c r="D33" s="3"/>
    </row>
    <row r="34" spans="1:4" ht="15" x14ac:dyDescent="0.2">
      <c r="A34" s="13">
        <v>32</v>
      </c>
      <c r="B34" s="1" t="s">
        <v>70</v>
      </c>
      <c r="C34" s="12">
        <v>23</v>
      </c>
      <c r="D34" s="1" t="s">
        <v>178</v>
      </c>
    </row>
    <row r="35" spans="1:4" ht="15" x14ac:dyDescent="0.2">
      <c r="A35" s="13">
        <v>33</v>
      </c>
      <c r="B35" s="1" t="s">
        <v>71</v>
      </c>
      <c r="C35" s="1" t="s">
        <v>217</v>
      </c>
      <c r="D35" s="3"/>
    </row>
    <row r="36" spans="1:4" ht="15" x14ac:dyDescent="0.2">
      <c r="A36" s="13">
        <v>34</v>
      </c>
      <c r="B36" s="1" t="s">
        <v>72</v>
      </c>
      <c r="C36" s="12">
        <v>27</v>
      </c>
      <c r="D36" s="1" t="s">
        <v>179</v>
      </c>
    </row>
    <row r="37" spans="1:4" ht="15" x14ac:dyDescent="0.2">
      <c r="A37" s="13">
        <v>35</v>
      </c>
      <c r="B37" s="1" t="s">
        <v>73</v>
      </c>
      <c r="C37" s="1" t="s">
        <v>217</v>
      </c>
      <c r="D37" s="3"/>
    </row>
    <row r="38" spans="1:4" ht="15" x14ac:dyDescent="0.2">
      <c r="A38" s="13">
        <v>36</v>
      </c>
      <c r="B38" s="1" t="s">
        <v>74</v>
      </c>
      <c r="C38" s="12">
        <v>28</v>
      </c>
      <c r="D38" s="1" t="s">
        <v>198</v>
      </c>
    </row>
    <row r="39" spans="1:4" ht="15" x14ac:dyDescent="0.2">
      <c r="A39" s="13">
        <v>37</v>
      </c>
      <c r="B39" s="1" t="s">
        <v>75</v>
      </c>
      <c r="C39" s="12">
        <v>29</v>
      </c>
      <c r="D39" s="1" t="s">
        <v>199</v>
      </c>
    </row>
    <row r="40" spans="1:4" ht="15" x14ac:dyDescent="0.2">
      <c r="A40" s="13">
        <v>38</v>
      </c>
      <c r="B40" s="1" t="s">
        <v>76</v>
      </c>
      <c r="C40" s="12">
        <v>30</v>
      </c>
      <c r="D40" s="1" t="s">
        <v>200</v>
      </c>
    </row>
    <row r="41" spans="1:4" ht="15" x14ac:dyDescent="0.2">
      <c r="A41" s="13">
        <v>39</v>
      </c>
      <c r="B41" s="1" t="s">
        <v>77</v>
      </c>
      <c r="C41" s="12">
        <v>31</v>
      </c>
      <c r="D41" s="1" t="s">
        <v>201</v>
      </c>
    </row>
    <row r="42" spans="1:4" ht="15" x14ac:dyDescent="0.2">
      <c r="A42" s="13">
        <v>40</v>
      </c>
      <c r="B42" s="1" t="s">
        <v>78</v>
      </c>
      <c r="C42" s="12">
        <v>32</v>
      </c>
      <c r="D42" s="1" t="s">
        <v>202</v>
      </c>
    </row>
    <row r="43" spans="1:4" ht="15" x14ac:dyDescent="0.2">
      <c r="A43" s="13">
        <v>41</v>
      </c>
      <c r="B43" s="1" t="s">
        <v>79</v>
      </c>
      <c r="C43" s="12">
        <v>33</v>
      </c>
      <c r="D43" s="1" t="s">
        <v>203</v>
      </c>
    </row>
    <row r="44" spans="1:4" ht="15" x14ac:dyDescent="0.2">
      <c r="A44" s="13">
        <v>42</v>
      </c>
      <c r="B44" s="1" t="s">
        <v>80</v>
      </c>
      <c r="C44" s="12">
        <v>34</v>
      </c>
      <c r="D44" s="1" t="s">
        <v>204</v>
      </c>
    </row>
    <row r="45" spans="1:4" ht="15" x14ac:dyDescent="0.2">
      <c r="A45" s="13">
        <v>43</v>
      </c>
      <c r="B45" s="1" t="s">
        <v>81</v>
      </c>
      <c r="C45" s="12">
        <v>35</v>
      </c>
      <c r="D45" s="1" t="s">
        <v>205</v>
      </c>
    </row>
    <row r="46" spans="1:4" ht="15" x14ac:dyDescent="0.2">
      <c r="A46" s="13">
        <v>44</v>
      </c>
      <c r="B46" s="1" t="s">
        <v>82</v>
      </c>
      <c r="C46" s="12">
        <v>36</v>
      </c>
      <c r="D46" s="1" t="s">
        <v>206</v>
      </c>
    </row>
    <row r="47" spans="1:4" ht="15" x14ac:dyDescent="0.2">
      <c r="A47" s="13">
        <v>45</v>
      </c>
      <c r="B47" s="1" t="s">
        <v>83</v>
      </c>
      <c r="C47" s="12">
        <v>37</v>
      </c>
      <c r="D47" s="1" t="s">
        <v>207</v>
      </c>
    </row>
    <row r="48" spans="1:4" ht="15" x14ac:dyDescent="0.2">
      <c r="A48" s="13">
        <v>46</v>
      </c>
      <c r="B48" s="1" t="s">
        <v>84</v>
      </c>
      <c r="C48" s="12">
        <v>38</v>
      </c>
      <c r="D48" s="1" t="s">
        <v>208</v>
      </c>
    </row>
    <row r="49" spans="1:4" ht="15" x14ac:dyDescent="0.2">
      <c r="A49" s="13">
        <v>47</v>
      </c>
      <c r="B49" s="1" t="s">
        <v>85</v>
      </c>
      <c r="C49" s="12">
        <v>39</v>
      </c>
      <c r="D49" s="1" t="s">
        <v>209</v>
      </c>
    </row>
    <row r="50" spans="1:4" ht="15" x14ac:dyDescent="0.2">
      <c r="A50" s="13">
        <v>48</v>
      </c>
      <c r="B50" s="1" t="s">
        <v>86</v>
      </c>
      <c r="C50" s="12">
        <v>40</v>
      </c>
      <c r="D50" s="1" t="s">
        <v>210</v>
      </c>
    </row>
    <row r="51" spans="1:4" ht="15" x14ac:dyDescent="0.2">
      <c r="A51" s="13">
        <v>49</v>
      </c>
      <c r="B51" s="1" t="s">
        <v>87</v>
      </c>
      <c r="C51" s="12">
        <v>41</v>
      </c>
      <c r="D51" s="1" t="s">
        <v>211</v>
      </c>
    </row>
    <row r="52" spans="1:4" ht="15" x14ac:dyDescent="0.2">
      <c r="A52" s="13">
        <v>50</v>
      </c>
      <c r="B52" s="1" t="s">
        <v>88</v>
      </c>
      <c r="C52" s="1"/>
    </row>
    <row r="53" spans="1:4" ht="15" x14ac:dyDescent="0.2">
      <c r="A53" s="13">
        <v>51</v>
      </c>
      <c r="B53" s="1" t="s">
        <v>89</v>
      </c>
      <c r="C53" s="1"/>
    </row>
    <row r="54" spans="1:4" ht="15" x14ac:dyDescent="0.2">
      <c r="A54" s="13">
        <v>52</v>
      </c>
      <c r="B54" s="1" t="s">
        <v>90</v>
      </c>
      <c r="C54" s="1"/>
    </row>
    <row r="55" spans="1:4" ht="15" x14ac:dyDescent="0.2">
      <c r="A55" s="13">
        <v>53</v>
      </c>
      <c r="B55" s="1" t="s">
        <v>91</v>
      </c>
      <c r="C55" s="1"/>
    </row>
    <row r="56" spans="1:4" ht="15" x14ac:dyDescent="0.2">
      <c r="A56" s="13">
        <v>54</v>
      </c>
      <c r="B56" s="1" t="s">
        <v>92</v>
      </c>
      <c r="C56" s="1"/>
    </row>
    <row r="57" spans="1:4" ht="15" x14ac:dyDescent="0.2">
      <c r="A57" s="13">
        <v>55</v>
      </c>
      <c r="B57" s="1" t="s">
        <v>93</v>
      </c>
      <c r="C57" s="1"/>
    </row>
    <row r="58" spans="1:4" ht="15" x14ac:dyDescent="0.2">
      <c r="A58" s="13">
        <v>56</v>
      </c>
      <c r="B58" s="1" t="s">
        <v>94</v>
      </c>
      <c r="C58" s="1"/>
    </row>
    <row r="59" spans="1:4" ht="15" x14ac:dyDescent="0.2">
      <c r="A59" s="13">
        <v>57</v>
      </c>
      <c r="B59" s="1" t="s">
        <v>95</v>
      </c>
      <c r="C59" s="1"/>
    </row>
    <row r="60" spans="1:4" ht="15" x14ac:dyDescent="0.2">
      <c r="A60" s="13">
        <v>58</v>
      </c>
      <c r="B60" s="1" t="s">
        <v>96</v>
      </c>
      <c r="C60" s="1"/>
    </row>
    <row r="61" spans="1:4" ht="15" x14ac:dyDescent="0.2">
      <c r="A61" s="13">
        <v>59</v>
      </c>
      <c r="B61" s="1" t="s">
        <v>97</v>
      </c>
      <c r="C61" s="1"/>
    </row>
    <row r="62" spans="1:4" ht="15" x14ac:dyDescent="0.2">
      <c r="A62" s="13">
        <v>60</v>
      </c>
      <c r="B62" s="1" t="s">
        <v>98</v>
      </c>
      <c r="C62" s="1"/>
    </row>
    <row r="63" spans="1:4" ht="15" x14ac:dyDescent="0.2">
      <c r="A63" s="13">
        <v>61</v>
      </c>
      <c r="B63" s="1" t="s">
        <v>99</v>
      </c>
      <c r="C63" s="1"/>
    </row>
    <row r="64" spans="1:4" ht="15" x14ac:dyDescent="0.2">
      <c r="A64" s="13">
        <v>62</v>
      </c>
      <c r="B64" s="1" t="s">
        <v>100</v>
      </c>
      <c r="C64" s="1"/>
    </row>
    <row r="65" spans="1:3" ht="15" x14ac:dyDescent="0.2">
      <c r="A65" s="13">
        <v>63</v>
      </c>
      <c r="B65" s="1" t="s">
        <v>101</v>
      </c>
      <c r="C65" s="1"/>
    </row>
    <row r="66" spans="1:3" ht="15" x14ac:dyDescent="0.2">
      <c r="A66" s="13">
        <v>64</v>
      </c>
      <c r="B66" s="1" t="s">
        <v>102</v>
      </c>
      <c r="C66" s="1"/>
    </row>
    <row r="67" spans="1:3" ht="15" x14ac:dyDescent="0.2">
      <c r="A67" s="13">
        <v>65</v>
      </c>
      <c r="B67" s="1" t="s">
        <v>103</v>
      </c>
      <c r="C67" s="1"/>
    </row>
    <row r="68" spans="1:3" ht="15" x14ac:dyDescent="0.2">
      <c r="A68" s="13">
        <v>66</v>
      </c>
      <c r="B68" s="1" t="s">
        <v>104</v>
      </c>
      <c r="C68" s="1"/>
    </row>
    <row r="69" spans="1:3" ht="15" x14ac:dyDescent="0.2">
      <c r="A69" s="13">
        <v>67</v>
      </c>
      <c r="B69" s="1" t="s">
        <v>105</v>
      </c>
      <c r="C69" s="1"/>
    </row>
    <row r="70" spans="1:3" ht="15" x14ac:dyDescent="0.2">
      <c r="A70" s="13">
        <v>68</v>
      </c>
      <c r="B70" s="1" t="s">
        <v>106</v>
      </c>
      <c r="C70" s="1"/>
    </row>
    <row r="71" spans="1:3" ht="15" x14ac:dyDescent="0.2">
      <c r="A71" s="13">
        <v>68</v>
      </c>
      <c r="B71" s="1" t="s">
        <v>107</v>
      </c>
      <c r="C71" s="1"/>
    </row>
    <row r="72" spans="1:3" ht="15" x14ac:dyDescent="0.2">
      <c r="A72" s="13">
        <v>70</v>
      </c>
      <c r="B72" s="1" t="s">
        <v>108</v>
      </c>
      <c r="C72" s="1"/>
    </row>
    <row r="73" spans="1:3" ht="15" x14ac:dyDescent="0.2">
      <c r="A73" s="13">
        <v>71</v>
      </c>
      <c r="B73" s="1" t="s">
        <v>109</v>
      </c>
      <c r="C73" s="1"/>
    </row>
    <row r="74" spans="1:3" ht="15" x14ac:dyDescent="0.2">
      <c r="A74" s="13">
        <v>72</v>
      </c>
      <c r="B74" s="1" t="s">
        <v>110</v>
      </c>
      <c r="C74" s="1"/>
    </row>
    <row r="75" spans="1:3" ht="15" x14ac:dyDescent="0.2">
      <c r="A75" s="13">
        <v>73</v>
      </c>
      <c r="B75" s="1" t="s">
        <v>111</v>
      </c>
      <c r="C75" s="1"/>
    </row>
    <row r="76" spans="1:3" ht="15" x14ac:dyDescent="0.2">
      <c r="A76" s="13">
        <v>74</v>
      </c>
      <c r="B76" s="1" t="s">
        <v>112</v>
      </c>
      <c r="C76" s="1"/>
    </row>
    <row r="77" spans="1:3" ht="15" x14ac:dyDescent="0.2">
      <c r="A77" s="13">
        <v>75</v>
      </c>
      <c r="B77" s="1" t="s">
        <v>113</v>
      </c>
      <c r="C77" s="1"/>
    </row>
    <row r="78" spans="1:3" ht="15" x14ac:dyDescent="0.2">
      <c r="A78" s="13">
        <v>76</v>
      </c>
      <c r="B78" s="1" t="s">
        <v>114</v>
      </c>
      <c r="C78" s="1"/>
    </row>
    <row r="79" spans="1:3" ht="15" x14ac:dyDescent="0.2">
      <c r="A79" s="13">
        <v>77</v>
      </c>
      <c r="B79" s="1" t="s">
        <v>115</v>
      </c>
      <c r="C79" s="1"/>
    </row>
    <row r="80" spans="1:3" ht="15" x14ac:dyDescent="0.2">
      <c r="A80" s="13">
        <v>78</v>
      </c>
      <c r="B80" s="1" t="s">
        <v>116</v>
      </c>
      <c r="C80" s="1"/>
    </row>
    <row r="81" spans="1:3" ht="15" x14ac:dyDescent="0.2">
      <c r="A81" s="13">
        <v>79</v>
      </c>
      <c r="B81" s="1" t="s">
        <v>117</v>
      </c>
      <c r="C81" s="1"/>
    </row>
    <row r="82" spans="1:3" ht="15" x14ac:dyDescent="0.2">
      <c r="A82" s="13">
        <v>80</v>
      </c>
      <c r="B82" s="1" t="s">
        <v>118</v>
      </c>
      <c r="C82" s="1"/>
    </row>
    <row r="83" spans="1:3" ht="15" x14ac:dyDescent="0.2">
      <c r="A83" s="13">
        <v>81</v>
      </c>
      <c r="B83" s="1" t="s">
        <v>119</v>
      </c>
      <c r="C83" s="1"/>
    </row>
    <row r="84" spans="1:3" ht="15" x14ac:dyDescent="0.2">
      <c r="A84" s="13">
        <v>82</v>
      </c>
      <c r="B84" s="1" t="s">
        <v>120</v>
      </c>
      <c r="C84" s="1"/>
    </row>
    <row r="85" spans="1:3" ht="15" x14ac:dyDescent="0.2">
      <c r="A85" s="13">
        <v>83</v>
      </c>
      <c r="B85" s="1" t="s">
        <v>121</v>
      </c>
      <c r="C85" s="1"/>
    </row>
    <row r="86" spans="1:3" ht="15" x14ac:dyDescent="0.2">
      <c r="A86" s="13">
        <v>84</v>
      </c>
      <c r="B86" s="1" t="s">
        <v>122</v>
      </c>
      <c r="C86" s="1"/>
    </row>
    <row r="87" spans="1:3" ht="15" x14ac:dyDescent="0.2">
      <c r="A87" s="13">
        <v>85</v>
      </c>
      <c r="B87" s="1" t="s">
        <v>123</v>
      </c>
      <c r="C87" s="1"/>
    </row>
    <row r="88" spans="1:3" ht="15" x14ac:dyDescent="0.2">
      <c r="A88" s="13">
        <v>86</v>
      </c>
      <c r="B88" s="1" t="s">
        <v>124</v>
      </c>
      <c r="C88" s="1"/>
    </row>
    <row r="89" spans="1:3" ht="15" x14ac:dyDescent="0.2">
      <c r="A89" s="13">
        <v>87</v>
      </c>
      <c r="B89" s="1" t="s">
        <v>125</v>
      </c>
      <c r="C89" s="1"/>
    </row>
    <row r="90" spans="1:3" ht="15" x14ac:dyDescent="0.2">
      <c r="A90" s="13">
        <v>88</v>
      </c>
      <c r="B90" s="1" t="s">
        <v>126</v>
      </c>
      <c r="C90" s="1"/>
    </row>
    <row r="91" spans="1:3" ht="15" x14ac:dyDescent="0.2">
      <c r="A91" s="13">
        <v>89</v>
      </c>
      <c r="B91" s="1" t="s">
        <v>127</v>
      </c>
      <c r="C91" s="1"/>
    </row>
    <row r="92" spans="1:3" ht="15" x14ac:dyDescent="0.2">
      <c r="A92" s="13">
        <v>90</v>
      </c>
      <c r="B92" s="1" t="s">
        <v>128</v>
      </c>
      <c r="C92" s="1"/>
    </row>
    <row r="93" spans="1:3" ht="15" x14ac:dyDescent="0.2">
      <c r="A93" s="13">
        <v>91</v>
      </c>
      <c r="B93" s="1" t="s">
        <v>129</v>
      </c>
      <c r="C93" s="1"/>
    </row>
    <row r="94" spans="1:3" ht="15" x14ac:dyDescent="0.2">
      <c r="A94" s="13">
        <v>92</v>
      </c>
      <c r="B94" s="1" t="s">
        <v>130</v>
      </c>
      <c r="C94" s="1"/>
    </row>
    <row r="95" spans="1:3" ht="15" x14ac:dyDescent="0.2">
      <c r="A95" s="13">
        <v>93</v>
      </c>
      <c r="B95" s="1" t="s">
        <v>131</v>
      </c>
      <c r="C95" s="1"/>
    </row>
    <row r="96" spans="1:3" ht="15" x14ac:dyDescent="0.2">
      <c r="A96" s="13">
        <v>94</v>
      </c>
      <c r="B96" s="1" t="s">
        <v>132</v>
      </c>
      <c r="C96" s="1"/>
    </row>
    <row r="97" spans="1:3" ht="15" x14ac:dyDescent="0.2">
      <c r="A97" s="13">
        <v>95</v>
      </c>
      <c r="B97" s="1" t="s">
        <v>133</v>
      </c>
      <c r="C97" s="1"/>
    </row>
    <row r="98" spans="1:3" ht="15" x14ac:dyDescent="0.2">
      <c r="A98" s="13">
        <v>96</v>
      </c>
      <c r="B98" s="1" t="s">
        <v>134</v>
      </c>
      <c r="C98" s="1"/>
    </row>
    <row r="99" spans="1:3" ht="15" x14ac:dyDescent="0.2">
      <c r="A99" s="13">
        <v>97</v>
      </c>
      <c r="B99" s="1" t="s">
        <v>135</v>
      </c>
      <c r="C99" s="1"/>
    </row>
    <row r="100" spans="1:3" ht="15" x14ac:dyDescent="0.2">
      <c r="A100" s="13">
        <v>98</v>
      </c>
      <c r="B100" s="1" t="s">
        <v>136</v>
      </c>
      <c r="C100" s="1"/>
    </row>
    <row r="101" spans="1:3" ht="15" x14ac:dyDescent="0.2">
      <c r="A101" s="13">
        <v>99</v>
      </c>
      <c r="B101" s="1" t="s">
        <v>137</v>
      </c>
      <c r="C101" s="1"/>
    </row>
    <row r="102" spans="1:3" ht="15" x14ac:dyDescent="0.2">
      <c r="A102" s="13">
        <v>100</v>
      </c>
      <c r="B102" s="1" t="s">
        <v>138</v>
      </c>
      <c r="C102" s="1"/>
    </row>
    <row r="103" spans="1:3" ht="15" x14ac:dyDescent="0.2">
      <c r="A103" s="13">
        <v>101</v>
      </c>
      <c r="B103" s="1" t="s">
        <v>139</v>
      </c>
      <c r="C103" s="1"/>
    </row>
    <row r="104" spans="1:3" ht="15" x14ac:dyDescent="0.2">
      <c r="A104" s="13">
        <v>102</v>
      </c>
      <c r="B104" s="1" t="s">
        <v>140</v>
      </c>
      <c r="C104" s="1"/>
    </row>
    <row r="105" spans="1:3" ht="15" x14ac:dyDescent="0.2">
      <c r="A105" s="13">
        <v>103</v>
      </c>
      <c r="B105" s="1" t="s">
        <v>141</v>
      </c>
      <c r="C105" s="1"/>
    </row>
    <row r="106" spans="1:3" ht="15" x14ac:dyDescent="0.2">
      <c r="A106" s="13">
        <v>104</v>
      </c>
      <c r="B106" s="1" t="s">
        <v>142</v>
      </c>
      <c r="C106" s="1"/>
    </row>
    <row r="107" spans="1:3" ht="15" x14ac:dyDescent="0.2">
      <c r="A107" s="13">
        <v>105</v>
      </c>
      <c r="B107" s="1" t="s">
        <v>143</v>
      </c>
      <c r="C107" s="1"/>
    </row>
    <row r="108" spans="1:3" ht="15" x14ac:dyDescent="0.2">
      <c r="A108" s="13">
        <v>106</v>
      </c>
      <c r="B108" s="1" t="s">
        <v>144</v>
      </c>
      <c r="C108" s="1"/>
    </row>
    <row r="109" spans="1:3" ht="15" x14ac:dyDescent="0.2">
      <c r="A109" s="13">
        <v>107</v>
      </c>
      <c r="B109" s="1" t="s">
        <v>145</v>
      </c>
      <c r="C109" s="1"/>
    </row>
    <row r="110" spans="1:3" ht="15" x14ac:dyDescent="0.2">
      <c r="A110" s="13">
        <v>108</v>
      </c>
      <c r="B110" s="1" t="s">
        <v>146</v>
      </c>
      <c r="C110" s="1"/>
    </row>
    <row r="111" spans="1:3" ht="15" x14ac:dyDescent="0.2">
      <c r="A111" s="13">
        <v>109</v>
      </c>
      <c r="B111" s="1" t="s">
        <v>147</v>
      </c>
      <c r="C111" s="1"/>
    </row>
    <row r="112" spans="1:3" ht="15" x14ac:dyDescent="0.2">
      <c r="A112" s="13">
        <v>110</v>
      </c>
      <c r="B112" s="1" t="s">
        <v>148</v>
      </c>
      <c r="C112" s="1"/>
    </row>
    <row r="113" spans="1:3" ht="15" x14ac:dyDescent="0.2">
      <c r="A113" s="13">
        <v>111</v>
      </c>
      <c r="B113" s="1" t="s">
        <v>149</v>
      </c>
      <c r="C113" s="1"/>
    </row>
    <row r="114" spans="1:3" ht="15" x14ac:dyDescent="0.2">
      <c r="A114" s="13">
        <v>112</v>
      </c>
      <c r="B114" s="1" t="s">
        <v>150</v>
      </c>
      <c r="C114" s="1"/>
    </row>
    <row r="115" spans="1:3" ht="15" x14ac:dyDescent="0.2">
      <c r="A115" s="13">
        <v>113</v>
      </c>
      <c r="B115" s="1" t="s">
        <v>151</v>
      </c>
      <c r="C115" s="1"/>
    </row>
    <row r="116" spans="1:3" ht="15" x14ac:dyDescent="0.2">
      <c r="A116" s="13">
        <v>114</v>
      </c>
      <c r="B116" s="1" t="s">
        <v>152</v>
      </c>
      <c r="C116" s="1"/>
    </row>
    <row r="117" spans="1:3" ht="15" x14ac:dyDescent="0.2">
      <c r="A117" s="13">
        <v>115</v>
      </c>
      <c r="B117" s="1" t="s">
        <v>153</v>
      </c>
      <c r="C117" s="1"/>
    </row>
    <row r="118" spans="1:3" ht="15" x14ac:dyDescent="0.2">
      <c r="A118" s="13">
        <v>116</v>
      </c>
      <c r="B118" s="1" t="s">
        <v>154</v>
      </c>
      <c r="C118" s="1"/>
    </row>
    <row r="119" spans="1:3" ht="15" x14ac:dyDescent="0.2">
      <c r="A119" s="13">
        <v>117</v>
      </c>
      <c r="B119" s="1" t="s">
        <v>155</v>
      </c>
      <c r="C119" s="1"/>
    </row>
    <row r="120" spans="1:3" ht="15" x14ac:dyDescent="0.2">
      <c r="A120" s="13">
        <v>118</v>
      </c>
      <c r="B120" s="1" t="s">
        <v>156</v>
      </c>
      <c r="C120" s="1"/>
    </row>
    <row r="121" spans="1:3" ht="15" x14ac:dyDescent="0.2">
      <c r="A121" s="13">
        <v>119</v>
      </c>
      <c r="B121" s="1" t="s">
        <v>157</v>
      </c>
      <c r="C121" s="1"/>
    </row>
    <row r="122" spans="1:3" ht="15" x14ac:dyDescent="0.2">
      <c r="A122" s="13">
        <v>120</v>
      </c>
      <c r="B122" s="1" t="s">
        <v>158</v>
      </c>
      <c r="C122" s="1"/>
    </row>
    <row r="123" spans="1:3" ht="15" x14ac:dyDescent="0.2">
      <c r="A123" s="13">
        <v>121</v>
      </c>
      <c r="B123" s="1" t="s">
        <v>159</v>
      </c>
      <c r="C123" s="1"/>
    </row>
    <row r="124" spans="1:3" ht="15" x14ac:dyDescent="0.2">
      <c r="A124" s="13">
        <v>122</v>
      </c>
      <c r="B124" s="1" t="s">
        <v>160</v>
      </c>
      <c r="C124" s="1"/>
    </row>
    <row r="125" spans="1:3" ht="15" x14ac:dyDescent="0.2">
      <c r="A125" s="13">
        <v>123</v>
      </c>
      <c r="B125" s="1" t="s">
        <v>161</v>
      </c>
      <c r="C125" s="1"/>
    </row>
    <row r="126" spans="1:3" ht="15" x14ac:dyDescent="0.2">
      <c r="A126" s="13">
        <v>124</v>
      </c>
      <c r="B126" s="1" t="s">
        <v>162</v>
      </c>
      <c r="C126" s="1"/>
    </row>
    <row r="127" spans="1:3" ht="15" x14ac:dyDescent="0.2">
      <c r="A127" s="13">
        <v>125</v>
      </c>
      <c r="B127" s="1" t="s">
        <v>163</v>
      </c>
      <c r="C127" s="1"/>
    </row>
    <row r="128" spans="1:3" ht="15" x14ac:dyDescent="0.2">
      <c r="A128" s="13">
        <v>126</v>
      </c>
      <c r="B128" s="1" t="s">
        <v>164</v>
      </c>
      <c r="C128" s="1"/>
    </row>
    <row r="129" spans="1:3" ht="15" x14ac:dyDescent="0.2">
      <c r="A129" s="13">
        <v>127</v>
      </c>
      <c r="B129" s="1" t="s">
        <v>165</v>
      </c>
      <c r="C129" s="1"/>
    </row>
    <row r="130" spans="1:3" ht="15" x14ac:dyDescent="0.2">
      <c r="A130" s="13">
        <v>128</v>
      </c>
      <c r="B130" s="1" t="s">
        <v>166</v>
      </c>
      <c r="C130" s="1"/>
    </row>
    <row r="131" spans="1:3" ht="15" x14ac:dyDescent="0.2">
      <c r="A131" s="13">
        <v>129</v>
      </c>
      <c r="B131" s="1" t="s">
        <v>167</v>
      </c>
      <c r="C131" s="1"/>
    </row>
    <row r="132" spans="1:3" ht="15" x14ac:dyDescent="0.2">
      <c r="A132" s="13">
        <v>130</v>
      </c>
      <c r="B132" s="1" t="s">
        <v>168</v>
      </c>
      <c r="C132" s="1"/>
    </row>
    <row r="133" spans="1:3" ht="15" x14ac:dyDescent="0.2">
      <c r="A133" s="13">
        <v>131</v>
      </c>
      <c r="B133" s="1" t="s">
        <v>169</v>
      </c>
      <c r="C133" s="1"/>
    </row>
    <row r="134" spans="1:3" ht="15" x14ac:dyDescent="0.2">
      <c r="A134" s="13">
        <v>132</v>
      </c>
      <c r="B134" s="1" t="s">
        <v>170</v>
      </c>
      <c r="C134" s="1"/>
    </row>
    <row r="135" spans="1:3" ht="15" x14ac:dyDescent="0.2">
      <c r="A135" s="13">
        <v>133</v>
      </c>
      <c r="B135" s="1" t="s">
        <v>171</v>
      </c>
      <c r="C135" s="1"/>
    </row>
    <row r="136" spans="1:3" ht="15" x14ac:dyDescent="0.2">
      <c r="A136" s="13">
        <v>134</v>
      </c>
      <c r="B136" s="1" t="s">
        <v>172</v>
      </c>
      <c r="C136" s="1"/>
    </row>
    <row r="137" spans="1:3" ht="15" x14ac:dyDescent="0.2">
      <c r="A137" s="13">
        <v>135</v>
      </c>
      <c r="B137" s="1" t="s">
        <v>173</v>
      </c>
      <c r="C137" s="1"/>
    </row>
    <row r="138" spans="1:3" ht="15" x14ac:dyDescent="0.2">
      <c r="A138" s="13">
        <v>136</v>
      </c>
      <c r="B138" s="1" t="s">
        <v>174</v>
      </c>
      <c r="C138" s="1"/>
    </row>
    <row r="139" spans="1:3" ht="15" x14ac:dyDescent="0.2">
      <c r="B139" s="1"/>
      <c r="C13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D35" sqref="D35"/>
    </sheetView>
  </sheetViews>
  <sheetFormatPr defaultColWidth="9.140625" defaultRowHeight="12.75" customHeight="1" x14ac:dyDescent="0.2"/>
  <cols>
    <col min="1" max="1" width="11.28515625" style="11" customWidth="1"/>
    <col min="2" max="2" width="10.28515625" style="11" bestFit="1" customWidth="1"/>
    <col min="3" max="3" width="6.28515625" style="11" bestFit="1" customWidth="1"/>
    <col min="4" max="4" width="9.28515625" style="11" bestFit="1" customWidth="1"/>
    <col min="5" max="5" width="17.85546875" style="11" customWidth="1"/>
    <col min="6" max="6" width="43.42578125" style="11" bestFit="1" customWidth="1"/>
    <col min="7" max="7" width="43.7109375" style="11" bestFit="1" customWidth="1"/>
    <col min="8" max="8" width="30.28515625" style="11" customWidth="1"/>
    <col min="9" max="9" width="34" style="11" customWidth="1"/>
    <col min="10" max="16384" width="9.140625" style="11"/>
  </cols>
  <sheetData>
    <row r="1" spans="1:9" s="7" customFormat="1" ht="27.75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215</v>
      </c>
      <c r="F1" s="6" t="s">
        <v>4</v>
      </c>
      <c r="G1" s="6" t="s">
        <v>5</v>
      </c>
      <c r="H1" s="6" t="s">
        <v>37</v>
      </c>
      <c r="I1" s="6" t="s">
        <v>218</v>
      </c>
    </row>
    <row r="2" spans="1:9" ht="12.75" customHeight="1" x14ac:dyDescent="0.2">
      <c r="A2" s="8">
        <v>1</v>
      </c>
      <c r="B2" s="8">
        <v>1</v>
      </c>
      <c r="C2" s="8">
        <v>0</v>
      </c>
      <c r="D2" s="8">
        <v>1</v>
      </c>
      <c r="E2" s="9">
        <v>0</v>
      </c>
      <c r="F2" s="10" t="s">
        <v>6</v>
      </c>
      <c r="G2" s="10"/>
      <c r="H2" s="10" t="str">
        <f>VLOOKUP(B2,Sayfa1!$A$2:$B$170,2,0)</f>
        <v>1:Tahsilat Makbuzu</v>
      </c>
      <c r="I2" s="10" t="str">
        <f>VLOOKUP(C2,Sayfa1!$C$2:$D$150,2,0)</f>
        <v>0:Nakit (havalede nakit içerisinde gelen,gideni chatipe göre belirleriz)</v>
      </c>
    </row>
    <row r="3" spans="1:9" ht="12.75" customHeight="1" x14ac:dyDescent="0.2">
      <c r="A3" s="8">
        <v>2</v>
      </c>
      <c r="B3" s="8">
        <v>34</v>
      </c>
      <c r="C3" s="8">
        <v>0</v>
      </c>
      <c r="D3" s="8">
        <v>1</v>
      </c>
      <c r="E3" s="9">
        <v>0</v>
      </c>
      <c r="F3" s="10" t="s">
        <v>7</v>
      </c>
      <c r="G3" s="10"/>
      <c r="H3" s="10" t="str">
        <f>VLOOKUP(B3,Sayfa1!$A$2:$B$170,2,0)</f>
        <v>34:Gelen Havale</v>
      </c>
      <c r="I3" s="10" t="str">
        <f>VLOOKUP(C3,Sayfa1!$C$2:$D$150,2,0)</f>
        <v>0:Nakit (havalede nakit içerisinde gelen,gideni chatipe göre belirleriz)</v>
      </c>
    </row>
    <row r="4" spans="1:9" ht="12.75" customHeight="1" x14ac:dyDescent="0.2">
      <c r="A4" s="8">
        <v>3</v>
      </c>
      <c r="B4" s="8">
        <v>35</v>
      </c>
      <c r="C4" s="8">
        <v>0</v>
      </c>
      <c r="D4" s="8">
        <v>0</v>
      </c>
      <c r="E4" s="9">
        <v>0</v>
      </c>
      <c r="F4" s="10" t="s">
        <v>8</v>
      </c>
      <c r="G4" s="10"/>
      <c r="H4" s="10" t="str">
        <f>VLOOKUP(B4,Sayfa1!$A$2:$B$170,2,0)</f>
        <v>35:Gonderilen Havale</v>
      </c>
      <c r="I4" s="10" t="str">
        <f>VLOOKUP(C4,Sayfa1!$C$2:$D$150,2,0)</f>
        <v>0:Nakit (havalede nakit içerisinde gelen,gideni chatipe göre belirleriz)</v>
      </c>
    </row>
    <row r="5" spans="1:9" ht="12.75" customHeight="1" x14ac:dyDescent="0.2">
      <c r="A5" s="8">
        <v>4</v>
      </c>
      <c r="B5" s="8">
        <v>4</v>
      </c>
      <c r="C5" s="8">
        <v>1</v>
      </c>
      <c r="D5" s="8">
        <v>1</v>
      </c>
      <c r="E5" s="9">
        <v>0</v>
      </c>
      <c r="F5" s="10" t="s">
        <v>9</v>
      </c>
      <c r="G5" s="10"/>
      <c r="H5" s="10" t="str">
        <f>VLOOKUP(B5,Sayfa1!$A$2:$B$170,2,0)</f>
        <v>4:Çek Giriş Bordrosu</v>
      </c>
      <c r="I5" s="10" t="str">
        <f>VLOOKUP(C5,Sayfa1!$C$2:$D$150,2,0)</f>
        <v>1:Müşteri Çeki</v>
      </c>
    </row>
    <row r="6" spans="1:9" ht="12.75" customHeight="1" x14ac:dyDescent="0.2">
      <c r="A6" s="8">
        <v>5</v>
      </c>
      <c r="B6" s="8">
        <v>5</v>
      </c>
      <c r="C6" s="8">
        <v>1</v>
      </c>
      <c r="D6" s="8">
        <v>0</v>
      </c>
      <c r="E6" s="9">
        <v>0</v>
      </c>
      <c r="F6" s="10" t="s">
        <v>10</v>
      </c>
      <c r="G6" s="10"/>
      <c r="H6" s="10" t="str">
        <f>VLOOKUP(B6,Sayfa1!$A$2:$B$170,2,0)</f>
        <v>5:Portföydeki Çek Karşılığı Nakit Kasa Tahsilat Makbuzu</v>
      </c>
      <c r="I6" s="10" t="str">
        <f>VLOOKUP(C6,Sayfa1!$C$2:$D$150,2,0)</f>
        <v>1:Müşteri Çeki</v>
      </c>
    </row>
    <row r="7" spans="1:9" ht="12.75" customHeight="1" x14ac:dyDescent="0.2">
      <c r="A7" s="8">
        <v>6</v>
      </c>
      <c r="B7" s="8">
        <v>11</v>
      </c>
      <c r="C7" s="8">
        <v>1</v>
      </c>
      <c r="D7" s="8">
        <v>0</v>
      </c>
      <c r="E7" s="9">
        <v>0</v>
      </c>
      <c r="F7" s="10" t="s">
        <v>11</v>
      </c>
      <c r="G7" s="10"/>
      <c r="H7" s="10" t="str">
        <f>VLOOKUP(B7,Sayfa1!$A$2:$B$170,2,0)</f>
        <v>11:Takas Çek Çıkış Bordrosu</v>
      </c>
      <c r="I7" s="10" t="str">
        <f>VLOOKUP(C7,Sayfa1!$C$2:$D$150,2,0)</f>
        <v>1:Müşteri Çeki</v>
      </c>
    </row>
    <row r="8" spans="1:9" ht="12.75" customHeight="1" x14ac:dyDescent="0.2">
      <c r="A8" s="8">
        <v>7</v>
      </c>
      <c r="B8" s="8">
        <v>14</v>
      </c>
      <c r="C8" s="8">
        <v>1</v>
      </c>
      <c r="D8" s="8">
        <v>1</v>
      </c>
      <c r="E8" s="9">
        <v>0</v>
      </c>
      <c r="F8" s="10" t="s">
        <v>12</v>
      </c>
      <c r="G8" s="10"/>
      <c r="H8" s="10" t="str">
        <f>VLOOKUP(B8,Sayfa1!$A$2:$B$170,2,0)</f>
        <v>14:Takas Çek Ödeme Bordrosu</v>
      </c>
      <c r="I8" s="10" t="str">
        <f>VLOOKUP(C8,Sayfa1!$C$2:$D$150,2,0)</f>
        <v>1:Müşteri Çeki</v>
      </c>
    </row>
    <row r="9" spans="1:9" ht="12.75" customHeight="1" x14ac:dyDescent="0.2">
      <c r="A9" s="8">
        <v>8</v>
      </c>
      <c r="B9" s="8">
        <v>67</v>
      </c>
      <c r="C9" s="8">
        <v>3</v>
      </c>
      <c r="D9" s="8">
        <v>0</v>
      </c>
      <c r="E9" s="9">
        <v>0</v>
      </c>
      <c r="F9" s="10" t="s">
        <v>13</v>
      </c>
      <c r="G9" s="10"/>
      <c r="H9" s="10" t="str">
        <f>VLOOKUP(B9,Sayfa1!$A$2:$B$170,2,0)</f>
        <v>67:Çek Çıkış Bordrosu</v>
      </c>
      <c r="I9" s="10" t="str">
        <f>VLOOKUP(C9,Sayfa1!$C$2:$D$150,2,0)</f>
        <v xml:space="preserve">3:Firma Çeki </v>
      </c>
    </row>
    <row r="10" spans="1:9" ht="12.75" customHeight="1" x14ac:dyDescent="0.2">
      <c r="A10" s="8">
        <v>9</v>
      </c>
      <c r="B10" s="8">
        <v>31</v>
      </c>
      <c r="C10" s="14">
        <v>5</v>
      </c>
      <c r="D10" s="14">
        <v>0</v>
      </c>
      <c r="E10" s="9">
        <v>0</v>
      </c>
      <c r="F10" s="10" t="s">
        <v>14</v>
      </c>
      <c r="G10" s="10" t="s">
        <v>220</v>
      </c>
      <c r="H10" s="10" t="str">
        <f>VLOOKUP(B10,Sayfa1!$A$2:$B$170,2,0)</f>
        <v>31:Borç Dekontu</v>
      </c>
      <c r="I10" s="10" t="str">
        <f>VLOOKUP(C10,Sayfa1!$C$2:$D$150,2,0)</f>
        <v xml:space="preserve">5:Dekont </v>
      </c>
    </row>
    <row r="11" spans="1:9" ht="12.75" customHeight="1" x14ac:dyDescent="0.2">
      <c r="A11" s="8">
        <v>10</v>
      </c>
      <c r="B11" s="8">
        <v>32</v>
      </c>
      <c r="C11" s="14">
        <v>5</v>
      </c>
      <c r="D11" s="14">
        <v>1</v>
      </c>
      <c r="E11" s="9">
        <v>0</v>
      </c>
      <c r="F11" s="10" t="s">
        <v>15</v>
      </c>
      <c r="G11" s="10" t="s">
        <v>221</v>
      </c>
      <c r="H11" s="10" t="str">
        <f>VLOOKUP(B11,Sayfa1!$A$2:$B$170,2,0)</f>
        <v>32:Alacak Dekontu</v>
      </c>
      <c r="I11" s="10" t="str">
        <f>VLOOKUP(C11,Sayfa1!$C$2:$D$150,2,0)</f>
        <v xml:space="preserve">5:Dekont </v>
      </c>
    </row>
    <row r="12" spans="1:9" ht="12.75" customHeight="1" x14ac:dyDescent="0.2">
      <c r="A12" s="8">
        <v>11</v>
      </c>
      <c r="B12" s="14">
        <v>33</v>
      </c>
      <c r="C12" s="14">
        <v>5</v>
      </c>
      <c r="D12" s="14">
        <v>0</v>
      </c>
      <c r="E12" s="9">
        <v>0</v>
      </c>
      <c r="F12" s="15" t="s">
        <v>16</v>
      </c>
      <c r="G12" s="10" t="s">
        <v>35</v>
      </c>
      <c r="H12" s="10" t="str">
        <f>VLOOKUP(B12,Sayfa1!$A$2:$B$170,2,0)</f>
        <v>33:Genel Virman Dekontu</v>
      </c>
      <c r="I12" s="10" t="str">
        <f>VLOOKUP(C12,Sayfa1!$C$2:$D$150,2,0)</f>
        <v xml:space="preserve">5:Dekont </v>
      </c>
    </row>
    <row r="13" spans="1:9" ht="12.75" customHeight="1" x14ac:dyDescent="0.2">
      <c r="A13" s="8">
        <v>12</v>
      </c>
      <c r="B13" s="14">
        <v>33</v>
      </c>
      <c r="C13" s="14">
        <v>5</v>
      </c>
      <c r="D13" s="14">
        <v>1</v>
      </c>
      <c r="E13" s="9">
        <v>0</v>
      </c>
      <c r="F13" s="15" t="s">
        <v>17</v>
      </c>
      <c r="G13" s="10"/>
      <c r="H13" s="10" t="str">
        <f>VLOOKUP(B13,Sayfa1!$A$2:$B$170,2,0)</f>
        <v>33:Genel Virman Dekontu</v>
      </c>
      <c r="I13" s="10" t="str">
        <f>VLOOKUP(C13,Sayfa1!$C$2:$D$150,2,0)</f>
        <v xml:space="preserve">5:Dekont </v>
      </c>
    </row>
    <row r="14" spans="1:9" ht="12.75" customHeight="1" x14ac:dyDescent="0.2">
      <c r="A14" s="8">
        <v>13</v>
      </c>
      <c r="B14" s="8">
        <v>57</v>
      </c>
      <c r="C14" s="8">
        <v>5</v>
      </c>
      <c r="D14" s="8">
        <v>0</v>
      </c>
      <c r="E14" s="9">
        <v>0</v>
      </c>
      <c r="F14" s="10" t="s">
        <v>18</v>
      </c>
      <c r="G14" s="10" t="s">
        <v>36</v>
      </c>
      <c r="H14" s="10" t="str">
        <f>VLOOKUP(B14,Sayfa1!$A$2:$B$170,2,0)</f>
        <v>57:Müşteri Satıcı Virman Dekontu</v>
      </c>
      <c r="I14" s="10" t="str">
        <f>VLOOKUP(C14,Sayfa1!$C$2:$D$150,2,0)</f>
        <v xml:space="preserve">5:Dekont </v>
      </c>
    </row>
    <row r="15" spans="1:9" ht="12.75" customHeight="1" x14ac:dyDescent="0.2">
      <c r="A15" s="8">
        <v>14</v>
      </c>
      <c r="B15" s="8">
        <v>57</v>
      </c>
      <c r="C15" s="8">
        <v>5</v>
      </c>
      <c r="D15" s="8">
        <v>1</v>
      </c>
      <c r="E15" s="9">
        <v>0</v>
      </c>
      <c r="F15" s="10" t="s">
        <v>19</v>
      </c>
      <c r="G15" s="10"/>
      <c r="H15" s="10" t="str">
        <f>VLOOKUP(B15,Sayfa1!$A$2:$B$170,2,0)</f>
        <v>57:Müşteri Satıcı Virman Dekontu</v>
      </c>
      <c r="I15" s="10" t="str">
        <f>VLOOKUP(C15,Sayfa1!$C$2:$D$150,2,0)</f>
        <v xml:space="preserve">5:Dekont </v>
      </c>
    </row>
    <row r="16" spans="1:9" ht="12.75" customHeight="1" x14ac:dyDescent="0.2">
      <c r="A16" s="8">
        <v>15</v>
      </c>
      <c r="B16" s="8">
        <v>110</v>
      </c>
      <c r="C16" s="8">
        <v>5</v>
      </c>
      <c r="D16" s="8">
        <v>0</v>
      </c>
      <c r="E16" s="9">
        <v>0</v>
      </c>
      <c r="F16" s="10" t="s">
        <v>20</v>
      </c>
      <c r="G16" s="10"/>
      <c r="H16" s="10" t="str">
        <f>VLOOKUP(B16,Sayfa1!$A$2:$B$170,2,0)</f>
        <v>110:Kasalar Arası Virman Dekontu</v>
      </c>
      <c r="I16" s="10" t="str">
        <f>VLOOKUP(C16,Sayfa1!$C$2:$D$150,2,0)</f>
        <v xml:space="preserve">5:Dekont </v>
      </c>
    </row>
    <row r="17" spans="1:9" ht="12.75" customHeight="1" x14ac:dyDescent="0.2">
      <c r="A17" s="8">
        <v>16</v>
      </c>
      <c r="B17" s="8">
        <v>110</v>
      </c>
      <c r="C17" s="8">
        <v>5</v>
      </c>
      <c r="D17" s="8">
        <v>1</v>
      </c>
      <c r="E17" s="9">
        <v>0</v>
      </c>
      <c r="F17" s="10" t="s">
        <v>21</v>
      </c>
      <c r="G17" s="10"/>
      <c r="H17" s="10" t="str">
        <f>VLOOKUP(B17,Sayfa1!$A$2:$B$170,2,0)</f>
        <v>110:Kasalar Arası Virman Dekontu</v>
      </c>
      <c r="I17" s="10" t="str">
        <f>VLOOKUP(C17,Sayfa1!$C$2:$D$150,2,0)</f>
        <v xml:space="preserve">5:Dekont </v>
      </c>
    </row>
    <row r="18" spans="1:9" ht="12.75" customHeight="1" x14ac:dyDescent="0.2">
      <c r="A18" s="8">
        <v>17</v>
      </c>
      <c r="B18" s="16">
        <v>0</v>
      </c>
      <c r="C18" s="8">
        <v>6</v>
      </c>
      <c r="D18" s="8">
        <v>1</v>
      </c>
      <c r="E18" s="17">
        <v>0</v>
      </c>
      <c r="F18" s="10" t="s">
        <v>22</v>
      </c>
      <c r="G18" s="10"/>
      <c r="H18" s="10" t="str">
        <f>VLOOKUP(B18,Sayfa1!$A$2:$B$170,2,0)</f>
        <v>0:Alış Faturası</v>
      </c>
      <c r="I18" s="10" t="str">
        <f>VLOOKUP(C18,Sayfa1!$C$2:$D$150,2,0)</f>
        <v>6:Toptan Fatura (Satış ve Alış Faturaları Toptan Faturalara Girer)</v>
      </c>
    </row>
    <row r="19" spans="1:9" ht="12.75" customHeight="1" x14ac:dyDescent="0.2">
      <c r="A19" s="8">
        <v>18</v>
      </c>
      <c r="B19" s="14">
        <v>63</v>
      </c>
      <c r="C19" s="14">
        <v>6</v>
      </c>
      <c r="D19" s="14">
        <v>0</v>
      </c>
      <c r="E19" s="18">
        <v>0</v>
      </c>
      <c r="F19" s="10" t="s">
        <v>23</v>
      </c>
      <c r="G19" s="10"/>
      <c r="H19" s="10" t="str">
        <f>VLOOKUP(B19,Sayfa1!$A$2:$B$170,2,0)</f>
        <v>63:Satış Faturası</v>
      </c>
      <c r="I19" s="10" t="str">
        <f>VLOOKUP(C19,Sayfa1!$C$2:$D$150,2,0)</f>
        <v>6:Toptan Fatura (Satış ve Alış Faturaları Toptan Faturalara Girer)</v>
      </c>
    </row>
    <row r="20" spans="1:9" ht="12.75" customHeight="1" x14ac:dyDescent="0.2">
      <c r="A20" s="8">
        <v>19</v>
      </c>
      <c r="B20" s="16">
        <v>0</v>
      </c>
      <c r="C20" s="8">
        <v>8</v>
      </c>
      <c r="D20" s="8">
        <v>1</v>
      </c>
      <c r="E20" s="17">
        <v>0</v>
      </c>
      <c r="F20" s="10" t="s">
        <v>24</v>
      </c>
      <c r="G20" s="10"/>
      <c r="H20" s="10" t="str">
        <f>VLOOKUP(B20,Sayfa1!$A$2:$B$170,2,0)</f>
        <v>0:Alış Faturası</v>
      </c>
      <c r="I20" s="10" t="str">
        <f>VLOOKUP(C20,Sayfa1!$C$2:$D$150,2,0)</f>
        <v>8:Hizmet Faturası</v>
      </c>
    </row>
    <row r="21" spans="1:9" ht="12.75" customHeight="1" x14ac:dyDescent="0.2">
      <c r="A21" s="8">
        <v>20</v>
      </c>
      <c r="B21" s="16">
        <v>63</v>
      </c>
      <c r="C21" s="8">
        <v>8</v>
      </c>
      <c r="D21" s="8">
        <v>0</v>
      </c>
      <c r="E21" s="17">
        <v>0</v>
      </c>
      <c r="F21" s="10" t="s">
        <v>25</v>
      </c>
      <c r="G21" s="10"/>
      <c r="H21" s="10" t="str">
        <f>VLOOKUP(B21,Sayfa1!$A$2:$B$170,2,0)</f>
        <v>63:Satış Faturası</v>
      </c>
      <c r="I21" s="10" t="str">
        <f>VLOOKUP(C21,Sayfa1!$C$2:$D$150,2,0)</f>
        <v>8:Hizmet Faturası</v>
      </c>
    </row>
    <row r="22" spans="1:9" ht="12.75" customHeight="1" x14ac:dyDescent="0.2">
      <c r="A22" s="8">
        <v>21</v>
      </c>
      <c r="B22" s="8">
        <v>29</v>
      </c>
      <c r="C22" s="8">
        <v>16</v>
      </c>
      <c r="D22" s="8">
        <v>0</v>
      </c>
      <c r="E22" s="9">
        <v>0</v>
      </c>
      <c r="F22" s="10" t="s">
        <v>26</v>
      </c>
      <c r="G22" s="10"/>
      <c r="H22" s="10" t="str">
        <f>VLOOKUP(B22,Sayfa1!$A$2:$B$170,2,0)</f>
        <v>29:Açılış Fişi</v>
      </c>
      <c r="I22" s="10" t="str">
        <f>VLOOKUP(C22,Sayfa1!$C$2:$D$150,2,0)</f>
        <v xml:space="preserve">16:Cari Açılış </v>
      </c>
    </row>
    <row r="23" spans="1:9" ht="12.75" customHeight="1" x14ac:dyDescent="0.2">
      <c r="A23" s="8">
        <v>22</v>
      </c>
      <c r="B23" s="8">
        <v>29</v>
      </c>
      <c r="C23" s="8">
        <v>16</v>
      </c>
      <c r="D23" s="8">
        <v>1</v>
      </c>
      <c r="E23" s="9">
        <v>0</v>
      </c>
      <c r="F23" s="10" t="s">
        <v>27</v>
      </c>
      <c r="G23" s="10"/>
      <c r="H23" s="10" t="str">
        <f>VLOOKUP(B23,Sayfa1!$A$2:$B$170,2,0)</f>
        <v>29:Açılış Fişi</v>
      </c>
      <c r="I23" s="10" t="str">
        <f>VLOOKUP(C23,Sayfa1!$C$2:$D$150,2,0)</f>
        <v xml:space="preserve">16:Cari Açılış </v>
      </c>
    </row>
    <row r="24" spans="1:9" ht="12.75" customHeight="1" x14ac:dyDescent="0.2">
      <c r="A24" s="8">
        <v>23</v>
      </c>
      <c r="B24" s="8">
        <v>1</v>
      </c>
      <c r="C24" s="8">
        <v>19</v>
      </c>
      <c r="D24" s="8">
        <v>1</v>
      </c>
      <c r="E24" s="9">
        <v>0</v>
      </c>
      <c r="F24" s="10" t="s">
        <v>28</v>
      </c>
      <c r="G24" s="10"/>
      <c r="H24" s="10" t="str">
        <f>VLOOKUP(B24,Sayfa1!$A$2:$B$170,2,0)</f>
        <v>1:Tahsilat Makbuzu</v>
      </c>
      <c r="I24" s="10" t="str">
        <f>VLOOKUP(C24,Sayfa1!$C$2:$D$150,2,0)</f>
        <v>19:Müşteri Kredi Kartı</v>
      </c>
    </row>
    <row r="25" spans="1:9" ht="12.75" customHeight="1" x14ac:dyDescent="0.2">
      <c r="A25" s="8">
        <v>24</v>
      </c>
      <c r="B25" s="8">
        <v>54</v>
      </c>
      <c r="C25" s="8">
        <v>19</v>
      </c>
      <c r="D25" s="8">
        <v>0</v>
      </c>
      <c r="E25" s="9">
        <v>0</v>
      </c>
      <c r="F25" s="10" t="s">
        <v>29</v>
      </c>
      <c r="G25" s="10"/>
      <c r="H25" s="10" t="str">
        <f>VLOOKUP(B25,Sayfa1!$A$2:$B$170,2,0)</f>
        <v>54:Cari Hesap Kredi Kartı Ödeme</v>
      </c>
      <c r="I25" s="10" t="str">
        <f>VLOOKUP(C25,Sayfa1!$C$2:$D$150,2,0)</f>
        <v>19:Müşteri Kredi Kartı</v>
      </c>
    </row>
    <row r="26" spans="1:9" ht="12.75" customHeight="1" x14ac:dyDescent="0.2">
      <c r="A26" s="8">
        <v>25</v>
      </c>
      <c r="B26" s="8">
        <v>104</v>
      </c>
      <c r="C26" s="8">
        <v>19</v>
      </c>
      <c r="D26" s="8">
        <v>0</v>
      </c>
      <c r="E26" s="9">
        <v>0</v>
      </c>
      <c r="F26" s="10" t="s">
        <v>30</v>
      </c>
      <c r="G26" s="10"/>
      <c r="H26" s="10" t="str">
        <f>VLOOKUP(B26,Sayfa1!$A$2:$B$170,2,0)</f>
        <v>104:Bankalar Arası Kredi Kartı Transferi</v>
      </c>
      <c r="I26" s="10" t="str">
        <f>VLOOKUP(C26,Sayfa1!$C$2:$D$150,2,0)</f>
        <v>19:Müşteri Kredi Kartı</v>
      </c>
    </row>
    <row r="27" spans="1:9" ht="12.75" customHeight="1" x14ac:dyDescent="0.2">
      <c r="A27" s="8">
        <v>26</v>
      </c>
      <c r="B27" s="8">
        <v>64</v>
      </c>
      <c r="C27" s="8">
        <v>22</v>
      </c>
      <c r="D27" s="8">
        <v>0</v>
      </c>
      <c r="E27" s="9">
        <v>0</v>
      </c>
      <c r="F27" s="10" t="s">
        <v>31</v>
      </c>
      <c r="G27" s="10"/>
      <c r="H27" s="10" t="str">
        <f>VLOOKUP(B27,Sayfa1!$A$2:$B$170,2,0)</f>
        <v>64:Tediye Makbuzu</v>
      </c>
      <c r="I27" s="10" t="str">
        <f>VLOOKUP(C27,Sayfa1!$C$2:$D$150,2,0)</f>
        <v xml:space="preserve">22:Firma Kredi Kartı </v>
      </c>
    </row>
    <row r="28" spans="1:9" ht="12.75" customHeight="1" x14ac:dyDescent="0.2">
      <c r="A28" s="8">
        <v>27</v>
      </c>
      <c r="B28" s="8">
        <v>55</v>
      </c>
      <c r="C28" s="8">
        <v>27</v>
      </c>
      <c r="D28" s="8">
        <v>1</v>
      </c>
      <c r="E28" s="9">
        <v>0</v>
      </c>
      <c r="F28" s="10" t="s">
        <v>32</v>
      </c>
      <c r="G28" s="10"/>
      <c r="H28" s="10" t="str">
        <f>VLOOKUP(B28,Sayfa1!$A$2:$B$170,2,0)</f>
        <v>55:Giriş Gider Makbuzu</v>
      </c>
      <c r="I28" s="10" t="str">
        <f>VLOOKUP(C28,Sayfa1!$C$2:$D$150,2,0)</f>
        <v xml:space="preserve">27:Gider Makbuzu </v>
      </c>
    </row>
    <row r="29" spans="1:9" ht="12.75" customHeight="1" x14ac:dyDescent="0.2">
      <c r="A29" s="8">
        <v>28</v>
      </c>
      <c r="B29" s="8">
        <v>37</v>
      </c>
      <c r="C29" s="8">
        <v>0</v>
      </c>
      <c r="D29" s="8">
        <v>1</v>
      </c>
      <c r="E29" s="9">
        <v>0</v>
      </c>
      <c r="F29" s="10" t="s">
        <v>33</v>
      </c>
      <c r="G29" s="10"/>
      <c r="H29" s="10" t="str">
        <f>VLOOKUP(B29,Sayfa1!$A$2:$B$170,2,0)</f>
        <v>37:Kasa Masraf Fişi</v>
      </c>
      <c r="I29" s="10" t="str">
        <f>VLOOKUP(C29,Sayfa1!$C$2:$D$150,2,0)</f>
        <v>0:Nakit (havalede nakit içerisinde gelen,gideni chatipe göre belirleriz)</v>
      </c>
    </row>
    <row r="30" spans="1:9" ht="12.75" customHeight="1" x14ac:dyDescent="0.2">
      <c r="A30" s="8">
        <v>29</v>
      </c>
      <c r="B30" s="14">
        <v>0</v>
      </c>
      <c r="C30" s="14">
        <v>6</v>
      </c>
      <c r="D30" s="14">
        <v>1</v>
      </c>
      <c r="E30" s="18">
        <v>1</v>
      </c>
      <c r="F30" s="10" t="s">
        <v>219</v>
      </c>
      <c r="G30" s="10"/>
      <c r="H30" s="10" t="str">
        <f>VLOOKUP(B30,Sayfa1!$A$2:$B$170,2,0)</f>
        <v>0:Alış Faturası</v>
      </c>
      <c r="I30" s="10" t="str">
        <f>VLOOKUP(C30,Sayfa1!$C$2:$D$150,2,0)</f>
        <v>6:Toptan Fatura (Satış ve Alış Faturaları Toptan Faturalara Girer)</v>
      </c>
    </row>
    <row r="31" spans="1:9" ht="12.75" customHeight="1" x14ac:dyDescent="0.2">
      <c r="A31" s="8">
        <v>30</v>
      </c>
      <c r="B31" s="16">
        <v>63</v>
      </c>
      <c r="C31" s="8">
        <v>6</v>
      </c>
      <c r="D31" s="8">
        <v>0</v>
      </c>
      <c r="E31" s="17">
        <v>1</v>
      </c>
      <c r="F31" s="10" t="s">
        <v>34</v>
      </c>
      <c r="G31" s="10"/>
      <c r="H31" s="10" t="str">
        <f>VLOOKUP(B31,Sayfa1!$A$2:$B$170,2,0)</f>
        <v>63:Satış Faturası</v>
      </c>
      <c r="I31" s="10" t="str">
        <f>VLOOKUP(C31,Sayfa1!$C$2:$D$150,2,0)</f>
        <v>6:Toptan Fatura (Satış ve Alış Faturaları Toptan Faturalara Girer)</v>
      </c>
    </row>
  </sheetData>
  <sortState ref="A2:I31">
    <sortCondition ref="A1"/>
  </sortState>
  <pageMargins left="0.75" right="0.75" top="1" bottom="1" header="0.5" footer="0.5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TblMikroHrkTip</vt:lpstr>
      <vt:lpstr>Mikro Evrak Tip ve Cinsi</vt:lpstr>
      <vt:lpstr>Sayfa1</vt:lpstr>
      <vt:lpstr>Eski Hrk Tip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TUNC</dc:creator>
  <cp:lastModifiedBy>ymtuncay</cp:lastModifiedBy>
  <cp:lastPrinted>2016-10-14T06:07:46Z</cp:lastPrinted>
  <dcterms:modified xsi:type="dcterms:W3CDTF">2019-01-10T17:56:03Z</dcterms:modified>
</cp:coreProperties>
</file>