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 activeTab="1"/>
  </bookViews>
  <sheets>
    <sheet name="工作表1" sheetId="1" r:id="rId1"/>
    <sheet name="fused" sheetId="2" r:id="rId2"/>
  </sheets>
  <calcPr calcId="162913"/>
</workbook>
</file>

<file path=xl/calcChain.xml><?xml version="1.0" encoding="utf-8"?>
<calcChain xmlns="http://schemas.openxmlformats.org/spreadsheetml/2006/main">
  <c r="L5" i="2" l="1"/>
  <c r="K5" i="2"/>
  <c r="L4" i="2"/>
  <c r="K4" i="2"/>
  <c r="G16" i="1"/>
  <c r="G18" i="1"/>
  <c r="G21" i="1"/>
  <c r="G22" i="1"/>
  <c r="E13" i="1"/>
  <c r="F13" i="1" s="1"/>
  <c r="E14" i="1"/>
  <c r="F14" i="1" s="1"/>
  <c r="E15" i="1"/>
  <c r="G15" i="1" s="1"/>
  <c r="E16" i="1"/>
  <c r="F16" i="1" s="1"/>
  <c r="E17" i="1"/>
  <c r="F17" i="1" s="1"/>
  <c r="E18" i="1"/>
  <c r="F18" i="1" s="1"/>
  <c r="E19" i="1"/>
  <c r="G19" i="1" s="1"/>
  <c r="E20" i="1"/>
  <c r="F20" i="1" s="1"/>
  <c r="E21" i="1"/>
  <c r="F21" i="1" s="1"/>
  <c r="E22" i="1"/>
  <c r="F22" i="1" s="1"/>
  <c r="F15" i="1"/>
  <c r="F23" i="1"/>
  <c r="E12" i="1"/>
  <c r="F12" i="1" s="1"/>
  <c r="G9" i="1"/>
  <c r="G10" i="1"/>
  <c r="G11" i="1"/>
  <c r="F6" i="1"/>
  <c r="F8" i="1"/>
  <c r="F10" i="1"/>
  <c r="F11" i="1"/>
  <c r="F5" i="1"/>
  <c r="E6" i="1"/>
  <c r="G6" i="1" s="1"/>
  <c r="E7" i="1"/>
  <c r="F7" i="1" s="1"/>
  <c r="E8" i="1"/>
  <c r="G8" i="1" s="1"/>
  <c r="E9" i="1"/>
  <c r="F9" i="1" s="1"/>
  <c r="E10" i="1"/>
  <c r="E11" i="1"/>
  <c r="E5" i="1"/>
  <c r="G5" i="1" s="1"/>
  <c r="G7" i="1" l="1"/>
  <c r="G17" i="1"/>
  <c r="G12" i="1"/>
  <c r="G20" i="1"/>
  <c r="F19" i="1"/>
  <c r="G14" i="1"/>
  <c r="G13" i="1"/>
</calcChain>
</file>

<file path=xl/sharedStrings.xml><?xml version="1.0" encoding="utf-8"?>
<sst xmlns="http://schemas.openxmlformats.org/spreadsheetml/2006/main" count="24" uniqueCount="21">
  <si>
    <t>C</t>
    <phoneticPr fontId="1" type="noConversion"/>
  </si>
  <si>
    <t>Size:KB</t>
    <phoneticPr fontId="1" type="noConversion"/>
  </si>
  <si>
    <t>W</t>
    <phoneticPr fontId="1" type="noConversion"/>
  </si>
  <si>
    <t>4bit</t>
    <phoneticPr fontId="1" type="noConversion"/>
  </si>
  <si>
    <t>binary</t>
    <phoneticPr fontId="1" type="noConversion"/>
  </si>
  <si>
    <t>res</t>
    <phoneticPr fontId="1" type="noConversion"/>
  </si>
  <si>
    <t>res</t>
    <phoneticPr fontId="1" type="noConversion"/>
  </si>
  <si>
    <t>alx</t>
    <phoneticPr fontId="1" type="noConversion"/>
  </si>
  <si>
    <t>alx</t>
    <phoneticPr fontId="1" type="noConversion"/>
  </si>
  <si>
    <t>M</t>
    <phoneticPr fontId="1" type="noConversion"/>
  </si>
  <si>
    <t>layer1</t>
    <phoneticPr fontId="1" type="noConversion"/>
  </si>
  <si>
    <t>W</t>
    <phoneticPr fontId="1" type="noConversion"/>
  </si>
  <si>
    <t>S</t>
    <phoneticPr fontId="1" type="noConversion"/>
  </si>
  <si>
    <t>Tw/Th</t>
    <phoneticPr fontId="1" type="noConversion"/>
  </si>
  <si>
    <t>overlap</t>
    <phoneticPr fontId="1" type="noConversion"/>
  </si>
  <si>
    <t>C</t>
    <phoneticPr fontId="1" type="noConversion"/>
  </si>
  <si>
    <t>filter</t>
    <phoneticPr fontId="1" type="noConversion"/>
  </si>
  <si>
    <t>M</t>
    <phoneticPr fontId="1" type="noConversion"/>
  </si>
  <si>
    <t>Wb</t>
    <phoneticPr fontId="1" type="noConversion"/>
  </si>
  <si>
    <t>Xb</t>
    <phoneticPr fontId="1" type="noConversion"/>
  </si>
  <si>
    <t>IFMAP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</si>
</sst>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3</xdr:row>
      <xdr:rowOff>19050</xdr:rowOff>
    </xdr:from>
    <xdr:ext cx="1866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字方塊 2"/>
            <xdr:cNvSpPr txBox="1"/>
          </xdr:nvSpPr>
          <xdr:spPr>
            <a:xfrm>
              <a:off x="1619250" y="647700"/>
              <a:ext cx="1866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3" name="文字方塊 2"/>
            <xdr:cNvSpPr txBox="1"/>
          </xdr:nvSpPr>
          <xdr:spPr>
            <a:xfrm>
              <a:off x="1619250" y="647700"/>
              <a:ext cx="1866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𝑇_𝐻</a:t>
              </a:r>
              <a:endParaRPr lang="zh-TW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3"/>
  <sheetViews>
    <sheetView topLeftCell="A5" workbookViewId="0">
      <selection activeCell="I5" sqref="I5"/>
    </sheetView>
  </sheetViews>
  <sheetFormatPr defaultRowHeight="16.5" x14ac:dyDescent="0.25"/>
  <sheetData>
    <row r="4" spans="1:9" x14ac:dyDescent="0.25">
      <c r="B4" t="s">
        <v>2</v>
      </c>
      <c r="D4" t="s">
        <v>0</v>
      </c>
      <c r="E4" t="s">
        <v>1</v>
      </c>
      <c r="F4" t="s">
        <v>3</v>
      </c>
      <c r="G4" t="s">
        <v>4</v>
      </c>
      <c r="I4" t="s">
        <v>9</v>
      </c>
    </row>
    <row r="5" spans="1:9" x14ac:dyDescent="0.25">
      <c r="B5">
        <v>224</v>
      </c>
      <c r="C5">
        <v>8</v>
      </c>
      <c r="D5">
        <v>64</v>
      </c>
      <c r="E5">
        <f>B5*C5*D5*2/1024</f>
        <v>224</v>
      </c>
      <c r="F5">
        <f>E5/4</f>
        <v>56</v>
      </c>
      <c r="G5">
        <f>E5/16</f>
        <v>14</v>
      </c>
    </row>
    <row r="6" spans="1:9" x14ac:dyDescent="0.25">
      <c r="B6">
        <v>112</v>
      </c>
      <c r="C6">
        <v>32</v>
      </c>
      <c r="D6">
        <v>128</v>
      </c>
      <c r="E6">
        <f t="shared" ref="E6:E22" si="0">B6*C6*D6*2/1024</f>
        <v>896</v>
      </c>
      <c r="F6">
        <f t="shared" ref="F6:F23" si="1">E6/4</f>
        <v>224</v>
      </c>
      <c r="G6">
        <f t="shared" ref="G6:G22" si="2">E6/16</f>
        <v>56</v>
      </c>
    </row>
    <row r="7" spans="1:9" x14ac:dyDescent="0.25">
      <c r="B7">
        <v>224</v>
      </c>
      <c r="C7">
        <v>32</v>
      </c>
      <c r="D7">
        <v>3</v>
      </c>
      <c r="E7">
        <f t="shared" si="0"/>
        <v>42</v>
      </c>
      <c r="F7">
        <f t="shared" si="1"/>
        <v>10.5</v>
      </c>
      <c r="G7">
        <f t="shared" si="2"/>
        <v>2.625</v>
      </c>
    </row>
    <row r="8" spans="1:9" x14ac:dyDescent="0.25">
      <c r="A8" t="s">
        <v>5</v>
      </c>
      <c r="B8">
        <v>56</v>
      </c>
      <c r="C8">
        <v>32</v>
      </c>
      <c r="D8">
        <v>256</v>
      </c>
      <c r="E8">
        <f t="shared" si="0"/>
        <v>896</v>
      </c>
      <c r="F8">
        <f t="shared" si="1"/>
        <v>224</v>
      </c>
      <c r="G8">
        <f t="shared" si="2"/>
        <v>56</v>
      </c>
    </row>
    <row r="9" spans="1:9" x14ac:dyDescent="0.25">
      <c r="A9" t="s">
        <v>5</v>
      </c>
      <c r="B9">
        <v>28</v>
      </c>
      <c r="C9">
        <v>28</v>
      </c>
      <c r="D9">
        <v>512</v>
      </c>
      <c r="E9">
        <f t="shared" si="0"/>
        <v>784</v>
      </c>
      <c r="F9">
        <f t="shared" si="1"/>
        <v>196</v>
      </c>
      <c r="G9">
        <f t="shared" si="2"/>
        <v>49</v>
      </c>
    </row>
    <row r="10" spans="1:9" x14ac:dyDescent="0.25">
      <c r="A10" t="s">
        <v>6</v>
      </c>
      <c r="B10">
        <v>14</v>
      </c>
      <c r="C10">
        <v>14</v>
      </c>
      <c r="D10">
        <v>1024</v>
      </c>
      <c r="E10">
        <f t="shared" si="0"/>
        <v>392</v>
      </c>
      <c r="F10">
        <f t="shared" si="1"/>
        <v>98</v>
      </c>
      <c r="G10">
        <f t="shared" si="2"/>
        <v>24.5</v>
      </c>
    </row>
    <row r="11" spans="1:9" x14ac:dyDescent="0.25">
      <c r="A11" t="s">
        <v>6</v>
      </c>
      <c r="B11">
        <v>7</v>
      </c>
      <c r="C11">
        <v>7</v>
      </c>
      <c r="D11">
        <v>2048</v>
      </c>
      <c r="E11">
        <f t="shared" si="0"/>
        <v>196</v>
      </c>
      <c r="F11">
        <f t="shared" si="1"/>
        <v>49</v>
      </c>
      <c r="G11">
        <f t="shared" si="2"/>
        <v>12.25</v>
      </c>
    </row>
    <row r="12" spans="1:9" x14ac:dyDescent="0.25">
      <c r="A12" t="s">
        <v>7</v>
      </c>
      <c r="B12">
        <v>15</v>
      </c>
      <c r="C12">
        <v>15</v>
      </c>
      <c r="D12">
        <v>256</v>
      </c>
      <c r="E12">
        <f t="shared" si="0"/>
        <v>112.5</v>
      </c>
      <c r="F12">
        <f t="shared" si="1"/>
        <v>28.125</v>
      </c>
      <c r="G12">
        <f t="shared" si="2"/>
        <v>7.03125</v>
      </c>
    </row>
    <row r="13" spans="1:9" x14ac:dyDescent="0.25">
      <c r="A13" t="s">
        <v>8</v>
      </c>
      <c r="B13">
        <v>31</v>
      </c>
      <c r="C13">
        <v>31</v>
      </c>
      <c r="D13">
        <v>48</v>
      </c>
      <c r="E13">
        <f t="shared" si="0"/>
        <v>90.09375</v>
      </c>
      <c r="F13">
        <f t="shared" si="1"/>
        <v>22.5234375</v>
      </c>
      <c r="G13">
        <f t="shared" si="2"/>
        <v>5.630859375</v>
      </c>
    </row>
    <row r="14" spans="1:9" x14ac:dyDescent="0.25">
      <c r="A14" t="s">
        <v>8</v>
      </c>
      <c r="B14">
        <v>224</v>
      </c>
      <c r="C14">
        <v>16</v>
      </c>
      <c r="D14">
        <v>3</v>
      </c>
      <c r="E14">
        <f t="shared" si="0"/>
        <v>21</v>
      </c>
      <c r="F14">
        <f t="shared" si="1"/>
        <v>5.25</v>
      </c>
      <c r="G14">
        <f t="shared" si="2"/>
        <v>1.3125</v>
      </c>
    </row>
    <row r="15" spans="1:9" x14ac:dyDescent="0.25">
      <c r="E15">
        <f t="shared" si="0"/>
        <v>0</v>
      </c>
      <c r="F15">
        <f t="shared" si="1"/>
        <v>0</v>
      </c>
      <c r="G15">
        <f t="shared" si="2"/>
        <v>0</v>
      </c>
    </row>
    <row r="16" spans="1:9" x14ac:dyDescent="0.25">
      <c r="E16">
        <f t="shared" si="0"/>
        <v>0</v>
      </c>
      <c r="F16">
        <f t="shared" si="1"/>
        <v>0</v>
      </c>
      <c r="G16">
        <f t="shared" si="2"/>
        <v>0</v>
      </c>
    </row>
    <row r="17" spans="5:7" x14ac:dyDescent="0.25">
      <c r="E17">
        <f t="shared" si="0"/>
        <v>0</v>
      </c>
      <c r="F17">
        <f t="shared" si="1"/>
        <v>0</v>
      </c>
      <c r="G17">
        <f t="shared" si="2"/>
        <v>0</v>
      </c>
    </row>
    <row r="18" spans="5:7" x14ac:dyDescent="0.25">
      <c r="E18">
        <f t="shared" si="0"/>
        <v>0</v>
      </c>
      <c r="F18">
        <f t="shared" si="1"/>
        <v>0</v>
      </c>
      <c r="G18">
        <f t="shared" si="2"/>
        <v>0</v>
      </c>
    </row>
    <row r="19" spans="5:7" x14ac:dyDescent="0.25">
      <c r="E19">
        <f t="shared" si="0"/>
        <v>0</v>
      </c>
      <c r="F19">
        <f t="shared" si="1"/>
        <v>0</v>
      </c>
      <c r="G19">
        <f t="shared" si="2"/>
        <v>0</v>
      </c>
    </row>
    <row r="20" spans="5:7" x14ac:dyDescent="0.25">
      <c r="E20">
        <f t="shared" si="0"/>
        <v>0</v>
      </c>
      <c r="F20">
        <f t="shared" si="1"/>
        <v>0</v>
      </c>
      <c r="G20">
        <f t="shared" si="2"/>
        <v>0</v>
      </c>
    </row>
    <row r="21" spans="5:7" x14ac:dyDescent="0.25">
      <c r="E21">
        <f t="shared" si="0"/>
        <v>0</v>
      </c>
      <c r="F21">
        <f t="shared" si="1"/>
        <v>0</v>
      </c>
      <c r="G21">
        <f t="shared" si="2"/>
        <v>0</v>
      </c>
    </row>
    <row r="22" spans="5:7" x14ac:dyDescent="0.25">
      <c r="E22">
        <f t="shared" si="0"/>
        <v>0</v>
      </c>
      <c r="F22">
        <f t="shared" si="1"/>
        <v>0</v>
      </c>
      <c r="G22">
        <f t="shared" si="2"/>
        <v>0</v>
      </c>
    </row>
    <row r="23" spans="5:7" x14ac:dyDescent="0.25">
      <c r="F23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"/>
  <sheetViews>
    <sheetView tabSelected="1" workbookViewId="0">
      <selection activeCell="G5" sqref="G5"/>
    </sheetView>
  </sheetViews>
  <sheetFormatPr defaultRowHeight="16.5" x14ac:dyDescent="0.25"/>
  <sheetData>
    <row r="3" spans="2:12" x14ac:dyDescent="0.25">
      <c r="C3" t="s">
        <v>13</v>
      </c>
      <c r="D3" t="s">
        <v>11</v>
      </c>
      <c r="E3" t="s">
        <v>12</v>
      </c>
      <c r="F3" t="s">
        <v>14</v>
      </c>
      <c r="G3" t="s">
        <v>15</v>
      </c>
      <c r="H3" t="s">
        <v>17</v>
      </c>
      <c r="I3" t="s">
        <v>19</v>
      </c>
      <c r="J3" t="s">
        <v>18</v>
      </c>
      <c r="K3" t="s">
        <v>16</v>
      </c>
      <c r="L3" t="s">
        <v>20</v>
      </c>
    </row>
    <row r="4" spans="2:12" x14ac:dyDescent="0.25">
      <c r="B4" t="s">
        <v>10</v>
      </c>
      <c r="C4">
        <v>5</v>
      </c>
      <c r="D4">
        <v>224</v>
      </c>
      <c r="E4">
        <v>3</v>
      </c>
      <c r="F4">
        <v>2</v>
      </c>
      <c r="G4">
        <v>64</v>
      </c>
      <c r="H4">
        <v>64</v>
      </c>
      <c r="I4">
        <v>1</v>
      </c>
      <c r="J4">
        <v>4</v>
      </c>
      <c r="K4">
        <f>E4*E4*G4*H4*J4/16*2</f>
        <v>18432</v>
      </c>
      <c r="L4">
        <f>D4*G4*F4/16*I4+C4*(C4-F4)*G4/16*I4</f>
        <v>1852</v>
      </c>
    </row>
    <row r="5" spans="2:12" x14ac:dyDescent="0.25">
      <c r="C5">
        <v>3</v>
      </c>
      <c r="D5">
        <v>224</v>
      </c>
      <c r="E5">
        <v>3</v>
      </c>
      <c r="F5">
        <v>1</v>
      </c>
      <c r="G5">
        <v>64</v>
      </c>
      <c r="H5">
        <v>128</v>
      </c>
      <c r="I5">
        <v>1</v>
      </c>
      <c r="J5">
        <v>1</v>
      </c>
      <c r="K5">
        <f>E5*E5*G5*H5*J5/16*2</f>
        <v>9216</v>
      </c>
      <c r="L5">
        <f>D5*G5*F5/16*I5+C5*(C5-F5)*G5/16*I5</f>
        <v>920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fused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2017-09-06T14:45:00Z</dcterms:modified>
</cp:coreProperties>
</file>