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AME-GROUP\Desktop\"/>
    </mc:Choice>
  </mc:AlternateContent>
  <bookViews>
    <workbookView xWindow="0" yWindow="0" windowWidth="15345" windowHeight="4575" activeTab="5"/>
  </bookViews>
  <sheets>
    <sheet name="PS" sheetId="2" r:id="rId1"/>
    <sheet name="CS" sheetId="3" r:id="rId2"/>
    <sheet name="EPS" sheetId="4" r:id="rId3"/>
    <sheet name="ONG" sheetId="5" r:id="rId4"/>
    <sheet name="CABINETS" sheetId="6" r:id="rId5"/>
    <sheet name="DS" sheetId="7" r:id="rId6"/>
  </sheets>
  <externalReferences>
    <externalReference r:id="rId7"/>
    <externalReference r:id="rId8"/>
    <externalReference r:id="rId9"/>
  </externalReferences>
  <definedNames>
    <definedName name="_xlnm._FilterDatabase" localSheetId="4" hidden="1">CABINETS!$U$1:$U$842</definedName>
    <definedName name="_xlnm._FilterDatabase" localSheetId="1" hidden="1">CS!$A$1:$AC$14</definedName>
    <definedName name="_xlnm._FilterDatabase" localSheetId="5" hidden="1">DS!$A$1:$V$78</definedName>
    <definedName name="_xlnm._FilterDatabase" localSheetId="0" hidden="1">PS!$A$1:$AA$14</definedName>
    <definedName name="Nature">[1]RM!$T$2:$U$2</definedName>
    <definedName name="Ressources_Dépenses">[2]Feuil2!$G$8:$G$9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7" l="1"/>
  <c r="U50" i="7"/>
  <c r="V2" i="6"/>
  <c r="W2" i="6"/>
  <c r="X2" i="6"/>
  <c r="Y2" i="6"/>
  <c r="Z22" i="3"/>
  <c r="Y22" i="3"/>
  <c r="X22" i="3"/>
  <c r="W22" i="3"/>
  <c r="V10" i="2"/>
</calcChain>
</file>

<file path=xl/sharedStrings.xml><?xml version="1.0" encoding="utf-8"?>
<sst xmlns="http://schemas.openxmlformats.org/spreadsheetml/2006/main" count="3377" uniqueCount="338">
  <si>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</si>
  <si>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</si>
  <si>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</si>
  <si>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</si>
  <si>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</si>
  <si>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</si>
  <si>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</si>
  <si>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</si>
  <si>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</si>
  <si>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</si>
  <si>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</si>
  <si>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</si>
  <si>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</si>
  <si>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</si>
  <si>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</si>
  <si>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</si>
  <si>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</si>
  <si>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</si>
  <si>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</si>
  <si>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</si>
  <si>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</si>
  <si>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</si>
  <si>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</si>
  <si>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</si>
  <si>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</si>
  <si>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SLPS10</t>
  </si>
  <si>
    <t>PS</t>
  </si>
  <si>
    <t>OUSSEYNOU B</t>
  </si>
  <si>
    <t>SL</t>
  </si>
  <si>
    <t>PETE</t>
  </si>
  <si>
    <t>PS DIOUDE DIABE</t>
  </si>
  <si>
    <t>PUB</t>
  </si>
  <si>
    <t>MSAS</t>
  </si>
  <si>
    <t>DIOUDE DIABE</t>
  </si>
  <si>
    <t>ICP</t>
  </si>
  <si>
    <t>mamadou-samb1984@gmail,com</t>
  </si>
  <si>
    <t>RESSOURCES</t>
  </si>
  <si>
    <t>RECETTE DE LA STRUCTURE</t>
  </si>
  <si>
    <t>GRATUITE 0 - 5ANS</t>
  </si>
  <si>
    <t>COLLECTIVITE TERRITORIALE</t>
  </si>
  <si>
    <t>DEPENSES</t>
  </si>
  <si>
    <t>FONCTIONNEMENT</t>
  </si>
  <si>
    <t>REMUNERATION EMPLOYES</t>
  </si>
  <si>
    <t>SERVICE NON SANITAIRE</t>
  </si>
  <si>
    <t>BIEN SANITAIRE</t>
  </si>
  <si>
    <t>INVESTISSEMENT</t>
  </si>
  <si>
    <t>CONSTRUCTION ET REHABILITATION</t>
  </si>
  <si>
    <t>CDS</t>
  </si>
  <si>
    <t>SOINS DE SANTE EMPLOYES</t>
  </si>
  <si>
    <t>Recette par service</t>
  </si>
  <si>
    <t>Type de prestation</t>
  </si>
  <si>
    <t>Mode de paiement</t>
  </si>
  <si>
    <t>LGSB10</t>
  </si>
  <si>
    <t>CS</t>
  </si>
  <si>
    <t xml:space="preserve">P O SECK </t>
  </si>
  <si>
    <t>LOUGA</t>
  </si>
  <si>
    <t>DAROU MOUSTY</t>
  </si>
  <si>
    <t xml:space="preserve">CENTRE DE SANTE C M L B M </t>
  </si>
  <si>
    <t xml:space="preserve">339699200/ 339699201 </t>
  </si>
  <si>
    <t>DR CHEIKH NDIAYE</t>
  </si>
  <si>
    <t>MEDECIN</t>
  </si>
  <si>
    <t>cndiaye2013@yohoo,fr</t>
  </si>
  <si>
    <t>ECHOGRAPHIE</t>
  </si>
  <si>
    <t>MEDICAMENTS</t>
  </si>
  <si>
    <t>DEUX TABLE DE CONSULTATION</t>
  </si>
  <si>
    <t>TABLE D'ACCOUCHEMENT</t>
  </si>
  <si>
    <t>DEUX OTOSCOP</t>
  </si>
  <si>
    <t>NEGATOSCOPIE</t>
  </si>
  <si>
    <t>AUTOCLAVE</t>
  </si>
  <si>
    <t>SPECULATEUR</t>
  </si>
  <si>
    <t>GLYCOMETRE</t>
  </si>
  <si>
    <t>BALANCE</t>
  </si>
  <si>
    <t>SIX ORDINATEURS PORTABLES</t>
  </si>
  <si>
    <t xml:space="preserve">CHARIOTS </t>
  </si>
  <si>
    <t>FORMACION SENEGAL</t>
  </si>
  <si>
    <t>MEDECINE INTERNE</t>
  </si>
  <si>
    <t xml:space="preserve">CONSULTATION EXTERNE </t>
  </si>
  <si>
    <t>LOBORATOIRE</t>
  </si>
  <si>
    <t>RADIOLOGIE</t>
  </si>
  <si>
    <t>HOSPITALISATION</t>
  </si>
  <si>
    <t>MUTUEL COMMUNAUTAIRE</t>
  </si>
  <si>
    <t>CMU (GRATUITE 0 - 5ANS)</t>
  </si>
  <si>
    <t>PAIEMENTS DIRECTS</t>
  </si>
  <si>
    <t>RENUMERATION DES EMPLOYERS</t>
  </si>
  <si>
    <t xml:space="preserve">2017 DE JUIN EN DEC , 2020 JAN - NOV </t>
  </si>
  <si>
    <t>RENUMERATION DES PROFESSIONNEL PARTICULIERS</t>
  </si>
  <si>
    <t>COMITE DE SANTE</t>
  </si>
  <si>
    <t>CARBURANT</t>
  </si>
  <si>
    <t>EQUIPEMENT MEDICAUX</t>
  </si>
  <si>
    <t>LGSB11</t>
  </si>
  <si>
    <t>339699200/ 339699202</t>
  </si>
  <si>
    <t>LGSB12</t>
  </si>
  <si>
    <t>339699200/ 339699203</t>
  </si>
  <si>
    <t>339699200/ 339699204</t>
  </si>
  <si>
    <t>339699200/ 339699205</t>
  </si>
  <si>
    <t>339699200/ 339699206</t>
  </si>
  <si>
    <t>339699200/ 339699207</t>
  </si>
  <si>
    <t>339699200/ 339699208</t>
  </si>
  <si>
    <t>339699200/ 339699209</t>
  </si>
  <si>
    <t>339699200/ 339699210</t>
  </si>
  <si>
    <t>339699200/ 339699211</t>
  </si>
  <si>
    <t>339699200/ 339699212</t>
  </si>
  <si>
    <t>339699200/ 339699213</t>
  </si>
  <si>
    <t>339699200/ 339699214</t>
  </si>
  <si>
    <t>339699200/ 339699215</t>
  </si>
  <si>
    <t>339699200/ 339699216</t>
  </si>
  <si>
    <t>339699200/ 339699217</t>
  </si>
  <si>
    <t>339699200/ 339699218</t>
  </si>
  <si>
    <t>339699200/ 339699219</t>
  </si>
  <si>
    <t>339699200/ 339699220</t>
  </si>
  <si>
    <t>339699200/ 339699221</t>
  </si>
  <si>
    <t>339699200/ 339699222</t>
  </si>
  <si>
    <t>339699200/ 339699223</t>
  </si>
  <si>
    <t>339699200/ 339699224</t>
  </si>
  <si>
    <t>339699200/ 339699225</t>
  </si>
  <si>
    <t>339699200/ 339699226</t>
  </si>
  <si>
    <t>339699200/ 339699227</t>
  </si>
  <si>
    <t>339699200/ 339699228</t>
  </si>
  <si>
    <t>339699200/ 339699229</t>
  </si>
  <si>
    <t>339699200/ 339699230</t>
  </si>
  <si>
    <t>339699200/ 339699231</t>
  </si>
  <si>
    <t>LGSC06</t>
  </si>
  <si>
    <t>SAGATTA</t>
  </si>
  <si>
    <t>PS SAGATTA</t>
  </si>
  <si>
    <t>DAHRA</t>
  </si>
  <si>
    <t>MAMADOU TOUMBARA</t>
  </si>
  <si>
    <t>TRESORIER</t>
  </si>
  <si>
    <t>MOR SARR</t>
  </si>
  <si>
    <t>REMUNERATION PROFESSIONNELS</t>
  </si>
  <si>
    <t>BIEN NON SANITAIRE</t>
  </si>
  <si>
    <t>AUTRES EQUIPEMENTS</t>
  </si>
  <si>
    <t>EQUIPËMENTS MEDICAUX</t>
  </si>
  <si>
    <t>LGSC08</t>
  </si>
  <si>
    <t>LGSC09</t>
  </si>
  <si>
    <t>LGSC10</t>
  </si>
  <si>
    <t>MOUSTAPHA DIENG</t>
  </si>
  <si>
    <t>KOKI</t>
  </si>
  <si>
    <t>PS II KOKI</t>
  </si>
  <si>
    <t>AMETH SY</t>
  </si>
  <si>
    <t>amethsysante@gmail.com</t>
  </si>
  <si>
    <t>EQUIPEMENTS TIC</t>
  </si>
  <si>
    <t>PS MBEDIENE</t>
  </si>
  <si>
    <t>COMMUNE MBEDIENE</t>
  </si>
  <si>
    <t>MACODE FALL</t>
  </si>
  <si>
    <t>macode33@yahoo.fr</t>
  </si>
  <si>
    <t>MUTUELLES</t>
  </si>
  <si>
    <t>SERVICES NON SANITAIRES</t>
  </si>
  <si>
    <t>BIENS SANITAIRES</t>
  </si>
  <si>
    <t>BIENS NON SANITAIRES</t>
  </si>
  <si>
    <t>PS GUET ARDO</t>
  </si>
  <si>
    <t>GUET ARDO</t>
  </si>
  <si>
    <t>MR MBENGUE</t>
  </si>
  <si>
    <t>iboumbengueibou@gmail.com</t>
  </si>
  <si>
    <t>PEC SOINS PERSONNEL</t>
  </si>
  <si>
    <t>FOND DOTATION</t>
  </si>
  <si>
    <t>Deuil</t>
  </si>
  <si>
    <t>PLAN INTERNATIONAL</t>
  </si>
  <si>
    <t>MTPS04</t>
  </si>
  <si>
    <t>YAYA MBOW</t>
  </si>
  <si>
    <t>MATAM</t>
  </si>
  <si>
    <t>THILOGNE</t>
  </si>
  <si>
    <t>PS AGNAM THIODAYE</t>
  </si>
  <si>
    <t>THIODAYE</t>
  </si>
  <si>
    <t>HAWA DIALLO</t>
  </si>
  <si>
    <t>TRESORIERE</t>
  </si>
  <si>
    <t>MAIRIE</t>
  </si>
  <si>
    <t>MEDICAMENT</t>
  </si>
  <si>
    <t>LITS</t>
  </si>
  <si>
    <t>MATLAS</t>
  </si>
  <si>
    <t>BASSINES</t>
  </si>
  <si>
    <t>AMBULANCE</t>
  </si>
  <si>
    <t>TABLE DE CONSULTATION</t>
  </si>
  <si>
    <t>PERSONNEL PARTICULIER</t>
  </si>
  <si>
    <t>PUBLIQUE</t>
  </si>
  <si>
    <t>MR SAMB</t>
  </si>
  <si>
    <t>LGSB09</t>
  </si>
  <si>
    <t>PAPA OUSSEYNOU SECK</t>
  </si>
  <si>
    <t>TOUBA MERINA</t>
  </si>
  <si>
    <t>PS TOUBA MERINA</t>
  </si>
  <si>
    <t>MAKHA DIOP</t>
  </si>
  <si>
    <t>DAMAN</t>
  </si>
  <si>
    <t>FEUTEUILS</t>
  </si>
  <si>
    <t>BLOUSES</t>
  </si>
  <si>
    <t>PAIRES DE CHAUSSURES</t>
  </si>
  <si>
    <t>ONG DAMAN</t>
  </si>
  <si>
    <t>SERVICES SANITAIRES</t>
  </si>
  <si>
    <t>CARBURANTS</t>
  </si>
  <si>
    <t>APPUI DISTRICT</t>
  </si>
  <si>
    <t>REMUNERATION AGENT</t>
  </si>
  <si>
    <t>EQUIPEMENTS MEDICAUX</t>
  </si>
  <si>
    <t>MONTANT A ESTIMER</t>
  </si>
  <si>
    <t>Monnaie</t>
  </si>
  <si>
    <t>Maladie</t>
  </si>
  <si>
    <t>Sexe</t>
  </si>
  <si>
    <t>Nature de la dépense</t>
  </si>
  <si>
    <t>Type de depense</t>
  </si>
  <si>
    <t>Activités</t>
  </si>
  <si>
    <t>Prestataire</t>
  </si>
  <si>
    <t xml:space="preserve"> Source de financement </t>
  </si>
  <si>
    <t>Type de modalite</t>
  </si>
  <si>
    <t>Description du projet</t>
  </si>
  <si>
    <t>Programme/ Projet intervenant dans le domaine de la sante</t>
  </si>
  <si>
    <t>Accords contractuels avec d'autres Organisations dans le domaine de la sante</t>
  </si>
  <si>
    <t>Zone d'intervention</t>
  </si>
  <si>
    <t>Tél / Mail de l'ONG</t>
  </si>
  <si>
    <t>Type d'ONG</t>
  </si>
  <si>
    <t>Nom de l'ONG</t>
  </si>
  <si>
    <t>TEL</t>
  </si>
  <si>
    <t>N*questionnaire</t>
  </si>
  <si>
    <t>IDE MAJOR</t>
  </si>
  <si>
    <t xml:space="preserve"> GORA SECK</t>
  </si>
  <si>
    <t>MBABOU/FACE HLM</t>
  </si>
  <si>
    <t>PRIVEE</t>
  </si>
  <si>
    <t>KHADIM RASSOUL</t>
  </si>
  <si>
    <t>KEBEMER</t>
  </si>
  <si>
    <t>LG</t>
  </si>
  <si>
    <t>BABACAR DANFA</t>
  </si>
  <si>
    <t>CABINET PARAMEDICAL</t>
  </si>
  <si>
    <t>LGSB03</t>
  </si>
  <si>
    <t>LOYER</t>
  </si>
  <si>
    <t>RENUMERATIONS DES EMPLOYES</t>
  </si>
  <si>
    <t>Statut  de structure </t>
  </si>
  <si>
    <t>LGSC03</t>
  </si>
  <si>
    <t>CABINET DENTAIRE</t>
  </si>
  <si>
    <t>MAMADOU TOUKARA</t>
  </si>
  <si>
    <t>CH DENTISTE</t>
  </si>
  <si>
    <t>LINGUERE</t>
  </si>
  <si>
    <t>DAHRA MANCO</t>
  </si>
  <si>
    <t>DR THIAM</t>
  </si>
  <si>
    <t>PATENTE</t>
  </si>
  <si>
    <t>RAD/IPRES/CSS</t>
  </si>
  <si>
    <t>LGSC04</t>
  </si>
  <si>
    <t>LGSC13</t>
  </si>
  <si>
    <t>CLINIQUE DENTAIRE MAIMOUNA</t>
  </si>
  <si>
    <t>DAHRA ANGLE ISLAM</t>
  </si>
  <si>
    <t>VENIQUE JUNIOR JUNOT</t>
  </si>
  <si>
    <t>MED GENERALISTE</t>
  </si>
  <si>
    <t>raniju2008@gmail.com</t>
  </si>
  <si>
    <t>drdjibrilantoine@yahoo.fr</t>
  </si>
  <si>
    <t>RENUMERATIONS DES PROFESSIONNELS</t>
  </si>
  <si>
    <t>AUTRES</t>
  </si>
  <si>
    <t>SERVICES  SANITAIRES</t>
  </si>
  <si>
    <t>MATERIEL DE TRANSPORT</t>
  </si>
  <si>
    <t>FORMATION PERSONNEL SANTE</t>
  </si>
  <si>
    <t>CD LE NDIAMBOUR</t>
  </si>
  <si>
    <t>CM-S GALLE KISSAL</t>
  </si>
  <si>
    <t>QUARTIER MONTAGNE</t>
  </si>
  <si>
    <t>MAMADOU WADE</t>
  </si>
  <si>
    <t>mawade19@yahoo.fr</t>
  </si>
  <si>
    <t>IPM</t>
  </si>
  <si>
    <t>Services</t>
  </si>
  <si>
    <t>total recette+recette par spécialite</t>
  </si>
  <si>
    <t>approximation</t>
  </si>
  <si>
    <t>CONSULTATION EXTERNE</t>
  </si>
  <si>
    <t>ODONTOSTOMATOLOGIE</t>
  </si>
  <si>
    <t xml:space="preserve"> CHEIKH TIDIANE NIANG</t>
  </si>
  <si>
    <t xml:space="preserve">Structures bénéficiaires </t>
  </si>
  <si>
    <t xml:space="preserve">Nature </t>
  </si>
  <si>
    <t xml:space="preserve"> Types  de dépenses </t>
  </si>
  <si>
    <t>Type de modalités</t>
  </si>
  <si>
    <t>LGSA05</t>
  </si>
  <si>
    <t>Nom et prenom de l'enquêteur</t>
  </si>
  <si>
    <t>ADAMA SEYE</t>
  </si>
  <si>
    <t>DS LOUGA</t>
  </si>
  <si>
    <t>KALIDOU BA</t>
  </si>
  <si>
    <t>MCD</t>
  </si>
  <si>
    <t>mangane2018@gmail.com</t>
  </si>
  <si>
    <t>FORMATION</t>
  </si>
  <si>
    <t>FD/USAID</t>
  </si>
  <si>
    <t>PROJET SHOW</t>
  </si>
  <si>
    <t>UNFP</t>
  </si>
  <si>
    <t>PNLP</t>
  </si>
  <si>
    <t>PASME</t>
  </si>
  <si>
    <t>SUPERVISION SEMESTRIEL</t>
  </si>
  <si>
    <t>FORMATION OCB</t>
  </si>
  <si>
    <t>JOURNEE SAISIE RAPPORT</t>
  </si>
  <si>
    <t>VALIDATION PLAN</t>
  </si>
  <si>
    <t>MICRO-PLAN (CU)</t>
  </si>
  <si>
    <t>FORMATION (ETME)</t>
  </si>
  <si>
    <t>FORMATION SUR APPROCHE SURGE</t>
  </si>
  <si>
    <t>DEPISTAGE CANCER  COL</t>
  </si>
  <si>
    <t>ATELIER CARTOGRAPHIE</t>
  </si>
  <si>
    <t>FORMATION ICP</t>
  </si>
  <si>
    <t>FORMATION SAGES FEMMES</t>
  </si>
  <si>
    <t>FORMATION PESTATAIRE (AMIU)</t>
  </si>
  <si>
    <t>FORMATION (CVACI)</t>
  </si>
  <si>
    <t>FORMATION ACTEUR COM</t>
  </si>
  <si>
    <t>RECYCLES ACTEURS COM</t>
  </si>
  <si>
    <t>CONTRAT MUTUEL SANTE</t>
  </si>
  <si>
    <t>ORIENTATION ACT COM</t>
  </si>
  <si>
    <t>FORMATION IMAMS</t>
  </si>
  <si>
    <t>FORMATION (FONGEV)</t>
  </si>
  <si>
    <t>FORMATION (PNDP)</t>
  </si>
  <si>
    <t>MONITORING</t>
  </si>
  <si>
    <t>FORMATION RELAIS</t>
  </si>
  <si>
    <t>SUPERVISION (PIS)</t>
  </si>
  <si>
    <t>SUPERVISION PALU</t>
  </si>
  <si>
    <t>REUNION TRIMESTRIEL</t>
  </si>
  <si>
    <t>JOURNEE D'OFFRE</t>
  </si>
  <si>
    <t>DS</t>
  </si>
  <si>
    <t>MBAYE SOUMARE</t>
  </si>
  <si>
    <t>DS KEUR MOMAR SARR</t>
  </si>
  <si>
    <t>KEUR MOMAR SARR</t>
  </si>
  <si>
    <t>BABACAR SALL</t>
  </si>
  <si>
    <t>COLLECTIVITE TERRITORRIAL</t>
  </si>
  <si>
    <t>FORMATION PRESTATAIRE (SPMN)</t>
  </si>
  <si>
    <t>FORMATION ENSEIGNANT (HPN)</t>
  </si>
  <si>
    <t>FD</t>
  </si>
  <si>
    <t>KERCA</t>
  </si>
  <si>
    <t>DP</t>
  </si>
  <si>
    <t>UNFPA</t>
  </si>
  <si>
    <t>CNLS</t>
  </si>
  <si>
    <t>PECADOM</t>
  </si>
  <si>
    <t>USAID COVID19</t>
  </si>
  <si>
    <t>CMU</t>
  </si>
  <si>
    <t>GABI EVENTS</t>
  </si>
  <si>
    <t>JOURNEE SENSIBILISATION</t>
  </si>
  <si>
    <t>RECETTE</t>
  </si>
  <si>
    <t>SUPERVISION</t>
  </si>
  <si>
    <t>UNICEF</t>
  </si>
  <si>
    <t>FORMATION ACD</t>
  </si>
  <si>
    <t>LUSDU</t>
  </si>
  <si>
    <t>VACCINATION ROUGEOLE</t>
  </si>
  <si>
    <t>SENSIBILISATION SANTE</t>
  </si>
  <si>
    <t>SENSIBILISATION</t>
  </si>
  <si>
    <t>FORMATION HPV</t>
  </si>
  <si>
    <t>CNCS</t>
  </si>
  <si>
    <t>SANTE COMMUNAUTAIRE</t>
  </si>
  <si>
    <t>TUBI/RSS</t>
  </si>
  <si>
    <t>LUTTE CONTRE PALU</t>
  </si>
  <si>
    <t>LUTTE CONTRE MALADIE</t>
  </si>
  <si>
    <t>MALADIE NON TRANS</t>
  </si>
  <si>
    <t>MTN</t>
  </si>
  <si>
    <t>OMS</t>
  </si>
  <si>
    <t>ACF</t>
  </si>
  <si>
    <t>CARRAVANE DE LANCEMENT</t>
  </si>
  <si>
    <t>LUTTE CONTRE COVID19</t>
  </si>
  <si>
    <t>DLM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</si>
</sst>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6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vertical="center"/>
    </xf>
    <xf numFmtId="165" fontId="1" fillId="0" borderId="1" xfId="2" applyNumberFormat="1" applyFont="1" applyBorder="1" applyAlignment="1">
      <alignment horizontal="center" vertical="center" wrapText="1"/>
    </xf>
    <xf numFmtId="165" fontId="3" fillId="0" borderId="1" xfId="1" applyNumberFormat="1" applyBorder="1" applyAlignment="1">
      <alignment vertical="center"/>
    </xf>
    <xf numFmtId="166" fontId="2" fillId="0" borderId="1" xfId="2" applyNumberFormat="1" applyFont="1" applyBorder="1" applyAlignment="1">
      <alignment vertical="center"/>
    </xf>
    <xf numFmtId="165" fontId="2" fillId="0" borderId="0" xfId="2" applyNumberFormat="1" applyFont="1" applyBorder="1" applyAlignment="1">
      <alignment vertical="center"/>
    </xf>
    <xf numFmtId="165" fontId="2" fillId="6" borderId="1" xfId="2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4" fillId="0" borderId="1" xfId="0" applyNumberFormat="1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vertical="center"/>
    </xf>
  </cellXfs>
  <cellStyles count="3">
    <cellStyle name="Lien hypertexte" xfId="1" builtinId="8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SEDE%20SAISIE%20CABIN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\2%20CS%202017-2019\Atalier%20saisie%20donn&#233;es%20CS%202017-2020\Base%20de%20Saisie%20CS%202017-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GAME-GROUP/Downloads/BASE%20DE%20SAISIE%20RM-DS%20ZONE%20N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"/>
      <sheetName val="DISTRICT"/>
      <sheetName val="PTF"/>
      <sheetName val="CS"/>
      <sheetName val="ENTREPRSE"/>
      <sheetName val="SAP"/>
      <sheetName val="MENAGE"/>
      <sheetName val="collectivite"/>
      <sheetName val="EPS"/>
    </sheetNames>
    <sheetDataSet>
      <sheetData sheetId="0">
        <row r="2">
          <cell r="T2" t="str">
            <v>Fonctionnement</v>
          </cell>
          <cell r="U2" t="str">
            <v>Investissement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"/>
      <sheetName val="Feuil2"/>
      <sheetName val="Feuil1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ethsysante@gmail.com" TargetMode="External"/><Relationship Id="rId18" Type="http://schemas.openxmlformats.org/officeDocument/2006/relationships/hyperlink" Target="mailto:amethsysante@gmail.com" TargetMode="External"/><Relationship Id="rId26" Type="http://schemas.openxmlformats.org/officeDocument/2006/relationships/hyperlink" Target="mailto:macode33@yahoo.fr" TargetMode="External"/><Relationship Id="rId39" Type="http://schemas.openxmlformats.org/officeDocument/2006/relationships/hyperlink" Target="mailto:iboumbengueibou@gmail.com" TargetMode="External"/><Relationship Id="rId21" Type="http://schemas.openxmlformats.org/officeDocument/2006/relationships/hyperlink" Target="mailto:amethsysante@gmail.com" TargetMode="External"/><Relationship Id="rId34" Type="http://schemas.openxmlformats.org/officeDocument/2006/relationships/hyperlink" Target="mailto:macode33@yahoo.fr" TargetMode="External"/><Relationship Id="rId42" Type="http://schemas.openxmlformats.org/officeDocument/2006/relationships/hyperlink" Target="mailto:iboumbengueibou@gmail.com" TargetMode="External"/><Relationship Id="rId47" Type="http://schemas.openxmlformats.org/officeDocument/2006/relationships/hyperlink" Target="mailto:iboumbengueibou@gmail.com" TargetMode="External"/><Relationship Id="rId7" Type="http://schemas.openxmlformats.org/officeDocument/2006/relationships/hyperlink" Target="mailto:mamadou-samb1984@gmail,com" TargetMode="External"/><Relationship Id="rId2" Type="http://schemas.openxmlformats.org/officeDocument/2006/relationships/hyperlink" Target="mailto:mamadou-samb1984@gmail,com" TargetMode="External"/><Relationship Id="rId16" Type="http://schemas.openxmlformats.org/officeDocument/2006/relationships/hyperlink" Target="mailto:amethsysante@gmail.com" TargetMode="External"/><Relationship Id="rId29" Type="http://schemas.openxmlformats.org/officeDocument/2006/relationships/hyperlink" Target="mailto:macode33@yahoo.fr" TargetMode="External"/><Relationship Id="rId1" Type="http://schemas.openxmlformats.org/officeDocument/2006/relationships/hyperlink" Target="mailto:mamadou-samb1984@gmail,com" TargetMode="External"/><Relationship Id="rId6" Type="http://schemas.openxmlformats.org/officeDocument/2006/relationships/hyperlink" Target="mailto:mamadou-samb1984@gmail,com" TargetMode="External"/><Relationship Id="rId11" Type="http://schemas.openxmlformats.org/officeDocument/2006/relationships/hyperlink" Target="mailto:mamadou-samb1984@gmail,com" TargetMode="External"/><Relationship Id="rId24" Type="http://schemas.openxmlformats.org/officeDocument/2006/relationships/hyperlink" Target="mailto:amethsysante@gmail.com" TargetMode="External"/><Relationship Id="rId32" Type="http://schemas.openxmlformats.org/officeDocument/2006/relationships/hyperlink" Target="mailto:macode33@yahoo.fr" TargetMode="External"/><Relationship Id="rId37" Type="http://schemas.openxmlformats.org/officeDocument/2006/relationships/hyperlink" Target="mailto:macode33@yahoo.fr" TargetMode="External"/><Relationship Id="rId40" Type="http://schemas.openxmlformats.org/officeDocument/2006/relationships/hyperlink" Target="mailto:iboumbengueibou@gmail.com" TargetMode="External"/><Relationship Id="rId45" Type="http://schemas.openxmlformats.org/officeDocument/2006/relationships/hyperlink" Target="mailto:iboumbengueibou@gmail.com" TargetMode="External"/><Relationship Id="rId5" Type="http://schemas.openxmlformats.org/officeDocument/2006/relationships/hyperlink" Target="mailto:mamadou-samb1984@gmail,com" TargetMode="External"/><Relationship Id="rId15" Type="http://schemas.openxmlformats.org/officeDocument/2006/relationships/hyperlink" Target="mailto:amethsysante@gmail.com" TargetMode="External"/><Relationship Id="rId23" Type="http://schemas.openxmlformats.org/officeDocument/2006/relationships/hyperlink" Target="mailto:amethsysante@gmail.com" TargetMode="External"/><Relationship Id="rId28" Type="http://schemas.openxmlformats.org/officeDocument/2006/relationships/hyperlink" Target="mailto:macode33@yahoo.fr" TargetMode="External"/><Relationship Id="rId36" Type="http://schemas.openxmlformats.org/officeDocument/2006/relationships/hyperlink" Target="mailto:macode33@yahoo.fr" TargetMode="External"/><Relationship Id="rId10" Type="http://schemas.openxmlformats.org/officeDocument/2006/relationships/hyperlink" Target="mailto:mamadou-samb1984@gmail,com" TargetMode="External"/><Relationship Id="rId19" Type="http://schemas.openxmlformats.org/officeDocument/2006/relationships/hyperlink" Target="mailto:amethsysante@gmail.com" TargetMode="External"/><Relationship Id="rId31" Type="http://schemas.openxmlformats.org/officeDocument/2006/relationships/hyperlink" Target="mailto:macode33@yahoo.fr" TargetMode="External"/><Relationship Id="rId44" Type="http://schemas.openxmlformats.org/officeDocument/2006/relationships/hyperlink" Target="mailto:iboumbengueibou@gmail.com" TargetMode="External"/><Relationship Id="rId4" Type="http://schemas.openxmlformats.org/officeDocument/2006/relationships/hyperlink" Target="mailto:mamadou-samb1984@gmail,com" TargetMode="External"/><Relationship Id="rId9" Type="http://schemas.openxmlformats.org/officeDocument/2006/relationships/hyperlink" Target="mailto:mamadou-samb1984@gmail,com" TargetMode="External"/><Relationship Id="rId14" Type="http://schemas.openxmlformats.org/officeDocument/2006/relationships/hyperlink" Target="mailto:amethsysante@gmail.com" TargetMode="External"/><Relationship Id="rId22" Type="http://schemas.openxmlformats.org/officeDocument/2006/relationships/hyperlink" Target="mailto:amethsysante@gmail.com" TargetMode="External"/><Relationship Id="rId27" Type="http://schemas.openxmlformats.org/officeDocument/2006/relationships/hyperlink" Target="mailto:macode33@yahoo.fr" TargetMode="External"/><Relationship Id="rId30" Type="http://schemas.openxmlformats.org/officeDocument/2006/relationships/hyperlink" Target="mailto:macode33@yahoo.fr" TargetMode="External"/><Relationship Id="rId35" Type="http://schemas.openxmlformats.org/officeDocument/2006/relationships/hyperlink" Target="mailto:macode33@yahoo.fr" TargetMode="External"/><Relationship Id="rId43" Type="http://schemas.openxmlformats.org/officeDocument/2006/relationships/hyperlink" Target="mailto:iboumbengueibou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mamadou-samb1984@gmail,com" TargetMode="External"/><Relationship Id="rId3" Type="http://schemas.openxmlformats.org/officeDocument/2006/relationships/hyperlink" Target="mailto:mamadou-samb1984@gmail,com" TargetMode="External"/><Relationship Id="rId12" Type="http://schemas.openxmlformats.org/officeDocument/2006/relationships/hyperlink" Target="mailto:mamadou-samb1984@gmail,com" TargetMode="External"/><Relationship Id="rId17" Type="http://schemas.openxmlformats.org/officeDocument/2006/relationships/hyperlink" Target="mailto:amethsysante@gmail.com" TargetMode="External"/><Relationship Id="rId25" Type="http://schemas.openxmlformats.org/officeDocument/2006/relationships/hyperlink" Target="mailto:amethsysante@gmail.com" TargetMode="External"/><Relationship Id="rId33" Type="http://schemas.openxmlformats.org/officeDocument/2006/relationships/hyperlink" Target="mailto:macode33@yahoo.fr" TargetMode="External"/><Relationship Id="rId38" Type="http://schemas.openxmlformats.org/officeDocument/2006/relationships/hyperlink" Target="mailto:iboumbengueibou@gmail.com" TargetMode="External"/><Relationship Id="rId46" Type="http://schemas.openxmlformats.org/officeDocument/2006/relationships/hyperlink" Target="mailto:iboumbengueibou@gmail.com" TargetMode="External"/><Relationship Id="rId20" Type="http://schemas.openxmlformats.org/officeDocument/2006/relationships/hyperlink" Target="mailto:amethsysante@gmail.com" TargetMode="External"/><Relationship Id="rId41" Type="http://schemas.openxmlformats.org/officeDocument/2006/relationships/hyperlink" Target="mailto:iboumbengueibo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ndiaye2013@yohoo,fr" TargetMode="External"/><Relationship Id="rId13" Type="http://schemas.openxmlformats.org/officeDocument/2006/relationships/hyperlink" Target="mailto:cndiaye2013@yohoo,fr" TargetMode="External"/><Relationship Id="rId18" Type="http://schemas.openxmlformats.org/officeDocument/2006/relationships/hyperlink" Target="mailto:cndiaye2013@yohoo,fr" TargetMode="External"/><Relationship Id="rId26" Type="http://schemas.openxmlformats.org/officeDocument/2006/relationships/hyperlink" Target="mailto:cndiaye2013@yohoo,fr" TargetMode="External"/><Relationship Id="rId3" Type="http://schemas.openxmlformats.org/officeDocument/2006/relationships/hyperlink" Target="mailto:cndiaye2013@yohoo,fr" TargetMode="External"/><Relationship Id="rId21" Type="http://schemas.openxmlformats.org/officeDocument/2006/relationships/hyperlink" Target="mailto:cndiaye2013@yohoo,fr" TargetMode="External"/><Relationship Id="rId7" Type="http://schemas.openxmlformats.org/officeDocument/2006/relationships/hyperlink" Target="mailto:cndiaye2013@yohoo,fr" TargetMode="External"/><Relationship Id="rId12" Type="http://schemas.openxmlformats.org/officeDocument/2006/relationships/hyperlink" Target="mailto:cndiaye2013@yohoo,fr" TargetMode="External"/><Relationship Id="rId17" Type="http://schemas.openxmlformats.org/officeDocument/2006/relationships/hyperlink" Target="mailto:cndiaye2013@yohoo,fr" TargetMode="External"/><Relationship Id="rId25" Type="http://schemas.openxmlformats.org/officeDocument/2006/relationships/hyperlink" Target="mailto:cndiaye2013@yohoo,fr" TargetMode="External"/><Relationship Id="rId2" Type="http://schemas.openxmlformats.org/officeDocument/2006/relationships/hyperlink" Target="mailto:cndiaye2013@yohoo,fr" TargetMode="External"/><Relationship Id="rId16" Type="http://schemas.openxmlformats.org/officeDocument/2006/relationships/hyperlink" Target="mailto:cndiaye2013@yohoo,fr" TargetMode="External"/><Relationship Id="rId20" Type="http://schemas.openxmlformats.org/officeDocument/2006/relationships/hyperlink" Target="mailto:cndiaye2013@yohoo,fr" TargetMode="External"/><Relationship Id="rId29" Type="http://schemas.openxmlformats.org/officeDocument/2006/relationships/hyperlink" Target="mailto:cndiaye2013@yohoo,fr" TargetMode="External"/><Relationship Id="rId1" Type="http://schemas.openxmlformats.org/officeDocument/2006/relationships/hyperlink" Target="mailto:cndiaye2013@yohoo,fr" TargetMode="External"/><Relationship Id="rId6" Type="http://schemas.openxmlformats.org/officeDocument/2006/relationships/hyperlink" Target="mailto:cndiaye2013@yohoo,fr" TargetMode="External"/><Relationship Id="rId11" Type="http://schemas.openxmlformats.org/officeDocument/2006/relationships/hyperlink" Target="mailto:cndiaye2013@yohoo,fr" TargetMode="External"/><Relationship Id="rId24" Type="http://schemas.openxmlformats.org/officeDocument/2006/relationships/hyperlink" Target="mailto:cndiaye2013@yohoo,f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ndiaye2013@yohoo,fr" TargetMode="External"/><Relationship Id="rId15" Type="http://schemas.openxmlformats.org/officeDocument/2006/relationships/hyperlink" Target="mailto:cndiaye2013@yohoo,fr" TargetMode="External"/><Relationship Id="rId23" Type="http://schemas.openxmlformats.org/officeDocument/2006/relationships/hyperlink" Target="mailto:cndiaye2013@yohoo,fr" TargetMode="External"/><Relationship Id="rId28" Type="http://schemas.openxmlformats.org/officeDocument/2006/relationships/hyperlink" Target="mailto:cndiaye2013@yohoo,fr" TargetMode="External"/><Relationship Id="rId10" Type="http://schemas.openxmlformats.org/officeDocument/2006/relationships/hyperlink" Target="mailto:cndiaye2013@yohoo,fr" TargetMode="External"/><Relationship Id="rId19" Type="http://schemas.openxmlformats.org/officeDocument/2006/relationships/hyperlink" Target="mailto:cndiaye2013@yohoo,fr" TargetMode="External"/><Relationship Id="rId31" Type="http://schemas.openxmlformats.org/officeDocument/2006/relationships/hyperlink" Target="mailto:cndiaye2013@yohoo,fr" TargetMode="External"/><Relationship Id="rId4" Type="http://schemas.openxmlformats.org/officeDocument/2006/relationships/hyperlink" Target="mailto:cndiaye2013@yohoo,fr" TargetMode="External"/><Relationship Id="rId9" Type="http://schemas.openxmlformats.org/officeDocument/2006/relationships/hyperlink" Target="mailto:cndiaye2013@yohoo,fr" TargetMode="External"/><Relationship Id="rId14" Type="http://schemas.openxmlformats.org/officeDocument/2006/relationships/hyperlink" Target="mailto:cndiaye2013@yohoo,fr" TargetMode="External"/><Relationship Id="rId22" Type="http://schemas.openxmlformats.org/officeDocument/2006/relationships/hyperlink" Target="mailto:cndiaye2013@yohoo,fr" TargetMode="External"/><Relationship Id="rId27" Type="http://schemas.openxmlformats.org/officeDocument/2006/relationships/hyperlink" Target="mailto:cndiaye2013@yohoo,fr" TargetMode="External"/><Relationship Id="rId30" Type="http://schemas.openxmlformats.org/officeDocument/2006/relationships/hyperlink" Target="mailto:cndiaye2013@yohoo,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niju2008@gmail.com" TargetMode="External"/><Relationship Id="rId13" Type="http://schemas.openxmlformats.org/officeDocument/2006/relationships/hyperlink" Target="mailto:raniju2008@gmail.com" TargetMode="External"/><Relationship Id="rId18" Type="http://schemas.openxmlformats.org/officeDocument/2006/relationships/hyperlink" Target="mailto:mawade19@yahoo.fr" TargetMode="External"/><Relationship Id="rId3" Type="http://schemas.openxmlformats.org/officeDocument/2006/relationships/hyperlink" Target="mailto:raniju2008@gmail.com" TargetMode="External"/><Relationship Id="rId21" Type="http://schemas.openxmlformats.org/officeDocument/2006/relationships/hyperlink" Target="mailto:mawade19@yahoo.fr" TargetMode="External"/><Relationship Id="rId7" Type="http://schemas.openxmlformats.org/officeDocument/2006/relationships/hyperlink" Target="mailto:raniju2008@gmail.com" TargetMode="External"/><Relationship Id="rId12" Type="http://schemas.openxmlformats.org/officeDocument/2006/relationships/hyperlink" Target="mailto:raniju2008@gmail.com" TargetMode="External"/><Relationship Id="rId17" Type="http://schemas.openxmlformats.org/officeDocument/2006/relationships/hyperlink" Target="mailto:mawade19@yahoo.fr" TargetMode="External"/><Relationship Id="rId2" Type="http://schemas.openxmlformats.org/officeDocument/2006/relationships/hyperlink" Target="mailto:raniju2008@gmail.com" TargetMode="External"/><Relationship Id="rId16" Type="http://schemas.openxmlformats.org/officeDocument/2006/relationships/hyperlink" Target="mailto:mawade19@yahoo.fr" TargetMode="External"/><Relationship Id="rId20" Type="http://schemas.openxmlformats.org/officeDocument/2006/relationships/hyperlink" Target="mailto:mawade19@yahoo.fr" TargetMode="External"/><Relationship Id="rId1" Type="http://schemas.openxmlformats.org/officeDocument/2006/relationships/hyperlink" Target="mailto:drdjibrilantoine@yahoo.fr" TargetMode="External"/><Relationship Id="rId6" Type="http://schemas.openxmlformats.org/officeDocument/2006/relationships/hyperlink" Target="mailto:raniju2008@gmail.com" TargetMode="External"/><Relationship Id="rId11" Type="http://schemas.openxmlformats.org/officeDocument/2006/relationships/hyperlink" Target="mailto:raniju2008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raniju2008@gmail.com" TargetMode="External"/><Relationship Id="rId15" Type="http://schemas.openxmlformats.org/officeDocument/2006/relationships/hyperlink" Target="mailto:raniju2008@gmail.com" TargetMode="External"/><Relationship Id="rId23" Type="http://schemas.openxmlformats.org/officeDocument/2006/relationships/hyperlink" Target="mailto:mawade19@yahoo.fr" TargetMode="External"/><Relationship Id="rId10" Type="http://schemas.openxmlformats.org/officeDocument/2006/relationships/hyperlink" Target="mailto:raniju2008@gmail.com" TargetMode="External"/><Relationship Id="rId19" Type="http://schemas.openxmlformats.org/officeDocument/2006/relationships/hyperlink" Target="mailto:mawade19@yahoo.fr" TargetMode="External"/><Relationship Id="rId4" Type="http://schemas.openxmlformats.org/officeDocument/2006/relationships/hyperlink" Target="mailto:raniju2008@gmail.com" TargetMode="External"/><Relationship Id="rId9" Type="http://schemas.openxmlformats.org/officeDocument/2006/relationships/hyperlink" Target="mailto:raniju2008@gmail.com" TargetMode="External"/><Relationship Id="rId14" Type="http://schemas.openxmlformats.org/officeDocument/2006/relationships/hyperlink" Target="mailto:raniju2008@gmail.com" TargetMode="External"/><Relationship Id="rId22" Type="http://schemas.openxmlformats.org/officeDocument/2006/relationships/hyperlink" Target="mailto:mawade19@yahoo.fr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ngane2018@gmail.com" TargetMode="External"/><Relationship Id="rId18" Type="http://schemas.openxmlformats.org/officeDocument/2006/relationships/hyperlink" Target="mailto:mangane2018@gmail.com" TargetMode="External"/><Relationship Id="rId26" Type="http://schemas.openxmlformats.org/officeDocument/2006/relationships/hyperlink" Target="mailto:mangane2018@gmail.com" TargetMode="External"/><Relationship Id="rId21" Type="http://schemas.openxmlformats.org/officeDocument/2006/relationships/hyperlink" Target="mailto:mangane2018@gmail.com" TargetMode="External"/><Relationship Id="rId34" Type="http://schemas.openxmlformats.org/officeDocument/2006/relationships/hyperlink" Target="mailto:mangane2018@gmail.com" TargetMode="External"/><Relationship Id="rId7" Type="http://schemas.openxmlformats.org/officeDocument/2006/relationships/hyperlink" Target="mailto:mangane2018@gmail.com" TargetMode="External"/><Relationship Id="rId12" Type="http://schemas.openxmlformats.org/officeDocument/2006/relationships/hyperlink" Target="mailto:mangane2018@gmail.com" TargetMode="External"/><Relationship Id="rId17" Type="http://schemas.openxmlformats.org/officeDocument/2006/relationships/hyperlink" Target="mailto:mangane2018@gmail.com" TargetMode="External"/><Relationship Id="rId25" Type="http://schemas.openxmlformats.org/officeDocument/2006/relationships/hyperlink" Target="mailto:mangane2018@gmail.com" TargetMode="External"/><Relationship Id="rId33" Type="http://schemas.openxmlformats.org/officeDocument/2006/relationships/hyperlink" Target="mailto:mangane2018@gmail.com" TargetMode="External"/><Relationship Id="rId2" Type="http://schemas.openxmlformats.org/officeDocument/2006/relationships/hyperlink" Target="mailto:mangane2018@gmail.com" TargetMode="External"/><Relationship Id="rId16" Type="http://schemas.openxmlformats.org/officeDocument/2006/relationships/hyperlink" Target="mailto:mangane2018@gmail.com" TargetMode="External"/><Relationship Id="rId20" Type="http://schemas.openxmlformats.org/officeDocument/2006/relationships/hyperlink" Target="mailto:mangane2018@gmail.com" TargetMode="External"/><Relationship Id="rId29" Type="http://schemas.openxmlformats.org/officeDocument/2006/relationships/hyperlink" Target="mailto:mangane2018@gmail.com" TargetMode="External"/><Relationship Id="rId1" Type="http://schemas.openxmlformats.org/officeDocument/2006/relationships/hyperlink" Target="mailto:mangane2018@gmail.com" TargetMode="External"/><Relationship Id="rId6" Type="http://schemas.openxmlformats.org/officeDocument/2006/relationships/hyperlink" Target="mailto:mangane2018@gmail.com" TargetMode="External"/><Relationship Id="rId11" Type="http://schemas.openxmlformats.org/officeDocument/2006/relationships/hyperlink" Target="mailto:mangane2018@gmail.com" TargetMode="External"/><Relationship Id="rId24" Type="http://schemas.openxmlformats.org/officeDocument/2006/relationships/hyperlink" Target="mailto:mangane2018@gmail.com" TargetMode="External"/><Relationship Id="rId32" Type="http://schemas.openxmlformats.org/officeDocument/2006/relationships/hyperlink" Target="mailto:mangane2018@gmail.com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mailto:mangane2018@gmail.com" TargetMode="External"/><Relationship Id="rId15" Type="http://schemas.openxmlformats.org/officeDocument/2006/relationships/hyperlink" Target="mailto:mangane2018@gmail.com" TargetMode="External"/><Relationship Id="rId23" Type="http://schemas.openxmlformats.org/officeDocument/2006/relationships/hyperlink" Target="mailto:mangane2018@gmail.com" TargetMode="External"/><Relationship Id="rId28" Type="http://schemas.openxmlformats.org/officeDocument/2006/relationships/hyperlink" Target="mailto:mangane2018@gmail.com" TargetMode="External"/><Relationship Id="rId36" Type="http://schemas.openxmlformats.org/officeDocument/2006/relationships/hyperlink" Target="mailto:mangane2018@gmail.com" TargetMode="External"/><Relationship Id="rId10" Type="http://schemas.openxmlformats.org/officeDocument/2006/relationships/hyperlink" Target="mailto:mangane2018@gmail.com" TargetMode="External"/><Relationship Id="rId19" Type="http://schemas.openxmlformats.org/officeDocument/2006/relationships/hyperlink" Target="mailto:mangane2018@gmail.com" TargetMode="External"/><Relationship Id="rId31" Type="http://schemas.openxmlformats.org/officeDocument/2006/relationships/hyperlink" Target="mailto:mangane2018@gmail.com" TargetMode="External"/><Relationship Id="rId4" Type="http://schemas.openxmlformats.org/officeDocument/2006/relationships/hyperlink" Target="mailto:mangane2018@gmail.com" TargetMode="External"/><Relationship Id="rId9" Type="http://schemas.openxmlformats.org/officeDocument/2006/relationships/hyperlink" Target="mailto:mangane2018@gmail.com" TargetMode="External"/><Relationship Id="rId14" Type="http://schemas.openxmlformats.org/officeDocument/2006/relationships/hyperlink" Target="mailto:mangane2018@gmail.com" TargetMode="External"/><Relationship Id="rId22" Type="http://schemas.openxmlformats.org/officeDocument/2006/relationships/hyperlink" Target="mailto:mangane2018@gmail.com" TargetMode="External"/><Relationship Id="rId27" Type="http://schemas.openxmlformats.org/officeDocument/2006/relationships/hyperlink" Target="mailto:mangane2018@gmail.com" TargetMode="External"/><Relationship Id="rId30" Type="http://schemas.openxmlformats.org/officeDocument/2006/relationships/hyperlink" Target="mailto:mangane2018@gmail.com" TargetMode="External"/><Relationship Id="rId35" Type="http://schemas.openxmlformats.org/officeDocument/2006/relationships/hyperlink" Target="mailto:mangane2018@gmail.com" TargetMode="External"/><Relationship Id="rId8" Type="http://schemas.openxmlformats.org/officeDocument/2006/relationships/hyperlink" Target="mailto:mangane2018@gmail.com" TargetMode="External"/><Relationship Id="rId3" Type="http://schemas.openxmlformats.org/officeDocument/2006/relationships/hyperlink" Target="mailto:mangane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43"/>
  <sheetViews>
    <sheetView zoomScaleNormal="100" workbookViewId="0">
      <pane xSplit="1" ySplit="1" topLeftCell="Q81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7" width="13.85546875" style="15" customWidth="1"/>
    <col min="18" max="18" width="16.28515625" style="10" customWidth="1"/>
    <col min="19" max="19" width="25.42578125" style="10" customWidth="1"/>
    <col min="20" max="20" width="27.7109375" style="10" customWidth="1"/>
    <col min="21" max="24" width="11.42578125" style="10"/>
    <col min="25" max="25" width="23.5703125" style="10" customWidth="1"/>
    <col min="26" max="16384" width="11.42578125" style="10"/>
  </cols>
  <sheetData>
    <row r="1" spans="1:25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spans="1:25" x14ac:dyDescent="0.25">
      <c r="A2" s="5" t="s">
        <v>25</v>
      </c>
      <c r="B2" s="6" t="s">
        <v>173</v>
      </c>
      <c r="C2" s="5" t="s">
        <v>27</v>
      </c>
      <c r="D2" s="6" t="s">
        <v>28</v>
      </c>
      <c r="E2" s="5" t="s">
        <v>29</v>
      </c>
      <c r="F2" s="5" t="s">
        <v>30</v>
      </c>
      <c r="G2" s="5" t="s">
        <v>26</v>
      </c>
      <c r="H2" s="5" t="s">
        <v>32</v>
      </c>
      <c r="I2" s="5" t="s">
        <v>33</v>
      </c>
      <c r="J2" s="5"/>
      <c r="K2" s="5" t="s">
        <v>174</v>
      </c>
      <c r="L2" s="5" t="s">
        <v>34</v>
      </c>
      <c r="M2" s="5">
        <v>773089368</v>
      </c>
      <c r="N2" s="7" t="s">
        <v>35</v>
      </c>
      <c r="O2" s="6" t="s">
        <v>36</v>
      </c>
      <c r="P2" s="8" t="s">
        <v>37</v>
      </c>
      <c r="Q2" s="8"/>
      <c r="R2" s="6"/>
      <c r="S2" s="6"/>
      <c r="T2" s="6"/>
      <c r="U2" s="9">
        <v>8680545</v>
      </c>
      <c r="V2" s="9">
        <v>8736434</v>
      </c>
      <c r="W2" s="9">
        <v>6880366</v>
      </c>
      <c r="X2" s="9">
        <v>4095906</v>
      </c>
      <c r="Y2" s="5"/>
    </row>
    <row r="3" spans="1:25" x14ac:dyDescent="0.25">
      <c r="A3" s="5" t="s">
        <v>25</v>
      </c>
      <c r="B3" s="6" t="s">
        <v>173</v>
      </c>
      <c r="C3" s="5" t="s">
        <v>27</v>
      </c>
      <c r="D3" s="6" t="s">
        <v>28</v>
      </c>
      <c r="E3" s="5" t="s">
        <v>29</v>
      </c>
      <c r="F3" s="5" t="s">
        <v>30</v>
      </c>
      <c r="G3" s="5" t="s">
        <v>26</v>
      </c>
      <c r="H3" s="5" t="s">
        <v>32</v>
      </c>
      <c r="I3" s="5" t="s">
        <v>33</v>
      </c>
      <c r="J3" s="5"/>
      <c r="K3" s="5" t="s">
        <v>174</v>
      </c>
      <c r="L3" s="5" t="s">
        <v>34</v>
      </c>
      <c r="M3" s="5">
        <v>773089368</v>
      </c>
      <c r="N3" s="7" t="s">
        <v>35</v>
      </c>
      <c r="O3" s="6" t="s">
        <v>36</v>
      </c>
      <c r="P3" s="8" t="s">
        <v>37</v>
      </c>
      <c r="Q3" s="8"/>
      <c r="R3" s="6"/>
      <c r="S3" s="6"/>
      <c r="T3" s="6" t="s">
        <v>82</v>
      </c>
      <c r="U3" s="9">
        <v>8243400</v>
      </c>
      <c r="V3" s="9">
        <v>7142685</v>
      </c>
      <c r="W3" s="9">
        <v>6611546</v>
      </c>
      <c r="X3" s="9">
        <v>3757236</v>
      </c>
      <c r="Y3" s="5"/>
    </row>
    <row r="4" spans="1:25" x14ac:dyDescent="0.25">
      <c r="A4" s="5" t="s">
        <v>25</v>
      </c>
      <c r="B4" s="6" t="s">
        <v>173</v>
      </c>
      <c r="C4" s="5" t="s">
        <v>27</v>
      </c>
      <c r="D4" s="6" t="s">
        <v>28</v>
      </c>
      <c r="E4" s="5" t="s">
        <v>29</v>
      </c>
      <c r="F4" s="5" t="s">
        <v>30</v>
      </c>
      <c r="G4" s="5" t="s">
        <v>26</v>
      </c>
      <c r="H4" s="5" t="s">
        <v>32</v>
      </c>
      <c r="I4" s="5" t="s">
        <v>33</v>
      </c>
      <c r="J4" s="5"/>
      <c r="K4" s="5" t="s">
        <v>174</v>
      </c>
      <c r="L4" s="5" t="s">
        <v>34</v>
      </c>
      <c r="M4" s="5">
        <v>773089368</v>
      </c>
      <c r="N4" s="7" t="s">
        <v>35</v>
      </c>
      <c r="O4" s="6"/>
      <c r="P4" s="8" t="s">
        <v>37</v>
      </c>
      <c r="Q4" s="8"/>
      <c r="R4" s="6"/>
      <c r="S4" s="6"/>
      <c r="T4" s="6" t="s">
        <v>145</v>
      </c>
      <c r="U4" s="9">
        <v>81865</v>
      </c>
      <c r="V4" s="9">
        <v>107210</v>
      </c>
      <c r="W4" s="9">
        <v>88820</v>
      </c>
      <c r="X4" s="9">
        <v>338670</v>
      </c>
      <c r="Y4" s="5"/>
    </row>
    <row r="5" spans="1:25" x14ac:dyDescent="0.25">
      <c r="A5" s="5" t="s">
        <v>25</v>
      </c>
      <c r="B5" s="6" t="s">
        <v>173</v>
      </c>
      <c r="C5" s="5" t="s">
        <v>27</v>
      </c>
      <c r="D5" s="6" t="s">
        <v>28</v>
      </c>
      <c r="E5" s="5" t="s">
        <v>29</v>
      </c>
      <c r="F5" s="5" t="s">
        <v>30</v>
      </c>
      <c r="G5" s="5" t="s">
        <v>26</v>
      </c>
      <c r="H5" s="5" t="s">
        <v>32</v>
      </c>
      <c r="I5" s="5" t="s">
        <v>33</v>
      </c>
      <c r="J5" s="5"/>
      <c r="K5" s="5" t="s">
        <v>174</v>
      </c>
      <c r="L5" s="5" t="s">
        <v>34</v>
      </c>
      <c r="M5" s="5">
        <v>773089368</v>
      </c>
      <c r="N5" s="7" t="s">
        <v>35</v>
      </c>
      <c r="O5" s="6"/>
      <c r="P5" s="8" t="s">
        <v>37</v>
      </c>
      <c r="Q5" s="8"/>
      <c r="R5" s="6"/>
      <c r="S5" s="6"/>
      <c r="T5" s="6" t="s">
        <v>38</v>
      </c>
      <c r="U5" s="9">
        <v>355280</v>
      </c>
      <c r="V5" s="9">
        <v>1486569</v>
      </c>
      <c r="W5" s="9">
        <v>180000</v>
      </c>
      <c r="X5" s="9"/>
      <c r="Y5" s="5"/>
    </row>
    <row r="6" spans="1:25" x14ac:dyDescent="0.25">
      <c r="A6" s="5" t="s">
        <v>25</v>
      </c>
      <c r="B6" s="6" t="s">
        <v>173</v>
      </c>
      <c r="C6" s="5" t="s">
        <v>27</v>
      </c>
      <c r="D6" s="6" t="s">
        <v>28</v>
      </c>
      <c r="E6" s="5" t="s">
        <v>29</v>
      </c>
      <c r="F6" s="5" t="s">
        <v>30</v>
      </c>
      <c r="G6" s="5" t="s">
        <v>26</v>
      </c>
      <c r="H6" s="5" t="s">
        <v>32</v>
      </c>
      <c r="I6" s="5" t="s">
        <v>33</v>
      </c>
      <c r="J6" s="5"/>
      <c r="K6" s="5" t="s">
        <v>174</v>
      </c>
      <c r="L6" s="5" t="s">
        <v>34</v>
      </c>
      <c r="M6" s="5">
        <v>773089368</v>
      </c>
      <c r="N6" s="7" t="s">
        <v>35</v>
      </c>
      <c r="O6" s="6" t="s">
        <v>36</v>
      </c>
      <c r="P6" s="8" t="s">
        <v>39</v>
      </c>
      <c r="Q6" s="8"/>
      <c r="R6" s="6"/>
      <c r="S6" s="6"/>
      <c r="T6" s="6"/>
      <c r="U6" s="11">
        <v>402640</v>
      </c>
      <c r="V6" s="11">
        <v>1050000</v>
      </c>
      <c r="W6" s="11">
        <v>1500000</v>
      </c>
      <c r="X6" s="11">
        <v>1250000</v>
      </c>
      <c r="Y6" s="5"/>
    </row>
    <row r="7" spans="1:25" ht="23.25" customHeight="1" x14ac:dyDescent="0.25">
      <c r="A7" s="5" t="s">
        <v>25</v>
      </c>
      <c r="B7" s="6" t="s">
        <v>173</v>
      </c>
      <c r="C7" s="5" t="s">
        <v>27</v>
      </c>
      <c r="D7" s="6" t="s">
        <v>28</v>
      </c>
      <c r="E7" s="5" t="s">
        <v>29</v>
      </c>
      <c r="F7" s="5" t="s">
        <v>30</v>
      </c>
      <c r="G7" s="5" t="s">
        <v>26</v>
      </c>
      <c r="H7" s="5" t="s">
        <v>32</v>
      </c>
      <c r="I7" s="5" t="s">
        <v>33</v>
      </c>
      <c r="J7" s="5"/>
      <c r="K7" s="5" t="s">
        <v>174</v>
      </c>
      <c r="L7" s="5" t="s">
        <v>34</v>
      </c>
      <c r="M7" s="5">
        <v>773089368</v>
      </c>
      <c r="N7" s="7" t="s">
        <v>35</v>
      </c>
      <c r="O7" s="6" t="s">
        <v>36</v>
      </c>
      <c r="P7" s="22" t="s">
        <v>172</v>
      </c>
      <c r="Q7" s="22" t="s">
        <v>171</v>
      </c>
      <c r="R7" s="23"/>
      <c r="S7" s="23"/>
      <c r="T7" s="23"/>
      <c r="U7" s="24"/>
      <c r="V7" s="24"/>
      <c r="W7" s="24"/>
      <c r="X7" s="24">
        <v>109545</v>
      </c>
      <c r="Y7" s="12"/>
    </row>
    <row r="8" spans="1:25" x14ac:dyDescent="0.25">
      <c r="A8" s="5" t="s">
        <v>25</v>
      </c>
      <c r="B8" s="6" t="s">
        <v>173</v>
      </c>
      <c r="C8" s="5" t="s">
        <v>27</v>
      </c>
      <c r="D8" s="6" t="s">
        <v>28</v>
      </c>
      <c r="E8" s="5" t="s">
        <v>29</v>
      </c>
      <c r="F8" s="5" t="s">
        <v>30</v>
      </c>
      <c r="G8" s="5" t="s">
        <v>26</v>
      </c>
      <c r="H8" s="5" t="s">
        <v>32</v>
      </c>
      <c r="I8" s="5" t="s">
        <v>33</v>
      </c>
      <c r="J8" s="5"/>
      <c r="K8" s="5" t="s">
        <v>174</v>
      </c>
      <c r="L8" s="5" t="s">
        <v>34</v>
      </c>
      <c r="M8" s="5">
        <v>773089368</v>
      </c>
      <c r="N8" s="7" t="s">
        <v>35</v>
      </c>
      <c r="O8" s="6" t="s">
        <v>40</v>
      </c>
      <c r="P8" s="8"/>
      <c r="Q8" s="8"/>
      <c r="R8" s="6" t="s">
        <v>41</v>
      </c>
      <c r="S8" s="6" t="s">
        <v>42</v>
      </c>
      <c r="T8" s="6"/>
      <c r="U8" s="11">
        <v>1682645</v>
      </c>
      <c r="V8" s="11">
        <v>1564635</v>
      </c>
      <c r="W8" s="11">
        <v>1696320</v>
      </c>
      <c r="X8" s="11">
        <v>1043400</v>
      </c>
      <c r="Y8" s="5"/>
    </row>
    <row r="9" spans="1:25" x14ac:dyDescent="0.25">
      <c r="A9" s="5" t="s">
        <v>25</v>
      </c>
      <c r="B9" s="6" t="s">
        <v>173</v>
      </c>
      <c r="C9" s="5" t="s">
        <v>27</v>
      </c>
      <c r="D9" s="6" t="s">
        <v>28</v>
      </c>
      <c r="E9" s="5" t="s">
        <v>29</v>
      </c>
      <c r="F9" s="5" t="s">
        <v>30</v>
      </c>
      <c r="G9" s="5" t="s">
        <v>26</v>
      </c>
      <c r="H9" s="5" t="s">
        <v>32</v>
      </c>
      <c r="I9" s="5" t="s">
        <v>33</v>
      </c>
      <c r="J9" s="5"/>
      <c r="K9" s="5" t="s">
        <v>174</v>
      </c>
      <c r="L9" s="5" t="s">
        <v>34</v>
      </c>
      <c r="M9" s="5">
        <v>773089368</v>
      </c>
      <c r="N9" s="7" t="s">
        <v>35</v>
      </c>
      <c r="O9" s="6" t="s">
        <v>40</v>
      </c>
      <c r="P9" s="8"/>
      <c r="Q9" s="8"/>
      <c r="R9" s="6" t="s">
        <v>41</v>
      </c>
      <c r="S9" s="6" t="s">
        <v>43</v>
      </c>
      <c r="T9" s="6"/>
      <c r="U9" s="11">
        <v>282300</v>
      </c>
      <c r="V9" s="11">
        <v>378050</v>
      </c>
      <c r="W9" s="11">
        <v>430450</v>
      </c>
      <c r="X9" s="11">
        <v>597100</v>
      </c>
      <c r="Y9" s="5"/>
    </row>
    <row r="10" spans="1:25" x14ac:dyDescent="0.25">
      <c r="A10" s="5" t="s">
        <v>25</v>
      </c>
      <c r="B10" s="6" t="s">
        <v>173</v>
      </c>
      <c r="C10" s="5" t="s">
        <v>27</v>
      </c>
      <c r="D10" s="6" t="s">
        <v>28</v>
      </c>
      <c r="E10" s="5" t="s">
        <v>29</v>
      </c>
      <c r="F10" s="5" t="s">
        <v>30</v>
      </c>
      <c r="G10" s="5" t="s">
        <v>26</v>
      </c>
      <c r="H10" s="5" t="s">
        <v>32</v>
      </c>
      <c r="I10" s="5" t="s">
        <v>33</v>
      </c>
      <c r="J10" s="5"/>
      <c r="K10" s="5" t="s">
        <v>174</v>
      </c>
      <c r="L10" s="5" t="s">
        <v>34</v>
      </c>
      <c r="M10" s="5">
        <v>773089368</v>
      </c>
      <c r="N10" s="7" t="s">
        <v>35</v>
      </c>
      <c r="O10" s="6" t="s">
        <v>40</v>
      </c>
      <c r="P10" s="8"/>
      <c r="Q10" s="8"/>
      <c r="R10" s="6" t="s">
        <v>41</v>
      </c>
      <c r="S10" s="6" t="s">
        <v>44</v>
      </c>
      <c r="T10" s="6"/>
      <c r="U10" s="11">
        <v>3407630</v>
      </c>
      <c r="V10" s="11">
        <f>3559328+500000</f>
        <v>4059328</v>
      </c>
      <c r="W10" s="11">
        <v>2577820</v>
      </c>
      <c r="X10" s="11">
        <v>1456670</v>
      </c>
      <c r="Y10" s="5"/>
    </row>
    <row r="11" spans="1:25" x14ac:dyDescent="0.25">
      <c r="A11" s="5" t="s">
        <v>25</v>
      </c>
      <c r="B11" s="6" t="s">
        <v>173</v>
      </c>
      <c r="C11" s="5" t="s">
        <v>27</v>
      </c>
      <c r="D11" s="6" t="s">
        <v>28</v>
      </c>
      <c r="E11" s="5" t="s">
        <v>29</v>
      </c>
      <c r="F11" s="5" t="s">
        <v>30</v>
      </c>
      <c r="G11" s="5" t="s">
        <v>26</v>
      </c>
      <c r="H11" s="5" t="s">
        <v>32</v>
      </c>
      <c r="I11" s="5" t="s">
        <v>33</v>
      </c>
      <c r="J11" s="5"/>
      <c r="K11" s="5" t="s">
        <v>174</v>
      </c>
      <c r="L11" s="5" t="s">
        <v>34</v>
      </c>
      <c r="M11" s="5">
        <v>773089368</v>
      </c>
      <c r="N11" s="7" t="s">
        <v>35</v>
      </c>
      <c r="O11" s="6" t="s">
        <v>40</v>
      </c>
      <c r="P11" s="8"/>
      <c r="Q11" s="8"/>
      <c r="R11" s="6" t="s">
        <v>45</v>
      </c>
      <c r="S11" s="6" t="s">
        <v>46</v>
      </c>
      <c r="T11" s="6"/>
      <c r="U11" s="11"/>
      <c r="V11" s="11">
        <v>133000</v>
      </c>
      <c r="W11" s="11">
        <v>250000</v>
      </c>
      <c r="X11" s="11">
        <v>95000</v>
      </c>
      <c r="Y11" s="5"/>
    </row>
    <row r="12" spans="1:25" x14ac:dyDescent="0.25">
      <c r="A12" s="5" t="s">
        <v>25</v>
      </c>
      <c r="B12" s="6" t="s">
        <v>173</v>
      </c>
      <c r="C12" s="5" t="s">
        <v>27</v>
      </c>
      <c r="D12" s="6" t="s">
        <v>28</v>
      </c>
      <c r="E12" s="5" t="s">
        <v>29</v>
      </c>
      <c r="F12" s="5" t="s">
        <v>30</v>
      </c>
      <c r="G12" s="5" t="s">
        <v>26</v>
      </c>
      <c r="H12" s="5" t="s">
        <v>32</v>
      </c>
      <c r="I12" s="5" t="s">
        <v>33</v>
      </c>
      <c r="J12" s="5"/>
      <c r="K12" s="5" t="s">
        <v>174</v>
      </c>
      <c r="L12" s="5" t="s">
        <v>34</v>
      </c>
      <c r="M12" s="5">
        <v>773089368</v>
      </c>
      <c r="N12" s="7" t="s">
        <v>35</v>
      </c>
      <c r="O12" s="6" t="s">
        <v>40</v>
      </c>
      <c r="P12" s="8"/>
      <c r="Q12" s="8"/>
      <c r="R12" s="6" t="s">
        <v>45</v>
      </c>
      <c r="S12" s="6" t="s">
        <v>131</v>
      </c>
      <c r="T12" s="6"/>
      <c r="U12" s="11"/>
      <c r="V12" s="11"/>
      <c r="W12" s="11"/>
      <c r="X12" s="11">
        <v>2150000</v>
      </c>
      <c r="Y12" s="5"/>
    </row>
    <row r="13" spans="1:25" x14ac:dyDescent="0.25">
      <c r="A13" s="5" t="s">
        <v>25</v>
      </c>
      <c r="B13" s="6" t="s">
        <v>173</v>
      </c>
      <c r="C13" s="5" t="s">
        <v>27</v>
      </c>
      <c r="D13" s="6" t="s">
        <v>28</v>
      </c>
      <c r="E13" s="5" t="s">
        <v>29</v>
      </c>
      <c r="F13" s="5" t="s">
        <v>30</v>
      </c>
      <c r="G13" s="5" t="s">
        <v>26</v>
      </c>
      <c r="H13" s="5" t="s">
        <v>32</v>
      </c>
      <c r="I13" s="5" t="s">
        <v>33</v>
      </c>
      <c r="J13" s="5"/>
      <c r="K13" s="5" t="s">
        <v>174</v>
      </c>
      <c r="L13" s="5" t="s">
        <v>34</v>
      </c>
      <c r="M13" s="5">
        <v>773089368</v>
      </c>
      <c r="N13" s="7" t="s">
        <v>35</v>
      </c>
      <c r="O13" s="6" t="s">
        <v>40</v>
      </c>
      <c r="P13" s="17" t="s">
        <v>47</v>
      </c>
      <c r="Q13" s="18"/>
      <c r="R13" s="19" t="s">
        <v>41</v>
      </c>
      <c r="S13" s="20" t="s">
        <v>48</v>
      </c>
      <c r="T13" s="21" t="s">
        <v>82</v>
      </c>
      <c r="U13" s="11">
        <v>96660</v>
      </c>
      <c r="V13" s="11">
        <v>92950</v>
      </c>
      <c r="W13" s="11">
        <v>76885</v>
      </c>
      <c r="X13" s="11">
        <v>25750</v>
      </c>
      <c r="Y13" s="5"/>
    </row>
    <row r="14" spans="1:25" x14ac:dyDescent="0.25">
      <c r="A14" s="5" t="s">
        <v>121</v>
      </c>
      <c r="B14" s="6" t="s">
        <v>173</v>
      </c>
      <c r="C14" s="5" t="s">
        <v>125</v>
      </c>
      <c r="D14" s="6" t="s">
        <v>55</v>
      </c>
      <c r="E14" s="5" t="s">
        <v>124</v>
      </c>
      <c r="F14" s="5" t="s">
        <v>123</v>
      </c>
      <c r="G14" s="5" t="s">
        <v>26</v>
      </c>
      <c r="H14" s="5" t="s">
        <v>32</v>
      </c>
      <c r="I14" s="5" t="s">
        <v>122</v>
      </c>
      <c r="J14" s="5"/>
      <c r="K14" s="5" t="s">
        <v>127</v>
      </c>
      <c r="L14" s="5" t="s">
        <v>126</v>
      </c>
      <c r="M14" s="5">
        <v>776717823</v>
      </c>
      <c r="N14" s="7"/>
      <c r="O14" s="6" t="s">
        <v>36</v>
      </c>
      <c r="P14" s="8" t="s">
        <v>37</v>
      </c>
      <c r="Q14" s="8"/>
      <c r="R14" s="6"/>
      <c r="S14" s="6"/>
      <c r="T14" s="11"/>
      <c r="U14" s="11">
        <v>5271445</v>
      </c>
      <c r="V14" s="11">
        <v>8908590</v>
      </c>
      <c r="W14" s="11">
        <v>9026100</v>
      </c>
      <c r="X14" s="11"/>
      <c r="Y14" s="5"/>
    </row>
    <row r="15" spans="1:25" x14ac:dyDescent="0.25">
      <c r="A15" s="5" t="s">
        <v>121</v>
      </c>
      <c r="B15" s="6" t="s">
        <v>173</v>
      </c>
      <c r="C15" s="5" t="s">
        <v>125</v>
      </c>
      <c r="D15" s="6" t="s">
        <v>55</v>
      </c>
      <c r="E15" s="5" t="s">
        <v>124</v>
      </c>
      <c r="F15" s="5" t="s">
        <v>123</v>
      </c>
      <c r="G15" s="5" t="s">
        <v>26</v>
      </c>
      <c r="H15" s="5" t="s">
        <v>32</v>
      </c>
      <c r="I15" s="5" t="s">
        <v>122</v>
      </c>
      <c r="J15" s="5"/>
      <c r="K15" s="5" t="s">
        <v>127</v>
      </c>
      <c r="L15" s="5" t="s">
        <v>126</v>
      </c>
      <c r="M15" s="5">
        <v>776717823</v>
      </c>
      <c r="N15" s="7"/>
      <c r="O15" s="6" t="s">
        <v>36</v>
      </c>
      <c r="P15" s="8" t="s">
        <v>39</v>
      </c>
      <c r="Q15" s="8"/>
      <c r="R15" s="6"/>
      <c r="S15" s="6"/>
      <c r="T15" s="11"/>
      <c r="U15" s="11">
        <v>1500000</v>
      </c>
      <c r="V15" s="11">
        <v>1500000</v>
      </c>
      <c r="W15" s="11">
        <v>2000000</v>
      </c>
      <c r="X15" s="11"/>
      <c r="Y15" s="5"/>
    </row>
    <row r="16" spans="1:25" x14ac:dyDescent="0.25">
      <c r="A16" s="5" t="s">
        <v>121</v>
      </c>
      <c r="B16" s="6" t="s">
        <v>173</v>
      </c>
      <c r="C16" s="5" t="s">
        <v>125</v>
      </c>
      <c r="D16" s="6" t="s">
        <v>55</v>
      </c>
      <c r="E16" s="5" t="s">
        <v>124</v>
      </c>
      <c r="F16" s="5" t="s">
        <v>123</v>
      </c>
      <c r="G16" s="5" t="s">
        <v>26</v>
      </c>
      <c r="H16" s="5" t="s">
        <v>32</v>
      </c>
      <c r="I16" s="5" t="s">
        <v>122</v>
      </c>
      <c r="J16" s="5"/>
      <c r="K16" s="5" t="s">
        <v>127</v>
      </c>
      <c r="L16" s="5" t="s">
        <v>126</v>
      </c>
      <c r="M16" s="5">
        <v>776717823</v>
      </c>
      <c r="N16" s="7"/>
      <c r="O16" s="6" t="s">
        <v>36</v>
      </c>
      <c r="P16" s="22" t="s">
        <v>172</v>
      </c>
      <c r="Q16" s="22" t="s">
        <v>170</v>
      </c>
      <c r="R16" s="23"/>
      <c r="S16" s="23"/>
      <c r="T16" s="24"/>
      <c r="U16" s="24">
        <v>229300</v>
      </c>
      <c r="V16" s="24"/>
      <c r="W16" s="24"/>
      <c r="X16" s="24"/>
      <c r="Y16" s="5"/>
    </row>
    <row r="17" spans="1:25" x14ac:dyDescent="0.25">
      <c r="A17" s="5" t="s">
        <v>121</v>
      </c>
      <c r="B17" s="6" t="s">
        <v>173</v>
      </c>
      <c r="C17" s="5" t="s">
        <v>125</v>
      </c>
      <c r="D17" s="6" t="s">
        <v>55</v>
      </c>
      <c r="E17" s="5" t="s">
        <v>124</v>
      </c>
      <c r="F17" s="5" t="s">
        <v>123</v>
      </c>
      <c r="G17" s="5" t="s">
        <v>26</v>
      </c>
      <c r="H17" s="5" t="s">
        <v>32</v>
      </c>
      <c r="I17" s="5" t="s">
        <v>122</v>
      </c>
      <c r="J17" s="5"/>
      <c r="K17" s="5" t="s">
        <v>127</v>
      </c>
      <c r="L17" s="5" t="s">
        <v>126</v>
      </c>
      <c r="M17" s="5">
        <v>776717823</v>
      </c>
      <c r="N17" s="7"/>
      <c r="O17" s="6" t="s">
        <v>36</v>
      </c>
      <c r="P17" s="8" t="s">
        <v>37</v>
      </c>
      <c r="Q17" s="8"/>
      <c r="R17" s="6"/>
      <c r="S17" s="6"/>
      <c r="T17" s="11" t="s">
        <v>82</v>
      </c>
      <c r="U17" s="11">
        <v>5871445</v>
      </c>
      <c r="V17" s="11">
        <v>8908590</v>
      </c>
      <c r="W17" s="11">
        <v>8931100</v>
      </c>
      <c r="X17" s="11"/>
      <c r="Y17" s="5"/>
    </row>
    <row r="18" spans="1:25" x14ac:dyDescent="0.25">
      <c r="A18" s="5" t="s">
        <v>121</v>
      </c>
      <c r="B18" s="6" t="s">
        <v>173</v>
      </c>
      <c r="C18" s="5" t="s">
        <v>125</v>
      </c>
      <c r="D18" s="6" t="s">
        <v>55</v>
      </c>
      <c r="E18" s="5" t="s">
        <v>124</v>
      </c>
      <c r="F18" s="5" t="s">
        <v>123</v>
      </c>
      <c r="G18" s="5" t="s">
        <v>26</v>
      </c>
      <c r="H18" s="5" t="s">
        <v>32</v>
      </c>
      <c r="I18" s="5" t="s">
        <v>122</v>
      </c>
      <c r="J18" s="5"/>
      <c r="K18" s="5" t="s">
        <v>127</v>
      </c>
      <c r="L18" s="5" t="s">
        <v>126</v>
      </c>
      <c r="M18" s="5">
        <v>776717823</v>
      </c>
      <c r="N18" s="7"/>
      <c r="O18" s="6" t="s">
        <v>36</v>
      </c>
      <c r="P18" s="8" t="s">
        <v>37</v>
      </c>
      <c r="Q18" s="8"/>
      <c r="S18" s="6"/>
      <c r="T18" s="11" t="s">
        <v>145</v>
      </c>
      <c r="U18" s="11"/>
      <c r="V18" s="11"/>
      <c r="W18" s="11">
        <v>95000</v>
      </c>
      <c r="X18" s="11"/>
      <c r="Y18" s="5"/>
    </row>
    <row r="19" spans="1:25" x14ac:dyDescent="0.25">
      <c r="A19" s="5" t="s">
        <v>121</v>
      </c>
      <c r="B19" s="6" t="s">
        <v>173</v>
      </c>
      <c r="C19" s="5" t="s">
        <v>125</v>
      </c>
      <c r="D19" s="6" t="s">
        <v>55</v>
      </c>
      <c r="E19" s="5" t="s">
        <v>124</v>
      </c>
      <c r="F19" s="5" t="s">
        <v>123</v>
      </c>
      <c r="G19" s="5" t="s">
        <v>26</v>
      </c>
      <c r="H19" s="5" t="s">
        <v>32</v>
      </c>
      <c r="I19" s="5" t="s">
        <v>122</v>
      </c>
      <c r="J19" s="5"/>
      <c r="K19" s="5" t="s">
        <v>127</v>
      </c>
      <c r="L19" s="5" t="s">
        <v>126</v>
      </c>
      <c r="M19" s="5">
        <v>776717823</v>
      </c>
      <c r="N19" s="7"/>
      <c r="O19" s="6" t="s">
        <v>40</v>
      </c>
      <c r="P19" s="8"/>
      <c r="Q19" s="8"/>
      <c r="R19" s="6" t="s">
        <v>41</v>
      </c>
      <c r="S19" s="6" t="s">
        <v>42</v>
      </c>
      <c r="T19" s="11"/>
      <c r="U19" s="11">
        <v>840000</v>
      </c>
      <c r="V19" s="11">
        <v>840000</v>
      </c>
      <c r="W19" s="11">
        <v>848000</v>
      </c>
      <c r="X19" s="11"/>
      <c r="Y19" s="5"/>
    </row>
    <row r="20" spans="1:25" x14ac:dyDescent="0.25">
      <c r="A20" s="5" t="s">
        <v>121</v>
      </c>
      <c r="B20" s="6" t="s">
        <v>173</v>
      </c>
      <c r="C20" s="5" t="s">
        <v>125</v>
      </c>
      <c r="D20" s="6" t="s">
        <v>55</v>
      </c>
      <c r="E20" s="5" t="s">
        <v>124</v>
      </c>
      <c r="F20" s="5" t="s">
        <v>123</v>
      </c>
      <c r="G20" s="5" t="s">
        <v>26</v>
      </c>
      <c r="H20" s="5" t="s">
        <v>32</v>
      </c>
      <c r="I20" s="5" t="s">
        <v>122</v>
      </c>
      <c r="J20" s="5"/>
      <c r="K20" s="5" t="s">
        <v>127</v>
      </c>
      <c r="L20" s="5" t="s">
        <v>126</v>
      </c>
      <c r="M20" s="5">
        <v>776717823</v>
      </c>
      <c r="N20" s="7"/>
      <c r="O20" s="6" t="s">
        <v>40</v>
      </c>
      <c r="P20" s="8"/>
      <c r="Q20" s="8"/>
      <c r="R20" s="6" t="s">
        <v>41</v>
      </c>
      <c r="S20" s="6" t="s">
        <v>128</v>
      </c>
      <c r="T20" s="11"/>
      <c r="U20" s="11">
        <v>420000</v>
      </c>
      <c r="V20" s="11">
        <v>480000</v>
      </c>
      <c r="W20" s="11">
        <v>480000</v>
      </c>
      <c r="X20" s="11"/>
      <c r="Y20" s="5"/>
    </row>
    <row r="21" spans="1:25" x14ac:dyDescent="0.25">
      <c r="A21" s="5" t="s">
        <v>121</v>
      </c>
      <c r="B21" s="6" t="s">
        <v>173</v>
      </c>
      <c r="C21" s="5" t="s">
        <v>125</v>
      </c>
      <c r="D21" s="6" t="s">
        <v>55</v>
      </c>
      <c r="E21" s="5" t="s">
        <v>124</v>
      </c>
      <c r="F21" s="5" t="s">
        <v>123</v>
      </c>
      <c r="G21" s="5" t="s">
        <v>26</v>
      </c>
      <c r="H21" s="5" t="s">
        <v>32</v>
      </c>
      <c r="I21" s="5" t="s">
        <v>122</v>
      </c>
      <c r="J21" s="5"/>
      <c r="K21" s="5" t="s">
        <v>127</v>
      </c>
      <c r="L21" s="5" t="s">
        <v>126</v>
      </c>
      <c r="M21" s="5">
        <v>776717823</v>
      </c>
      <c r="N21" s="7"/>
      <c r="O21" s="6" t="s">
        <v>40</v>
      </c>
      <c r="P21" s="8"/>
      <c r="Q21" s="8"/>
      <c r="R21" s="6" t="s">
        <v>41</v>
      </c>
      <c r="S21" s="6" t="s">
        <v>43</v>
      </c>
      <c r="T21" s="11"/>
      <c r="U21" s="11">
        <v>300000</v>
      </c>
      <c r="V21" s="11">
        <v>300000</v>
      </c>
      <c r="W21" s="11">
        <v>300000</v>
      </c>
      <c r="X21" s="11"/>
      <c r="Y21" s="5"/>
    </row>
    <row r="22" spans="1:25" x14ac:dyDescent="0.25">
      <c r="A22" s="5" t="s">
        <v>121</v>
      </c>
      <c r="B22" s="6" t="s">
        <v>173</v>
      </c>
      <c r="C22" s="5" t="s">
        <v>125</v>
      </c>
      <c r="D22" s="6" t="s">
        <v>55</v>
      </c>
      <c r="E22" s="5" t="s">
        <v>124</v>
      </c>
      <c r="F22" s="5" t="s">
        <v>123</v>
      </c>
      <c r="G22" s="5" t="s">
        <v>26</v>
      </c>
      <c r="H22" s="5" t="s">
        <v>32</v>
      </c>
      <c r="I22" s="5" t="s">
        <v>122</v>
      </c>
      <c r="J22" s="5"/>
      <c r="K22" s="5" t="s">
        <v>127</v>
      </c>
      <c r="L22" s="5" t="s">
        <v>126</v>
      </c>
      <c r="M22" s="5">
        <v>776717823</v>
      </c>
      <c r="N22" s="7"/>
      <c r="O22" s="6" t="s">
        <v>40</v>
      </c>
      <c r="P22" s="8"/>
      <c r="Q22" s="8"/>
      <c r="R22" s="6" t="s">
        <v>41</v>
      </c>
      <c r="S22" s="6" t="s">
        <v>44</v>
      </c>
      <c r="T22" s="11"/>
      <c r="U22" s="11">
        <v>1500000</v>
      </c>
      <c r="V22" s="11">
        <v>3220000</v>
      </c>
      <c r="W22" s="11">
        <v>4781607</v>
      </c>
      <c r="X22" s="11"/>
      <c r="Y22" s="5"/>
    </row>
    <row r="23" spans="1:25" x14ac:dyDescent="0.25">
      <c r="A23" s="5" t="s">
        <v>121</v>
      </c>
      <c r="B23" s="6" t="s">
        <v>173</v>
      </c>
      <c r="C23" s="5" t="s">
        <v>125</v>
      </c>
      <c r="D23" s="6" t="s">
        <v>55</v>
      </c>
      <c r="E23" s="5" t="s">
        <v>124</v>
      </c>
      <c r="F23" s="5" t="s">
        <v>123</v>
      </c>
      <c r="G23" s="5" t="s">
        <v>26</v>
      </c>
      <c r="H23" s="5" t="s">
        <v>32</v>
      </c>
      <c r="I23" s="5" t="s">
        <v>122</v>
      </c>
      <c r="J23" s="5"/>
      <c r="K23" s="5" t="s">
        <v>127</v>
      </c>
      <c r="L23" s="5" t="s">
        <v>126</v>
      </c>
      <c r="M23" s="5">
        <v>776717823</v>
      </c>
      <c r="N23" s="7"/>
      <c r="O23" s="6" t="s">
        <v>40</v>
      </c>
      <c r="P23" s="8"/>
      <c r="Q23" s="8"/>
      <c r="R23" s="6" t="s">
        <v>41</v>
      </c>
      <c r="S23" s="6" t="s">
        <v>129</v>
      </c>
      <c r="T23" s="11"/>
      <c r="U23" s="11">
        <v>18000</v>
      </c>
      <c r="V23" s="11">
        <v>18000</v>
      </c>
      <c r="W23" s="11">
        <v>18000</v>
      </c>
      <c r="X23" s="11"/>
      <c r="Y23" s="5"/>
    </row>
    <row r="24" spans="1:25" x14ac:dyDescent="0.25">
      <c r="A24" s="5" t="s">
        <v>121</v>
      </c>
      <c r="B24" s="6" t="s">
        <v>173</v>
      </c>
      <c r="C24" s="5" t="s">
        <v>125</v>
      </c>
      <c r="D24" s="6" t="s">
        <v>55</v>
      </c>
      <c r="E24" s="5" t="s">
        <v>124</v>
      </c>
      <c r="F24" s="5" t="s">
        <v>123</v>
      </c>
      <c r="G24" s="5" t="s">
        <v>26</v>
      </c>
      <c r="H24" s="5" t="s">
        <v>32</v>
      </c>
      <c r="I24" s="5" t="s">
        <v>122</v>
      </c>
      <c r="J24" s="5"/>
      <c r="K24" s="5" t="s">
        <v>127</v>
      </c>
      <c r="L24" s="5" t="s">
        <v>126</v>
      </c>
      <c r="M24" s="5">
        <v>776717823</v>
      </c>
      <c r="N24" s="7"/>
      <c r="O24" s="6" t="s">
        <v>40</v>
      </c>
      <c r="P24" s="8"/>
      <c r="Q24" s="8"/>
      <c r="R24" s="6" t="s">
        <v>45</v>
      </c>
      <c r="S24" s="6" t="s">
        <v>46</v>
      </c>
      <c r="T24" s="11"/>
      <c r="U24" s="11">
        <v>75000</v>
      </c>
      <c r="V24" s="11"/>
      <c r="W24" s="11">
        <v>17500</v>
      </c>
      <c r="X24" s="11"/>
      <c r="Y24" s="5"/>
    </row>
    <row r="25" spans="1:25" x14ac:dyDescent="0.25">
      <c r="A25" s="5" t="s">
        <v>121</v>
      </c>
      <c r="B25" s="6" t="s">
        <v>173</v>
      </c>
      <c r="C25" s="5" t="s">
        <v>125</v>
      </c>
      <c r="D25" s="6" t="s">
        <v>55</v>
      </c>
      <c r="E25" s="5" t="s">
        <v>124</v>
      </c>
      <c r="F25" s="5" t="s">
        <v>123</v>
      </c>
      <c r="G25" s="5" t="s">
        <v>26</v>
      </c>
      <c r="H25" s="5" t="s">
        <v>32</v>
      </c>
      <c r="I25" s="5" t="s">
        <v>122</v>
      </c>
      <c r="J25" s="5"/>
      <c r="K25" s="5" t="s">
        <v>127</v>
      </c>
      <c r="L25" s="5" t="s">
        <v>126</v>
      </c>
      <c r="M25" s="5">
        <v>776717823</v>
      </c>
      <c r="N25" s="7"/>
      <c r="O25" s="6" t="s">
        <v>40</v>
      </c>
      <c r="P25" s="8"/>
      <c r="Q25" s="8"/>
      <c r="R25" s="6" t="s">
        <v>45</v>
      </c>
      <c r="S25" s="6" t="s">
        <v>140</v>
      </c>
      <c r="T25" s="11"/>
      <c r="U25" s="11"/>
      <c r="V25" s="11">
        <v>3000000</v>
      </c>
      <c r="W25" s="11">
        <v>28000</v>
      </c>
      <c r="X25" s="11"/>
      <c r="Y25" s="5"/>
    </row>
    <row r="26" spans="1:25" x14ac:dyDescent="0.25">
      <c r="A26" s="5" t="s">
        <v>121</v>
      </c>
      <c r="B26" s="6" t="s">
        <v>173</v>
      </c>
      <c r="C26" s="5" t="s">
        <v>125</v>
      </c>
      <c r="D26" s="6" t="s">
        <v>55</v>
      </c>
      <c r="E26" s="5" t="s">
        <v>124</v>
      </c>
      <c r="F26" s="5" t="s">
        <v>123</v>
      </c>
      <c r="G26" s="5" t="s">
        <v>26</v>
      </c>
      <c r="H26" s="5" t="s">
        <v>32</v>
      </c>
      <c r="I26" s="5" t="s">
        <v>122</v>
      </c>
      <c r="J26" s="5"/>
      <c r="K26" s="5" t="s">
        <v>127</v>
      </c>
      <c r="L26" s="5" t="s">
        <v>126</v>
      </c>
      <c r="M26" s="5">
        <v>776717823</v>
      </c>
      <c r="N26" s="7"/>
      <c r="O26" s="6" t="s">
        <v>40</v>
      </c>
      <c r="P26" s="8"/>
      <c r="Q26" s="8"/>
      <c r="R26" s="6" t="s">
        <v>45</v>
      </c>
      <c r="S26" s="6" t="s">
        <v>130</v>
      </c>
      <c r="T26" s="11"/>
      <c r="U26" s="11"/>
      <c r="V26" s="11"/>
      <c r="W26" s="11">
        <v>85000</v>
      </c>
      <c r="X26" s="11"/>
      <c r="Y26" s="5"/>
    </row>
    <row r="27" spans="1:25" x14ac:dyDescent="0.25">
      <c r="A27" s="5" t="s">
        <v>121</v>
      </c>
      <c r="B27" s="6" t="s">
        <v>173</v>
      </c>
      <c r="C27" s="5" t="s">
        <v>125</v>
      </c>
      <c r="D27" s="6" t="s">
        <v>55</v>
      </c>
      <c r="E27" s="5" t="s">
        <v>124</v>
      </c>
      <c r="F27" s="5" t="s">
        <v>123</v>
      </c>
      <c r="G27" s="5" t="s">
        <v>26</v>
      </c>
      <c r="H27" s="5" t="s">
        <v>32</v>
      </c>
      <c r="I27" s="5" t="s">
        <v>122</v>
      </c>
      <c r="J27" s="5"/>
      <c r="K27" s="5" t="s">
        <v>127</v>
      </c>
      <c r="L27" s="5" t="s">
        <v>126</v>
      </c>
      <c r="M27" s="5">
        <v>776717823</v>
      </c>
      <c r="N27" s="7"/>
      <c r="O27" s="6" t="s">
        <v>40</v>
      </c>
      <c r="P27" s="17" t="s">
        <v>47</v>
      </c>
      <c r="Q27" s="17"/>
      <c r="R27" s="20" t="s">
        <v>41</v>
      </c>
      <c r="S27" s="20" t="s">
        <v>153</v>
      </c>
      <c r="T27" s="21" t="s">
        <v>82</v>
      </c>
      <c r="U27" s="11">
        <v>157049</v>
      </c>
      <c r="V27" s="11">
        <v>122110</v>
      </c>
      <c r="W27" s="11">
        <v>100000</v>
      </c>
      <c r="X27" s="11"/>
      <c r="Y27" s="5"/>
    </row>
    <row r="28" spans="1:25" x14ac:dyDescent="0.25">
      <c r="A28" s="5" t="s">
        <v>132</v>
      </c>
      <c r="B28" s="6" t="s">
        <v>173</v>
      </c>
      <c r="C28" s="5" t="s">
        <v>135</v>
      </c>
      <c r="D28" s="6" t="s">
        <v>55</v>
      </c>
      <c r="E28" s="5" t="s">
        <v>136</v>
      </c>
      <c r="F28" s="5" t="s">
        <v>137</v>
      </c>
      <c r="G28" s="5" t="s">
        <v>26</v>
      </c>
      <c r="H28" s="5" t="s">
        <v>32</v>
      </c>
      <c r="I28" s="5" t="s">
        <v>136</v>
      </c>
      <c r="J28" s="5"/>
      <c r="K28" s="5" t="s">
        <v>138</v>
      </c>
      <c r="L28" s="5" t="s">
        <v>34</v>
      </c>
      <c r="M28" s="5">
        <v>773788773</v>
      </c>
      <c r="N28" s="7" t="s">
        <v>139</v>
      </c>
      <c r="O28" s="6" t="s">
        <v>36</v>
      </c>
      <c r="P28" s="8" t="s">
        <v>37</v>
      </c>
      <c r="Q28" s="8"/>
      <c r="R28" s="6"/>
      <c r="S28" s="6"/>
      <c r="T28" s="11"/>
      <c r="U28" s="11">
        <v>8100000</v>
      </c>
      <c r="V28" s="11">
        <v>8600000</v>
      </c>
      <c r="W28" s="11">
        <v>8700000</v>
      </c>
      <c r="X28" s="11">
        <v>6700000</v>
      </c>
      <c r="Y28" s="5"/>
    </row>
    <row r="29" spans="1:25" x14ac:dyDescent="0.25">
      <c r="A29" s="5" t="s">
        <v>132</v>
      </c>
      <c r="B29" s="6" t="s">
        <v>173</v>
      </c>
      <c r="C29" s="5" t="s">
        <v>135</v>
      </c>
      <c r="D29" s="6" t="s">
        <v>55</v>
      </c>
      <c r="E29" s="5" t="s">
        <v>136</v>
      </c>
      <c r="F29" s="5" t="s">
        <v>137</v>
      </c>
      <c r="G29" s="5" t="s">
        <v>26</v>
      </c>
      <c r="H29" s="5" t="s">
        <v>32</v>
      </c>
      <c r="I29" s="5" t="s">
        <v>136</v>
      </c>
      <c r="J29" s="5"/>
      <c r="K29" s="5" t="s">
        <v>138</v>
      </c>
      <c r="L29" s="5" t="s">
        <v>34</v>
      </c>
      <c r="M29" s="5">
        <v>773788773</v>
      </c>
      <c r="N29" s="7" t="s">
        <v>139</v>
      </c>
      <c r="O29" s="6" t="s">
        <v>36</v>
      </c>
      <c r="P29" s="8" t="s">
        <v>39</v>
      </c>
      <c r="Q29" s="8"/>
      <c r="R29" s="6"/>
      <c r="S29" s="6"/>
      <c r="T29" s="11"/>
      <c r="U29" s="11">
        <v>400000</v>
      </c>
      <c r="V29" s="11">
        <v>400000</v>
      </c>
      <c r="W29" s="11">
        <v>400000</v>
      </c>
      <c r="X29" s="11">
        <v>400000</v>
      </c>
      <c r="Y29" s="5"/>
    </row>
    <row r="30" spans="1:25" x14ac:dyDescent="0.25">
      <c r="A30" s="5" t="s">
        <v>132</v>
      </c>
      <c r="B30" s="6" t="s">
        <v>173</v>
      </c>
      <c r="C30" s="5" t="s">
        <v>135</v>
      </c>
      <c r="D30" s="6" t="s">
        <v>55</v>
      </c>
      <c r="E30" s="5" t="s">
        <v>136</v>
      </c>
      <c r="F30" s="5" t="s">
        <v>137</v>
      </c>
      <c r="G30" s="5" t="s">
        <v>26</v>
      </c>
      <c r="H30" s="5" t="s">
        <v>32</v>
      </c>
      <c r="I30" s="5" t="s">
        <v>136</v>
      </c>
      <c r="J30" s="5"/>
      <c r="K30" s="5" t="s">
        <v>138</v>
      </c>
      <c r="L30" s="5" t="s">
        <v>34</v>
      </c>
      <c r="M30" s="5">
        <v>773788773</v>
      </c>
      <c r="N30" s="7" t="s">
        <v>139</v>
      </c>
      <c r="O30" s="6" t="s">
        <v>36</v>
      </c>
      <c r="P30" s="22" t="s">
        <v>172</v>
      </c>
      <c r="Q30" s="22" t="s">
        <v>63</v>
      </c>
      <c r="R30" s="23"/>
      <c r="S30" s="23"/>
      <c r="T30" s="24"/>
      <c r="U30" s="24">
        <v>300000</v>
      </c>
      <c r="V30" s="24">
        <v>250000</v>
      </c>
      <c r="W30" s="24">
        <v>300000</v>
      </c>
      <c r="X30" s="24"/>
      <c r="Y30" s="5"/>
    </row>
    <row r="31" spans="1:25" x14ac:dyDescent="0.25">
      <c r="A31" s="5" t="s">
        <v>132</v>
      </c>
      <c r="B31" s="6" t="s">
        <v>173</v>
      </c>
      <c r="C31" s="5" t="s">
        <v>135</v>
      </c>
      <c r="D31" s="6" t="s">
        <v>55</v>
      </c>
      <c r="E31" s="5" t="s">
        <v>136</v>
      </c>
      <c r="F31" s="5" t="s">
        <v>137</v>
      </c>
      <c r="G31" s="5" t="s">
        <v>26</v>
      </c>
      <c r="H31" s="5" t="s">
        <v>32</v>
      </c>
      <c r="I31" s="5" t="s">
        <v>136</v>
      </c>
      <c r="J31" s="5"/>
      <c r="K31" s="5" t="s">
        <v>138</v>
      </c>
      <c r="L31" s="5" t="s">
        <v>34</v>
      </c>
      <c r="M31" s="5">
        <v>773788773</v>
      </c>
      <c r="N31" s="7" t="s">
        <v>139</v>
      </c>
      <c r="O31" s="6" t="s">
        <v>36</v>
      </c>
      <c r="P31" s="22" t="s">
        <v>172</v>
      </c>
      <c r="Q31" s="22" t="s">
        <v>167</v>
      </c>
      <c r="R31" s="23"/>
      <c r="S31" s="23"/>
      <c r="T31" s="24"/>
      <c r="U31" s="24">
        <v>400000</v>
      </c>
      <c r="V31" s="24">
        <v>200000</v>
      </c>
      <c r="W31" s="24"/>
      <c r="X31" s="24"/>
      <c r="Y31" s="5"/>
    </row>
    <row r="32" spans="1:25" x14ac:dyDescent="0.25">
      <c r="A32" s="5" t="s">
        <v>132</v>
      </c>
      <c r="B32" s="6" t="s">
        <v>173</v>
      </c>
      <c r="C32" s="5" t="s">
        <v>135</v>
      </c>
      <c r="D32" s="6" t="s">
        <v>55</v>
      </c>
      <c r="E32" s="5" t="s">
        <v>136</v>
      </c>
      <c r="F32" s="5" t="s">
        <v>137</v>
      </c>
      <c r="G32" s="5" t="s">
        <v>26</v>
      </c>
      <c r="H32" s="5" t="s">
        <v>32</v>
      </c>
      <c r="I32" s="5" t="s">
        <v>136</v>
      </c>
      <c r="J32" s="5"/>
      <c r="K32" s="5" t="s">
        <v>138</v>
      </c>
      <c r="L32" s="5" t="s">
        <v>34</v>
      </c>
      <c r="M32" s="5">
        <v>773788773</v>
      </c>
      <c r="N32" s="7" t="s">
        <v>139</v>
      </c>
      <c r="O32" s="6" t="s">
        <v>36</v>
      </c>
      <c r="P32" s="22" t="s">
        <v>172</v>
      </c>
      <c r="Q32" s="22" t="s">
        <v>168</v>
      </c>
      <c r="R32" s="23"/>
      <c r="S32" s="23"/>
      <c r="T32" s="24"/>
      <c r="U32" s="24"/>
      <c r="V32" s="24">
        <v>300000</v>
      </c>
      <c r="W32" s="24"/>
      <c r="X32" s="24"/>
      <c r="Y32" s="5"/>
    </row>
    <row r="33" spans="1:25" x14ac:dyDescent="0.25">
      <c r="A33" s="5" t="s">
        <v>132</v>
      </c>
      <c r="B33" s="6" t="s">
        <v>173</v>
      </c>
      <c r="C33" s="5" t="s">
        <v>135</v>
      </c>
      <c r="D33" s="6" t="s">
        <v>55</v>
      </c>
      <c r="E33" s="5" t="s">
        <v>136</v>
      </c>
      <c r="F33" s="5" t="s">
        <v>137</v>
      </c>
      <c r="G33" s="5" t="s">
        <v>26</v>
      </c>
      <c r="H33" s="5" t="s">
        <v>32</v>
      </c>
      <c r="I33" s="5" t="s">
        <v>136</v>
      </c>
      <c r="J33" s="5"/>
      <c r="K33" s="5" t="s">
        <v>138</v>
      </c>
      <c r="L33" s="5" t="s">
        <v>34</v>
      </c>
      <c r="M33" s="5">
        <v>773788773</v>
      </c>
      <c r="N33" s="7" t="s">
        <v>139</v>
      </c>
      <c r="O33" s="6" t="s">
        <v>36</v>
      </c>
      <c r="P33" s="22" t="s">
        <v>172</v>
      </c>
      <c r="Q33" s="22" t="s">
        <v>169</v>
      </c>
      <c r="R33" s="23"/>
      <c r="S33" s="23"/>
      <c r="T33" s="24"/>
      <c r="U33" s="24"/>
      <c r="V33" s="24"/>
      <c r="W33" s="24">
        <v>200000</v>
      </c>
      <c r="X33" s="24">
        <v>200000</v>
      </c>
      <c r="Y33" s="5"/>
    </row>
    <row r="34" spans="1:25" x14ac:dyDescent="0.25">
      <c r="A34" s="5" t="s">
        <v>132</v>
      </c>
      <c r="B34" s="6" t="s">
        <v>173</v>
      </c>
      <c r="C34" s="5" t="s">
        <v>135</v>
      </c>
      <c r="D34" s="6" t="s">
        <v>55</v>
      </c>
      <c r="E34" s="5" t="s">
        <v>136</v>
      </c>
      <c r="F34" s="5" t="s">
        <v>137</v>
      </c>
      <c r="G34" s="5" t="s">
        <v>26</v>
      </c>
      <c r="H34" s="5" t="s">
        <v>32</v>
      </c>
      <c r="I34" s="5" t="s">
        <v>136</v>
      </c>
      <c r="J34" s="5"/>
      <c r="K34" s="5" t="s">
        <v>138</v>
      </c>
      <c r="L34" s="5" t="s">
        <v>34</v>
      </c>
      <c r="M34" s="5">
        <v>773788773</v>
      </c>
      <c r="N34" s="7" t="s">
        <v>139</v>
      </c>
      <c r="O34" s="6" t="s">
        <v>36</v>
      </c>
      <c r="P34" s="8" t="s">
        <v>37</v>
      </c>
      <c r="Q34" s="8"/>
      <c r="R34" s="6"/>
      <c r="S34" s="6"/>
      <c r="T34" s="11" t="s">
        <v>82</v>
      </c>
      <c r="U34" s="11">
        <v>7800000</v>
      </c>
      <c r="V34" s="11">
        <v>8400000</v>
      </c>
      <c r="W34" s="11">
        <v>8500000</v>
      </c>
      <c r="X34" s="11">
        <v>6700000</v>
      </c>
      <c r="Y34" s="5"/>
    </row>
    <row r="35" spans="1:25" x14ac:dyDescent="0.25">
      <c r="A35" s="5" t="s">
        <v>132</v>
      </c>
      <c r="B35" s="6" t="s">
        <v>173</v>
      </c>
      <c r="C35" s="5" t="s">
        <v>135</v>
      </c>
      <c r="D35" s="6" t="s">
        <v>55</v>
      </c>
      <c r="E35" s="5" t="s">
        <v>136</v>
      </c>
      <c r="F35" s="5" t="s">
        <v>137</v>
      </c>
      <c r="G35" s="5" t="s">
        <v>26</v>
      </c>
      <c r="H35" s="5" t="s">
        <v>32</v>
      </c>
      <c r="I35" s="5" t="s">
        <v>136</v>
      </c>
      <c r="J35" s="5"/>
      <c r="K35" s="5" t="s">
        <v>138</v>
      </c>
      <c r="L35" s="5" t="s">
        <v>34</v>
      </c>
      <c r="M35" s="5">
        <v>773788773</v>
      </c>
      <c r="N35" s="7" t="s">
        <v>139</v>
      </c>
      <c r="O35" s="6" t="s">
        <v>36</v>
      </c>
      <c r="P35" s="8" t="s">
        <v>37</v>
      </c>
      <c r="Q35" s="8"/>
      <c r="R35" s="6"/>
      <c r="S35" s="6"/>
      <c r="T35" s="6" t="s">
        <v>38</v>
      </c>
      <c r="U35" s="11">
        <v>300000</v>
      </c>
      <c r="V35" s="11">
        <v>200000</v>
      </c>
      <c r="W35" s="11">
        <v>200000</v>
      </c>
      <c r="X35" s="11"/>
      <c r="Y35" s="5"/>
    </row>
    <row r="36" spans="1:25" x14ac:dyDescent="0.25">
      <c r="A36" s="5" t="s">
        <v>132</v>
      </c>
      <c r="B36" s="6" t="s">
        <v>173</v>
      </c>
      <c r="C36" s="5" t="s">
        <v>135</v>
      </c>
      <c r="D36" s="6" t="s">
        <v>55</v>
      </c>
      <c r="E36" s="5" t="s">
        <v>136</v>
      </c>
      <c r="F36" s="5" t="s">
        <v>137</v>
      </c>
      <c r="G36" s="5" t="s">
        <v>26</v>
      </c>
      <c r="H36" s="5" t="s">
        <v>32</v>
      </c>
      <c r="I36" s="5" t="s">
        <v>136</v>
      </c>
      <c r="J36" s="5"/>
      <c r="K36" s="5" t="s">
        <v>138</v>
      </c>
      <c r="L36" s="5" t="s">
        <v>34</v>
      </c>
      <c r="M36" s="5">
        <v>773788773</v>
      </c>
      <c r="N36" s="7" t="s">
        <v>139</v>
      </c>
      <c r="O36" s="6" t="s">
        <v>40</v>
      </c>
      <c r="P36" s="8"/>
      <c r="Q36" s="8"/>
      <c r="R36" s="6" t="s">
        <v>41</v>
      </c>
      <c r="S36" s="6" t="s">
        <v>42</v>
      </c>
      <c r="T36" s="11"/>
      <c r="U36" s="11">
        <v>1320000</v>
      </c>
      <c r="V36" s="11">
        <v>1170000</v>
      </c>
      <c r="W36" s="11">
        <v>1650000</v>
      </c>
      <c r="X36" s="11"/>
      <c r="Y36" s="5"/>
    </row>
    <row r="37" spans="1:25" x14ac:dyDescent="0.25">
      <c r="A37" s="5" t="s">
        <v>132</v>
      </c>
      <c r="B37" s="6" t="s">
        <v>173</v>
      </c>
      <c r="C37" s="5" t="s">
        <v>135</v>
      </c>
      <c r="D37" s="6" t="s">
        <v>55</v>
      </c>
      <c r="E37" s="5" t="s">
        <v>136</v>
      </c>
      <c r="F37" s="5" t="s">
        <v>137</v>
      </c>
      <c r="G37" s="5" t="s">
        <v>26</v>
      </c>
      <c r="H37" s="5" t="s">
        <v>32</v>
      </c>
      <c r="I37" s="5" t="s">
        <v>136</v>
      </c>
      <c r="J37" s="5"/>
      <c r="K37" s="5" t="s">
        <v>138</v>
      </c>
      <c r="L37" s="5" t="s">
        <v>34</v>
      </c>
      <c r="M37" s="5">
        <v>773788773</v>
      </c>
      <c r="N37" s="7" t="s">
        <v>139</v>
      </c>
      <c r="O37" s="6" t="s">
        <v>40</v>
      </c>
      <c r="P37" s="8"/>
      <c r="Q37" s="8"/>
      <c r="R37" s="6" t="s">
        <v>41</v>
      </c>
      <c r="S37" s="6" t="s">
        <v>146</v>
      </c>
      <c r="T37" s="11"/>
      <c r="U37" s="11">
        <v>450000</v>
      </c>
      <c r="V37" s="11">
        <v>360000</v>
      </c>
      <c r="W37" s="11">
        <v>460000</v>
      </c>
      <c r="X37" s="11"/>
      <c r="Y37" s="5"/>
    </row>
    <row r="38" spans="1:25" x14ac:dyDescent="0.25">
      <c r="A38" s="5" t="s">
        <v>132</v>
      </c>
      <c r="B38" s="6" t="s">
        <v>173</v>
      </c>
      <c r="C38" s="5" t="s">
        <v>135</v>
      </c>
      <c r="D38" s="6" t="s">
        <v>55</v>
      </c>
      <c r="E38" s="5" t="s">
        <v>136</v>
      </c>
      <c r="F38" s="5" t="s">
        <v>137</v>
      </c>
      <c r="G38" s="5" t="s">
        <v>26</v>
      </c>
      <c r="H38" s="5" t="s">
        <v>32</v>
      </c>
      <c r="I38" s="5" t="s">
        <v>136</v>
      </c>
      <c r="J38" s="5"/>
      <c r="K38" s="5" t="s">
        <v>138</v>
      </c>
      <c r="L38" s="5" t="s">
        <v>34</v>
      </c>
      <c r="M38" s="5">
        <v>773788773</v>
      </c>
      <c r="N38" s="7" t="s">
        <v>139</v>
      </c>
      <c r="O38" s="6" t="s">
        <v>40</v>
      </c>
      <c r="P38" s="8"/>
      <c r="Q38" s="8"/>
      <c r="R38" s="6" t="s">
        <v>41</v>
      </c>
      <c r="S38" s="6" t="s">
        <v>147</v>
      </c>
      <c r="T38" s="11"/>
      <c r="U38" s="11">
        <v>4800000</v>
      </c>
      <c r="V38" s="11">
        <v>3800000</v>
      </c>
      <c r="W38" s="11">
        <v>4900000</v>
      </c>
      <c r="X38" s="11"/>
      <c r="Y38" s="5"/>
    </row>
    <row r="39" spans="1:25" x14ac:dyDescent="0.25">
      <c r="A39" s="5" t="s">
        <v>132</v>
      </c>
      <c r="B39" s="6" t="s">
        <v>173</v>
      </c>
      <c r="C39" s="5" t="s">
        <v>135</v>
      </c>
      <c r="D39" s="6" t="s">
        <v>55</v>
      </c>
      <c r="E39" s="5" t="s">
        <v>136</v>
      </c>
      <c r="F39" s="5" t="s">
        <v>137</v>
      </c>
      <c r="G39" s="5" t="s">
        <v>26</v>
      </c>
      <c r="H39" s="5" t="s">
        <v>32</v>
      </c>
      <c r="I39" s="5" t="s">
        <v>136</v>
      </c>
      <c r="J39" s="5"/>
      <c r="K39" s="5" t="s">
        <v>138</v>
      </c>
      <c r="L39" s="5" t="s">
        <v>34</v>
      </c>
      <c r="M39" s="5">
        <v>773788773</v>
      </c>
      <c r="N39" s="7" t="s">
        <v>139</v>
      </c>
      <c r="O39" s="6" t="s">
        <v>40</v>
      </c>
      <c r="P39" s="8"/>
      <c r="Q39" s="8"/>
      <c r="R39" s="6" t="s">
        <v>41</v>
      </c>
      <c r="S39" s="6" t="s">
        <v>148</v>
      </c>
      <c r="T39" s="11"/>
      <c r="U39" s="11">
        <v>180000</v>
      </c>
      <c r="V39" s="11">
        <v>160000</v>
      </c>
      <c r="W39" s="11">
        <v>144000</v>
      </c>
      <c r="X39" s="11"/>
      <c r="Y39" s="5"/>
    </row>
    <row r="40" spans="1:25" x14ac:dyDescent="0.25">
      <c r="A40" s="5" t="s">
        <v>132</v>
      </c>
      <c r="B40" s="6" t="s">
        <v>173</v>
      </c>
      <c r="C40" s="5" t="s">
        <v>135</v>
      </c>
      <c r="D40" s="6" t="s">
        <v>55</v>
      </c>
      <c r="E40" s="5" t="s">
        <v>136</v>
      </c>
      <c r="F40" s="5" t="s">
        <v>137</v>
      </c>
      <c r="G40" s="5" t="s">
        <v>26</v>
      </c>
      <c r="H40" s="5" t="s">
        <v>32</v>
      </c>
      <c r="I40" s="5" t="s">
        <v>136</v>
      </c>
      <c r="J40" s="5"/>
      <c r="K40" s="5" t="s">
        <v>138</v>
      </c>
      <c r="L40" s="5" t="s">
        <v>34</v>
      </c>
      <c r="M40" s="5">
        <v>773788773</v>
      </c>
      <c r="N40" s="7" t="s">
        <v>139</v>
      </c>
      <c r="O40" s="6" t="s">
        <v>40</v>
      </c>
      <c r="P40" s="8"/>
      <c r="Q40" s="8"/>
      <c r="R40" s="6" t="s">
        <v>45</v>
      </c>
      <c r="S40" s="6" t="s">
        <v>140</v>
      </c>
      <c r="T40" s="11"/>
      <c r="U40" s="11">
        <v>150000</v>
      </c>
      <c r="V40" s="11"/>
      <c r="W40" s="11"/>
      <c r="X40" s="11"/>
      <c r="Y40" s="5"/>
    </row>
    <row r="41" spans="1:25" x14ac:dyDescent="0.25">
      <c r="A41" s="5" t="s">
        <v>133</v>
      </c>
      <c r="B41" s="6" t="s">
        <v>173</v>
      </c>
      <c r="C41" s="5" t="s">
        <v>135</v>
      </c>
      <c r="D41" s="6" t="s">
        <v>55</v>
      </c>
      <c r="E41" s="5" t="s">
        <v>55</v>
      </c>
      <c r="F41" s="5" t="s">
        <v>149</v>
      </c>
      <c r="G41" s="5" t="s">
        <v>26</v>
      </c>
      <c r="H41" s="5" t="s">
        <v>32</v>
      </c>
      <c r="I41" s="5" t="s">
        <v>150</v>
      </c>
      <c r="J41" s="5">
        <v>775320998</v>
      </c>
      <c r="K41" s="5" t="s">
        <v>151</v>
      </c>
      <c r="L41" s="5" t="s">
        <v>34</v>
      </c>
      <c r="M41" s="5"/>
      <c r="N41" s="7" t="s">
        <v>152</v>
      </c>
      <c r="O41" s="6" t="s">
        <v>36</v>
      </c>
      <c r="P41" s="17" t="s">
        <v>37</v>
      </c>
      <c r="Q41" s="17"/>
      <c r="R41" s="20"/>
      <c r="S41" s="20"/>
      <c r="T41" s="21"/>
      <c r="U41" s="21">
        <v>2690000</v>
      </c>
      <c r="V41" s="21">
        <v>3695600</v>
      </c>
      <c r="W41" s="21">
        <v>4030600</v>
      </c>
      <c r="X41" s="21">
        <v>6827300</v>
      </c>
      <c r="Y41" s="5"/>
    </row>
    <row r="42" spans="1:25" x14ac:dyDescent="0.25">
      <c r="A42" s="5" t="s">
        <v>133</v>
      </c>
      <c r="B42" s="6" t="s">
        <v>173</v>
      </c>
      <c r="C42" s="5" t="s">
        <v>135</v>
      </c>
      <c r="D42" s="6" t="s">
        <v>55</v>
      </c>
      <c r="E42" s="5" t="s">
        <v>55</v>
      </c>
      <c r="F42" s="5" t="s">
        <v>149</v>
      </c>
      <c r="G42" s="5" t="s">
        <v>26</v>
      </c>
      <c r="H42" s="5" t="s">
        <v>32</v>
      </c>
      <c r="I42" s="5" t="s">
        <v>150</v>
      </c>
      <c r="J42" s="5">
        <v>775320998</v>
      </c>
      <c r="K42" s="5" t="s">
        <v>151</v>
      </c>
      <c r="L42" s="5" t="s">
        <v>34</v>
      </c>
      <c r="M42" s="5"/>
      <c r="N42" s="7" t="s">
        <v>152</v>
      </c>
      <c r="O42" s="6" t="s">
        <v>36</v>
      </c>
      <c r="P42" s="8" t="s">
        <v>39</v>
      </c>
      <c r="Q42" s="8"/>
      <c r="R42" s="6"/>
      <c r="S42" s="6"/>
      <c r="T42" s="11"/>
      <c r="U42" s="11">
        <v>1100000</v>
      </c>
      <c r="V42" s="11">
        <v>1100000</v>
      </c>
      <c r="W42" s="11">
        <v>1100000</v>
      </c>
      <c r="X42" s="11">
        <v>1100000</v>
      </c>
      <c r="Y42" s="5"/>
    </row>
    <row r="43" spans="1:25" x14ac:dyDescent="0.25">
      <c r="A43" s="5" t="s">
        <v>133</v>
      </c>
      <c r="B43" s="6" t="s">
        <v>173</v>
      </c>
      <c r="C43" s="5" t="s">
        <v>135</v>
      </c>
      <c r="D43" s="6" t="s">
        <v>55</v>
      </c>
      <c r="E43" s="5" t="s">
        <v>55</v>
      </c>
      <c r="F43" s="5" t="s">
        <v>149</v>
      </c>
      <c r="G43" s="5" t="s">
        <v>26</v>
      </c>
      <c r="H43" s="5" t="s">
        <v>32</v>
      </c>
      <c r="I43" s="5" t="s">
        <v>150</v>
      </c>
      <c r="J43" s="5">
        <v>775320998</v>
      </c>
      <c r="K43" s="5" t="s">
        <v>151</v>
      </c>
      <c r="L43" s="5" t="s">
        <v>34</v>
      </c>
      <c r="M43" s="5"/>
      <c r="N43" s="7" t="s">
        <v>152</v>
      </c>
      <c r="O43" s="6" t="s">
        <v>36</v>
      </c>
      <c r="P43" s="8" t="s">
        <v>37</v>
      </c>
      <c r="Q43" s="8"/>
      <c r="R43" s="6"/>
      <c r="S43" s="6"/>
      <c r="T43" s="11" t="s">
        <v>82</v>
      </c>
      <c r="U43" s="11">
        <v>785200</v>
      </c>
      <c r="V43" s="11">
        <v>1068000</v>
      </c>
      <c r="W43" s="11">
        <v>938600</v>
      </c>
      <c r="X43" s="11">
        <v>967900</v>
      </c>
      <c r="Y43" s="5"/>
    </row>
    <row r="44" spans="1:25" x14ac:dyDescent="0.25">
      <c r="A44" s="5" t="s">
        <v>133</v>
      </c>
      <c r="B44" s="6" t="s">
        <v>173</v>
      </c>
      <c r="C44" s="5" t="s">
        <v>135</v>
      </c>
      <c r="D44" s="6" t="s">
        <v>55</v>
      </c>
      <c r="E44" s="5" t="s">
        <v>55</v>
      </c>
      <c r="F44" s="5" t="s">
        <v>149</v>
      </c>
      <c r="G44" s="5" t="s">
        <v>26</v>
      </c>
      <c r="H44" s="5" t="s">
        <v>32</v>
      </c>
      <c r="I44" s="5" t="s">
        <v>150</v>
      </c>
      <c r="J44" s="5">
        <v>775320998</v>
      </c>
      <c r="K44" s="5" t="s">
        <v>151</v>
      </c>
      <c r="L44" s="5" t="s">
        <v>34</v>
      </c>
      <c r="M44" s="5"/>
      <c r="N44" s="7" t="s">
        <v>152</v>
      </c>
      <c r="O44" s="6" t="s">
        <v>36</v>
      </c>
      <c r="P44" s="8" t="s">
        <v>37</v>
      </c>
      <c r="Q44" s="8"/>
      <c r="R44" s="6"/>
      <c r="S44" s="6"/>
      <c r="T44" s="11" t="s">
        <v>145</v>
      </c>
      <c r="U44" s="11">
        <v>122500</v>
      </c>
      <c r="V44" s="11">
        <v>186000</v>
      </c>
      <c r="W44" s="11">
        <v>320000</v>
      </c>
      <c r="X44" s="11">
        <v>222000</v>
      </c>
      <c r="Y44" s="5"/>
    </row>
    <row r="45" spans="1:25" x14ac:dyDescent="0.25">
      <c r="A45" s="5" t="s">
        <v>133</v>
      </c>
      <c r="B45" s="6" t="s">
        <v>173</v>
      </c>
      <c r="C45" s="5" t="s">
        <v>135</v>
      </c>
      <c r="D45" s="6" t="s">
        <v>55</v>
      </c>
      <c r="E45" s="5" t="s">
        <v>55</v>
      </c>
      <c r="F45" s="5" t="s">
        <v>149</v>
      </c>
      <c r="G45" s="5" t="s">
        <v>26</v>
      </c>
      <c r="H45" s="5" t="s">
        <v>32</v>
      </c>
      <c r="I45" s="5" t="s">
        <v>150</v>
      </c>
      <c r="J45" s="5">
        <v>775320998</v>
      </c>
      <c r="K45" s="5" t="s">
        <v>151</v>
      </c>
      <c r="L45" s="5" t="s">
        <v>34</v>
      </c>
      <c r="M45" s="5"/>
      <c r="N45" s="7" t="s">
        <v>152</v>
      </c>
      <c r="O45" s="6" t="s">
        <v>36</v>
      </c>
      <c r="P45" s="8" t="s">
        <v>37</v>
      </c>
      <c r="Q45" s="8"/>
      <c r="R45" s="6"/>
      <c r="S45" s="6"/>
      <c r="T45" s="11" t="s">
        <v>38</v>
      </c>
      <c r="U45" s="11">
        <v>398000</v>
      </c>
      <c r="V45" s="11">
        <v>212000</v>
      </c>
      <c r="W45" s="11"/>
      <c r="X45" s="11">
        <v>511000</v>
      </c>
      <c r="Y45" s="5"/>
    </row>
    <row r="46" spans="1:25" x14ac:dyDescent="0.25">
      <c r="A46" s="5" t="s">
        <v>133</v>
      </c>
      <c r="B46" s="6" t="s">
        <v>173</v>
      </c>
      <c r="C46" s="5" t="s">
        <v>135</v>
      </c>
      <c r="D46" s="6" t="s">
        <v>55</v>
      </c>
      <c r="E46" s="5" t="s">
        <v>55</v>
      </c>
      <c r="F46" s="5" t="s">
        <v>149</v>
      </c>
      <c r="G46" s="5" t="s">
        <v>26</v>
      </c>
      <c r="H46" s="5" t="s">
        <v>32</v>
      </c>
      <c r="I46" s="5" t="s">
        <v>150</v>
      </c>
      <c r="J46" s="5">
        <v>775320998</v>
      </c>
      <c r="K46" s="5" t="s">
        <v>151</v>
      </c>
      <c r="L46" s="5" t="s">
        <v>34</v>
      </c>
      <c r="M46" s="5"/>
      <c r="N46" s="7" t="s">
        <v>152</v>
      </c>
      <c r="O46" s="6" t="s">
        <v>40</v>
      </c>
      <c r="P46" s="8"/>
      <c r="Q46" s="8"/>
      <c r="R46" s="6" t="s">
        <v>41</v>
      </c>
      <c r="S46" s="6" t="s">
        <v>42</v>
      </c>
      <c r="T46" s="11"/>
      <c r="U46" s="11">
        <v>386000</v>
      </c>
      <c r="V46" s="11">
        <v>420000</v>
      </c>
      <c r="W46" s="11">
        <v>372000</v>
      </c>
      <c r="X46" s="11">
        <v>375200</v>
      </c>
      <c r="Y46" s="5"/>
    </row>
    <row r="47" spans="1:25" x14ac:dyDescent="0.25">
      <c r="A47" s="5" t="s">
        <v>133</v>
      </c>
      <c r="B47" s="6" t="s">
        <v>173</v>
      </c>
      <c r="C47" s="5" t="s">
        <v>135</v>
      </c>
      <c r="D47" s="6" t="s">
        <v>55</v>
      </c>
      <c r="E47" s="5" t="s">
        <v>55</v>
      </c>
      <c r="F47" s="5" t="s">
        <v>149</v>
      </c>
      <c r="G47" s="5" t="s">
        <v>26</v>
      </c>
      <c r="H47" s="5" t="s">
        <v>32</v>
      </c>
      <c r="I47" s="5" t="s">
        <v>150</v>
      </c>
      <c r="J47" s="5">
        <v>775320998</v>
      </c>
      <c r="K47" s="5" t="s">
        <v>151</v>
      </c>
      <c r="L47" s="5" t="s">
        <v>34</v>
      </c>
      <c r="M47" s="5"/>
      <c r="N47" s="7" t="s">
        <v>152</v>
      </c>
      <c r="O47" s="6" t="s">
        <v>40</v>
      </c>
      <c r="P47" s="8"/>
      <c r="Q47" s="8"/>
      <c r="R47" s="6" t="s">
        <v>41</v>
      </c>
      <c r="S47" s="6" t="s">
        <v>147</v>
      </c>
      <c r="T47" s="11"/>
      <c r="U47" s="11"/>
      <c r="V47" s="11">
        <v>2745350</v>
      </c>
      <c r="W47" s="11">
        <v>1727513</v>
      </c>
      <c r="X47" s="11">
        <v>184700</v>
      </c>
      <c r="Y47" s="5"/>
    </row>
    <row r="48" spans="1:25" x14ac:dyDescent="0.25">
      <c r="A48" s="5" t="s">
        <v>133</v>
      </c>
      <c r="B48" s="6" t="s">
        <v>173</v>
      </c>
      <c r="C48" s="5" t="s">
        <v>135</v>
      </c>
      <c r="D48" s="6" t="s">
        <v>55</v>
      </c>
      <c r="E48" s="5" t="s">
        <v>55</v>
      </c>
      <c r="F48" s="5" t="s">
        <v>149</v>
      </c>
      <c r="G48" s="5" t="s">
        <v>26</v>
      </c>
      <c r="H48" s="5" t="s">
        <v>32</v>
      </c>
      <c r="I48" s="5" t="s">
        <v>150</v>
      </c>
      <c r="J48" s="5">
        <v>775320998</v>
      </c>
      <c r="K48" s="5" t="s">
        <v>151</v>
      </c>
      <c r="L48" s="5" t="s">
        <v>34</v>
      </c>
      <c r="M48" s="5"/>
      <c r="N48" s="7" t="s">
        <v>152</v>
      </c>
      <c r="O48" s="6" t="s">
        <v>40</v>
      </c>
      <c r="P48" s="8"/>
      <c r="Q48" s="8"/>
      <c r="R48" s="6" t="s">
        <v>41</v>
      </c>
      <c r="S48" s="6" t="s">
        <v>148</v>
      </c>
      <c r="T48" s="11"/>
      <c r="U48" s="11"/>
      <c r="V48" s="11"/>
      <c r="W48" s="11">
        <v>1724000</v>
      </c>
      <c r="X48" s="11"/>
      <c r="Y48" s="5"/>
    </row>
    <row r="49" spans="1:25" x14ac:dyDescent="0.25">
      <c r="A49" s="5" t="s">
        <v>133</v>
      </c>
      <c r="B49" s="6" t="s">
        <v>173</v>
      </c>
      <c r="C49" s="5" t="s">
        <v>135</v>
      </c>
      <c r="D49" s="6" t="s">
        <v>55</v>
      </c>
      <c r="E49" s="5" t="s">
        <v>55</v>
      </c>
      <c r="F49" s="5" t="s">
        <v>149</v>
      </c>
      <c r="G49" s="5" t="s">
        <v>26</v>
      </c>
      <c r="H49" s="5" t="s">
        <v>32</v>
      </c>
      <c r="I49" s="5" t="s">
        <v>150</v>
      </c>
      <c r="J49" s="5">
        <v>775320998</v>
      </c>
      <c r="K49" s="5" t="s">
        <v>151</v>
      </c>
      <c r="L49" s="5" t="s">
        <v>34</v>
      </c>
      <c r="M49" s="5"/>
      <c r="N49" s="7" t="s">
        <v>152</v>
      </c>
      <c r="O49" s="6" t="s">
        <v>40</v>
      </c>
      <c r="P49" s="8"/>
      <c r="Q49" s="8"/>
      <c r="R49" s="6" t="s">
        <v>41</v>
      </c>
      <c r="S49" s="16" t="s">
        <v>155</v>
      </c>
      <c r="T49" s="11"/>
      <c r="U49" s="11">
        <v>150000</v>
      </c>
      <c r="V49" s="11">
        <v>150000</v>
      </c>
      <c r="W49" s="11">
        <v>150000</v>
      </c>
      <c r="X49" s="11">
        <v>150000</v>
      </c>
      <c r="Y49" s="5"/>
    </row>
    <row r="50" spans="1:25" x14ac:dyDescent="0.25">
      <c r="A50" s="5" t="s">
        <v>133</v>
      </c>
      <c r="B50" s="6" t="s">
        <v>173</v>
      </c>
      <c r="C50" s="5" t="s">
        <v>135</v>
      </c>
      <c r="D50" s="6" t="s">
        <v>55</v>
      </c>
      <c r="E50" s="5" t="s">
        <v>55</v>
      </c>
      <c r="F50" s="5" t="s">
        <v>149</v>
      </c>
      <c r="G50" s="5" t="s">
        <v>26</v>
      </c>
      <c r="H50" s="5" t="s">
        <v>32</v>
      </c>
      <c r="I50" s="5" t="s">
        <v>150</v>
      </c>
      <c r="J50" s="5">
        <v>775320998</v>
      </c>
      <c r="K50" s="5" t="s">
        <v>151</v>
      </c>
      <c r="L50" s="5" t="s">
        <v>34</v>
      </c>
      <c r="M50" s="5"/>
      <c r="N50" s="7" t="s">
        <v>152</v>
      </c>
      <c r="O50" s="6" t="s">
        <v>40</v>
      </c>
      <c r="P50" s="17" t="s">
        <v>47</v>
      </c>
      <c r="Q50" s="17"/>
      <c r="R50" s="20" t="s">
        <v>41</v>
      </c>
      <c r="S50" s="20" t="s">
        <v>153</v>
      </c>
      <c r="T50" s="21" t="s">
        <v>82</v>
      </c>
      <c r="U50" s="21"/>
      <c r="V50" s="21">
        <v>400000</v>
      </c>
      <c r="W50" s="21">
        <v>400000</v>
      </c>
      <c r="X50" s="21">
        <v>400000</v>
      </c>
      <c r="Y50" s="5"/>
    </row>
    <row r="51" spans="1:25" x14ac:dyDescent="0.25">
      <c r="A51" s="5" t="s">
        <v>134</v>
      </c>
      <c r="B51" s="6" t="s">
        <v>173</v>
      </c>
      <c r="C51" s="5" t="s">
        <v>135</v>
      </c>
      <c r="D51" s="6" t="s">
        <v>55</v>
      </c>
      <c r="E51" s="6" t="s">
        <v>55</v>
      </c>
      <c r="F51" s="5" t="s">
        <v>141</v>
      </c>
      <c r="G51" s="5" t="s">
        <v>26</v>
      </c>
      <c r="H51" s="5" t="s">
        <v>32</v>
      </c>
      <c r="I51" s="5" t="s">
        <v>142</v>
      </c>
      <c r="J51" s="5"/>
      <c r="K51" s="5" t="s">
        <v>143</v>
      </c>
      <c r="L51" s="5" t="s">
        <v>34</v>
      </c>
      <c r="M51" s="5">
        <v>768745682</v>
      </c>
      <c r="N51" s="7" t="s">
        <v>144</v>
      </c>
      <c r="O51" s="6" t="s">
        <v>36</v>
      </c>
      <c r="P51" s="8" t="s">
        <v>37</v>
      </c>
      <c r="Q51" s="8"/>
      <c r="R51" s="6"/>
      <c r="S51" s="6"/>
      <c r="T51" s="11"/>
      <c r="U51" s="11"/>
      <c r="V51" s="11"/>
      <c r="W51" s="11"/>
      <c r="X51" s="11">
        <v>2059245</v>
      </c>
      <c r="Y51" s="5"/>
    </row>
    <row r="52" spans="1:25" x14ac:dyDescent="0.25">
      <c r="A52" s="5" t="s">
        <v>134</v>
      </c>
      <c r="B52" s="6" t="s">
        <v>173</v>
      </c>
      <c r="C52" s="5" t="s">
        <v>135</v>
      </c>
      <c r="D52" s="6" t="s">
        <v>55</v>
      </c>
      <c r="E52" s="6" t="s">
        <v>55</v>
      </c>
      <c r="F52" s="5" t="s">
        <v>141</v>
      </c>
      <c r="G52" s="5" t="s">
        <v>26</v>
      </c>
      <c r="H52" s="5" t="s">
        <v>32</v>
      </c>
      <c r="I52" s="5" t="s">
        <v>142</v>
      </c>
      <c r="J52" s="5"/>
      <c r="K52" s="5" t="s">
        <v>143</v>
      </c>
      <c r="L52" s="5" t="s">
        <v>34</v>
      </c>
      <c r="M52" s="5">
        <v>768745682</v>
      </c>
      <c r="N52" s="7" t="s">
        <v>144</v>
      </c>
      <c r="O52" s="6" t="s">
        <v>36</v>
      </c>
      <c r="P52" s="8" t="s">
        <v>39</v>
      </c>
      <c r="Q52" s="8"/>
      <c r="R52" s="6"/>
      <c r="S52" s="6"/>
      <c r="T52" s="11"/>
      <c r="U52" s="11">
        <v>400000</v>
      </c>
      <c r="V52" s="11">
        <v>400000</v>
      </c>
      <c r="W52" s="11">
        <v>400000</v>
      </c>
      <c r="X52" s="11">
        <v>400000</v>
      </c>
      <c r="Y52" s="5"/>
    </row>
    <row r="53" spans="1:25" x14ac:dyDescent="0.25">
      <c r="A53" s="5" t="s">
        <v>134</v>
      </c>
      <c r="B53" s="6" t="s">
        <v>173</v>
      </c>
      <c r="C53" s="5" t="s">
        <v>135</v>
      </c>
      <c r="D53" s="6" t="s">
        <v>55</v>
      </c>
      <c r="E53" s="6" t="s">
        <v>55</v>
      </c>
      <c r="F53" s="5" t="s">
        <v>141</v>
      </c>
      <c r="G53" s="5" t="s">
        <v>26</v>
      </c>
      <c r="H53" s="5" t="s">
        <v>32</v>
      </c>
      <c r="I53" s="5" t="s">
        <v>142</v>
      </c>
      <c r="J53" s="5"/>
      <c r="K53" s="5" t="s">
        <v>143</v>
      </c>
      <c r="L53" s="5" t="s">
        <v>34</v>
      </c>
      <c r="M53" s="5">
        <v>768745682</v>
      </c>
      <c r="N53" s="7" t="s">
        <v>144</v>
      </c>
      <c r="O53" s="6" t="s">
        <v>36</v>
      </c>
      <c r="P53" s="8" t="s">
        <v>156</v>
      </c>
      <c r="Q53" s="8"/>
      <c r="R53" s="6"/>
      <c r="S53" s="6"/>
      <c r="T53" s="11"/>
      <c r="U53" s="11">
        <v>400000</v>
      </c>
      <c r="V53" s="11">
        <v>400000</v>
      </c>
      <c r="W53" s="11">
        <v>400000</v>
      </c>
      <c r="X53" s="11">
        <v>400000</v>
      </c>
      <c r="Y53" s="5"/>
    </row>
    <row r="54" spans="1:25" x14ac:dyDescent="0.25">
      <c r="A54" s="5" t="s">
        <v>134</v>
      </c>
      <c r="B54" s="6" t="s">
        <v>173</v>
      </c>
      <c r="C54" s="5" t="s">
        <v>135</v>
      </c>
      <c r="D54" s="6" t="s">
        <v>55</v>
      </c>
      <c r="E54" s="6" t="s">
        <v>55</v>
      </c>
      <c r="F54" s="5" t="s">
        <v>141</v>
      </c>
      <c r="G54" s="5" t="s">
        <v>26</v>
      </c>
      <c r="H54" s="5" t="s">
        <v>32</v>
      </c>
      <c r="I54" s="5" t="s">
        <v>142</v>
      </c>
      <c r="J54" s="5"/>
      <c r="K54" s="5" t="s">
        <v>143</v>
      </c>
      <c r="L54" s="5" t="s">
        <v>34</v>
      </c>
      <c r="M54" s="5">
        <v>768745682</v>
      </c>
      <c r="N54" s="7" t="s">
        <v>144</v>
      </c>
      <c r="O54" s="6" t="s">
        <v>36</v>
      </c>
      <c r="P54" s="26" t="s">
        <v>154</v>
      </c>
      <c r="Q54" s="8"/>
      <c r="R54" s="6"/>
      <c r="S54" s="6"/>
      <c r="T54" s="11"/>
      <c r="U54" s="11"/>
      <c r="V54" s="11"/>
      <c r="W54" s="11"/>
      <c r="X54" s="11">
        <v>600000</v>
      </c>
      <c r="Y54" s="5"/>
    </row>
    <row r="55" spans="1:25" x14ac:dyDescent="0.25">
      <c r="A55" s="5" t="s">
        <v>134</v>
      </c>
      <c r="B55" s="6" t="s">
        <v>173</v>
      </c>
      <c r="C55" s="5" t="s">
        <v>135</v>
      </c>
      <c r="D55" s="6" t="s">
        <v>55</v>
      </c>
      <c r="E55" s="6" t="s">
        <v>55</v>
      </c>
      <c r="F55" s="5" t="s">
        <v>141</v>
      </c>
      <c r="G55" s="5" t="s">
        <v>26</v>
      </c>
      <c r="H55" s="5" t="s">
        <v>32</v>
      </c>
      <c r="I55" s="5" t="s">
        <v>142</v>
      </c>
      <c r="J55" s="5"/>
      <c r="K55" s="5" t="s">
        <v>143</v>
      </c>
      <c r="L55" s="5" t="s">
        <v>34</v>
      </c>
      <c r="M55" s="5">
        <v>768745682</v>
      </c>
      <c r="N55" s="7" t="s">
        <v>144</v>
      </c>
      <c r="O55" s="6" t="s">
        <v>36</v>
      </c>
      <c r="P55" s="8" t="s">
        <v>37</v>
      </c>
      <c r="Q55" s="8"/>
      <c r="R55" s="6"/>
      <c r="S55" s="6"/>
      <c r="T55" s="11" t="s">
        <v>82</v>
      </c>
      <c r="U55" s="11"/>
      <c r="V55" s="11"/>
      <c r="W55" s="11"/>
      <c r="X55" s="11">
        <v>1732880</v>
      </c>
      <c r="Y55" s="5"/>
    </row>
    <row r="56" spans="1:25" x14ac:dyDescent="0.25">
      <c r="A56" s="5" t="s">
        <v>134</v>
      </c>
      <c r="B56" s="6" t="s">
        <v>173</v>
      </c>
      <c r="C56" s="5" t="s">
        <v>135</v>
      </c>
      <c r="D56" s="6" t="s">
        <v>55</v>
      </c>
      <c r="E56" s="6" t="s">
        <v>55</v>
      </c>
      <c r="F56" s="5" t="s">
        <v>141</v>
      </c>
      <c r="G56" s="5" t="s">
        <v>26</v>
      </c>
      <c r="H56" s="5" t="s">
        <v>32</v>
      </c>
      <c r="I56" s="5" t="s">
        <v>142</v>
      </c>
      <c r="J56" s="5"/>
      <c r="K56" s="5" t="s">
        <v>143</v>
      </c>
      <c r="L56" s="5" t="s">
        <v>34</v>
      </c>
      <c r="M56" s="5">
        <v>768745682</v>
      </c>
      <c r="N56" s="7" t="s">
        <v>144</v>
      </c>
      <c r="O56" s="6" t="s">
        <v>36</v>
      </c>
      <c r="P56" s="8" t="s">
        <v>37</v>
      </c>
      <c r="Q56" s="8"/>
      <c r="R56" s="6"/>
      <c r="S56" s="6"/>
      <c r="T56" s="11" t="s">
        <v>145</v>
      </c>
      <c r="U56" s="11"/>
      <c r="V56" s="11"/>
      <c r="W56" s="11"/>
      <c r="X56" s="11">
        <v>62365</v>
      </c>
      <c r="Y56" s="5"/>
    </row>
    <row r="57" spans="1:25" x14ac:dyDescent="0.25">
      <c r="A57" s="5" t="s">
        <v>134</v>
      </c>
      <c r="B57" s="6" t="s">
        <v>173</v>
      </c>
      <c r="C57" s="5" t="s">
        <v>135</v>
      </c>
      <c r="D57" s="6" t="s">
        <v>55</v>
      </c>
      <c r="E57" s="6" t="s">
        <v>55</v>
      </c>
      <c r="F57" s="5" t="s">
        <v>141</v>
      </c>
      <c r="G57" s="5" t="s">
        <v>26</v>
      </c>
      <c r="H57" s="5" t="s">
        <v>32</v>
      </c>
      <c r="I57" s="5" t="s">
        <v>142</v>
      </c>
      <c r="J57" s="5"/>
      <c r="K57" s="5" t="s">
        <v>143</v>
      </c>
      <c r="L57" s="5" t="s">
        <v>34</v>
      </c>
      <c r="M57" s="5">
        <v>768745682</v>
      </c>
      <c r="N57" s="7" t="s">
        <v>144</v>
      </c>
      <c r="O57" s="6" t="s">
        <v>36</v>
      </c>
      <c r="P57" s="8" t="s">
        <v>37</v>
      </c>
      <c r="Q57" s="8"/>
      <c r="R57" s="6"/>
      <c r="S57" s="6"/>
      <c r="T57" s="11" t="s">
        <v>38</v>
      </c>
      <c r="U57" s="11"/>
      <c r="V57" s="11"/>
      <c r="W57" s="11"/>
      <c r="X57" s="11">
        <v>264000</v>
      </c>
      <c r="Y57" s="5"/>
    </row>
    <row r="58" spans="1:25" x14ac:dyDescent="0.25">
      <c r="A58" s="5" t="s">
        <v>134</v>
      </c>
      <c r="B58" s="6" t="s">
        <v>173</v>
      </c>
      <c r="C58" s="5" t="s">
        <v>135</v>
      </c>
      <c r="D58" s="6" t="s">
        <v>55</v>
      </c>
      <c r="E58" s="6" t="s">
        <v>55</v>
      </c>
      <c r="F58" s="5" t="s">
        <v>141</v>
      </c>
      <c r="G58" s="5" t="s">
        <v>26</v>
      </c>
      <c r="H58" s="5" t="s">
        <v>32</v>
      </c>
      <c r="I58" s="5" t="s">
        <v>142</v>
      </c>
      <c r="J58" s="5"/>
      <c r="K58" s="5" t="s">
        <v>143</v>
      </c>
      <c r="L58" s="5" t="s">
        <v>34</v>
      </c>
      <c r="M58" s="5">
        <v>768745682</v>
      </c>
      <c r="N58" s="7" t="s">
        <v>144</v>
      </c>
      <c r="O58" s="6" t="s">
        <v>40</v>
      </c>
      <c r="P58" s="8"/>
      <c r="Q58" s="8"/>
      <c r="R58" s="6" t="s">
        <v>41</v>
      </c>
      <c r="S58" s="6" t="s">
        <v>42</v>
      </c>
      <c r="T58" s="11"/>
      <c r="U58" s="11"/>
      <c r="V58" s="11"/>
      <c r="W58" s="11"/>
      <c r="X58" s="11">
        <v>750080</v>
      </c>
      <c r="Y58" s="5"/>
    </row>
    <row r="59" spans="1:25" x14ac:dyDescent="0.25">
      <c r="A59" s="5" t="s">
        <v>134</v>
      </c>
      <c r="B59" s="6" t="s">
        <v>173</v>
      </c>
      <c r="C59" s="5" t="s">
        <v>135</v>
      </c>
      <c r="D59" s="6" t="s">
        <v>55</v>
      </c>
      <c r="E59" s="6" t="s">
        <v>55</v>
      </c>
      <c r="F59" s="5" t="s">
        <v>141</v>
      </c>
      <c r="G59" s="5" t="s">
        <v>26</v>
      </c>
      <c r="H59" s="5" t="s">
        <v>32</v>
      </c>
      <c r="I59" s="5" t="s">
        <v>142</v>
      </c>
      <c r="J59" s="5"/>
      <c r="K59" s="5" t="s">
        <v>143</v>
      </c>
      <c r="L59" s="5" t="s">
        <v>34</v>
      </c>
      <c r="M59" s="5">
        <v>768745682</v>
      </c>
      <c r="N59" s="7" t="s">
        <v>144</v>
      </c>
      <c r="O59" s="6" t="s">
        <v>40</v>
      </c>
      <c r="P59" s="8"/>
      <c r="Q59" s="8"/>
      <c r="R59" s="6" t="s">
        <v>41</v>
      </c>
      <c r="S59" s="6" t="s">
        <v>146</v>
      </c>
      <c r="T59" s="11"/>
      <c r="U59" s="11"/>
      <c r="V59" s="11"/>
      <c r="W59" s="11"/>
      <c r="X59" s="11">
        <v>201100</v>
      </c>
      <c r="Y59" s="5"/>
    </row>
    <row r="60" spans="1:25" x14ac:dyDescent="0.25">
      <c r="A60" s="5" t="s">
        <v>134</v>
      </c>
      <c r="B60" s="6" t="s">
        <v>173</v>
      </c>
      <c r="C60" s="5" t="s">
        <v>135</v>
      </c>
      <c r="D60" s="6" t="s">
        <v>55</v>
      </c>
      <c r="E60" s="6" t="s">
        <v>55</v>
      </c>
      <c r="F60" s="5" t="s">
        <v>141</v>
      </c>
      <c r="G60" s="5" t="s">
        <v>26</v>
      </c>
      <c r="H60" s="5" t="s">
        <v>32</v>
      </c>
      <c r="I60" s="5" t="s">
        <v>142</v>
      </c>
      <c r="J60" s="5"/>
      <c r="K60" s="5" t="s">
        <v>143</v>
      </c>
      <c r="L60" s="5" t="s">
        <v>34</v>
      </c>
      <c r="M60" s="5">
        <v>768745682</v>
      </c>
      <c r="N60" s="7" t="s">
        <v>144</v>
      </c>
      <c r="O60" s="6" t="s">
        <v>40</v>
      </c>
      <c r="P60" s="8"/>
      <c r="Q60" s="8"/>
      <c r="R60" s="6" t="s">
        <v>41</v>
      </c>
      <c r="S60" s="6" t="s">
        <v>147</v>
      </c>
      <c r="T60" s="11"/>
      <c r="U60" s="11"/>
      <c r="V60" s="11"/>
      <c r="W60" s="11"/>
      <c r="X60" s="11">
        <v>550130</v>
      </c>
      <c r="Y60" s="5"/>
    </row>
    <row r="61" spans="1:25" x14ac:dyDescent="0.25">
      <c r="A61" s="5" t="s">
        <v>134</v>
      </c>
      <c r="B61" s="6" t="s">
        <v>173</v>
      </c>
      <c r="C61" s="5" t="s">
        <v>135</v>
      </c>
      <c r="D61" s="6" t="s">
        <v>55</v>
      </c>
      <c r="E61" s="6" t="s">
        <v>55</v>
      </c>
      <c r="F61" s="5" t="s">
        <v>141</v>
      </c>
      <c r="G61" s="5" t="s">
        <v>26</v>
      </c>
      <c r="H61" s="5" t="s">
        <v>32</v>
      </c>
      <c r="I61" s="5" t="s">
        <v>142</v>
      </c>
      <c r="J61" s="5"/>
      <c r="K61" s="5" t="s">
        <v>143</v>
      </c>
      <c r="L61" s="5" t="s">
        <v>34</v>
      </c>
      <c r="M61" s="5">
        <v>768745682</v>
      </c>
      <c r="N61" s="7" t="s">
        <v>144</v>
      </c>
      <c r="O61" s="6" t="s">
        <v>40</v>
      </c>
      <c r="P61" s="8"/>
      <c r="Q61" s="8"/>
      <c r="R61" s="6" t="s">
        <v>41</v>
      </c>
      <c r="S61" s="6" t="s">
        <v>148</v>
      </c>
      <c r="T61" s="11"/>
      <c r="U61" s="11"/>
      <c r="V61" s="11"/>
      <c r="W61" s="11"/>
      <c r="X61" s="11">
        <v>55000</v>
      </c>
      <c r="Y61" s="5"/>
    </row>
    <row r="62" spans="1:25" x14ac:dyDescent="0.25">
      <c r="A62" s="5" t="s">
        <v>134</v>
      </c>
      <c r="B62" s="6" t="s">
        <v>173</v>
      </c>
      <c r="C62" s="5" t="s">
        <v>135</v>
      </c>
      <c r="D62" s="6" t="s">
        <v>55</v>
      </c>
      <c r="E62" s="6" t="s">
        <v>55</v>
      </c>
      <c r="F62" s="5" t="s">
        <v>141</v>
      </c>
      <c r="G62" s="5" t="s">
        <v>26</v>
      </c>
      <c r="H62" s="5" t="s">
        <v>32</v>
      </c>
      <c r="I62" s="5" t="s">
        <v>142</v>
      </c>
      <c r="J62" s="5"/>
      <c r="K62" s="5" t="s">
        <v>143</v>
      </c>
      <c r="L62" s="5" t="s">
        <v>34</v>
      </c>
      <c r="M62" s="5">
        <v>768745682</v>
      </c>
      <c r="N62" s="7" t="s">
        <v>144</v>
      </c>
      <c r="O62" s="6" t="s">
        <v>40</v>
      </c>
      <c r="P62" s="8"/>
      <c r="Q62" s="8"/>
      <c r="R62" s="6" t="s">
        <v>45</v>
      </c>
      <c r="S62" s="6" t="s">
        <v>46</v>
      </c>
      <c r="T62" s="11"/>
      <c r="U62" s="11"/>
      <c r="V62" s="11"/>
      <c r="W62" s="11"/>
      <c r="X62" s="11">
        <v>400000</v>
      </c>
      <c r="Y62" s="5"/>
    </row>
    <row r="63" spans="1:25" x14ac:dyDescent="0.25">
      <c r="A63" s="5" t="s">
        <v>157</v>
      </c>
      <c r="B63" s="6" t="s">
        <v>173</v>
      </c>
      <c r="C63" s="5" t="s">
        <v>158</v>
      </c>
      <c r="D63" s="6" t="s">
        <v>159</v>
      </c>
      <c r="E63" s="5" t="s">
        <v>160</v>
      </c>
      <c r="F63" s="5" t="s">
        <v>161</v>
      </c>
      <c r="G63" s="5" t="s">
        <v>26</v>
      </c>
      <c r="H63" s="5" t="s">
        <v>32</v>
      </c>
      <c r="I63" s="5" t="s">
        <v>162</v>
      </c>
      <c r="J63" s="5"/>
      <c r="K63" s="5" t="s">
        <v>163</v>
      </c>
      <c r="L63" s="5" t="s">
        <v>164</v>
      </c>
      <c r="M63" s="5">
        <v>786107697</v>
      </c>
      <c r="N63" s="5"/>
      <c r="O63" s="6" t="s">
        <v>36</v>
      </c>
      <c r="P63" s="8" t="s">
        <v>37</v>
      </c>
      <c r="Q63" s="8"/>
      <c r="R63" s="6"/>
      <c r="S63" s="6"/>
      <c r="T63" s="11"/>
      <c r="U63" s="11"/>
      <c r="V63" s="11"/>
      <c r="W63" s="11">
        <v>42554841</v>
      </c>
      <c r="X63" s="11">
        <v>30209698</v>
      </c>
      <c r="Y63" s="5"/>
    </row>
    <row r="64" spans="1:25" x14ac:dyDescent="0.25">
      <c r="A64" s="5" t="s">
        <v>157</v>
      </c>
      <c r="B64" s="6" t="s">
        <v>173</v>
      </c>
      <c r="C64" s="5" t="s">
        <v>158</v>
      </c>
      <c r="D64" s="6" t="s">
        <v>159</v>
      </c>
      <c r="E64" s="5" t="s">
        <v>160</v>
      </c>
      <c r="F64" s="5" t="s">
        <v>161</v>
      </c>
      <c r="G64" s="5" t="s">
        <v>26</v>
      </c>
      <c r="H64" s="5" t="s">
        <v>32</v>
      </c>
      <c r="I64" s="5" t="s">
        <v>162</v>
      </c>
      <c r="J64" s="5"/>
      <c r="K64" s="5" t="s">
        <v>163</v>
      </c>
      <c r="L64" s="5" t="s">
        <v>164</v>
      </c>
      <c r="M64" s="5">
        <v>786107697</v>
      </c>
      <c r="N64" s="5"/>
      <c r="O64" s="6" t="s">
        <v>36</v>
      </c>
      <c r="P64" s="8" t="s">
        <v>39</v>
      </c>
      <c r="Q64" s="8"/>
      <c r="R64" s="6"/>
      <c r="S64" s="6"/>
      <c r="T64" s="11"/>
      <c r="U64" s="11"/>
      <c r="V64" s="11"/>
      <c r="W64" s="11">
        <v>300000</v>
      </c>
      <c r="X64" s="11">
        <v>500000</v>
      </c>
      <c r="Y64" s="5"/>
    </row>
    <row r="65" spans="1:25" x14ac:dyDescent="0.25">
      <c r="A65" s="5" t="s">
        <v>157</v>
      </c>
      <c r="B65" s="6" t="s">
        <v>173</v>
      </c>
      <c r="C65" s="5" t="s">
        <v>158</v>
      </c>
      <c r="D65" s="6" t="s">
        <v>159</v>
      </c>
      <c r="E65" s="5" t="s">
        <v>160</v>
      </c>
      <c r="F65" s="5" t="s">
        <v>161</v>
      </c>
      <c r="G65" s="5" t="s">
        <v>26</v>
      </c>
      <c r="H65" s="5" t="s">
        <v>32</v>
      </c>
      <c r="I65" s="5" t="s">
        <v>162</v>
      </c>
      <c r="J65" s="5"/>
      <c r="K65" s="5" t="s">
        <v>163</v>
      </c>
      <c r="L65" s="5" t="s">
        <v>164</v>
      </c>
      <c r="M65" s="5">
        <v>786107697</v>
      </c>
      <c r="N65" s="5"/>
      <c r="O65" s="6" t="s">
        <v>36</v>
      </c>
      <c r="P65" s="22" t="s">
        <v>165</v>
      </c>
      <c r="Q65" s="22" t="s">
        <v>166</v>
      </c>
      <c r="R65" s="23"/>
      <c r="S65" s="23"/>
      <c r="T65" s="24"/>
      <c r="U65" s="24"/>
      <c r="V65" s="24"/>
      <c r="W65" s="24">
        <v>300000</v>
      </c>
      <c r="X65" s="24">
        <v>500000</v>
      </c>
      <c r="Y65" s="25"/>
    </row>
    <row r="66" spans="1:25" x14ac:dyDescent="0.25">
      <c r="A66" s="5" t="s">
        <v>157</v>
      </c>
      <c r="B66" s="6" t="s">
        <v>173</v>
      </c>
      <c r="C66" s="5" t="s">
        <v>158</v>
      </c>
      <c r="D66" s="6" t="s">
        <v>159</v>
      </c>
      <c r="E66" s="5" t="s">
        <v>160</v>
      </c>
      <c r="F66" s="5" t="s">
        <v>161</v>
      </c>
      <c r="G66" s="5" t="s">
        <v>26</v>
      </c>
      <c r="H66" s="5" t="s">
        <v>32</v>
      </c>
      <c r="I66" s="5" t="s">
        <v>162</v>
      </c>
      <c r="J66" s="5"/>
      <c r="K66" s="5" t="s">
        <v>163</v>
      </c>
      <c r="L66" s="5" t="s">
        <v>164</v>
      </c>
      <c r="M66" s="5">
        <v>786107697</v>
      </c>
      <c r="N66" s="5"/>
      <c r="O66" s="6" t="s">
        <v>36</v>
      </c>
      <c r="P66" s="8" t="s">
        <v>37</v>
      </c>
      <c r="Q66" s="8"/>
      <c r="R66" s="6"/>
      <c r="S66" s="6"/>
      <c r="T66" s="11" t="s">
        <v>82</v>
      </c>
      <c r="U66" s="11"/>
      <c r="V66" s="11"/>
      <c r="W66" s="11">
        <v>42254841</v>
      </c>
      <c r="X66" s="11">
        <v>30209698</v>
      </c>
      <c r="Y66" s="5"/>
    </row>
    <row r="67" spans="1:25" x14ac:dyDescent="0.25">
      <c r="A67" s="5" t="s">
        <v>157</v>
      </c>
      <c r="B67" s="6" t="s">
        <v>173</v>
      </c>
      <c r="C67" s="5" t="s">
        <v>158</v>
      </c>
      <c r="D67" s="6" t="s">
        <v>159</v>
      </c>
      <c r="E67" s="5" t="s">
        <v>160</v>
      </c>
      <c r="F67" s="5" t="s">
        <v>161</v>
      </c>
      <c r="G67" s="5" t="s">
        <v>26</v>
      </c>
      <c r="H67" s="5" t="s">
        <v>32</v>
      </c>
      <c r="I67" s="5" t="s">
        <v>162</v>
      </c>
      <c r="J67" s="5"/>
      <c r="K67" s="5" t="s">
        <v>163</v>
      </c>
      <c r="L67" s="5" t="s">
        <v>164</v>
      </c>
      <c r="M67" s="5">
        <v>786107697</v>
      </c>
      <c r="N67" s="5"/>
      <c r="O67" s="6" t="s">
        <v>36</v>
      </c>
      <c r="P67" s="8" t="s">
        <v>37</v>
      </c>
      <c r="Q67" s="8"/>
      <c r="R67" s="6"/>
      <c r="S67" s="6"/>
      <c r="T67" s="11" t="s">
        <v>145</v>
      </c>
      <c r="U67" s="11"/>
      <c r="V67" s="11"/>
      <c r="W67" s="11">
        <v>470900</v>
      </c>
      <c r="X67" s="11"/>
      <c r="Y67" s="5"/>
    </row>
    <row r="68" spans="1:25" x14ac:dyDescent="0.25">
      <c r="A68" s="5" t="s">
        <v>157</v>
      </c>
      <c r="B68" s="6" t="s">
        <v>173</v>
      </c>
      <c r="C68" s="5" t="s">
        <v>158</v>
      </c>
      <c r="D68" s="6" t="s">
        <v>159</v>
      </c>
      <c r="E68" s="5" t="s">
        <v>160</v>
      </c>
      <c r="F68" s="5" t="s">
        <v>161</v>
      </c>
      <c r="G68" s="5" t="s">
        <v>26</v>
      </c>
      <c r="H68" s="5" t="s">
        <v>32</v>
      </c>
      <c r="I68" s="5" t="s">
        <v>162</v>
      </c>
      <c r="J68" s="5"/>
      <c r="K68" s="5" t="s">
        <v>163</v>
      </c>
      <c r="L68" s="5" t="s">
        <v>164</v>
      </c>
      <c r="M68" s="5">
        <v>786107697</v>
      </c>
      <c r="N68" s="5"/>
      <c r="O68" s="6" t="s">
        <v>40</v>
      </c>
      <c r="P68" s="8"/>
      <c r="Q68" s="8"/>
      <c r="R68" s="6" t="s">
        <v>41</v>
      </c>
      <c r="S68" s="6" t="s">
        <v>42</v>
      </c>
      <c r="T68" s="11"/>
      <c r="U68" s="11"/>
      <c r="V68" s="11"/>
      <c r="W68" s="11">
        <v>3120000</v>
      </c>
      <c r="X68" s="11">
        <v>3220000</v>
      </c>
      <c r="Y68" s="5"/>
    </row>
    <row r="69" spans="1:25" x14ac:dyDescent="0.25">
      <c r="A69" s="5" t="s">
        <v>157</v>
      </c>
      <c r="B69" s="6" t="s">
        <v>173</v>
      </c>
      <c r="C69" s="5" t="s">
        <v>158</v>
      </c>
      <c r="D69" s="6" t="s">
        <v>159</v>
      </c>
      <c r="E69" s="5" t="s">
        <v>160</v>
      </c>
      <c r="F69" s="5" t="s">
        <v>161</v>
      </c>
      <c r="G69" s="5" t="s">
        <v>26</v>
      </c>
      <c r="H69" s="5" t="s">
        <v>32</v>
      </c>
      <c r="I69" s="5" t="s">
        <v>162</v>
      </c>
      <c r="J69" s="5"/>
      <c r="K69" s="5" t="s">
        <v>163</v>
      </c>
      <c r="L69" s="5" t="s">
        <v>164</v>
      </c>
      <c r="M69" s="5">
        <v>786107697</v>
      </c>
      <c r="N69" s="5"/>
      <c r="O69" s="6" t="s">
        <v>40</v>
      </c>
      <c r="P69" s="8"/>
      <c r="Q69" s="8"/>
      <c r="R69" s="6" t="s">
        <v>41</v>
      </c>
      <c r="S69" s="6" t="s">
        <v>146</v>
      </c>
      <c r="T69" s="11"/>
      <c r="U69" s="11"/>
      <c r="V69" s="11"/>
      <c r="W69" s="11">
        <v>1190000</v>
      </c>
      <c r="X69" s="11">
        <v>1290000</v>
      </c>
      <c r="Y69" s="5"/>
    </row>
    <row r="70" spans="1:25" x14ac:dyDescent="0.25">
      <c r="A70" s="5" t="s">
        <v>157</v>
      </c>
      <c r="B70" s="6" t="s">
        <v>173</v>
      </c>
      <c r="C70" s="5" t="s">
        <v>158</v>
      </c>
      <c r="D70" s="6" t="s">
        <v>159</v>
      </c>
      <c r="E70" s="5" t="s">
        <v>160</v>
      </c>
      <c r="F70" s="5" t="s">
        <v>161</v>
      </c>
      <c r="G70" s="5" t="s">
        <v>26</v>
      </c>
      <c r="H70" s="5" t="s">
        <v>32</v>
      </c>
      <c r="I70" s="5" t="s">
        <v>162</v>
      </c>
      <c r="J70" s="5"/>
      <c r="K70" s="5" t="s">
        <v>163</v>
      </c>
      <c r="L70" s="5" t="s">
        <v>164</v>
      </c>
      <c r="M70" s="5">
        <v>786107697</v>
      </c>
      <c r="N70" s="5"/>
      <c r="O70" s="6" t="s">
        <v>40</v>
      </c>
      <c r="P70" s="8"/>
      <c r="Q70" s="8"/>
      <c r="R70" s="6" t="s">
        <v>41</v>
      </c>
      <c r="S70" s="6" t="s">
        <v>147</v>
      </c>
      <c r="T70" s="11"/>
      <c r="U70" s="11"/>
      <c r="V70" s="11"/>
      <c r="W70" s="11">
        <v>4913687</v>
      </c>
      <c r="X70" s="11">
        <v>2613280</v>
      </c>
      <c r="Y70" s="5"/>
    </row>
    <row r="71" spans="1:25" x14ac:dyDescent="0.25">
      <c r="A71" s="5" t="s">
        <v>157</v>
      </c>
      <c r="B71" s="6" t="s">
        <v>173</v>
      </c>
      <c r="C71" s="5" t="s">
        <v>158</v>
      </c>
      <c r="D71" s="6" t="s">
        <v>159</v>
      </c>
      <c r="E71" s="5" t="s">
        <v>160</v>
      </c>
      <c r="F71" s="5" t="s">
        <v>161</v>
      </c>
      <c r="G71" s="5" t="s">
        <v>26</v>
      </c>
      <c r="H71" s="5" t="s">
        <v>32</v>
      </c>
      <c r="I71" s="5" t="s">
        <v>162</v>
      </c>
      <c r="J71" s="5"/>
      <c r="K71" s="5" t="s">
        <v>163</v>
      </c>
      <c r="L71" s="5" t="s">
        <v>164</v>
      </c>
      <c r="M71" s="5">
        <v>786107697</v>
      </c>
      <c r="N71" s="5"/>
      <c r="O71" s="6" t="s">
        <v>40</v>
      </c>
      <c r="P71" s="8"/>
      <c r="Q71" s="8"/>
      <c r="R71" s="6" t="s">
        <v>45</v>
      </c>
      <c r="S71" s="6" t="s">
        <v>46</v>
      </c>
      <c r="T71" s="11"/>
      <c r="U71" s="11"/>
      <c r="V71" s="11"/>
      <c r="W71" s="11">
        <v>1574647</v>
      </c>
      <c r="X71" s="11"/>
      <c r="Y71" s="5"/>
    </row>
    <row r="72" spans="1:25" x14ac:dyDescent="0.25">
      <c r="A72" s="5" t="s">
        <v>157</v>
      </c>
      <c r="B72" s="6" t="s">
        <v>173</v>
      </c>
      <c r="C72" s="5" t="s">
        <v>158</v>
      </c>
      <c r="D72" s="6" t="s">
        <v>159</v>
      </c>
      <c r="E72" s="5" t="s">
        <v>160</v>
      </c>
      <c r="F72" s="5" t="s">
        <v>161</v>
      </c>
      <c r="G72" s="5" t="s">
        <v>26</v>
      </c>
      <c r="H72" s="5" t="s">
        <v>32</v>
      </c>
      <c r="I72" s="5" t="s">
        <v>162</v>
      </c>
      <c r="J72" s="5"/>
      <c r="K72" s="5" t="s">
        <v>163</v>
      </c>
      <c r="L72" s="5" t="s">
        <v>164</v>
      </c>
      <c r="M72" s="5">
        <v>786107697</v>
      </c>
      <c r="N72" s="5"/>
      <c r="O72" s="6" t="s">
        <v>40</v>
      </c>
      <c r="P72" s="17" t="s">
        <v>47</v>
      </c>
      <c r="Q72" s="17"/>
      <c r="R72" s="20" t="s">
        <v>41</v>
      </c>
      <c r="S72" s="20" t="s">
        <v>153</v>
      </c>
      <c r="T72" s="21" t="s">
        <v>82</v>
      </c>
      <c r="U72" s="11"/>
      <c r="V72" s="11"/>
      <c r="W72" s="11">
        <v>2550000</v>
      </c>
      <c r="X72" s="11">
        <v>1830000</v>
      </c>
      <c r="Y72" s="5"/>
    </row>
    <row r="73" spans="1:25" x14ac:dyDescent="0.25">
      <c r="A73" s="5" t="s">
        <v>175</v>
      </c>
      <c r="B73" s="6" t="s">
        <v>173</v>
      </c>
      <c r="C73" s="5" t="s">
        <v>176</v>
      </c>
      <c r="D73" s="6" t="s">
        <v>55</v>
      </c>
      <c r="E73" s="5" t="s">
        <v>56</v>
      </c>
      <c r="F73" s="5" t="s">
        <v>178</v>
      </c>
      <c r="G73" s="5" t="s">
        <v>26</v>
      </c>
      <c r="H73" s="5" t="s">
        <v>32</v>
      </c>
      <c r="I73" s="5" t="s">
        <v>177</v>
      </c>
      <c r="J73" s="5">
        <v>339861086</v>
      </c>
      <c r="K73" s="5" t="s">
        <v>179</v>
      </c>
      <c r="L73" s="5" t="s">
        <v>34</v>
      </c>
      <c r="M73" s="5">
        <v>775259963</v>
      </c>
      <c r="N73" s="5"/>
      <c r="O73" s="6" t="s">
        <v>36</v>
      </c>
      <c r="P73" s="8" t="s">
        <v>37</v>
      </c>
      <c r="Q73" s="8"/>
      <c r="R73" s="6"/>
      <c r="S73" s="6"/>
      <c r="T73" s="11"/>
      <c r="U73" s="11">
        <v>11483805</v>
      </c>
      <c r="V73" s="11">
        <v>12622520</v>
      </c>
      <c r="W73" s="11">
        <v>15813825</v>
      </c>
      <c r="X73" s="11">
        <v>14376545</v>
      </c>
      <c r="Y73" s="5"/>
    </row>
    <row r="74" spans="1:25" x14ac:dyDescent="0.25">
      <c r="A74" s="5" t="s">
        <v>175</v>
      </c>
      <c r="B74" s="6" t="s">
        <v>173</v>
      </c>
      <c r="C74" s="5" t="s">
        <v>176</v>
      </c>
      <c r="D74" s="6" t="s">
        <v>55</v>
      </c>
      <c r="E74" s="5" t="s">
        <v>56</v>
      </c>
      <c r="F74" s="5" t="s">
        <v>178</v>
      </c>
      <c r="G74" s="5" t="s">
        <v>26</v>
      </c>
      <c r="H74" s="5" t="s">
        <v>32</v>
      </c>
      <c r="I74" s="5" t="s">
        <v>177</v>
      </c>
      <c r="J74" s="5">
        <v>339861086</v>
      </c>
      <c r="K74" s="5" t="s">
        <v>179</v>
      </c>
      <c r="L74" s="5" t="s">
        <v>34</v>
      </c>
      <c r="M74" s="5">
        <v>775259963</v>
      </c>
      <c r="N74" s="5"/>
      <c r="O74" s="6" t="s">
        <v>36</v>
      </c>
      <c r="P74" s="8" t="s">
        <v>39</v>
      </c>
      <c r="Q74" s="8"/>
      <c r="R74" s="6"/>
      <c r="S74" s="6"/>
      <c r="T74" s="11"/>
      <c r="U74" s="11">
        <v>2000000</v>
      </c>
      <c r="V74" s="11">
        <v>2000000</v>
      </c>
      <c r="W74" s="11">
        <v>2000000</v>
      </c>
      <c r="X74" s="11">
        <v>3500000</v>
      </c>
      <c r="Y74" s="5"/>
    </row>
    <row r="75" spans="1:25" x14ac:dyDescent="0.25">
      <c r="A75" s="5" t="s">
        <v>175</v>
      </c>
      <c r="B75" s="6" t="s">
        <v>173</v>
      </c>
      <c r="C75" s="5" t="s">
        <v>176</v>
      </c>
      <c r="D75" s="6" t="s">
        <v>55</v>
      </c>
      <c r="E75" s="5" t="s">
        <v>56</v>
      </c>
      <c r="F75" s="5" t="s">
        <v>178</v>
      </c>
      <c r="G75" s="5" t="s">
        <v>26</v>
      </c>
      <c r="H75" s="5" t="s">
        <v>32</v>
      </c>
      <c r="I75" s="5" t="s">
        <v>177</v>
      </c>
      <c r="J75" s="5">
        <v>339861086</v>
      </c>
      <c r="K75" s="5" t="s">
        <v>179</v>
      </c>
      <c r="L75" s="5" t="s">
        <v>34</v>
      </c>
      <c r="M75" s="5">
        <v>775259963</v>
      </c>
      <c r="N75" s="5"/>
      <c r="O75" s="6" t="s">
        <v>36</v>
      </c>
      <c r="P75" s="8" t="s">
        <v>184</v>
      </c>
      <c r="Q75" s="8"/>
      <c r="R75" s="6"/>
      <c r="S75" s="6"/>
      <c r="T75" s="11"/>
      <c r="U75" s="11"/>
      <c r="V75" s="11"/>
      <c r="W75" s="11"/>
      <c r="X75" s="11"/>
      <c r="Y75" s="27" t="s">
        <v>190</v>
      </c>
    </row>
    <row r="76" spans="1:25" x14ac:dyDescent="0.25">
      <c r="A76" s="5" t="s">
        <v>175</v>
      </c>
      <c r="B76" s="6" t="s">
        <v>173</v>
      </c>
      <c r="C76" s="5" t="s">
        <v>176</v>
      </c>
      <c r="D76" s="6" t="s">
        <v>55</v>
      </c>
      <c r="E76" s="5" t="s">
        <v>56</v>
      </c>
      <c r="F76" s="5" t="s">
        <v>178</v>
      </c>
      <c r="G76" s="5" t="s">
        <v>26</v>
      </c>
      <c r="H76" s="5" t="s">
        <v>32</v>
      </c>
      <c r="I76" s="5" t="s">
        <v>177</v>
      </c>
      <c r="J76" s="5">
        <v>339861086</v>
      </c>
      <c r="K76" s="5" t="s">
        <v>179</v>
      </c>
      <c r="L76" s="5" t="s">
        <v>34</v>
      </c>
      <c r="M76" s="5">
        <v>775259963</v>
      </c>
      <c r="N76" s="5"/>
      <c r="O76" s="6" t="s">
        <v>36</v>
      </c>
      <c r="P76" s="8" t="s">
        <v>180</v>
      </c>
      <c r="Q76" s="8" t="s">
        <v>181</v>
      </c>
      <c r="R76" s="6"/>
      <c r="S76" s="6"/>
      <c r="T76" s="11"/>
      <c r="U76" s="11"/>
      <c r="V76" s="11"/>
      <c r="W76" s="11"/>
      <c r="X76" s="11"/>
      <c r="Y76" s="27" t="s">
        <v>190</v>
      </c>
    </row>
    <row r="77" spans="1:25" x14ac:dyDescent="0.25">
      <c r="A77" s="5" t="s">
        <v>175</v>
      </c>
      <c r="B77" s="6" t="s">
        <v>173</v>
      </c>
      <c r="C77" s="5" t="s">
        <v>176</v>
      </c>
      <c r="D77" s="6" t="s">
        <v>55</v>
      </c>
      <c r="E77" s="5" t="s">
        <v>56</v>
      </c>
      <c r="F77" s="5" t="s">
        <v>178</v>
      </c>
      <c r="G77" s="5" t="s">
        <v>26</v>
      </c>
      <c r="H77" s="5" t="s">
        <v>32</v>
      </c>
      <c r="I77" s="5" t="s">
        <v>177</v>
      </c>
      <c r="J77" s="5">
        <v>339861086</v>
      </c>
      <c r="K77" s="5" t="s">
        <v>179</v>
      </c>
      <c r="L77" s="5" t="s">
        <v>34</v>
      </c>
      <c r="M77" s="5">
        <v>775259963</v>
      </c>
      <c r="N77" s="5"/>
      <c r="O77" s="6" t="s">
        <v>36</v>
      </c>
      <c r="P77" s="8"/>
      <c r="Q77" s="8" t="s">
        <v>63</v>
      </c>
      <c r="R77" s="6"/>
      <c r="S77" s="6"/>
      <c r="T77" s="11"/>
      <c r="U77" s="11"/>
      <c r="V77" s="11"/>
      <c r="W77" s="11"/>
      <c r="X77" s="11"/>
      <c r="Y77" s="27" t="s">
        <v>190</v>
      </c>
    </row>
    <row r="78" spans="1:25" x14ac:dyDescent="0.25">
      <c r="A78" s="5" t="s">
        <v>175</v>
      </c>
      <c r="B78" s="6" t="s">
        <v>173</v>
      </c>
      <c r="C78" s="5" t="s">
        <v>176</v>
      </c>
      <c r="D78" s="6" t="s">
        <v>55</v>
      </c>
      <c r="E78" s="5" t="s">
        <v>56</v>
      </c>
      <c r="F78" s="5" t="s">
        <v>178</v>
      </c>
      <c r="G78" s="5" t="s">
        <v>26</v>
      </c>
      <c r="H78" s="5" t="s">
        <v>32</v>
      </c>
      <c r="I78" s="5" t="s">
        <v>177</v>
      </c>
      <c r="J78" s="5">
        <v>339861086</v>
      </c>
      <c r="K78" s="5" t="s">
        <v>179</v>
      </c>
      <c r="L78" s="5" t="s">
        <v>34</v>
      </c>
      <c r="M78" s="5">
        <v>775259963</v>
      </c>
      <c r="N78" s="5"/>
      <c r="O78" s="6" t="s">
        <v>36</v>
      </c>
      <c r="P78" s="8"/>
      <c r="Q78" s="8" t="s">
        <v>182</v>
      </c>
      <c r="R78" s="6"/>
      <c r="S78" s="6"/>
      <c r="T78" s="11"/>
      <c r="U78" s="11"/>
      <c r="V78" s="11"/>
      <c r="W78" s="11"/>
      <c r="X78" s="11"/>
      <c r="Y78" s="27" t="s">
        <v>190</v>
      </c>
    </row>
    <row r="79" spans="1:25" x14ac:dyDescent="0.25">
      <c r="A79" s="5" t="s">
        <v>175</v>
      </c>
      <c r="B79" s="6" t="s">
        <v>173</v>
      </c>
      <c r="C79" s="5" t="s">
        <v>176</v>
      </c>
      <c r="D79" s="6" t="s">
        <v>55</v>
      </c>
      <c r="E79" s="5" t="s">
        <v>56</v>
      </c>
      <c r="F79" s="5" t="s">
        <v>178</v>
      </c>
      <c r="G79" s="5" t="s">
        <v>26</v>
      </c>
      <c r="H79" s="5" t="s">
        <v>32</v>
      </c>
      <c r="I79" s="5" t="s">
        <v>177</v>
      </c>
      <c r="J79" s="5">
        <v>339861086</v>
      </c>
      <c r="K79" s="5" t="s">
        <v>179</v>
      </c>
      <c r="L79" s="5" t="s">
        <v>34</v>
      </c>
      <c r="M79" s="5">
        <v>775259963</v>
      </c>
      <c r="N79" s="5"/>
      <c r="O79" s="6" t="s">
        <v>36</v>
      </c>
      <c r="P79" s="8"/>
      <c r="Q79" s="8" t="s">
        <v>183</v>
      </c>
      <c r="R79" s="6"/>
      <c r="S79" s="6"/>
      <c r="T79" s="11"/>
      <c r="U79" s="11"/>
      <c r="V79" s="11"/>
      <c r="W79" s="11"/>
      <c r="X79" s="11"/>
      <c r="Y79" s="27" t="s">
        <v>190</v>
      </c>
    </row>
    <row r="80" spans="1:25" x14ac:dyDescent="0.25">
      <c r="A80" s="5" t="s">
        <v>175</v>
      </c>
      <c r="B80" s="6" t="s">
        <v>173</v>
      </c>
      <c r="C80" s="5" t="s">
        <v>176</v>
      </c>
      <c r="D80" s="6" t="s">
        <v>55</v>
      </c>
      <c r="E80" s="5" t="s">
        <v>56</v>
      </c>
      <c r="F80" s="5" t="s">
        <v>178</v>
      </c>
      <c r="G80" s="5" t="s">
        <v>26</v>
      </c>
      <c r="H80" s="5" t="s">
        <v>32</v>
      </c>
      <c r="I80" s="5" t="s">
        <v>177</v>
      </c>
      <c r="J80" s="5">
        <v>339861086</v>
      </c>
      <c r="K80" s="5" t="s">
        <v>179</v>
      </c>
      <c r="L80" s="5" t="s">
        <v>34</v>
      </c>
      <c r="M80" s="5">
        <v>775259963</v>
      </c>
      <c r="N80" s="5"/>
      <c r="O80" s="6" t="s">
        <v>36</v>
      </c>
      <c r="P80" s="8" t="s">
        <v>37</v>
      </c>
      <c r="Q80" s="8"/>
      <c r="R80" s="6"/>
      <c r="S80" s="6"/>
      <c r="T80" s="11" t="s">
        <v>82</v>
      </c>
      <c r="U80" s="11">
        <v>2895600</v>
      </c>
      <c r="V80" s="11">
        <v>3165500</v>
      </c>
      <c r="W80" s="11">
        <v>4548560</v>
      </c>
      <c r="X80" s="11">
        <v>4364400</v>
      </c>
      <c r="Y80" s="5"/>
    </row>
    <row r="81" spans="1:25" x14ac:dyDescent="0.25">
      <c r="A81" s="5" t="s">
        <v>175</v>
      </c>
      <c r="B81" s="6" t="s">
        <v>173</v>
      </c>
      <c r="C81" s="5" t="s">
        <v>176</v>
      </c>
      <c r="D81" s="6" t="s">
        <v>55</v>
      </c>
      <c r="E81" s="5" t="s">
        <v>56</v>
      </c>
      <c r="F81" s="5" t="s">
        <v>178</v>
      </c>
      <c r="G81" s="5" t="s">
        <v>26</v>
      </c>
      <c r="H81" s="5" t="s">
        <v>32</v>
      </c>
      <c r="I81" s="5" t="s">
        <v>177</v>
      </c>
      <c r="J81" s="5">
        <v>339861086</v>
      </c>
      <c r="K81" s="5" t="s">
        <v>179</v>
      </c>
      <c r="L81" s="5" t="s">
        <v>34</v>
      </c>
      <c r="M81" s="5">
        <v>775259963</v>
      </c>
      <c r="N81" s="5"/>
      <c r="O81" s="6" t="s">
        <v>36</v>
      </c>
      <c r="P81" s="8" t="s">
        <v>37</v>
      </c>
      <c r="Q81" s="14"/>
      <c r="R81" s="6"/>
      <c r="S81" s="6"/>
      <c r="T81" s="11" t="s">
        <v>145</v>
      </c>
      <c r="U81" s="11"/>
      <c r="V81" s="11">
        <v>574200</v>
      </c>
      <c r="W81" s="11">
        <v>300000</v>
      </c>
      <c r="X81" s="11">
        <v>950000</v>
      </c>
      <c r="Y81" s="6"/>
    </row>
    <row r="82" spans="1:25" x14ac:dyDescent="0.25">
      <c r="A82" s="5" t="s">
        <v>175</v>
      </c>
      <c r="B82" s="6" t="s">
        <v>173</v>
      </c>
      <c r="C82" s="5" t="s">
        <v>176</v>
      </c>
      <c r="D82" s="6" t="s">
        <v>55</v>
      </c>
      <c r="E82" s="5" t="s">
        <v>56</v>
      </c>
      <c r="F82" s="5" t="s">
        <v>178</v>
      </c>
      <c r="G82" s="5" t="s">
        <v>26</v>
      </c>
      <c r="H82" s="5" t="s">
        <v>32</v>
      </c>
      <c r="I82" s="5" t="s">
        <v>177</v>
      </c>
      <c r="J82" s="5">
        <v>339861086</v>
      </c>
      <c r="K82" s="5" t="s">
        <v>179</v>
      </c>
      <c r="L82" s="5" t="s">
        <v>34</v>
      </c>
      <c r="M82" s="5">
        <v>775259963</v>
      </c>
      <c r="N82" s="5"/>
      <c r="O82" s="6" t="s">
        <v>36</v>
      </c>
      <c r="P82" s="8" t="s">
        <v>37</v>
      </c>
      <c r="Q82" s="14"/>
      <c r="R82" s="6"/>
      <c r="S82" s="6"/>
      <c r="T82" s="11" t="s">
        <v>38</v>
      </c>
      <c r="U82" s="11"/>
      <c r="V82" s="11">
        <v>800000</v>
      </c>
      <c r="W82" s="11">
        <v>2700000</v>
      </c>
      <c r="X82" s="11"/>
      <c r="Y82" s="6"/>
    </row>
    <row r="83" spans="1:25" x14ac:dyDescent="0.25">
      <c r="A83" s="5" t="s">
        <v>175</v>
      </c>
      <c r="B83" s="6" t="s">
        <v>173</v>
      </c>
      <c r="C83" s="5" t="s">
        <v>176</v>
      </c>
      <c r="D83" s="6" t="s">
        <v>55</v>
      </c>
      <c r="E83" s="5" t="s">
        <v>56</v>
      </c>
      <c r="F83" s="5" t="s">
        <v>178</v>
      </c>
      <c r="G83" s="5" t="s">
        <v>26</v>
      </c>
      <c r="H83" s="5" t="s">
        <v>32</v>
      </c>
      <c r="I83" s="5" t="s">
        <v>177</v>
      </c>
      <c r="J83" s="5">
        <v>339861086</v>
      </c>
      <c r="K83" s="5" t="s">
        <v>179</v>
      </c>
      <c r="L83" s="5" t="s">
        <v>34</v>
      </c>
      <c r="M83" s="5">
        <v>775259963</v>
      </c>
      <c r="N83" s="5"/>
      <c r="O83" s="6" t="s">
        <v>36</v>
      </c>
      <c r="P83" s="8" t="s">
        <v>37</v>
      </c>
      <c r="Q83" s="14"/>
      <c r="R83" s="6"/>
      <c r="S83" s="6"/>
      <c r="T83" s="11" t="s">
        <v>63</v>
      </c>
      <c r="U83" s="11">
        <v>8588205</v>
      </c>
      <c r="V83" s="11">
        <v>8082820</v>
      </c>
      <c r="W83" s="11">
        <v>8265265</v>
      </c>
      <c r="X83" s="11">
        <v>9062145</v>
      </c>
      <c r="Y83" s="6"/>
    </row>
    <row r="84" spans="1:25" x14ac:dyDescent="0.25">
      <c r="A84" s="5" t="s">
        <v>175</v>
      </c>
      <c r="B84" s="6" t="s">
        <v>173</v>
      </c>
      <c r="C84" s="5" t="s">
        <v>176</v>
      </c>
      <c r="D84" s="6" t="s">
        <v>55</v>
      </c>
      <c r="E84" s="5" t="s">
        <v>56</v>
      </c>
      <c r="F84" s="5" t="s">
        <v>178</v>
      </c>
      <c r="G84" s="5" t="s">
        <v>26</v>
      </c>
      <c r="H84" s="5" t="s">
        <v>32</v>
      </c>
      <c r="I84" s="5" t="s">
        <v>177</v>
      </c>
      <c r="J84" s="5">
        <v>339861086</v>
      </c>
      <c r="K84" s="5" t="s">
        <v>179</v>
      </c>
      <c r="L84" s="5" t="s">
        <v>34</v>
      </c>
      <c r="M84" s="5">
        <v>775259963</v>
      </c>
      <c r="N84" s="5"/>
      <c r="O84" s="6" t="s">
        <v>40</v>
      </c>
      <c r="P84" s="14"/>
      <c r="Q84" s="14"/>
      <c r="R84" s="6" t="s">
        <v>41</v>
      </c>
      <c r="S84" s="6" t="s">
        <v>42</v>
      </c>
      <c r="T84" s="11"/>
      <c r="U84" s="11">
        <v>2629350</v>
      </c>
      <c r="V84" s="11">
        <v>3115155</v>
      </c>
      <c r="W84" s="11">
        <v>2812725</v>
      </c>
      <c r="X84" s="11">
        <v>2887500</v>
      </c>
      <c r="Y84" s="6"/>
    </row>
    <row r="85" spans="1:25" x14ac:dyDescent="0.25">
      <c r="A85" s="5" t="s">
        <v>175</v>
      </c>
      <c r="B85" s="6" t="s">
        <v>173</v>
      </c>
      <c r="C85" s="5" t="s">
        <v>176</v>
      </c>
      <c r="D85" s="6" t="s">
        <v>55</v>
      </c>
      <c r="E85" s="5" t="s">
        <v>56</v>
      </c>
      <c r="F85" s="5" t="s">
        <v>178</v>
      </c>
      <c r="G85" s="5" t="s">
        <v>26</v>
      </c>
      <c r="H85" s="5" t="s">
        <v>32</v>
      </c>
      <c r="I85" s="5" t="s">
        <v>177</v>
      </c>
      <c r="J85" s="5">
        <v>339861086</v>
      </c>
      <c r="K85" s="5" t="s">
        <v>179</v>
      </c>
      <c r="L85" s="5" t="s">
        <v>34</v>
      </c>
      <c r="M85" s="5">
        <v>775259963</v>
      </c>
      <c r="N85" s="5"/>
      <c r="O85" s="6" t="s">
        <v>40</v>
      </c>
      <c r="P85" s="14"/>
      <c r="Q85" s="14"/>
      <c r="R85" s="6" t="s">
        <v>41</v>
      </c>
      <c r="S85" s="6" t="s">
        <v>146</v>
      </c>
      <c r="T85" s="11"/>
      <c r="U85" s="11">
        <v>131500</v>
      </c>
      <c r="V85" s="11">
        <v>1056600</v>
      </c>
      <c r="W85" s="11">
        <v>1089000</v>
      </c>
      <c r="X85" s="11">
        <v>2158815</v>
      </c>
      <c r="Y85" s="6"/>
    </row>
    <row r="86" spans="1:25" x14ac:dyDescent="0.25">
      <c r="A86" s="5" t="s">
        <v>175</v>
      </c>
      <c r="B86" s="6" t="s">
        <v>173</v>
      </c>
      <c r="C86" s="5" t="s">
        <v>176</v>
      </c>
      <c r="D86" s="6" t="s">
        <v>55</v>
      </c>
      <c r="E86" s="5" t="s">
        <v>56</v>
      </c>
      <c r="F86" s="5" t="s">
        <v>178</v>
      </c>
      <c r="G86" s="5" t="s">
        <v>26</v>
      </c>
      <c r="H86" s="5" t="s">
        <v>32</v>
      </c>
      <c r="I86" s="5" t="s">
        <v>177</v>
      </c>
      <c r="J86" s="5">
        <v>339861086</v>
      </c>
      <c r="K86" s="5" t="s">
        <v>179</v>
      </c>
      <c r="L86" s="5" t="s">
        <v>34</v>
      </c>
      <c r="M86" s="5">
        <v>775259963</v>
      </c>
      <c r="N86" s="5"/>
      <c r="O86" s="6" t="s">
        <v>40</v>
      </c>
      <c r="P86" s="14"/>
      <c r="Q86" s="14"/>
      <c r="R86" s="6" t="s">
        <v>41</v>
      </c>
      <c r="S86" s="6" t="s">
        <v>185</v>
      </c>
      <c r="T86" s="11"/>
      <c r="U86" s="11">
        <v>40000</v>
      </c>
      <c r="V86" s="11"/>
      <c r="W86" s="11"/>
      <c r="X86" s="11"/>
      <c r="Y86" s="6"/>
    </row>
    <row r="87" spans="1:25" x14ac:dyDescent="0.25">
      <c r="A87" s="5" t="s">
        <v>175</v>
      </c>
      <c r="B87" s="6" t="s">
        <v>173</v>
      </c>
      <c r="C87" s="5" t="s">
        <v>176</v>
      </c>
      <c r="D87" s="6" t="s">
        <v>55</v>
      </c>
      <c r="E87" s="5" t="s">
        <v>56</v>
      </c>
      <c r="F87" s="5" t="s">
        <v>178</v>
      </c>
      <c r="G87" s="5" t="s">
        <v>26</v>
      </c>
      <c r="H87" s="5" t="s">
        <v>32</v>
      </c>
      <c r="I87" s="5" t="s">
        <v>177</v>
      </c>
      <c r="J87" s="5">
        <v>339861086</v>
      </c>
      <c r="K87" s="5" t="s">
        <v>179</v>
      </c>
      <c r="L87" s="5" t="s">
        <v>34</v>
      </c>
      <c r="M87" s="5">
        <v>775259963</v>
      </c>
      <c r="N87" s="5"/>
      <c r="O87" s="6" t="s">
        <v>40</v>
      </c>
      <c r="P87" s="14"/>
      <c r="Q87" s="14"/>
      <c r="R87" s="6" t="s">
        <v>41</v>
      </c>
      <c r="S87" s="6" t="s">
        <v>148</v>
      </c>
      <c r="T87" s="11"/>
      <c r="U87" s="11">
        <v>42200</v>
      </c>
      <c r="V87" s="11">
        <v>74000</v>
      </c>
      <c r="W87" s="11">
        <v>161700</v>
      </c>
      <c r="X87" s="11">
        <v>389640</v>
      </c>
      <c r="Y87" s="6"/>
    </row>
    <row r="88" spans="1:25" x14ac:dyDescent="0.25">
      <c r="A88" s="5" t="s">
        <v>175</v>
      </c>
      <c r="B88" s="6" t="s">
        <v>173</v>
      </c>
      <c r="C88" s="5" t="s">
        <v>176</v>
      </c>
      <c r="D88" s="6" t="s">
        <v>55</v>
      </c>
      <c r="E88" s="5" t="s">
        <v>56</v>
      </c>
      <c r="F88" s="5" t="s">
        <v>178</v>
      </c>
      <c r="G88" s="5" t="s">
        <v>26</v>
      </c>
      <c r="H88" s="5" t="s">
        <v>32</v>
      </c>
      <c r="I88" s="5" t="s">
        <v>177</v>
      </c>
      <c r="J88" s="5">
        <v>339861086</v>
      </c>
      <c r="K88" s="5" t="s">
        <v>179</v>
      </c>
      <c r="L88" s="5" t="s">
        <v>34</v>
      </c>
      <c r="M88" s="5">
        <v>775259963</v>
      </c>
      <c r="N88" s="5"/>
      <c r="O88" s="6" t="s">
        <v>40</v>
      </c>
      <c r="P88" s="14"/>
      <c r="Q88" s="14"/>
      <c r="R88" s="6" t="s">
        <v>41</v>
      </c>
      <c r="S88" s="6" t="s">
        <v>86</v>
      </c>
      <c r="T88" s="11"/>
      <c r="U88" s="11">
        <v>253975</v>
      </c>
      <c r="V88" s="11">
        <v>206790</v>
      </c>
      <c r="W88" s="11">
        <v>228150</v>
      </c>
      <c r="X88" s="11">
        <v>255745</v>
      </c>
      <c r="Y88" s="6"/>
    </row>
    <row r="89" spans="1:25" x14ac:dyDescent="0.25">
      <c r="A89" s="5" t="s">
        <v>175</v>
      </c>
      <c r="B89" s="6" t="s">
        <v>173</v>
      </c>
      <c r="C89" s="5" t="s">
        <v>176</v>
      </c>
      <c r="D89" s="6" t="s">
        <v>55</v>
      </c>
      <c r="E89" s="5" t="s">
        <v>56</v>
      </c>
      <c r="F89" s="5" t="s">
        <v>178</v>
      </c>
      <c r="G89" s="5" t="s">
        <v>26</v>
      </c>
      <c r="H89" s="5" t="s">
        <v>32</v>
      </c>
      <c r="I89" s="5" t="s">
        <v>177</v>
      </c>
      <c r="J89" s="5">
        <v>339861086</v>
      </c>
      <c r="K89" s="5" t="s">
        <v>179</v>
      </c>
      <c r="L89" s="5" t="s">
        <v>34</v>
      </c>
      <c r="M89" s="5">
        <v>775259963</v>
      </c>
      <c r="N89" s="5"/>
      <c r="O89" s="6" t="s">
        <v>40</v>
      </c>
      <c r="P89" s="14"/>
      <c r="Q89" s="14"/>
      <c r="R89" s="6" t="s">
        <v>41</v>
      </c>
      <c r="S89" s="6" t="s">
        <v>63</v>
      </c>
      <c r="T89" s="11"/>
      <c r="U89" s="11">
        <v>3845670</v>
      </c>
      <c r="V89" s="11">
        <v>5576215</v>
      </c>
      <c r="W89" s="11">
        <v>6133180</v>
      </c>
      <c r="X89" s="11">
        <v>4811790</v>
      </c>
      <c r="Y89" s="6"/>
    </row>
    <row r="90" spans="1:25" x14ac:dyDescent="0.25">
      <c r="A90" s="5" t="s">
        <v>175</v>
      </c>
      <c r="B90" s="6" t="s">
        <v>173</v>
      </c>
      <c r="C90" s="5" t="s">
        <v>176</v>
      </c>
      <c r="D90" s="6" t="s">
        <v>55</v>
      </c>
      <c r="E90" s="5" t="s">
        <v>56</v>
      </c>
      <c r="F90" s="5" t="s">
        <v>178</v>
      </c>
      <c r="G90" s="5" t="s">
        <v>26</v>
      </c>
      <c r="H90" s="5" t="s">
        <v>32</v>
      </c>
      <c r="I90" s="5" t="s">
        <v>177</v>
      </c>
      <c r="J90" s="5">
        <v>339861086</v>
      </c>
      <c r="K90" s="5" t="s">
        <v>179</v>
      </c>
      <c r="L90" s="5" t="s">
        <v>34</v>
      </c>
      <c r="M90" s="5">
        <v>775259963</v>
      </c>
      <c r="N90" s="5"/>
      <c r="O90" s="6" t="s">
        <v>40</v>
      </c>
      <c r="P90" s="14"/>
      <c r="Q90" s="14"/>
      <c r="R90" s="6" t="s">
        <v>41</v>
      </c>
      <c r="S90" s="6" t="s">
        <v>186</v>
      </c>
      <c r="T90" s="11"/>
      <c r="U90" s="11">
        <v>229715</v>
      </c>
      <c r="V90" s="11">
        <v>197000</v>
      </c>
      <c r="W90" s="11">
        <v>192000</v>
      </c>
      <c r="X90" s="11">
        <v>187500</v>
      </c>
      <c r="Y90" s="6"/>
    </row>
    <row r="91" spans="1:25" x14ac:dyDescent="0.25">
      <c r="A91" s="5" t="s">
        <v>175</v>
      </c>
      <c r="B91" s="6" t="s">
        <v>173</v>
      </c>
      <c r="C91" s="5" t="s">
        <v>176</v>
      </c>
      <c r="D91" s="6" t="s">
        <v>55</v>
      </c>
      <c r="E91" s="5" t="s">
        <v>56</v>
      </c>
      <c r="F91" s="5" t="s">
        <v>178</v>
      </c>
      <c r="G91" s="5" t="s">
        <v>26</v>
      </c>
      <c r="H91" s="5" t="s">
        <v>32</v>
      </c>
      <c r="I91" s="5" t="s">
        <v>177</v>
      </c>
      <c r="J91" s="5">
        <v>339861086</v>
      </c>
      <c r="K91" s="5" t="s">
        <v>179</v>
      </c>
      <c r="L91" s="5" t="s">
        <v>34</v>
      </c>
      <c r="M91" s="5">
        <v>775259963</v>
      </c>
      <c r="N91" s="5"/>
      <c r="O91" s="6" t="s">
        <v>40</v>
      </c>
      <c r="P91" s="14"/>
      <c r="Q91" s="14"/>
      <c r="R91" s="6" t="s">
        <v>41</v>
      </c>
      <c r="S91" s="6" t="s">
        <v>187</v>
      </c>
      <c r="T91" s="11"/>
      <c r="U91" s="11">
        <v>69620</v>
      </c>
      <c r="V91" s="11">
        <v>135776</v>
      </c>
      <c r="W91" s="11">
        <v>49720</v>
      </c>
      <c r="X91" s="11">
        <v>237875</v>
      </c>
      <c r="Y91" s="6"/>
    </row>
    <row r="92" spans="1:25" x14ac:dyDescent="0.25">
      <c r="A92" s="5" t="s">
        <v>175</v>
      </c>
      <c r="B92" s="6" t="s">
        <v>173</v>
      </c>
      <c r="C92" s="5" t="s">
        <v>176</v>
      </c>
      <c r="D92" s="6" t="s">
        <v>55</v>
      </c>
      <c r="E92" s="5" t="s">
        <v>56</v>
      </c>
      <c r="F92" s="5" t="s">
        <v>178</v>
      </c>
      <c r="G92" s="5" t="s">
        <v>26</v>
      </c>
      <c r="H92" s="5" t="s">
        <v>32</v>
      </c>
      <c r="I92" s="5" t="s">
        <v>177</v>
      </c>
      <c r="J92" s="5">
        <v>339861086</v>
      </c>
      <c r="K92" s="5" t="s">
        <v>179</v>
      </c>
      <c r="L92" s="5" t="s">
        <v>34</v>
      </c>
      <c r="M92" s="5">
        <v>775259963</v>
      </c>
      <c r="N92" s="5"/>
      <c r="O92" s="6" t="s">
        <v>40</v>
      </c>
      <c r="P92" s="14"/>
      <c r="Q92" s="14"/>
      <c r="R92" s="6" t="s">
        <v>41</v>
      </c>
      <c r="S92" s="6" t="s">
        <v>188</v>
      </c>
      <c r="T92" s="11"/>
      <c r="U92" s="11">
        <v>322245</v>
      </c>
      <c r="V92" s="11">
        <v>418660</v>
      </c>
      <c r="W92" s="11">
        <v>473190</v>
      </c>
      <c r="X92" s="11">
        <v>369840</v>
      </c>
      <c r="Y92" s="6"/>
    </row>
    <row r="93" spans="1:25" x14ac:dyDescent="0.25">
      <c r="A93" s="5" t="s">
        <v>175</v>
      </c>
      <c r="B93" s="6" t="s">
        <v>173</v>
      </c>
      <c r="C93" s="5" t="s">
        <v>176</v>
      </c>
      <c r="D93" s="6" t="s">
        <v>55</v>
      </c>
      <c r="E93" s="5" t="s">
        <v>56</v>
      </c>
      <c r="F93" s="5" t="s">
        <v>178</v>
      </c>
      <c r="G93" s="5" t="s">
        <v>26</v>
      </c>
      <c r="H93" s="5" t="s">
        <v>32</v>
      </c>
      <c r="I93" s="5" t="s">
        <v>177</v>
      </c>
      <c r="J93" s="5">
        <v>339861086</v>
      </c>
      <c r="K93" s="5" t="s">
        <v>179</v>
      </c>
      <c r="L93" s="5" t="s">
        <v>34</v>
      </c>
      <c r="M93" s="5">
        <v>775259963</v>
      </c>
      <c r="N93" s="5"/>
      <c r="O93" s="6" t="s">
        <v>40</v>
      </c>
      <c r="P93" s="14"/>
      <c r="Q93" s="14"/>
      <c r="R93" s="6" t="s">
        <v>45</v>
      </c>
      <c r="S93" s="6" t="s">
        <v>46</v>
      </c>
      <c r="T93" s="11"/>
      <c r="U93" s="11"/>
      <c r="V93" s="11"/>
      <c r="W93" s="11"/>
      <c r="X93" s="11"/>
      <c r="Y93" s="6"/>
    </row>
    <row r="94" spans="1:25" x14ac:dyDescent="0.25">
      <c r="A94" s="5" t="s">
        <v>175</v>
      </c>
      <c r="B94" s="6" t="s">
        <v>173</v>
      </c>
      <c r="C94" s="5" t="s">
        <v>176</v>
      </c>
      <c r="D94" s="6" t="s">
        <v>55</v>
      </c>
      <c r="E94" s="5" t="s">
        <v>56</v>
      </c>
      <c r="F94" s="5" t="s">
        <v>178</v>
      </c>
      <c r="G94" s="5" t="s">
        <v>26</v>
      </c>
      <c r="H94" s="5" t="s">
        <v>32</v>
      </c>
      <c r="I94" s="5" t="s">
        <v>177</v>
      </c>
      <c r="J94" s="5">
        <v>339861086</v>
      </c>
      <c r="K94" s="5" t="s">
        <v>179</v>
      </c>
      <c r="L94" s="5" t="s">
        <v>34</v>
      </c>
      <c r="M94" s="5">
        <v>775259963</v>
      </c>
      <c r="N94" s="5"/>
      <c r="O94" s="6" t="s">
        <v>40</v>
      </c>
      <c r="P94" s="14"/>
      <c r="Q94" s="14"/>
      <c r="R94" s="6" t="s">
        <v>45</v>
      </c>
      <c r="S94" s="6" t="s">
        <v>189</v>
      </c>
      <c r="T94" s="11"/>
      <c r="U94" s="11"/>
      <c r="V94" s="11">
        <v>68650</v>
      </c>
      <c r="W94" s="11">
        <v>165000</v>
      </c>
      <c r="X94" s="11"/>
      <c r="Y94" s="6"/>
    </row>
    <row r="95" spans="1:25" x14ac:dyDescent="0.25">
      <c r="A95" s="5" t="s">
        <v>175</v>
      </c>
      <c r="B95" s="6" t="s">
        <v>173</v>
      </c>
      <c r="C95" s="5" t="s">
        <v>176</v>
      </c>
      <c r="D95" s="6" t="s">
        <v>55</v>
      </c>
      <c r="E95" s="5" t="s">
        <v>56</v>
      </c>
      <c r="F95" s="5" t="s">
        <v>178</v>
      </c>
      <c r="G95" s="5" t="s">
        <v>26</v>
      </c>
      <c r="H95" s="5" t="s">
        <v>32</v>
      </c>
      <c r="I95" s="5" t="s">
        <v>177</v>
      </c>
      <c r="J95" s="5">
        <v>339861086</v>
      </c>
      <c r="K95" s="5" t="s">
        <v>179</v>
      </c>
      <c r="L95" s="5" t="s">
        <v>34</v>
      </c>
      <c r="M95" s="5">
        <v>775259963</v>
      </c>
      <c r="N95" s="5"/>
      <c r="O95" s="6" t="s">
        <v>40</v>
      </c>
      <c r="P95" s="14"/>
      <c r="Q95" s="14"/>
      <c r="R95" s="6" t="s">
        <v>45</v>
      </c>
      <c r="S95" s="6" t="s">
        <v>140</v>
      </c>
      <c r="T95" s="11"/>
      <c r="U95" s="11"/>
      <c r="V95" s="11">
        <v>20000</v>
      </c>
      <c r="W95" s="11">
        <v>85000</v>
      </c>
      <c r="X95" s="11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6"/>
      <c r="S96" s="6"/>
      <c r="T96" s="11"/>
      <c r="U96" s="11"/>
      <c r="V96" s="11"/>
      <c r="W96" s="11">
        <v>115000</v>
      </c>
      <c r="X96" s="11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6"/>
      <c r="S97" s="6"/>
      <c r="T97" s="11"/>
      <c r="U97" s="11"/>
      <c r="V97" s="11"/>
      <c r="W97" s="11"/>
      <c r="X97" s="11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6"/>
      <c r="S98" s="6"/>
      <c r="T98" s="11"/>
      <c r="U98" s="11"/>
      <c r="V98" s="11"/>
      <c r="W98" s="11"/>
      <c r="X98" s="11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6"/>
      <c r="S99" s="6"/>
      <c r="T99" s="11"/>
      <c r="U99" s="11"/>
      <c r="V99" s="11"/>
      <c r="W99" s="11"/>
      <c r="X99" s="11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6"/>
      <c r="S100" s="6"/>
      <c r="T100" s="11"/>
      <c r="U100" s="11"/>
      <c r="V100" s="11"/>
      <c r="W100" s="11"/>
      <c r="X100" s="11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6"/>
      <c r="S101" s="6"/>
      <c r="T101" s="11"/>
      <c r="U101" s="11"/>
      <c r="V101" s="11"/>
      <c r="W101" s="11"/>
      <c r="X101" s="11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6"/>
      <c r="S102" s="6"/>
      <c r="T102" s="11"/>
      <c r="U102" s="11"/>
      <c r="V102" s="11"/>
      <c r="W102" s="11"/>
      <c r="X102" s="11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6"/>
      <c r="S103" s="6"/>
      <c r="T103" s="11"/>
      <c r="U103" s="11"/>
      <c r="V103" s="11"/>
      <c r="W103" s="11"/>
      <c r="X103" s="11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6"/>
      <c r="S104" s="6"/>
      <c r="T104" s="11"/>
      <c r="U104" s="11"/>
      <c r="V104" s="11"/>
      <c r="W104" s="11"/>
      <c r="X104" s="11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6"/>
      <c r="S105" s="6"/>
      <c r="T105" s="11"/>
      <c r="U105" s="11"/>
      <c r="V105" s="11"/>
      <c r="W105" s="11"/>
      <c r="X105" s="11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6"/>
      <c r="S106" s="6"/>
      <c r="T106" s="11"/>
      <c r="U106" s="11"/>
      <c r="V106" s="11"/>
      <c r="W106" s="11"/>
      <c r="X106" s="11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6"/>
      <c r="S107" s="6"/>
      <c r="T107" s="11"/>
      <c r="U107" s="11"/>
      <c r="V107" s="11"/>
      <c r="W107" s="11"/>
      <c r="X107" s="11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6"/>
      <c r="S108" s="6"/>
      <c r="T108" s="11"/>
      <c r="U108" s="11"/>
      <c r="V108" s="11"/>
      <c r="W108" s="11"/>
      <c r="X108" s="11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6"/>
      <c r="S109" s="6"/>
      <c r="T109" s="11"/>
      <c r="U109" s="11"/>
      <c r="V109" s="11"/>
      <c r="W109" s="11"/>
      <c r="X109" s="11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6"/>
      <c r="S110" s="6"/>
      <c r="T110" s="11"/>
      <c r="U110" s="11"/>
      <c r="V110" s="11"/>
      <c r="W110" s="11"/>
      <c r="X110" s="11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6"/>
      <c r="S111" s="6"/>
      <c r="T111" s="11"/>
      <c r="U111" s="11"/>
      <c r="V111" s="11"/>
      <c r="W111" s="11"/>
      <c r="X111" s="11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6"/>
      <c r="S112" s="6"/>
      <c r="T112" s="11"/>
      <c r="U112" s="11"/>
      <c r="V112" s="11"/>
      <c r="W112" s="11"/>
      <c r="X112" s="11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6"/>
      <c r="S113" s="6"/>
      <c r="T113" s="11"/>
      <c r="U113" s="11"/>
      <c r="V113" s="11"/>
      <c r="W113" s="11"/>
      <c r="X113" s="11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6"/>
      <c r="S114" s="6"/>
      <c r="T114" s="11"/>
      <c r="U114" s="11"/>
      <c r="V114" s="11"/>
      <c r="W114" s="11"/>
      <c r="X114" s="11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6"/>
      <c r="S115" s="6"/>
      <c r="T115" s="11"/>
      <c r="U115" s="11"/>
      <c r="V115" s="11"/>
      <c r="W115" s="11"/>
      <c r="X115" s="11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6"/>
      <c r="S116" s="6"/>
      <c r="T116" s="11"/>
      <c r="U116" s="11"/>
      <c r="V116" s="11"/>
      <c r="W116" s="11"/>
      <c r="X116" s="11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6"/>
      <c r="S117" s="6"/>
      <c r="T117" s="11"/>
      <c r="U117" s="11"/>
      <c r="V117" s="11"/>
      <c r="W117" s="11"/>
      <c r="X117" s="11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6"/>
      <c r="S118" s="6"/>
      <c r="T118" s="11"/>
      <c r="U118" s="11"/>
      <c r="V118" s="11"/>
      <c r="W118" s="11"/>
      <c r="X118" s="11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6"/>
      <c r="S119" s="6"/>
      <c r="T119" s="11"/>
      <c r="U119" s="11"/>
      <c r="V119" s="11"/>
      <c r="W119" s="11"/>
      <c r="X119" s="11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6"/>
      <c r="S120" s="6"/>
      <c r="T120" s="11"/>
      <c r="U120" s="11"/>
      <c r="V120" s="11"/>
      <c r="W120" s="11"/>
      <c r="X120" s="11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6"/>
      <c r="S121" s="6"/>
      <c r="T121" s="11"/>
      <c r="U121" s="11"/>
      <c r="V121" s="11"/>
      <c r="W121" s="11"/>
      <c r="X121" s="11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6"/>
      <c r="S122" s="6"/>
      <c r="T122" s="11"/>
      <c r="U122" s="11"/>
      <c r="V122" s="11"/>
      <c r="W122" s="11"/>
      <c r="X122" s="11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6"/>
      <c r="S123" s="6"/>
      <c r="T123" s="11"/>
      <c r="U123" s="11"/>
      <c r="V123" s="11"/>
      <c r="W123" s="11"/>
      <c r="X123" s="11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6"/>
      <c r="S124" s="6"/>
      <c r="T124" s="11"/>
      <c r="U124" s="11"/>
      <c r="V124" s="11"/>
      <c r="W124" s="11"/>
      <c r="X124" s="11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6"/>
      <c r="S125" s="6"/>
      <c r="T125" s="11"/>
      <c r="U125" s="11"/>
      <c r="V125" s="11"/>
      <c r="W125" s="11"/>
      <c r="X125" s="11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6"/>
      <c r="S126" s="6"/>
      <c r="T126" s="11"/>
      <c r="U126" s="11"/>
      <c r="V126" s="11"/>
      <c r="W126" s="11"/>
      <c r="X126" s="11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6"/>
      <c r="S127" s="6"/>
      <c r="T127" s="11"/>
      <c r="U127" s="11"/>
      <c r="V127" s="11"/>
      <c r="W127" s="11"/>
      <c r="X127" s="11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6"/>
      <c r="S128" s="6"/>
      <c r="T128" s="11"/>
      <c r="U128" s="11"/>
      <c r="V128" s="11"/>
      <c r="W128" s="11"/>
      <c r="X128" s="11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6"/>
      <c r="S129" s="6"/>
      <c r="T129" s="11"/>
      <c r="U129" s="11"/>
      <c r="V129" s="11"/>
      <c r="W129" s="11"/>
      <c r="X129" s="11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6"/>
      <c r="S130" s="6"/>
      <c r="T130" s="11"/>
      <c r="U130" s="11"/>
      <c r="V130" s="11"/>
      <c r="W130" s="11"/>
      <c r="X130" s="11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6"/>
      <c r="S131" s="6"/>
      <c r="T131" s="11"/>
      <c r="U131" s="11"/>
      <c r="V131" s="11"/>
      <c r="W131" s="11"/>
      <c r="X131" s="11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6"/>
      <c r="S132" s="6"/>
      <c r="T132" s="11"/>
      <c r="U132" s="11"/>
      <c r="V132" s="11"/>
      <c r="W132" s="11"/>
      <c r="X132" s="11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6"/>
      <c r="S133" s="6"/>
      <c r="T133" s="11"/>
      <c r="U133" s="11"/>
      <c r="V133" s="11"/>
      <c r="W133" s="11"/>
      <c r="X133" s="11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4"/>
      <c r="Q134" s="14"/>
      <c r="R134" s="6"/>
      <c r="S134" s="6"/>
      <c r="T134" s="11"/>
      <c r="U134" s="11"/>
      <c r="V134" s="11"/>
      <c r="W134" s="11"/>
      <c r="X134" s="11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4"/>
      <c r="Q135" s="14"/>
      <c r="R135" s="6"/>
      <c r="S135" s="6"/>
      <c r="T135" s="11"/>
      <c r="U135" s="11"/>
      <c r="V135" s="11"/>
      <c r="W135" s="11"/>
      <c r="X135" s="11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4"/>
      <c r="Q136" s="14"/>
      <c r="R136" s="6"/>
      <c r="S136" s="6"/>
      <c r="T136" s="11"/>
      <c r="U136" s="11"/>
      <c r="V136" s="11"/>
      <c r="W136" s="11"/>
      <c r="X136" s="11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14"/>
      <c r="Q137" s="14"/>
      <c r="R137" s="6"/>
      <c r="S137" s="6"/>
      <c r="T137" s="11"/>
      <c r="U137" s="11"/>
      <c r="V137" s="11"/>
      <c r="W137" s="11"/>
      <c r="X137" s="11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4"/>
      <c r="Q138" s="14"/>
      <c r="R138" s="6"/>
      <c r="S138" s="6"/>
      <c r="T138" s="11"/>
      <c r="U138" s="11"/>
      <c r="V138" s="11"/>
      <c r="W138" s="11"/>
      <c r="X138" s="11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4"/>
      <c r="Q139" s="14"/>
      <c r="R139" s="6"/>
      <c r="S139" s="6"/>
      <c r="T139" s="11"/>
      <c r="U139" s="11"/>
      <c r="V139" s="11"/>
      <c r="W139" s="11"/>
      <c r="X139" s="11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4"/>
      <c r="Q140" s="14"/>
      <c r="R140" s="6"/>
      <c r="S140" s="6"/>
      <c r="T140" s="11"/>
      <c r="U140" s="11"/>
      <c r="V140" s="11"/>
      <c r="W140" s="11"/>
      <c r="X140" s="11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4"/>
      <c r="Q141" s="14"/>
      <c r="R141" s="6"/>
      <c r="S141" s="6"/>
      <c r="T141" s="11"/>
      <c r="U141" s="11"/>
      <c r="V141" s="11"/>
      <c r="W141" s="11"/>
      <c r="X141" s="11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4"/>
      <c r="Q142" s="14"/>
      <c r="R142" s="6"/>
      <c r="S142" s="6"/>
      <c r="T142" s="11"/>
      <c r="U142" s="11"/>
      <c r="V142" s="11"/>
      <c r="W142" s="11"/>
      <c r="X142" s="11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4"/>
      <c r="Q143" s="14"/>
      <c r="R143" s="6"/>
      <c r="S143" s="6"/>
      <c r="T143" s="6"/>
      <c r="U143" s="11"/>
      <c r="V143" s="11"/>
      <c r="W143" s="11"/>
      <c r="X143" s="11"/>
      <c r="Y143" s="6"/>
    </row>
  </sheetData>
  <autoFilter ref="A1:AA14"/>
  <dataValidations count="1">
    <dataValidation type="list" allowBlank="1" showInputMessage="1" showErrorMessage="1" sqref="T2:T12 T143 T35">
      <formula1>INDIRECT(R2)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28" r:id="rId13"/>
    <hyperlink ref="N29" r:id="rId14"/>
    <hyperlink ref="N30" r:id="rId15"/>
    <hyperlink ref="N31" r:id="rId16"/>
    <hyperlink ref="N32" r:id="rId17"/>
    <hyperlink ref="N33" r:id="rId18"/>
    <hyperlink ref="N34" r:id="rId19"/>
    <hyperlink ref="N35" r:id="rId20"/>
    <hyperlink ref="N36" r:id="rId21"/>
    <hyperlink ref="N37" r:id="rId22"/>
    <hyperlink ref="N38" r:id="rId23"/>
    <hyperlink ref="N39" r:id="rId24"/>
    <hyperlink ref="N40" r:id="rId25"/>
    <hyperlink ref="N51" r:id="rId26"/>
    <hyperlink ref="N52" r:id="rId27"/>
    <hyperlink ref="N53" r:id="rId28"/>
    <hyperlink ref="N54" r:id="rId29"/>
    <hyperlink ref="N55" r:id="rId30"/>
    <hyperlink ref="N56" r:id="rId31"/>
    <hyperlink ref="N57" r:id="rId32"/>
    <hyperlink ref="N58" r:id="rId33"/>
    <hyperlink ref="N59" r:id="rId34"/>
    <hyperlink ref="N60" r:id="rId35"/>
    <hyperlink ref="N61" r:id="rId36"/>
    <hyperlink ref="N62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</hyperlinks>
  <pageMargins left="0.7" right="0.7" top="0.75" bottom="0.75" header="0.3" footer="0.3"/>
  <pageSetup paperSize="9" orientation="portrait" horizont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33"/>
  <sheetViews>
    <sheetView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8" width="20.42578125" style="15" customWidth="1"/>
    <col min="19" max="19" width="27.7109375" style="10" customWidth="1"/>
    <col min="20" max="20" width="13.85546875" style="15" customWidth="1"/>
    <col min="21" max="22" width="16.28515625" style="10" customWidth="1"/>
    <col min="23" max="26" width="11.42578125" style="10"/>
    <col min="27" max="27" width="23.5703125" style="10" customWidth="1"/>
    <col min="28" max="16384" width="11.42578125" style="10"/>
  </cols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  <row r="2" spans="1:27" x14ac:dyDescent="0.25">
      <c r="A2" s="5" t="s">
        <v>52</v>
      </c>
      <c r="B2" s="6" t="s">
        <v>53</v>
      </c>
      <c r="C2" s="5" t="s">
        <v>54</v>
      </c>
      <c r="D2" s="6" t="s">
        <v>55</v>
      </c>
      <c r="E2" s="5" t="s">
        <v>56</v>
      </c>
      <c r="F2" s="5" t="s">
        <v>57</v>
      </c>
      <c r="G2" s="5" t="s">
        <v>31</v>
      </c>
      <c r="H2" s="5" t="s">
        <v>32</v>
      </c>
      <c r="I2" s="5" t="s">
        <v>56</v>
      </c>
      <c r="J2" s="5" t="s">
        <v>58</v>
      </c>
      <c r="K2" s="5" t="s">
        <v>59</v>
      </c>
      <c r="L2" s="5" t="s">
        <v>60</v>
      </c>
      <c r="M2" s="5">
        <v>781840649</v>
      </c>
      <c r="N2" s="7" t="s">
        <v>61</v>
      </c>
      <c r="O2" s="6" t="s">
        <v>36</v>
      </c>
      <c r="P2" s="8" t="s">
        <v>37</v>
      </c>
      <c r="Q2" s="8"/>
      <c r="R2" s="8"/>
      <c r="S2" s="6"/>
      <c r="T2" s="8"/>
      <c r="U2" s="6"/>
      <c r="V2" s="6"/>
      <c r="W2" s="9">
        <v>23268485</v>
      </c>
      <c r="X2" s="9">
        <v>22073135</v>
      </c>
      <c r="Y2" s="9">
        <v>27158760</v>
      </c>
      <c r="Z2" s="9">
        <v>32501070</v>
      </c>
      <c r="AA2" s="5"/>
    </row>
    <row r="3" spans="1:27" x14ac:dyDescent="0.25">
      <c r="A3" s="5" t="s">
        <v>89</v>
      </c>
      <c r="B3" s="6" t="s">
        <v>53</v>
      </c>
      <c r="C3" s="5" t="s">
        <v>54</v>
      </c>
      <c r="D3" s="6" t="s">
        <v>55</v>
      </c>
      <c r="E3" s="5" t="s">
        <v>56</v>
      </c>
      <c r="F3" s="5" t="s">
        <v>57</v>
      </c>
      <c r="G3" s="5" t="s">
        <v>31</v>
      </c>
      <c r="H3" s="5" t="s">
        <v>32</v>
      </c>
      <c r="I3" s="5" t="s">
        <v>56</v>
      </c>
      <c r="J3" s="5" t="s">
        <v>90</v>
      </c>
      <c r="K3" s="5" t="s">
        <v>59</v>
      </c>
      <c r="L3" s="5" t="s">
        <v>60</v>
      </c>
      <c r="M3" s="5">
        <v>781840650</v>
      </c>
      <c r="N3" s="7" t="s">
        <v>61</v>
      </c>
      <c r="O3" s="6" t="s">
        <v>36</v>
      </c>
      <c r="P3" s="8" t="s">
        <v>39</v>
      </c>
      <c r="Q3" s="8"/>
      <c r="R3" s="8"/>
      <c r="S3" s="6"/>
      <c r="T3" s="8"/>
      <c r="U3" s="6"/>
      <c r="V3" s="6"/>
      <c r="W3" s="9"/>
      <c r="X3" s="9">
        <v>1000000</v>
      </c>
      <c r="Y3" s="9">
        <v>1000000</v>
      </c>
      <c r="Z3" s="9">
        <v>1700000</v>
      </c>
      <c r="AA3" s="5"/>
    </row>
    <row r="4" spans="1:27" x14ac:dyDescent="0.25">
      <c r="A4" s="5" t="s">
        <v>91</v>
      </c>
      <c r="B4" s="6" t="s">
        <v>53</v>
      </c>
      <c r="C4" s="5" t="s">
        <v>54</v>
      </c>
      <c r="D4" s="6" t="s">
        <v>55</v>
      </c>
      <c r="E4" s="5" t="s">
        <v>56</v>
      </c>
      <c r="F4" s="5" t="s">
        <v>57</v>
      </c>
      <c r="G4" s="5" t="s">
        <v>31</v>
      </c>
      <c r="H4" s="5" t="s">
        <v>32</v>
      </c>
      <c r="I4" s="5" t="s">
        <v>56</v>
      </c>
      <c r="J4" s="5" t="s">
        <v>92</v>
      </c>
      <c r="K4" s="5" t="s">
        <v>59</v>
      </c>
      <c r="L4" s="5" t="s">
        <v>60</v>
      </c>
      <c r="M4" s="5">
        <v>781840651</v>
      </c>
      <c r="N4" s="7" t="s">
        <v>61</v>
      </c>
      <c r="O4" s="6" t="s">
        <v>36</v>
      </c>
      <c r="P4" s="8" t="s">
        <v>32</v>
      </c>
      <c r="Q4" s="8"/>
      <c r="R4" s="8"/>
      <c r="S4" s="6"/>
      <c r="T4" s="8" t="s">
        <v>63</v>
      </c>
      <c r="U4" s="6"/>
      <c r="V4" s="6"/>
      <c r="W4" s="9">
        <v>5000000</v>
      </c>
      <c r="X4" s="9">
        <v>5000000</v>
      </c>
      <c r="Y4" s="9">
        <v>5000000</v>
      </c>
      <c r="Z4" s="9">
        <v>5000000</v>
      </c>
      <c r="AA4" s="5"/>
    </row>
    <row r="5" spans="1:27" x14ac:dyDescent="0.25">
      <c r="A5" s="5" t="s">
        <v>91</v>
      </c>
      <c r="B5" s="6" t="s">
        <v>53</v>
      </c>
      <c r="C5" s="5" t="s">
        <v>54</v>
      </c>
      <c r="D5" s="6" t="s">
        <v>55</v>
      </c>
      <c r="E5" s="5" t="s">
        <v>56</v>
      </c>
      <c r="F5" s="5" t="s">
        <v>57</v>
      </c>
      <c r="G5" s="5" t="s">
        <v>31</v>
      </c>
      <c r="H5" s="5" t="s">
        <v>32</v>
      </c>
      <c r="I5" s="5" t="s">
        <v>56</v>
      </c>
      <c r="J5" s="5" t="s">
        <v>93</v>
      </c>
      <c r="K5" s="5" t="s">
        <v>59</v>
      </c>
      <c r="L5" s="5" t="s">
        <v>60</v>
      </c>
      <c r="M5" s="5">
        <v>781840651</v>
      </c>
      <c r="N5" s="7" t="s">
        <v>61</v>
      </c>
      <c r="O5" s="6" t="s">
        <v>36</v>
      </c>
      <c r="P5" s="8" t="s">
        <v>74</v>
      </c>
      <c r="Q5" s="8"/>
      <c r="R5" s="8"/>
      <c r="S5" s="6"/>
      <c r="T5" s="8" t="s">
        <v>62</v>
      </c>
      <c r="U5" s="6"/>
      <c r="V5" s="6"/>
      <c r="W5" s="9"/>
      <c r="X5" s="9"/>
      <c r="Y5" s="9"/>
      <c r="Z5" s="9"/>
      <c r="AA5" s="5"/>
    </row>
    <row r="6" spans="1:27" x14ac:dyDescent="0.25">
      <c r="A6" s="5" t="s">
        <v>91</v>
      </c>
      <c r="B6" s="6" t="s">
        <v>53</v>
      </c>
      <c r="C6" s="5" t="s">
        <v>54</v>
      </c>
      <c r="D6" s="6" t="s">
        <v>55</v>
      </c>
      <c r="E6" s="5" t="s">
        <v>56</v>
      </c>
      <c r="F6" s="5" t="s">
        <v>57</v>
      </c>
      <c r="G6" s="5" t="s">
        <v>31</v>
      </c>
      <c r="H6" s="5" t="s">
        <v>32</v>
      </c>
      <c r="I6" s="5" t="s">
        <v>56</v>
      </c>
      <c r="J6" s="5" t="s">
        <v>94</v>
      </c>
      <c r="K6" s="5" t="s">
        <v>59</v>
      </c>
      <c r="L6" s="5" t="s">
        <v>60</v>
      </c>
      <c r="M6" s="5">
        <v>781840651</v>
      </c>
      <c r="N6" s="7" t="s">
        <v>61</v>
      </c>
      <c r="O6" s="6" t="s">
        <v>36</v>
      </c>
      <c r="P6" s="8" t="s">
        <v>74</v>
      </c>
      <c r="Q6" s="8"/>
      <c r="R6" s="8"/>
      <c r="S6" s="6"/>
      <c r="T6" s="8" t="s">
        <v>64</v>
      </c>
      <c r="U6" s="6"/>
      <c r="V6" s="6"/>
      <c r="W6" s="11"/>
      <c r="X6" s="11"/>
      <c r="Y6" s="11"/>
      <c r="Z6" s="11"/>
      <c r="AA6" s="5"/>
    </row>
    <row r="7" spans="1:27" ht="23.25" customHeight="1" x14ac:dyDescent="0.25">
      <c r="A7" s="5" t="s">
        <v>91</v>
      </c>
      <c r="B7" s="6" t="s">
        <v>53</v>
      </c>
      <c r="C7" s="5" t="s">
        <v>54</v>
      </c>
      <c r="D7" s="6" t="s">
        <v>55</v>
      </c>
      <c r="E7" s="5" t="s">
        <v>56</v>
      </c>
      <c r="F7" s="5" t="s">
        <v>57</v>
      </c>
      <c r="G7" s="5" t="s">
        <v>31</v>
      </c>
      <c r="H7" s="5" t="s">
        <v>32</v>
      </c>
      <c r="I7" s="5" t="s">
        <v>56</v>
      </c>
      <c r="J7" s="5" t="s">
        <v>95</v>
      </c>
      <c r="K7" s="5" t="s">
        <v>59</v>
      </c>
      <c r="L7" s="5" t="s">
        <v>60</v>
      </c>
      <c r="M7" s="5">
        <v>781840651</v>
      </c>
      <c r="N7" s="7" t="s">
        <v>61</v>
      </c>
      <c r="O7" s="6" t="s">
        <v>36</v>
      </c>
      <c r="P7" s="8" t="s">
        <v>74</v>
      </c>
      <c r="Q7" s="8"/>
      <c r="R7" s="8"/>
      <c r="S7" s="6"/>
      <c r="T7" s="8" t="s">
        <v>65</v>
      </c>
      <c r="U7" s="6"/>
      <c r="V7" s="6"/>
      <c r="W7" s="11"/>
      <c r="X7" s="11"/>
      <c r="Y7" s="11"/>
      <c r="Z7" s="11"/>
      <c r="AA7" s="12"/>
    </row>
    <row r="8" spans="1:27" x14ac:dyDescent="0.25">
      <c r="A8" s="5" t="s">
        <v>91</v>
      </c>
      <c r="B8" s="6" t="s">
        <v>53</v>
      </c>
      <c r="C8" s="5" t="s">
        <v>54</v>
      </c>
      <c r="D8" s="6" t="s">
        <v>55</v>
      </c>
      <c r="E8" s="5" t="s">
        <v>56</v>
      </c>
      <c r="F8" s="5" t="s">
        <v>57</v>
      </c>
      <c r="G8" s="5" t="s">
        <v>31</v>
      </c>
      <c r="H8" s="5" t="s">
        <v>32</v>
      </c>
      <c r="I8" s="5" t="s">
        <v>56</v>
      </c>
      <c r="J8" s="5" t="s">
        <v>96</v>
      </c>
      <c r="K8" s="5" t="s">
        <v>59</v>
      </c>
      <c r="L8" s="5" t="s">
        <v>60</v>
      </c>
      <c r="M8" s="5">
        <v>781840651</v>
      </c>
      <c r="N8" s="7" t="s">
        <v>61</v>
      </c>
      <c r="O8" s="6" t="s">
        <v>36</v>
      </c>
      <c r="P8" s="8" t="s">
        <v>74</v>
      </c>
      <c r="Q8" s="8"/>
      <c r="R8" s="8"/>
      <c r="S8" s="6"/>
      <c r="T8" s="8" t="s">
        <v>66</v>
      </c>
      <c r="U8" s="6"/>
      <c r="V8" s="6"/>
      <c r="W8" s="11"/>
      <c r="X8" s="11"/>
      <c r="Y8" s="11"/>
      <c r="Z8" s="11"/>
      <c r="AA8" s="5"/>
    </row>
    <row r="9" spans="1:27" x14ac:dyDescent="0.25">
      <c r="A9" s="5" t="s">
        <v>91</v>
      </c>
      <c r="B9" s="6" t="s">
        <v>53</v>
      </c>
      <c r="C9" s="5" t="s">
        <v>54</v>
      </c>
      <c r="D9" s="6" t="s">
        <v>55</v>
      </c>
      <c r="E9" s="5" t="s">
        <v>56</v>
      </c>
      <c r="F9" s="5" t="s">
        <v>57</v>
      </c>
      <c r="G9" s="5" t="s">
        <v>31</v>
      </c>
      <c r="H9" s="5" t="s">
        <v>32</v>
      </c>
      <c r="I9" s="5" t="s">
        <v>56</v>
      </c>
      <c r="J9" s="5" t="s">
        <v>97</v>
      </c>
      <c r="K9" s="5" t="s">
        <v>59</v>
      </c>
      <c r="L9" s="5" t="s">
        <v>60</v>
      </c>
      <c r="M9" s="5">
        <v>781840651</v>
      </c>
      <c r="N9" s="7" t="s">
        <v>61</v>
      </c>
      <c r="O9" s="6" t="s">
        <v>36</v>
      </c>
      <c r="P9" s="8" t="s">
        <v>74</v>
      </c>
      <c r="Q9" s="8"/>
      <c r="R9" s="8"/>
      <c r="S9" s="6"/>
      <c r="T9" s="8" t="s">
        <v>67</v>
      </c>
      <c r="U9" s="6"/>
      <c r="V9" s="6"/>
      <c r="W9" s="11"/>
      <c r="X9" s="11"/>
      <c r="Y9" s="11"/>
      <c r="Z9" s="11"/>
      <c r="AA9" s="5"/>
    </row>
    <row r="10" spans="1:27" x14ac:dyDescent="0.25">
      <c r="A10" s="5" t="s">
        <v>91</v>
      </c>
      <c r="B10" s="6" t="s">
        <v>53</v>
      </c>
      <c r="C10" s="5" t="s">
        <v>54</v>
      </c>
      <c r="D10" s="6" t="s">
        <v>55</v>
      </c>
      <c r="E10" s="5" t="s">
        <v>56</v>
      </c>
      <c r="F10" s="5" t="s">
        <v>57</v>
      </c>
      <c r="G10" s="5" t="s">
        <v>31</v>
      </c>
      <c r="H10" s="5" t="s">
        <v>32</v>
      </c>
      <c r="I10" s="5" t="s">
        <v>56</v>
      </c>
      <c r="J10" s="5" t="s">
        <v>98</v>
      </c>
      <c r="K10" s="5" t="s">
        <v>59</v>
      </c>
      <c r="L10" s="5" t="s">
        <v>60</v>
      </c>
      <c r="M10" s="5">
        <v>781840651</v>
      </c>
      <c r="N10" s="7" t="s">
        <v>61</v>
      </c>
      <c r="O10" s="6" t="s">
        <v>36</v>
      </c>
      <c r="P10" s="8" t="s">
        <v>74</v>
      </c>
      <c r="Q10" s="8"/>
      <c r="R10" s="8"/>
      <c r="S10" s="6"/>
      <c r="T10" s="8" t="s">
        <v>68</v>
      </c>
      <c r="U10" s="6"/>
      <c r="V10" s="6"/>
      <c r="W10" s="11"/>
      <c r="X10" s="11"/>
      <c r="Y10" s="11"/>
      <c r="Z10" s="11"/>
      <c r="AA10" s="5"/>
    </row>
    <row r="11" spans="1:27" x14ac:dyDescent="0.25">
      <c r="A11" s="5" t="s">
        <v>91</v>
      </c>
      <c r="B11" s="6" t="s">
        <v>53</v>
      </c>
      <c r="C11" s="5" t="s">
        <v>54</v>
      </c>
      <c r="D11" s="6" t="s">
        <v>55</v>
      </c>
      <c r="E11" s="5" t="s">
        <v>56</v>
      </c>
      <c r="F11" s="5" t="s">
        <v>57</v>
      </c>
      <c r="G11" s="5" t="s">
        <v>31</v>
      </c>
      <c r="H11" s="5" t="s">
        <v>32</v>
      </c>
      <c r="I11" s="5" t="s">
        <v>56</v>
      </c>
      <c r="J11" s="5" t="s">
        <v>99</v>
      </c>
      <c r="K11" s="5" t="s">
        <v>59</v>
      </c>
      <c r="L11" s="5" t="s">
        <v>60</v>
      </c>
      <c r="M11" s="5">
        <v>781840651</v>
      </c>
      <c r="N11" s="7" t="s">
        <v>61</v>
      </c>
      <c r="O11" s="6" t="s">
        <v>36</v>
      </c>
      <c r="P11" s="8" t="s">
        <v>74</v>
      </c>
      <c r="Q11" s="8"/>
      <c r="R11" s="8"/>
      <c r="S11" s="6"/>
      <c r="T11" s="8" t="s">
        <v>63</v>
      </c>
      <c r="U11" s="6"/>
      <c r="V11" s="6"/>
      <c r="W11" s="11"/>
      <c r="X11" s="11"/>
      <c r="Y11" s="11"/>
      <c r="Z11" s="11"/>
      <c r="AA11" s="5"/>
    </row>
    <row r="12" spans="1:27" x14ac:dyDescent="0.25">
      <c r="A12" s="5" t="s">
        <v>91</v>
      </c>
      <c r="B12" s="6" t="s">
        <v>53</v>
      </c>
      <c r="C12" s="5" t="s">
        <v>54</v>
      </c>
      <c r="D12" s="6" t="s">
        <v>55</v>
      </c>
      <c r="E12" s="5" t="s">
        <v>56</v>
      </c>
      <c r="F12" s="5" t="s">
        <v>57</v>
      </c>
      <c r="G12" s="5" t="s">
        <v>31</v>
      </c>
      <c r="H12" s="5" t="s">
        <v>32</v>
      </c>
      <c r="I12" s="5" t="s">
        <v>56</v>
      </c>
      <c r="J12" s="5" t="s">
        <v>100</v>
      </c>
      <c r="K12" s="5" t="s">
        <v>59</v>
      </c>
      <c r="L12" s="5" t="s">
        <v>60</v>
      </c>
      <c r="M12" s="5">
        <v>781840651</v>
      </c>
      <c r="N12" s="7" t="s">
        <v>61</v>
      </c>
      <c r="O12" s="6" t="s">
        <v>36</v>
      </c>
      <c r="P12" s="8" t="s">
        <v>74</v>
      </c>
      <c r="Q12" s="8"/>
      <c r="R12" s="8"/>
      <c r="S12" s="6"/>
      <c r="T12" s="8" t="s">
        <v>69</v>
      </c>
      <c r="U12" s="6"/>
      <c r="V12" s="6"/>
      <c r="W12" s="11"/>
      <c r="X12" s="11"/>
      <c r="Y12" s="11"/>
      <c r="Z12" s="11"/>
      <c r="AA12" s="5"/>
    </row>
    <row r="13" spans="1:27" x14ac:dyDescent="0.25">
      <c r="A13" s="5" t="s">
        <v>91</v>
      </c>
      <c r="B13" s="6" t="s">
        <v>53</v>
      </c>
      <c r="C13" s="5" t="s">
        <v>54</v>
      </c>
      <c r="D13" s="6" t="s">
        <v>55</v>
      </c>
      <c r="E13" s="5" t="s">
        <v>56</v>
      </c>
      <c r="F13" s="5" t="s">
        <v>57</v>
      </c>
      <c r="G13" s="5" t="s">
        <v>31</v>
      </c>
      <c r="H13" s="5" t="s">
        <v>32</v>
      </c>
      <c r="I13" s="5" t="s">
        <v>56</v>
      </c>
      <c r="J13" s="5" t="s">
        <v>101</v>
      </c>
      <c r="K13" s="5" t="s">
        <v>59</v>
      </c>
      <c r="L13" s="5" t="s">
        <v>60</v>
      </c>
      <c r="M13" s="5">
        <v>781840651</v>
      </c>
      <c r="N13" s="7" t="s">
        <v>61</v>
      </c>
      <c r="O13" s="6" t="s">
        <v>36</v>
      </c>
      <c r="P13" s="8" t="s">
        <v>74</v>
      </c>
      <c r="Q13" s="8"/>
      <c r="R13" s="8"/>
      <c r="S13" s="11"/>
      <c r="T13" s="13" t="s">
        <v>70</v>
      </c>
      <c r="V13" s="6"/>
      <c r="W13" s="11"/>
      <c r="X13" s="11"/>
      <c r="Y13" s="11"/>
      <c r="Z13" s="11"/>
      <c r="AA13" s="5"/>
    </row>
    <row r="14" spans="1:27" x14ac:dyDescent="0.25">
      <c r="A14" s="5" t="s">
        <v>91</v>
      </c>
      <c r="B14" s="6" t="s">
        <v>53</v>
      </c>
      <c r="C14" s="5" t="s">
        <v>54</v>
      </c>
      <c r="D14" s="6" t="s">
        <v>55</v>
      </c>
      <c r="E14" s="5" t="s">
        <v>56</v>
      </c>
      <c r="F14" s="5" t="s">
        <v>57</v>
      </c>
      <c r="G14" s="5" t="s">
        <v>31</v>
      </c>
      <c r="H14" s="5" t="s">
        <v>32</v>
      </c>
      <c r="I14" s="5" t="s">
        <v>56</v>
      </c>
      <c r="J14" s="5" t="s">
        <v>102</v>
      </c>
      <c r="K14" s="5" t="s">
        <v>59</v>
      </c>
      <c r="L14" s="5" t="s">
        <v>60</v>
      </c>
      <c r="M14" s="5">
        <v>781840651</v>
      </c>
      <c r="N14" s="7" t="s">
        <v>61</v>
      </c>
      <c r="O14" s="6" t="s">
        <v>36</v>
      </c>
      <c r="P14" s="8" t="s">
        <v>74</v>
      </c>
      <c r="Q14" s="8"/>
      <c r="R14" s="8"/>
      <c r="S14" s="11"/>
      <c r="T14" s="8" t="s">
        <v>71</v>
      </c>
      <c r="U14" s="6"/>
      <c r="V14" s="6"/>
      <c r="W14" s="11"/>
      <c r="X14" s="11"/>
      <c r="Y14" s="11"/>
      <c r="Z14" s="11"/>
      <c r="AA14" s="5"/>
    </row>
    <row r="15" spans="1:27" x14ac:dyDescent="0.25">
      <c r="A15" s="5" t="s">
        <v>91</v>
      </c>
      <c r="B15" s="6" t="s">
        <v>53</v>
      </c>
      <c r="C15" s="5" t="s">
        <v>54</v>
      </c>
      <c r="D15" s="6" t="s">
        <v>55</v>
      </c>
      <c r="E15" s="5" t="s">
        <v>56</v>
      </c>
      <c r="F15" s="5" t="s">
        <v>57</v>
      </c>
      <c r="G15" s="5" t="s">
        <v>31</v>
      </c>
      <c r="H15" s="5" t="s">
        <v>32</v>
      </c>
      <c r="I15" s="5" t="s">
        <v>56</v>
      </c>
      <c r="J15" s="5" t="s">
        <v>103</v>
      </c>
      <c r="K15" s="5" t="s">
        <v>59</v>
      </c>
      <c r="L15" s="5" t="s">
        <v>60</v>
      </c>
      <c r="M15" s="5">
        <v>781840651</v>
      </c>
      <c r="N15" s="7" t="s">
        <v>61</v>
      </c>
      <c r="O15" s="6" t="s">
        <v>36</v>
      </c>
      <c r="P15" s="8" t="s">
        <v>74</v>
      </c>
      <c r="Q15" s="8"/>
      <c r="R15" s="8"/>
      <c r="S15" s="11"/>
      <c r="T15" s="8" t="s">
        <v>72</v>
      </c>
      <c r="U15" s="6"/>
      <c r="V15" s="6"/>
      <c r="W15" s="11"/>
      <c r="X15" s="11"/>
      <c r="Y15" s="11"/>
      <c r="Z15" s="11"/>
      <c r="AA15" s="5"/>
    </row>
    <row r="16" spans="1:27" x14ac:dyDescent="0.25">
      <c r="A16" s="5" t="s">
        <v>91</v>
      </c>
      <c r="B16" s="6" t="s">
        <v>53</v>
      </c>
      <c r="C16" s="5" t="s">
        <v>54</v>
      </c>
      <c r="D16" s="6" t="s">
        <v>55</v>
      </c>
      <c r="E16" s="5" t="s">
        <v>56</v>
      </c>
      <c r="F16" s="5" t="s">
        <v>57</v>
      </c>
      <c r="G16" s="5" t="s">
        <v>31</v>
      </c>
      <c r="H16" s="5" t="s">
        <v>32</v>
      </c>
      <c r="I16" s="5" t="s">
        <v>56</v>
      </c>
      <c r="J16" s="5" t="s">
        <v>104</v>
      </c>
      <c r="K16" s="5" t="s">
        <v>59</v>
      </c>
      <c r="L16" s="5" t="s">
        <v>60</v>
      </c>
      <c r="M16" s="5">
        <v>781840651</v>
      </c>
      <c r="N16" s="7" t="s">
        <v>61</v>
      </c>
      <c r="O16" s="6" t="s">
        <v>36</v>
      </c>
      <c r="P16" s="8" t="s">
        <v>74</v>
      </c>
      <c r="Q16" s="8"/>
      <c r="R16" s="8"/>
      <c r="S16" s="11"/>
      <c r="T16" s="8" t="s">
        <v>73</v>
      </c>
      <c r="U16" s="6"/>
      <c r="V16" s="6"/>
      <c r="W16" s="11"/>
      <c r="X16" s="11"/>
      <c r="Y16" s="11"/>
      <c r="Z16" s="11"/>
      <c r="AA16" s="5"/>
    </row>
    <row r="17" spans="1:27" x14ac:dyDescent="0.25">
      <c r="A17" s="5" t="s">
        <v>91</v>
      </c>
      <c r="B17" s="6" t="s">
        <v>53</v>
      </c>
      <c r="C17" s="5" t="s">
        <v>54</v>
      </c>
      <c r="D17" s="6" t="s">
        <v>55</v>
      </c>
      <c r="E17" s="5" t="s">
        <v>56</v>
      </c>
      <c r="F17" s="5" t="s">
        <v>57</v>
      </c>
      <c r="G17" s="5" t="s">
        <v>31</v>
      </c>
      <c r="H17" s="5" t="s">
        <v>32</v>
      </c>
      <c r="I17" s="5" t="s">
        <v>56</v>
      </c>
      <c r="J17" s="5" t="s">
        <v>105</v>
      </c>
      <c r="K17" s="5" t="s">
        <v>59</v>
      </c>
      <c r="L17" s="5" t="s">
        <v>60</v>
      </c>
      <c r="M17" s="5">
        <v>781840651</v>
      </c>
      <c r="N17" s="7" t="s">
        <v>61</v>
      </c>
      <c r="O17" s="6" t="s">
        <v>36</v>
      </c>
      <c r="P17" s="8"/>
      <c r="Q17" s="8" t="s">
        <v>75</v>
      </c>
      <c r="R17" s="8" t="s">
        <v>76</v>
      </c>
      <c r="S17" s="11"/>
      <c r="T17" s="8"/>
      <c r="U17" s="6"/>
      <c r="V17" s="6"/>
      <c r="W17" s="11">
        <v>9904525</v>
      </c>
      <c r="X17" s="11">
        <v>14593005</v>
      </c>
      <c r="Y17" s="11">
        <v>16407890</v>
      </c>
      <c r="Z17" s="11">
        <v>18287270</v>
      </c>
      <c r="AA17" s="5"/>
    </row>
    <row r="18" spans="1:27" x14ac:dyDescent="0.25">
      <c r="A18" s="5" t="s">
        <v>91</v>
      </c>
      <c r="B18" s="6" t="s">
        <v>53</v>
      </c>
      <c r="C18" s="5" t="s">
        <v>54</v>
      </c>
      <c r="D18" s="6" t="s">
        <v>55</v>
      </c>
      <c r="E18" s="5" t="s">
        <v>56</v>
      </c>
      <c r="F18" s="5" t="s">
        <v>57</v>
      </c>
      <c r="G18" s="5" t="s">
        <v>31</v>
      </c>
      <c r="H18" s="5" t="s">
        <v>32</v>
      </c>
      <c r="I18" s="5" t="s">
        <v>56</v>
      </c>
      <c r="J18" s="5" t="s">
        <v>106</v>
      </c>
      <c r="K18" s="5" t="s">
        <v>59</v>
      </c>
      <c r="L18" s="5" t="s">
        <v>60</v>
      </c>
      <c r="M18" s="5">
        <v>781840651</v>
      </c>
      <c r="N18" s="7" t="s">
        <v>61</v>
      </c>
      <c r="O18" s="6" t="s">
        <v>36</v>
      </c>
      <c r="P18" s="8"/>
      <c r="Q18" s="8" t="s">
        <v>75</v>
      </c>
      <c r="R18" s="8" t="s">
        <v>79</v>
      </c>
      <c r="S18" s="11"/>
      <c r="T18" s="8"/>
      <c r="U18" s="6"/>
      <c r="V18" s="6"/>
      <c r="W18" s="11">
        <v>350000</v>
      </c>
      <c r="X18" s="11">
        <v>400000</v>
      </c>
      <c r="Y18" s="11">
        <v>800000</v>
      </c>
      <c r="Z18" s="11">
        <v>390000</v>
      </c>
      <c r="AA18" s="5"/>
    </row>
    <row r="19" spans="1:27" x14ac:dyDescent="0.25">
      <c r="A19" s="5" t="s">
        <v>91</v>
      </c>
      <c r="B19" s="6" t="s">
        <v>53</v>
      </c>
      <c r="C19" s="5" t="s">
        <v>54</v>
      </c>
      <c r="D19" s="6" t="s">
        <v>55</v>
      </c>
      <c r="E19" s="5" t="s">
        <v>56</v>
      </c>
      <c r="F19" s="5" t="s">
        <v>57</v>
      </c>
      <c r="G19" s="5" t="s">
        <v>31</v>
      </c>
      <c r="H19" s="5" t="s">
        <v>32</v>
      </c>
      <c r="I19" s="5" t="s">
        <v>56</v>
      </c>
      <c r="J19" s="5" t="s">
        <v>107</v>
      </c>
      <c r="K19" s="5" t="s">
        <v>59</v>
      </c>
      <c r="L19" s="5" t="s">
        <v>60</v>
      </c>
      <c r="M19" s="5">
        <v>781840651</v>
      </c>
      <c r="N19" s="7" t="s">
        <v>61</v>
      </c>
      <c r="O19" s="6" t="s">
        <v>36</v>
      </c>
      <c r="P19" s="8"/>
      <c r="Q19" s="8" t="s">
        <v>77</v>
      </c>
      <c r="R19" s="8" t="s">
        <v>76</v>
      </c>
      <c r="S19" s="11"/>
      <c r="T19" s="8"/>
      <c r="U19" s="6"/>
      <c r="V19" s="6"/>
      <c r="W19" s="11"/>
      <c r="X19" s="11"/>
      <c r="Y19" s="11">
        <v>3032350</v>
      </c>
      <c r="Z19" s="11">
        <v>2651850</v>
      </c>
      <c r="AA19" s="5"/>
    </row>
    <row r="20" spans="1:27" x14ac:dyDescent="0.25">
      <c r="A20" s="5" t="s">
        <v>91</v>
      </c>
      <c r="B20" s="6" t="s">
        <v>53</v>
      </c>
      <c r="C20" s="5" t="s">
        <v>54</v>
      </c>
      <c r="D20" s="6" t="s">
        <v>55</v>
      </c>
      <c r="E20" s="5" t="s">
        <v>56</v>
      </c>
      <c r="F20" s="5" t="s">
        <v>57</v>
      </c>
      <c r="G20" s="5" t="s">
        <v>31</v>
      </c>
      <c r="H20" s="5" t="s">
        <v>32</v>
      </c>
      <c r="I20" s="5" t="s">
        <v>56</v>
      </c>
      <c r="J20" s="5" t="s">
        <v>108</v>
      </c>
      <c r="K20" s="5" t="s">
        <v>59</v>
      </c>
      <c r="L20" s="5" t="s">
        <v>60</v>
      </c>
      <c r="M20" s="5">
        <v>781840651</v>
      </c>
      <c r="N20" s="7" t="s">
        <v>61</v>
      </c>
      <c r="O20" s="6" t="s">
        <v>36</v>
      </c>
      <c r="P20" s="8"/>
      <c r="Q20" s="8" t="s">
        <v>78</v>
      </c>
      <c r="R20" s="8" t="s">
        <v>76</v>
      </c>
      <c r="S20" s="11"/>
      <c r="T20" s="8"/>
      <c r="U20" s="6"/>
      <c r="V20" s="6"/>
      <c r="W20" s="11"/>
      <c r="X20" s="11"/>
      <c r="Y20" s="11"/>
      <c r="Z20" s="11">
        <v>25000</v>
      </c>
      <c r="AA20" s="5"/>
    </row>
    <row r="21" spans="1:27" x14ac:dyDescent="0.25">
      <c r="A21" s="5" t="s">
        <v>91</v>
      </c>
      <c r="B21" s="6" t="s">
        <v>53</v>
      </c>
      <c r="C21" s="5" t="s">
        <v>54</v>
      </c>
      <c r="D21" s="6" t="s">
        <v>55</v>
      </c>
      <c r="E21" s="5" t="s">
        <v>56</v>
      </c>
      <c r="F21" s="5" t="s">
        <v>57</v>
      </c>
      <c r="G21" s="5" t="s">
        <v>31</v>
      </c>
      <c r="H21" s="5" t="s">
        <v>32</v>
      </c>
      <c r="I21" s="5" t="s">
        <v>56</v>
      </c>
      <c r="J21" s="5" t="s">
        <v>109</v>
      </c>
      <c r="K21" s="5" t="s">
        <v>59</v>
      </c>
      <c r="L21" s="5" t="s">
        <v>60</v>
      </c>
      <c r="M21" s="5">
        <v>781840651</v>
      </c>
      <c r="N21" s="7" t="s">
        <v>61</v>
      </c>
      <c r="O21" s="6" t="s">
        <v>36</v>
      </c>
      <c r="P21" s="8"/>
      <c r="Q21" s="8" t="s">
        <v>62</v>
      </c>
      <c r="R21" s="8" t="s">
        <v>76</v>
      </c>
      <c r="S21" s="11"/>
      <c r="T21" s="8"/>
      <c r="U21" s="6"/>
      <c r="V21" s="6"/>
      <c r="W21" s="11"/>
      <c r="X21" s="11"/>
      <c r="Y21" s="11"/>
      <c r="Z21" s="11">
        <v>4049100</v>
      </c>
      <c r="AA21" s="5"/>
    </row>
    <row r="22" spans="1:27" x14ac:dyDescent="0.25">
      <c r="A22" s="5" t="s">
        <v>91</v>
      </c>
      <c r="B22" s="6" t="s">
        <v>53</v>
      </c>
      <c r="C22" s="5" t="s">
        <v>54</v>
      </c>
      <c r="D22" s="6" t="s">
        <v>55</v>
      </c>
      <c r="E22" s="5" t="s">
        <v>56</v>
      </c>
      <c r="F22" s="5" t="s">
        <v>57</v>
      </c>
      <c r="G22" s="5" t="s">
        <v>31</v>
      </c>
      <c r="H22" s="5" t="s">
        <v>32</v>
      </c>
      <c r="I22" s="5" t="s">
        <v>56</v>
      </c>
      <c r="J22" s="5" t="s">
        <v>110</v>
      </c>
      <c r="K22" s="5" t="s">
        <v>59</v>
      </c>
      <c r="L22" s="5" t="s">
        <v>60</v>
      </c>
      <c r="M22" s="5">
        <v>781840651</v>
      </c>
      <c r="N22" s="7" t="s">
        <v>61</v>
      </c>
      <c r="O22" s="6" t="s">
        <v>36</v>
      </c>
      <c r="P22" s="8" t="s">
        <v>37</v>
      </c>
      <c r="Q22" s="8"/>
      <c r="R22" s="8"/>
      <c r="S22" s="11" t="s">
        <v>82</v>
      </c>
      <c r="T22" s="8"/>
      <c r="U22" s="6"/>
      <c r="V22" s="6"/>
      <c r="W22" s="11">
        <f>5294650+5309875</f>
        <v>10604525</v>
      </c>
      <c r="X22" s="11">
        <f>6766150+8226855</f>
        <v>14993005</v>
      </c>
      <c r="Y22" s="11">
        <f>10700700+9539540</f>
        <v>20240240</v>
      </c>
      <c r="Z22" s="11">
        <f>16185115+9218105</f>
        <v>25403220</v>
      </c>
      <c r="AA22" s="5"/>
    </row>
    <row r="23" spans="1:27" x14ac:dyDescent="0.25">
      <c r="A23" s="5" t="s">
        <v>91</v>
      </c>
      <c r="B23" s="6" t="s">
        <v>53</v>
      </c>
      <c r="C23" s="5" t="s">
        <v>54</v>
      </c>
      <c r="D23" s="6" t="s">
        <v>55</v>
      </c>
      <c r="E23" s="5" t="s">
        <v>56</v>
      </c>
      <c r="F23" s="5" t="s">
        <v>57</v>
      </c>
      <c r="G23" s="5" t="s">
        <v>31</v>
      </c>
      <c r="H23" s="5" t="s">
        <v>32</v>
      </c>
      <c r="I23" s="5" t="s">
        <v>56</v>
      </c>
      <c r="J23" s="5" t="s">
        <v>111</v>
      </c>
      <c r="K23" s="5" t="s">
        <v>59</v>
      </c>
      <c r="L23" s="5" t="s">
        <v>60</v>
      </c>
      <c r="M23" s="5">
        <v>781840651</v>
      </c>
      <c r="N23" s="7" t="s">
        <v>61</v>
      </c>
      <c r="O23" s="6" t="s">
        <v>36</v>
      </c>
      <c r="P23" s="8" t="s">
        <v>37</v>
      </c>
      <c r="Q23" s="8"/>
      <c r="R23" s="8"/>
      <c r="S23" s="11" t="s">
        <v>80</v>
      </c>
      <c r="T23" s="8"/>
      <c r="U23" s="6"/>
      <c r="V23" s="6"/>
      <c r="W23" s="11">
        <v>577960</v>
      </c>
      <c r="X23" s="11">
        <v>417530</v>
      </c>
      <c r="Y23" s="11">
        <v>434320</v>
      </c>
      <c r="Z23" s="11">
        <v>631750</v>
      </c>
      <c r="AA23" s="5"/>
    </row>
    <row r="24" spans="1:27" x14ac:dyDescent="0.25">
      <c r="A24" s="5" t="s">
        <v>91</v>
      </c>
      <c r="B24" s="6" t="s">
        <v>53</v>
      </c>
      <c r="C24" s="5" t="s">
        <v>54</v>
      </c>
      <c r="D24" s="6" t="s">
        <v>55</v>
      </c>
      <c r="E24" s="5" t="s">
        <v>56</v>
      </c>
      <c r="F24" s="5" t="s">
        <v>57</v>
      </c>
      <c r="G24" s="5" t="s">
        <v>31</v>
      </c>
      <c r="H24" s="5" t="s">
        <v>32</v>
      </c>
      <c r="I24" s="5" t="s">
        <v>56</v>
      </c>
      <c r="J24" s="5" t="s">
        <v>112</v>
      </c>
      <c r="K24" s="5" t="s">
        <v>59</v>
      </c>
      <c r="L24" s="5" t="s">
        <v>60</v>
      </c>
      <c r="M24" s="5">
        <v>781840651</v>
      </c>
      <c r="N24" s="7" t="s">
        <v>61</v>
      </c>
      <c r="O24" s="6" t="s">
        <v>36</v>
      </c>
      <c r="P24" s="8" t="s">
        <v>37</v>
      </c>
      <c r="Q24" s="8"/>
      <c r="R24" s="8"/>
      <c r="S24" s="11" t="s">
        <v>81</v>
      </c>
      <c r="T24" s="8"/>
      <c r="U24" s="6"/>
      <c r="V24" s="6"/>
      <c r="W24" s="11">
        <v>12086000</v>
      </c>
      <c r="X24" s="11">
        <v>6622600</v>
      </c>
      <c r="Y24" s="11">
        <v>6484200</v>
      </c>
      <c r="Z24" s="11">
        <v>6466100</v>
      </c>
      <c r="AA24" s="5"/>
    </row>
    <row r="25" spans="1:27" x14ac:dyDescent="0.25">
      <c r="A25" s="5" t="s">
        <v>91</v>
      </c>
      <c r="B25" s="6" t="s">
        <v>53</v>
      </c>
      <c r="C25" s="5" t="s">
        <v>54</v>
      </c>
      <c r="D25" s="6" t="s">
        <v>55</v>
      </c>
      <c r="E25" s="5" t="s">
        <v>56</v>
      </c>
      <c r="F25" s="5" t="s">
        <v>57</v>
      </c>
      <c r="G25" s="5" t="s">
        <v>31</v>
      </c>
      <c r="H25" s="5" t="s">
        <v>32</v>
      </c>
      <c r="I25" s="5" t="s">
        <v>56</v>
      </c>
      <c r="J25" s="5" t="s">
        <v>113</v>
      </c>
      <c r="K25" s="5" t="s">
        <v>59</v>
      </c>
      <c r="L25" s="5" t="s">
        <v>60</v>
      </c>
      <c r="M25" s="5">
        <v>781840651</v>
      </c>
      <c r="N25" s="7" t="s">
        <v>61</v>
      </c>
      <c r="O25" s="6" t="s">
        <v>40</v>
      </c>
      <c r="P25" s="8"/>
      <c r="Q25" s="8"/>
      <c r="R25" s="8"/>
      <c r="S25" s="11"/>
      <c r="T25" s="8"/>
      <c r="U25" s="6" t="s">
        <v>41</v>
      </c>
      <c r="V25" s="6" t="s">
        <v>83</v>
      </c>
      <c r="W25" s="11">
        <v>4860000</v>
      </c>
      <c r="X25" s="11">
        <v>8625000</v>
      </c>
      <c r="Y25" s="11">
        <v>8215000</v>
      </c>
      <c r="Z25" s="11">
        <v>9040000</v>
      </c>
      <c r="AA25" s="5" t="s">
        <v>84</v>
      </c>
    </row>
    <row r="26" spans="1:27" x14ac:dyDescent="0.25">
      <c r="A26" s="5" t="s">
        <v>91</v>
      </c>
      <c r="B26" s="6" t="s">
        <v>53</v>
      </c>
      <c r="C26" s="5" t="s">
        <v>54</v>
      </c>
      <c r="D26" s="6" t="s">
        <v>55</v>
      </c>
      <c r="E26" s="5" t="s">
        <v>56</v>
      </c>
      <c r="F26" s="5" t="s">
        <v>57</v>
      </c>
      <c r="G26" s="5" t="s">
        <v>31</v>
      </c>
      <c r="H26" s="5" t="s">
        <v>32</v>
      </c>
      <c r="I26" s="5" t="s">
        <v>56</v>
      </c>
      <c r="J26" s="5" t="s">
        <v>114</v>
      </c>
      <c r="K26" s="5" t="s">
        <v>59</v>
      </c>
      <c r="L26" s="5" t="s">
        <v>60</v>
      </c>
      <c r="M26" s="5">
        <v>781840651</v>
      </c>
      <c r="N26" s="7" t="s">
        <v>61</v>
      </c>
      <c r="O26" s="6" t="s">
        <v>40</v>
      </c>
      <c r="P26" s="8"/>
      <c r="Q26" s="8"/>
      <c r="R26" s="8"/>
      <c r="S26" s="11"/>
      <c r="T26" s="8"/>
      <c r="U26" s="6" t="s">
        <v>41</v>
      </c>
      <c r="V26" s="6" t="s">
        <v>85</v>
      </c>
      <c r="W26" s="11">
        <v>1662227</v>
      </c>
      <c r="X26" s="11">
        <v>2682363</v>
      </c>
      <c r="Y26" s="11">
        <v>2919848</v>
      </c>
      <c r="Z26" s="11">
        <v>5147010</v>
      </c>
      <c r="AA26" s="5"/>
    </row>
    <row r="27" spans="1:27" x14ac:dyDescent="0.25">
      <c r="A27" s="5" t="s">
        <v>91</v>
      </c>
      <c r="B27" s="6" t="s">
        <v>53</v>
      </c>
      <c r="C27" s="5" t="s">
        <v>54</v>
      </c>
      <c r="D27" s="6" t="s">
        <v>55</v>
      </c>
      <c r="E27" s="5" t="s">
        <v>56</v>
      </c>
      <c r="F27" s="5" t="s">
        <v>57</v>
      </c>
      <c r="G27" s="5" t="s">
        <v>31</v>
      </c>
      <c r="H27" s="5" t="s">
        <v>32</v>
      </c>
      <c r="I27" s="5" t="s">
        <v>56</v>
      </c>
      <c r="J27" s="5" t="s">
        <v>115</v>
      </c>
      <c r="K27" s="5" t="s">
        <v>59</v>
      </c>
      <c r="L27" s="5" t="s">
        <v>60</v>
      </c>
      <c r="M27" s="5">
        <v>781840651</v>
      </c>
      <c r="N27" s="7" t="s">
        <v>61</v>
      </c>
      <c r="O27" s="6" t="s">
        <v>40</v>
      </c>
      <c r="P27" s="8"/>
      <c r="Q27" s="8"/>
      <c r="R27" s="8"/>
      <c r="S27" s="11"/>
      <c r="T27" s="8"/>
      <c r="U27" s="6" t="s">
        <v>41</v>
      </c>
      <c r="V27" s="6" t="s">
        <v>43</v>
      </c>
      <c r="W27" s="11"/>
      <c r="X27" s="11"/>
      <c r="Y27" s="11">
        <v>309600</v>
      </c>
      <c r="Z27" s="11">
        <v>309600</v>
      </c>
      <c r="AA27" s="5"/>
    </row>
    <row r="28" spans="1:27" x14ac:dyDescent="0.25">
      <c r="A28" s="5" t="s">
        <v>91</v>
      </c>
      <c r="B28" s="6" t="s">
        <v>53</v>
      </c>
      <c r="C28" s="5" t="s">
        <v>54</v>
      </c>
      <c r="D28" s="6" t="s">
        <v>55</v>
      </c>
      <c r="E28" s="5" t="s">
        <v>56</v>
      </c>
      <c r="F28" s="5" t="s">
        <v>57</v>
      </c>
      <c r="G28" s="5" t="s">
        <v>31</v>
      </c>
      <c r="H28" s="5" t="s">
        <v>32</v>
      </c>
      <c r="I28" s="5" t="s">
        <v>56</v>
      </c>
      <c r="J28" s="5" t="s">
        <v>116</v>
      </c>
      <c r="K28" s="5" t="s">
        <v>59</v>
      </c>
      <c r="L28" s="5" t="s">
        <v>60</v>
      </c>
      <c r="M28" s="5">
        <v>781840651</v>
      </c>
      <c r="N28" s="7" t="s">
        <v>61</v>
      </c>
      <c r="O28" s="6" t="s">
        <v>40</v>
      </c>
      <c r="P28" s="8"/>
      <c r="Q28" s="8"/>
      <c r="R28" s="8"/>
      <c r="S28" s="11"/>
      <c r="T28" s="8"/>
      <c r="U28" s="6" t="s">
        <v>41</v>
      </c>
      <c r="V28" s="6" t="s">
        <v>86</v>
      </c>
      <c r="W28" s="11">
        <v>529451</v>
      </c>
      <c r="X28" s="11">
        <v>628015</v>
      </c>
      <c r="Y28" s="11">
        <v>1056295</v>
      </c>
      <c r="Z28" s="11">
        <v>1618505</v>
      </c>
      <c r="AA28" s="5"/>
    </row>
    <row r="29" spans="1:27" x14ac:dyDescent="0.25">
      <c r="A29" s="5" t="s">
        <v>91</v>
      </c>
      <c r="B29" s="6" t="s">
        <v>53</v>
      </c>
      <c r="C29" s="5" t="s">
        <v>54</v>
      </c>
      <c r="D29" s="6" t="s">
        <v>55</v>
      </c>
      <c r="E29" s="5" t="s">
        <v>56</v>
      </c>
      <c r="F29" s="5" t="s">
        <v>57</v>
      </c>
      <c r="G29" s="5" t="s">
        <v>31</v>
      </c>
      <c r="H29" s="5" t="s">
        <v>32</v>
      </c>
      <c r="I29" s="5" t="s">
        <v>56</v>
      </c>
      <c r="J29" s="5" t="s">
        <v>117</v>
      </c>
      <c r="K29" s="5" t="s">
        <v>59</v>
      </c>
      <c r="L29" s="5" t="s">
        <v>60</v>
      </c>
      <c r="M29" s="5">
        <v>781840651</v>
      </c>
      <c r="N29" s="7" t="s">
        <v>61</v>
      </c>
      <c r="O29" s="6" t="s">
        <v>40</v>
      </c>
      <c r="P29" s="8"/>
      <c r="Q29" s="8"/>
      <c r="R29" s="8"/>
      <c r="S29" s="11"/>
      <c r="T29" s="8"/>
      <c r="U29" s="6" t="s">
        <v>41</v>
      </c>
      <c r="V29" s="6" t="s">
        <v>63</v>
      </c>
      <c r="W29" s="11">
        <v>1401717</v>
      </c>
      <c r="X29" s="11">
        <v>1274100</v>
      </c>
      <c r="Y29" s="11">
        <v>522373</v>
      </c>
      <c r="Z29" s="11">
        <v>401290</v>
      </c>
      <c r="AA29" s="5"/>
    </row>
    <row r="30" spans="1:27" x14ac:dyDescent="0.25">
      <c r="A30" s="5" t="s">
        <v>91</v>
      </c>
      <c r="B30" s="6" t="s">
        <v>53</v>
      </c>
      <c r="C30" s="5" t="s">
        <v>54</v>
      </c>
      <c r="D30" s="6" t="s">
        <v>55</v>
      </c>
      <c r="E30" s="5" t="s">
        <v>56</v>
      </c>
      <c r="F30" s="5" t="s">
        <v>57</v>
      </c>
      <c r="G30" s="5" t="s">
        <v>31</v>
      </c>
      <c r="H30" s="5" t="s">
        <v>32</v>
      </c>
      <c r="I30" s="5" t="s">
        <v>56</v>
      </c>
      <c r="J30" s="5" t="s">
        <v>118</v>
      </c>
      <c r="K30" s="5" t="s">
        <v>59</v>
      </c>
      <c r="L30" s="5" t="s">
        <v>60</v>
      </c>
      <c r="M30" s="5">
        <v>781840651</v>
      </c>
      <c r="N30" s="7" t="s">
        <v>61</v>
      </c>
      <c r="O30" s="6" t="s">
        <v>40</v>
      </c>
      <c r="P30" s="8"/>
      <c r="Q30" s="8"/>
      <c r="R30" s="8"/>
      <c r="S30" s="11"/>
      <c r="T30" s="8"/>
      <c r="U30" s="6" t="s">
        <v>41</v>
      </c>
      <c r="V30" s="6" t="s">
        <v>87</v>
      </c>
      <c r="W30" s="11">
        <v>947050</v>
      </c>
      <c r="X30" s="11">
        <v>1071000</v>
      </c>
      <c r="Y30" s="11">
        <v>1325500</v>
      </c>
      <c r="Z30" s="11">
        <v>942000</v>
      </c>
      <c r="AA30" s="5"/>
    </row>
    <row r="31" spans="1:27" x14ac:dyDescent="0.25">
      <c r="A31" s="5" t="s">
        <v>91</v>
      </c>
      <c r="B31" s="6" t="s">
        <v>53</v>
      </c>
      <c r="C31" s="5" t="s">
        <v>54</v>
      </c>
      <c r="D31" s="6" t="s">
        <v>55</v>
      </c>
      <c r="E31" s="5" t="s">
        <v>56</v>
      </c>
      <c r="F31" s="5" t="s">
        <v>57</v>
      </c>
      <c r="G31" s="5" t="s">
        <v>31</v>
      </c>
      <c r="H31" s="5" t="s">
        <v>32</v>
      </c>
      <c r="I31" s="5" t="s">
        <v>56</v>
      </c>
      <c r="J31" s="5" t="s">
        <v>119</v>
      </c>
      <c r="K31" s="5" t="s">
        <v>59</v>
      </c>
      <c r="L31" s="5" t="s">
        <v>60</v>
      </c>
      <c r="M31" s="5">
        <v>781840652</v>
      </c>
      <c r="N31" s="7" t="s">
        <v>61</v>
      </c>
      <c r="O31" s="6" t="s">
        <v>40</v>
      </c>
      <c r="P31" s="8"/>
      <c r="Q31" s="8"/>
      <c r="R31" s="8"/>
      <c r="S31" s="11"/>
      <c r="T31" s="8"/>
      <c r="U31" s="6" t="s">
        <v>45</v>
      </c>
      <c r="V31" s="6" t="s">
        <v>88</v>
      </c>
      <c r="W31" s="11">
        <v>150000</v>
      </c>
      <c r="X31" s="11"/>
      <c r="Y31" s="11"/>
      <c r="Z31" s="11"/>
      <c r="AA31" s="5"/>
    </row>
    <row r="32" spans="1:27" x14ac:dyDescent="0.25">
      <c r="A32" s="5" t="s">
        <v>91</v>
      </c>
      <c r="B32" s="6" t="s">
        <v>53</v>
      </c>
      <c r="C32" s="5" t="s">
        <v>54</v>
      </c>
      <c r="D32" s="6" t="s">
        <v>55</v>
      </c>
      <c r="E32" s="5" t="s">
        <v>56</v>
      </c>
      <c r="F32" s="5" t="s">
        <v>57</v>
      </c>
      <c r="G32" s="5" t="s">
        <v>31</v>
      </c>
      <c r="H32" s="5" t="s">
        <v>32</v>
      </c>
      <c r="I32" s="5" t="s">
        <v>56</v>
      </c>
      <c r="J32" s="5" t="s">
        <v>120</v>
      </c>
      <c r="K32" s="5" t="s">
        <v>59</v>
      </c>
      <c r="L32" s="5" t="s">
        <v>60</v>
      </c>
      <c r="M32" s="5">
        <v>781840652</v>
      </c>
      <c r="N32" s="7" t="s">
        <v>61</v>
      </c>
      <c r="O32" s="6" t="s">
        <v>40</v>
      </c>
      <c r="P32" s="8"/>
      <c r="Q32" s="8"/>
      <c r="R32" s="8"/>
      <c r="S32" s="11"/>
      <c r="T32" s="8"/>
      <c r="U32" s="6" t="s">
        <v>45</v>
      </c>
      <c r="V32" s="6" t="s">
        <v>45</v>
      </c>
      <c r="W32" s="11">
        <v>1800000</v>
      </c>
      <c r="X32" s="11">
        <v>1050000</v>
      </c>
      <c r="Y32" s="11">
        <v>900000</v>
      </c>
      <c r="Z32" s="11"/>
      <c r="AA32" s="5"/>
    </row>
    <row r="33" spans="1:27" x14ac:dyDescent="0.25">
      <c r="A33" s="5"/>
      <c r="B33" s="6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8"/>
      <c r="R33" s="8"/>
      <c r="S33" s="11"/>
      <c r="T33" s="8"/>
      <c r="U33" s="6"/>
      <c r="V33" s="6"/>
      <c r="W33" s="11"/>
      <c r="X33" s="11"/>
      <c r="Y33" s="11"/>
      <c r="Z33" s="11"/>
      <c r="AA33" s="5"/>
    </row>
    <row r="34" spans="1:27" x14ac:dyDescent="0.25">
      <c r="A34" s="5"/>
      <c r="B34" s="6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8"/>
      <c r="R34" s="8"/>
      <c r="S34" s="11"/>
      <c r="T34" s="8"/>
      <c r="U34" s="6"/>
      <c r="V34" s="6"/>
      <c r="W34" s="11"/>
      <c r="X34" s="11"/>
      <c r="Y34" s="11"/>
      <c r="Z34" s="11"/>
      <c r="AA34" s="5"/>
    </row>
    <row r="35" spans="1:27" x14ac:dyDescent="0.25">
      <c r="A35" s="5"/>
      <c r="B35" s="6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8"/>
      <c r="Q35" s="8"/>
      <c r="R35" s="8"/>
      <c r="S35" s="11"/>
      <c r="T35" s="8"/>
      <c r="U35" s="6"/>
      <c r="V35" s="6"/>
      <c r="W35" s="11"/>
      <c r="X35" s="11"/>
      <c r="Y35" s="11"/>
      <c r="Z35" s="11"/>
      <c r="AA35" s="5"/>
    </row>
    <row r="36" spans="1:27" x14ac:dyDescent="0.25">
      <c r="A36" s="5"/>
      <c r="B36" s="6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8"/>
      <c r="R36" s="8"/>
      <c r="S36" s="11"/>
      <c r="T36" s="8"/>
      <c r="U36" s="6"/>
      <c r="V36" s="6"/>
      <c r="W36" s="11"/>
      <c r="X36" s="11"/>
      <c r="Y36" s="11"/>
      <c r="Z36" s="11"/>
      <c r="AA36" s="5"/>
    </row>
    <row r="37" spans="1:27" x14ac:dyDescent="0.25">
      <c r="A37" s="5"/>
      <c r="B37" s="6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8"/>
      <c r="Q37" s="8"/>
      <c r="R37" s="8"/>
      <c r="S37" s="11"/>
      <c r="T37" s="8"/>
      <c r="U37" s="6"/>
      <c r="V37" s="6"/>
      <c r="W37" s="11"/>
      <c r="X37" s="11"/>
      <c r="Y37" s="11"/>
      <c r="Z37" s="11"/>
      <c r="AA37" s="5"/>
    </row>
    <row r="38" spans="1:27" x14ac:dyDescent="0.25">
      <c r="A38" s="5"/>
      <c r="B38" s="6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8"/>
      <c r="Q38" s="8"/>
      <c r="R38" s="8"/>
      <c r="S38" s="11"/>
      <c r="T38" s="8"/>
      <c r="U38" s="6"/>
      <c r="V38" s="6"/>
      <c r="W38" s="11"/>
      <c r="X38" s="11"/>
      <c r="Y38" s="11"/>
      <c r="Z38" s="11"/>
      <c r="AA38" s="5"/>
    </row>
    <row r="39" spans="1:27" x14ac:dyDescent="0.25">
      <c r="A39" s="5"/>
      <c r="B39" s="6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8"/>
      <c r="Q39" s="8"/>
      <c r="R39" s="8"/>
      <c r="S39" s="11"/>
      <c r="T39" s="8"/>
      <c r="U39" s="6"/>
      <c r="V39" s="6"/>
      <c r="W39" s="11"/>
      <c r="X39" s="11"/>
      <c r="Y39" s="11"/>
      <c r="Z39" s="11"/>
      <c r="AA39" s="5"/>
    </row>
    <row r="40" spans="1:27" x14ac:dyDescent="0.25">
      <c r="A40" s="5"/>
      <c r="B40" s="6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8"/>
      <c r="Q40" s="8"/>
      <c r="R40" s="8"/>
      <c r="S40" s="11"/>
      <c r="T40" s="8"/>
      <c r="U40" s="6"/>
      <c r="V40" s="6"/>
      <c r="W40" s="11"/>
      <c r="X40" s="11"/>
      <c r="Y40" s="11"/>
      <c r="Z40" s="11"/>
      <c r="AA40" s="5"/>
    </row>
    <row r="41" spans="1:27" x14ac:dyDescent="0.25">
      <c r="A41" s="5"/>
      <c r="B41" s="6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8"/>
      <c r="Q41" s="8"/>
      <c r="R41" s="8"/>
      <c r="S41" s="11"/>
      <c r="T41" s="8"/>
      <c r="U41" s="6"/>
      <c r="V41" s="6"/>
      <c r="W41" s="11"/>
      <c r="X41" s="11"/>
      <c r="Y41" s="11"/>
      <c r="Z41" s="11"/>
      <c r="AA41" s="5"/>
    </row>
    <row r="42" spans="1:27" x14ac:dyDescent="0.25">
      <c r="A42" s="5"/>
      <c r="B42" s="6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8"/>
      <c r="Q42" s="8"/>
      <c r="R42" s="8"/>
      <c r="S42" s="11"/>
      <c r="T42" s="8"/>
      <c r="U42" s="6"/>
      <c r="V42" s="6"/>
      <c r="W42" s="11"/>
      <c r="X42" s="11"/>
      <c r="Y42" s="11"/>
      <c r="Z42" s="11"/>
      <c r="AA42" s="5"/>
    </row>
    <row r="43" spans="1:27" x14ac:dyDescent="0.25">
      <c r="A43" s="5"/>
      <c r="B43" s="6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8"/>
      <c r="Q43" s="8"/>
      <c r="R43" s="8"/>
      <c r="S43" s="11"/>
      <c r="T43" s="8"/>
      <c r="U43" s="6"/>
      <c r="V43" s="6"/>
      <c r="W43" s="11"/>
      <c r="X43" s="11"/>
      <c r="Y43" s="11"/>
      <c r="Z43" s="11"/>
      <c r="AA43" s="5"/>
    </row>
    <row r="44" spans="1:27" x14ac:dyDescent="0.25">
      <c r="A44" s="5"/>
      <c r="B44" s="6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8"/>
      <c r="Q44" s="8"/>
      <c r="R44" s="8"/>
      <c r="S44" s="11"/>
      <c r="T44" s="8"/>
      <c r="U44" s="6"/>
      <c r="V44" s="6"/>
      <c r="W44" s="11"/>
      <c r="X44" s="11"/>
      <c r="Y44" s="11"/>
      <c r="Z44" s="11"/>
      <c r="AA44" s="5"/>
    </row>
    <row r="45" spans="1:27" x14ac:dyDescent="0.25">
      <c r="A45" s="5"/>
      <c r="B45" s="6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8"/>
      <c r="Q45" s="8"/>
      <c r="R45" s="8"/>
      <c r="S45" s="11"/>
      <c r="T45" s="8"/>
      <c r="U45" s="6"/>
      <c r="V45" s="6"/>
      <c r="W45" s="11"/>
      <c r="X45" s="11"/>
      <c r="Y45" s="11"/>
      <c r="Z45" s="11"/>
      <c r="AA45" s="5"/>
    </row>
    <row r="46" spans="1:27" x14ac:dyDescent="0.25">
      <c r="A46" s="5"/>
      <c r="B46" s="6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8"/>
      <c r="Q46" s="8"/>
      <c r="R46" s="8"/>
      <c r="S46" s="11"/>
      <c r="T46" s="8"/>
      <c r="U46" s="6"/>
      <c r="V46" s="6"/>
      <c r="W46" s="11"/>
      <c r="X46" s="11"/>
      <c r="Y46" s="11"/>
      <c r="Z46" s="11"/>
      <c r="AA46" s="5"/>
    </row>
    <row r="47" spans="1:27" x14ac:dyDescent="0.25">
      <c r="A47" s="5"/>
      <c r="B47" s="6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8"/>
      <c r="Q47" s="8"/>
      <c r="R47" s="8"/>
      <c r="S47" s="11"/>
      <c r="T47" s="8"/>
      <c r="U47" s="6"/>
      <c r="V47" s="6"/>
      <c r="W47" s="11"/>
      <c r="X47" s="11"/>
      <c r="Y47" s="11"/>
      <c r="Z47" s="11"/>
      <c r="AA47" s="5"/>
    </row>
    <row r="48" spans="1:27" x14ac:dyDescent="0.25">
      <c r="A48" s="5"/>
      <c r="B48" s="6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8"/>
      <c r="Q48" s="8"/>
      <c r="R48" s="8"/>
      <c r="S48" s="11"/>
      <c r="T48" s="8"/>
      <c r="U48" s="6"/>
      <c r="V48" s="6"/>
      <c r="W48" s="11"/>
      <c r="X48" s="11"/>
      <c r="Y48" s="11"/>
      <c r="Z48" s="11"/>
      <c r="AA48" s="5"/>
    </row>
    <row r="49" spans="1:27" x14ac:dyDescent="0.25">
      <c r="A49" s="5"/>
      <c r="B49" s="6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8"/>
      <c r="Q49" s="8"/>
      <c r="R49" s="8"/>
      <c r="S49" s="11"/>
      <c r="T49" s="8"/>
      <c r="U49" s="6"/>
      <c r="V49" s="6"/>
      <c r="W49" s="11"/>
      <c r="X49" s="11"/>
      <c r="Y49" s="11"/>
      <c r="Z49" s="11"/>
      <c r="AA49" s="5"/>
    </row>
    <row r="50" spans="1:27" x14ac:dyDescent="0.25">
      <c r="A50" s="5"/>
      <c r="B50" s="6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8"/>
      <c r="Q50" s="8"/>
      <c r="R50" s="8"/>
      <c r="S50" s="11"/>
      <c r="T50" s="8"/>
      <c r="U50" s="6"/>
      <c r="V50" s="6"/>
      <c r="W50" s="11"/>
      <c r="X50" s="11"/>
      <c r="Y50" s="11"/>
      <c r="Z50" s="11"/>
      <c r="AA50" s="5"/>
    </row>
    <row r="51" spans="1:27" x14ac:dyDescent="0.25">
      <c r="A51" s="5"/>
      <c r="B51" s="6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8"/>
      <c r="Q51" s="8"/>
      <c r="R51" s="8"/>
      <c r="S51" s="11"/>
      <c r="T51" s="8"/>
      <c r="U51" s="6"/>
      <c r="V51" s="6"/>
      <c r="W51" s="11"/>
      <c r="X51" s="11"/>
      <c r="Y51" s="11"/>
      <c r="Z51" s="11"/>
      <c r="AA51" s="5"/>
    </row>
    <row r="52" spans="1:27" x14ac:dyDescent="0.25">
      <c r="A52" s="5"/>
      <c r="B52" s="6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8"/>
      <c r="Q52" s="8"/>
      <c r="R52" s="8"/>
      <c r="S52" s="11"/>
      <c r="T52" s="8"/>
      <c r="U52" s="6"/>
      <c r="V52" s="6"/>
      <c r="W52" s="11"/>
      <c r="X52" s="11"/>
      <c r="Y52" s="11"/>
      <c r="Z52" s="11"/>
      <c r="AA52" s="5"/>
    </row>
    <row r="53" spans="1:27" x14ac:dyDescent="0.25">
      <c r="A53" s="5"/>
      <c r="B53" s="6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8"/>
      <c r="Q53" s="8"/>
      <c r="R53" s="8"/>
      <c r="S53" s="11"/>
      <c r="T53" s="8"/>
      <c r="U53" s="6"/>
      <c r="V53" s="6"/>
      <c r="W53" s="11"/>
      <c r="X53" s="11"/>
      <c r="Y53" s="11"/>
      <c r="Z53" s="11"/>
      <c r="AA53" s="5"/>
    </row>
    <row r="54" spans="1:27" x14ac:dyDescent="0.25">
      <c r="A54" s="5"/>
      <c r="B54" s="6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8"/>
      <c r="Q54" s="8"/>
      <c r="R54" s="8"/>
      <c r="S54" s="11"/>
      <c r="T54" s="8"/>
      <c r="U54" s="6"/>
      <c r="V54" s="6"/>
      <c r="W54" s="11"/>
      <c r="X54" s="11"/>
      <c r="Y54" s="11"/>
      <c r="Z54" s="11"/>
      <c r="AA54" s="5"/>
    </row>
    <row r="55" spans="1:27" x14ac:dyDescent="0.25">
      <c r="A55" s="5"/>
      <c r="B55" s="6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8"/>
      <c r="Q55" s="8"/>
      <c r="R55" s="8"/>
      <c r="S55" s="11"/>
      <c r="T55" s="8"/>
      <c r="U55" s="6"/>
      <c r="V55" s="6"/>
      <c r="W55" s="11"/>
      <c r="X55" s="11"/>
      <c r="Y55" s="11"/>
      <c r="Z55" s="11"/>
      <c r="AA55" s="5"/>
    </row>
    <row r="56" spans="1:27" x14ac:dyDescent="0.25">
      <c r="A56" s="5"/>
      <c r="B56" s="6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8"/>
      <c r="Q56" s="8"/>
      <c r="R56" s="8"/>
      <c r="S56" s="11"/>
      <c r="T56" s="8"/>
      <c r="U56" s="6"/>
      <c r="V56" s="6"/>
      <c r="W56" s="11"/>
      <c r="X56" s="11"/>
      <c r="Y56" s="11"/>
      <c r="Z56" s="11"/>
      <c r="AA56" s="5"/>
    </row>
    <row r="57" spans="1:27" x14ac:dyDescent="0.25">
      <c r="A57" s="5"/>
      <c r="B57" s="6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8"/>
      <c r="Q57" s="8"/>
      <c r="R57" s="8"/>
      <c r="S57" s="11"/>
      <c r="T57" s="8"/>
      <c r="U57" s="6"/>
      <c r="V57" s="6"/>
      <c r="W57" s="11"/>
      <c r="X57" s="11"/>
      <c r="Y57" s="11"/>
      <c r="Z57" s="11"/>
      <c r="AA57" s="5"/>
    </row>
    <row r="58" spans="1:27" x14ac:dyDescent="0.25">
      <c r="A58" s="5"/>
      <c r="B58" s="6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8"/>
      <c r="Q58" s="8"/>
      <c r="R58" s="8"/>
      <c r="S58" s="11"/>
      <c r="T58" s="8"/>
      <c r="U58" s="6"/>
      <c r="V58" s="6"/>
      <c r="W58" s="11"/>
      <c r="X58" s="11"/>
      <c r="Y58" s="11"/>
      <c r="Z58" s="11"/>
      <c r="AA58" s="5"/>
    </row>
    <row r="59" spans="1:27" x14ac:dyDescent="0.25">
      <c r="A59" s="5"/>
      <c r="B59" s="6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8"/>
      <c r="Q59" s="8"/>
      <c r="R59" s="8"/>
      <c r="S59" s="11"/>
      <c r="T59" s="8"/>
      <c r="U59" s="6"/>
      <c r="V59" s="6"/>
      <c r="W59" s="11"/>
      <c r="X59" s="11"/>
      <c r="Y59" s="11"/>
      <c r="Z59" s="11"/>
      <c r="AA59" s="5"/>
    </row>
    <row r="60" spans="1:27" x14ac:dyDescent="0.25">
      <c r="A60" s="5"/>
      <c r="B60" s="6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8"/>
      <c r="Q60" s="8"/>
      <c r="R60" s="8"/>
      <c r="S60" s="11"/>
      <c r="T60" s="8"/>
      <c r="U60" s="6"/>
      <c r="V60" s="6"/>
      <c r="W60" s="11"/>
      <c r="X60" s="11"/>
      <c r="Y60" s="11"/>
      <c r="Z60" s="11"/>
      <c r="AA60" s="5"/>
    </row>
    <row r="61" spans="1:27" x14ac:dyDescent="0.25">
      <c r="A61" s="5"/>
      <c r="B61" s="6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8"/>
      <c r="Q61" s="8"/>
      <c r="R61" s="8"/>
      <c r="S61" s="11"/>
      <c r="T61" s="8"/>
      <c r="U61" s="6"/>
      <c r="V61" s="6"/>
      <c r="W61" s="11"/>
      <c r="X61" s="11"/>
      <c r="Y61" s="11"/>
      <c r="Z61" s="11"/>
      <c r="AA61" s="5"/>
    </row>
    <row r="62" spans="1:27" x14ac:dyDescent="0.25">
      <c r="A62" s="5"/>
      <c r="B62" s="6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8"/>
      <c r="Q62" s="8"/>
      <c r="R62" s="8"/>
      <c r="S62" s="11"/>
      <c r="T62" s="8"/>
      <c r="U62" s="6"/>
      <c r="V62" s="6"/>
      <c r="W62" s="11"/>
      <c r="X62" s="11"/>
      <c r="Y62" s="11"/>
      <c r="Z62" s="11"/>
      <c r="AA62" s="5"/>
    </row>
    <row r="63" spans="1:27" x14ac:dyDescent="0.25">
      <c r="A63" s="5"/>
      <c r="B63" s="6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8"/>
      <c r="Q63" s="8"/>
      <c r="R63" s="8"/>
      <c r="S63" s="11"/>
      <c r="T63" s="8"/>
      <c r="U63" s="6"/>
      <c r="V63" s="6"/>
      <c r="W63" s="11"/>
      <c r="X63" s="11"/>
      <c r="Y63" s="11"/>
      <c r="Z63" s="11"/>
      <c r="AA63" s="5"/>
    </row>
    <row r="64" spans="1:27" x14ac:dyDescent="0.25">
      <c r="A64" s="5"/>
      <c r="B64" s="6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8"/>
      <c r="Q64" s="8"/>
      <c r="R64" s="8"/>
      <c r="S64" s="11"/>
      <c r="T64" s="8"/>
      <c r="U64" s="6"/>
      <c r="V64" s="6"/>
      <c r="W64" s="11"/>
      <c r="X64" s="11"/>
      <c r="Y64" s="11"/>
      <c r="Z64" s="11"/>
      <c r="AA64" s="5"/>
    </row>
    <row r="65" spans="1:27" x14ac:dyDescent="0.25">
      <c r="A65" s="5"/>
      <c r="B65" s="6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  <c r="P65" s="8"/>
      <c r="Q65" s="8"/>
      <c r="R65" s="8"/>
      <c r="S65" s="11"/>
      <c r="T65" s="8"/>
      <c r="U65" s="6"/>
      <c r="V65" s="6"/>
      <c r="W65" s="11"/>
      <c r="X65" s="11"/>
      <c r="Y65" s="11"/>
      <c r="Z65" s="11"/>
      <c r="AA65" s="5"/>
    </row>
    <row r="66" spans="1:27" x14ac:dyDescent="0.25">
      <c r="A66" s="5"/>
      <c r="B66" s="6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8"/>
      <c r="Q66" s="8"/>
      <c r="R66" s="8"/>
      <c r="S66" s="11"/>
      <c r="T66" s="8"/>
      <c r="U66" s="6"/>
      <c r="V66" s="6"/>
      <c r="W66" s="11"/>
      <c r="X66" s="11"/>
      <c r="Y66" s="11"/>
      <c r="Z66" s="11"/>
      <c r="AA66" s="5"/>
    </row>
    <row r="67" spans="1:27" x14ac:dyDescent="0.25">
      <c r="A67" s="5"/>
      <c r="B67" s="6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8"/>
      <c r="Q67" s="8"/>
      <c r="R67" s="8"/>
      <c r="S67" s="11"/>
      <c r="T67" s="8"/>
      <c r="U67" s="6"/>
      <c r="V67" s="6"/>
      <c r="W67" s="11"/>
      <c r="X67" s="11"/>
      <c r="Y67" s="11"/>
      <c r="Z67" s="11"/>
      <c r="AA67" s="5"/>
    </row>
    <row r="68" spans="1:27" x14ac:dyDescent="0.25">
      <c r="A68" s="5"/>
      <c r="B68" s="6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8"/>
      <c r="Q68" s="8"/>
      <c r="R68" s="8"/>
      <c r="S68" s="11"/>
      <c r="T68" s="8"/>
      <c r="U68" s="6"/>
      <c r="V68" s="6"/>
      <c r="W68" s="11"/>
      <c r="X68" s="11"/>
      <c r="Y68" s="11"/>
      <c r="Z68" s="11"/>
      <c r="AA68" s="5"/>
    </row>
    <row r="69" spans="1:27" x14ac:dyDescent="0.25">
      <c r="A69" s="5"/>
      <c r="B69" s="6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8"/>
      <c r="Q69" s="8"/>
      <c r="R69" s="8"/>
      <c r="S69" s="11"/>
      <c r="T69" s="8"/>
      <c r="U69" s="6"/>
      <c r="V69" s="6"/>
      <c r="W69" s="11"/>
      <c r="X69" s="11"/>
      <c r="Y69" s="11"/>
      <c r="Z69" s="11"/>
      <c r="AA69" s="5"/>
    </row>
    <row r="70" spans="1:27" x14ac:dyDescent="0.25">
      <c r="A70" s="5"/>
      <c r="B70" s="6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8"/>
      <c r="Q70" s="8"/>
      <c r="R70" s="8"/>
      <c r="S70" s="11"/>
      <c r="T70" s="8"/>
      <c r="U70" s="6"/>
      <c r="V70" s="6"/>
      <c r="W70" s="11"/>
      <c r="X70" s="11"/>
      <c r="Y70" s="11"/>
      <c r="Z70" s="11"/>
      <c r="AA70" s="5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4"/>
      <c r="Q71" s="14"/>
      <c r="R71" s="14"/>
      <c r="S71" s="11"/>
      <c r="T71" s="14"/>
      <c r="U71" s="6"/>
      <c r="V71" s="6"/>
      <c r="W71" s="11"/>
      <c r="X71" s="11"/>
      <c r="Y71" s="11"/>
      <c r="Z71" s="11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4"/>
      <c r="Q72" s="14"/>
      <c r="R72" s="14"/>
      <c r="S72" s="11"/>
      <c r="T72" s="14"/>
      <c r="U72" s="6"/>
      <c r="V72" s="6"/>
      <c r="W72" s="11"/>
      <c r="X72" s="11"/>
      <c r="Y72" s="11"/>
      <c r="Z72" s="11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4"/>
      <c r="Q73" s="14"/>
      <c r="R73" s="14"/>
      <c r="S73" s="11"/>
      <c r="T73" s="14"/>
      <c r="U73" s="6"/>
      <c r="V73" s="6"/>
      <c r="W73" s="11"/>
      <c r="X73" s="11"/>
      <c r="Y73" s="11"/>
      <c r="Z73" s="11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4"/>
      <c r="Q74" s="14"/>
      <c r="R74" s="14"/>
      <c r="S74" s="11"/>
      <c r="T74" s="14"/>
      <c r="U74" s="6"/>
      <c r="V74" s="6"/>
      <c r="W74" s="11"/>
      <c r="X74" s="11"/>
      <c r="Y74" s="11"/>
      <c r="Z74" s="11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4"/>
      <c r="Q75" s="14"/>
      <c r="R75" s="14"/>
      <c r="S75" s="11"/>
      <c r="T75" s="14"/>
      <c r="U75" s="6"/>
      <c r="V75" s="6"/>
      <c r="W75" s="11"/>
      <c r="X75" s="11"/>
      <c r="Y75" s="11"/>
      <c r="Z75" s="11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4"/>
      <c r="Q76" s="14"/>
      <c r="R76" s="14"/>
      <c r="S76" s="11"/>
      <c r="T76" s="14"/>
      <c r="U76" s="6"/>
      <c r="V76" s="6"/>
      <c r="W76" s="11"/>
      <c r="X76" s="11"/>
      <c r="Y76" s="11"/>
      <c r="Z76" s="11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4"/>
      <c r="Q77" s="14"/>
      <c r="R77" s="14"/>
      <c r="S77" s="11"/>
      <c r="T77" s="14"/>
      <c r="U77" s="6"/>
      <c r="V77" s="6"/>
      <c r="W77" s="11"/>
      <c r="X77" s="11"/>
      <c r="Y77" s="11"/>
      <c r="Z77" s="11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4"/>
      <c r="Q78" s="14"/>
      <c r="R78" s="14"/>
      <c r="S78" s="11"/>
      <c r="T78" s="14"/>
      <c r="U78" s="6"/>
      <c r="V78" s="6"/>
      <c r="W78" s="11"/>
      <c r="X78" s="11"/>
      <c r="Y78" s="11"/>
      <c r="Z78" s="11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4"/>
      <c r="Q79" s="14"/>
      <c r="R79" s="14"/>
      <c r="S79" s="11"/>
      <c r="T79" s="14"/>
      <c r="U79" s="6"/>
      <c r="V79" s="6"/>
      <c r="W79" s="11"/>
      <c r="X79" s="11"/>
      <c r="Y79" s="11"/>
      <c r="Z79" s="11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4"/>
      <c r="Q80" s="14"/>
      <c r="R80" s="14"/>
      <c r="S80" s="11"/>
      <c r="T80" s="14"/>
      <c r="U80" s="6"/>
      <c r="V80" s="6"/>
      <c r="W80" s="11"/>
      <c r="X80" s="11"/>
      <c r="Y80" s="11"/>
      <c r="Z80" s="11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4"/>
      <c r="Q81" s="14"/>
      <c r="R81" s="14"/>
      <c r="S81" s="11"/>
      <c r="T81" s="14"/>
      <c r="U81" s="6"/>
      <c r="V81" s="6"/>
      <c r="W81" s="11"/>
      <c r="X81" s="11"/>
      <c r="Y81" s="11"/>
      <c r="Z81" s="11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4"/>
      <c r="Q82" s="14"/>
      <c r="R82" s="14"/>
      <c r="S82" s="11"/>
      <c r="T82" s="14"/>
      <c r="U82" s="6"/>
      <c r="V82" s="6"/>
      <c r="W82" s="11"/>
      <c r="X82" s="11"/>
      <c r="Y82" s="11"/>
      <c r="Z82" s="11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4"/>
      <c r="Q83" s="14"/>
      <c r="R83" s="14"/>
      <c r="S83" s="11"/>
      <c r="T83" s="14"/>
      <c r="U83" s="6"/>
      <c r="V83" s="6"/>
      <c r="W83" s="11"/>
      <c r="X83" s="11"/>
      <c r="Y83" s="11"/>
      <c r="Z83" s="11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4"/>
      <c r="Q84" s="14"/>
      <c r="R84" s="14"/>
      <c r="S84" s="11"/>
      <c r="T84" s="14"/>
      <c r="U84" s="6"/>
      <c r="V84" s="6"/>
      <c r="W84" s="11"/>
      <c r="X84" s="11"/>
      <c r="Y84" s="11"/>
      <c r="Z84" s="11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4"/>
      <c r="Q85" s="14"/>
      <c r="R85" s="14"/>
      <c r="S85" s="11"/>
      <c r="T85" s="14"/>
      <c r="U85" s="6"/>
      <c r="V85" s="6"/>
      <c r="W85" s="11"/>
      <c r="X85" s="11"/>
      <c r="Y85" s="11"/>
      <c r="Z85" s="11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4"/>
      <c r="Q86" s="14"/>
      <c r="R86" s="14"/>
      <c r="S86" s="11"/>
      <c r="T86" s="14"/>
      <c r="U86" s="6"/>
      <c r="V86" s="6"/>
      <c r="W86" s="11"/>
      <c r="X86" s="11"/>
      <c r="Y86" s="11"/>
      <c r="Z86" s="11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4"/>
      <c r="Q87" s="14"/>
      <c r="R87" s="14"/>
      <c r="S87" s="11"/>
      <c r="T87" s="14"/>
      <c r="U87" s="6"/>
      <c r="V87" s="6"/>
      <c r="W87" s="11"/>
      <c r="X87" s="11"/>
      <c r="Y87" s="11"/>
      <c r="Z87" s="11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4"/>
      <c r="Q88" s="14"/>
      <c r="R88" s="14"/>
      <c r="S88" s="11"/>
      <c r="T88" s="14"/>
      <c r="U88" s="6"/>
      <c r="V88" s="6"/>
      <c r="W88" s="11"/>
      <c r="X88" s="11"/>
      <c r="Y88" s="11"/>
      <c r="Z88" s="11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4"/>
      <c r="Q89" s="14"/>
      <c r="R89" s="14"/>
      <c r="S89" s="11"/>
      <c r="T89" s="14"/>
      <c r="U89" s="6"/>
      <c r="V89" s="6"/>
      <c r="W89" s="11"/>
      <c r="X89" s="11"/>
      <c r="Y89" s="11"/>
      <c r="Z89" s="11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4"/>
      <c r="Q90" s="14"/>
      <c r="R90" s="14"/>
      <c r="S90" s="11"/>
      <c r="T90" s="14"/>
      <c r="U90" s="6"/>
      <c r="V90" s="6"/>
      <c r="W90" s="11"/>
      <c r="X90" s="11"/>
      <c r="Y90" s="11"/>
      <c r="Z90" s="11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4"/>
      <c r="Q91" s="14"/>
      <c r="R91" s="14"/>
      <c r="S91" s="11"/>
      <c r="T91" s="14"/>
      <c r="U91" s="6"/>
      <c r="V91" s="6"/>
      <c r="W91" s="11"/>
      <c r="X91" s="11"/>
      <c r="Y91" s="11"/>
      <c r="Z91" s="11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4"/>
      <c r="Q92" s="14"/>
      <c r="R92" s="14"/>
      <c r="S92" s="11"/>
      <c r="T92" s="14"/>
      <c r="U92" s="6"/>
      <c r="V92" s="6"/>
      <c r="W92" s="11"/>
      <c r="X92" s="11"/>
      <c r="Y92" s="11"/>
      <c r="Z92" s="11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4"/>
      <c r="Q93" s="14"/>
      <c r="R93" s="14"/>
      <c r="S93" s="11"/>
      <c r="T93" s="14"/>
      <c r="U93" s="6"/>
      <c r="V93" s="6"/>
      <c r="W93" s="11"/>
      <c r="X93" s="11"/>
      <c r="Y93" s="11"/>
      <c r="Z93" s="11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4"/>
      <c r="Q94" s="14"/>
      <c r="R94" s="14"/>
      <c r="S94" s="11"/>
      <c r="T94" s="14"/>
      <c r="U94" s="6"/>
      <c r="V94" s="6"/>
      <c r="W94" s="11"/>
      <c r="X94" s="11"/>
      <c r="Y94" s="11"/>
      <c r="Z94" s="11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4"/>
      <c r="Q95" s="14"/>
      <c r="R95" s="14"/>
      <c r="S95" s="11"/>
      <c r="T95" s="14"/>
      <c r="U95" s="6"/>
      <c r="V95" s="6"/>
      <c r="W95" s="11"/>
      <c r="X95" s="11"/>
      <c r="Y95" s="11"/>
      <c r="Z95" s="11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14"/>
      <c r="S96" s="11"/>
      <c r="T96" s="14"/>
      <c r="U96" s="6"/>
      <c r="V96" s="6"/>
      <c r="W96" s="11"/>
      <c r="X96" s="11"/>
      <c r="Y96" s="11"/>
      <c r="Z96" s="11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14"/>
      <c r="S97" s="11"/>
      <c r="T97" s="14"/>
      <c r="U97" s="6"/>
      <c r="V97" s="6"/>
      <c r="W97" s="11"/>
      <c r="X97" s="11"/>
      <c r="Y97" s="11"/>
      <c r="Z97" s="11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14"/>
      <c r="S98" s="11"/>
      <c r="T98" s="14"/>
      <c r="U98" s="6"/>
      <c r="V98" s="6"/>
      <c r="W98" s="11"/>
      <c r="X98" s="11"/>
      <c r="Y98" s="11"/>
      <c r="Z98" s="11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14"/>
      <c r="S99" s="11"/>
      <c r="T99" s="14"/>
      <c r="U99" s="6"/>
      <c r="V99" s="6"/>
      <c r="W99" s="11"/>
      <c r="X99" s="11"/>
      <c r="Y99" s="11"/>
      <c r="Z99" s="11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14"/>
      <c r="S100" s="11"/>
      <c r="T100" s="14"/>
      <c r="U100" s="6"/>
      <c r="V100" s="6"/>
      <c r="W100" s="11"/>
      <c r="X100" s="11"/>
      <c r="Y100" s="11"/>
      <c r="Z100" s="11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14"/>
      <c r="S101" s="11"/>
      <c r="T101" s="14"/>
      <c r="U101" s="6"/>
      <c r="V101" s="6"/>
      <c r="W101" s="11"/>
      <c r="X101" s="11"/>
      <c r="Y101" s="11"/>
      <c r="Z101" s="11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14"/>
      <c r="S102" s="11"/>
      <c r="T102" s="14"/>
      <c r="U102" s="6"/>
      <c r="V102" s="6"/>
      <c r="W102" s="11"/>
      <c r="X102" s="11"/>
      <c r="Y102" s="11"/>
      <c r="Z102" s="11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14"/>
      <c r="S103" s="11"/>
      <c r="T103" s="14"/>
      <c r="U103" s="6"/>
      <c r="V103" s="6"/>
      <c r="W103" s="11"/>
      <c r="X103" s="11"/>
      <c r="Y103" s="11"/>
      <c r="Z103" s="11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14"/>
      <c r="S104" s="11"/>
      <c r="T104" s="14"/>
      <c r="U104" s="6"/>
      <c r="V104" s="6"/>
      <c r="W104" s="11"/>
      <c r="X104" s="11"/>
      <c r="Y104" s="11"/>
      <c r="Z104" s="11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14"/>
      <c r="S105" s="11"/>
      <c r="T105" s="14"/>
      <c r="U105" s="6"/>
      <c r="V105" s="6"/>
      <c r="W105" s="11"/>
      <c r="X105" s="11"/>
      <c r="Y105" s="11"/>
      <c r="Z105" s="11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14"/>
      <c r="S106" s="11"/>
      <c r="T106" s="14"/>
      <c r="U106" s="6"/>
      <c r="V106" s="6"/>
      <c r="W106" s="11"/>
      <c r="X106" s="11"/>
      <c r="Y106" s="11"/>
      <c r="Z106" s="11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14"/>
      <c r="S107" s="11"/>
      <c r="T107" s="14"/>
      <c r="U107" s="6"/>
      <c r="V107" s="6"/>
      <c r="W107" s="11"/>
      <c r="X107" s="11"/>
      <c r="Y107" s="11"/>
      <c r="Z107" s="11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14"/>
      <c r="S108" s="11"/>
      <c r="T108" s="14"/>
      <c r="U108" s="6"/>
      <c r="V108" s="6"/>
      <c r="W108" s="11"/>
      <c r="X108" s="11"/>
      <c r="Y108" s="11"/>
      <c r="Z108" s="11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14"/>
      <c r="S109" s="11"/>
      <c r="T109" s="14"/>
      <c r="U109" s="6"/>
      <c r="V109" s="6"/>
      <c r="W109" s="11"/>
      <c r="X109" s="11"/>
      <c r="Y109" s="11"/>
      <c r="Z109" s="11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14"/>
      <c r="S110" s="11"/>
      <c r="T110" s="14"/>
      <c r="U110" s="6"/>
      <c r="V110" s="6"/>
      <c r="W110" s="11"/>
      <c r="X110" s="11"/>
      <c r="Y110" s="11"/>
      <c r="Z110" s="11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14"/>
      <c r="S111" s="11"/>
      <c r="T111" s="14"/>
      <c r="U111" s="6"/>
      <c r="V111" s="6"/>
      <c r="W111" s="11"/>
      <c r="X111" s="11"/>
      <c r="Y111" s="11"/>
      <c r="Z111" s="11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14"/>
      <c r="S112" s="11"/>
      <c r="T112" s="14"/>
      <c r="U112" s="6"/>
      <c r="V112" s="6"/>
      <c r="W112" s="11"/>
      <c r="X112" s="11"/>
      <c r="Y112" s="11"/>
      <c r="Z112" s="11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14"/>
      <c r="S113" s="11"/>
      <c r="T113" s="14"/>
      <c r="U113" s="6"/>
      <c r="V113" s="6"/>
      <c r="W113" s="11"/>
      <c r="X113" s="11"/>
      <c r="Y113" s="11"/>
      <c r="Z113" s="11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14"/>
      <c r="S114" s="11"/>
      <c r="T114" s="14"/>
      <c r="U114" s="6"/>
      <c r="V114" s="6"/>
      <c r="W114" s="11"/>
      <c r="X114" s="11"/>
      <c r="Y114" s="11"/>
      <c r="Z114" s="11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14"/>
      <c r="S115" s="11"/>
      <c r="T115" s="14"/>
      <c r="U115" s="6"/>
      <c r="V115" s="6"/>
      <c r="W115" s="11"/>
      <c r="X115" s="11"/>
      <c r="Y115" s="11"/>
      <c r="Z115" s="11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14"/>
      <c r="S116" s="11"/>
      <c r="T116" s="14"/>
      <c r="U116" s="6"/>
      <c r="V116" s="6"/>
      <c r="W116" s="11"/>
      <c r="X116" s="11"/>
      <c r="Y116" s="11"/>
      <c r="Z116" s="11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14"/>
      <c r="S117" s="11"/>
      <c r="T117" s="14"/>
      <c r="U117" s="6"/>
      <c r="V117" s="6"/>
      <c r="W117" s="11"/>
      <c r="X117" s="11"/>
      <c r="Y117" s="11"/>
      <c r="Z117" s="11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14"/>
      <c r="S118" s="11"/>
      <c r="T118" s="14"/>
      <c r="U118" s="6"/>
      <c r="V118" s="6"/>
      <c r="W118" s="11"/>
      <c r="X118" s="11"/>
      <c r="Y118" s="11"/>
      <c r="Z118" s="11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14"/>
      <c r="S119" s="11"/>
      <c r="T119" s="14"/>
      <c r="U119" s="6"/>
      <c r="V119" s="6"/>
      <c r="W119" s="11"/>
      <c r="X119" s="11"/>
      <c r="Y119" s="11"/>
      <c r="Z119" s="11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14"/>
      <c r="S120" s="11"/>
      <c r="T120" s="14"/>
      <c r="U120" s="6"/>
      <c r="V120" s="6"/>
      <c r="W120" s="11"/>
      <c r="X120" s="11"/>
      <c r="Y120" s="11"/>
      <c r="Z120" s="11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14"/>
      <c r="S121" s="11"/>
      <c r="T121" s="14"/>
      <c r="U121" s="6"/>
      <c r="V121" s="6"/>
      <c r="W121" s="11"/>
      <c r="X121" s="11"/>
      <c r="Y121" s="11"/>
      <c r="Z121" s="11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14"/>
      <c r="S122" s="11"/>
      <c r="T122" s="14"/>
      <c r="U122" s="6"/>
      <c r="V122" s="6"/>
      <c r="W122" s="11"/>
      <c r="X122" s="11"/>
      <c r="Y122" s="11"/>
      <c r="Z122" s="11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14"/>
      <c r="S123" s="11"/>
      <c r="T123" s="14"/>
      <c r="U123" s="6"/>
      <c r="V123" s="6"/>
      <c r="W123" s="11"/>
      <c r="X123" s="11"/>
      <c r="Y123" s="11"/>
      <c r="Z123" s="11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14"/>
      <c r="S124" s="11"/>
      <c r="T124" s="14"/>
      <c r="U124" s="6"/>
      <c r="V124" s="6"/>
      <c r="W124" s="11"/>
      <c r="X124" s="11"/>
      <c r="Y124" s="11"/>
      <c r="Z124" s="11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14"/>
      <c r="S125" s="11"/>
      <c r="T125" s="14"/>
      <c r="U125" s="6"/>
      <c r="V125" s="6"/>
      <c r="W125" s="11"/>
      <c r="X125" s="11"/>
      <c r="Y125" s="11"/>
      <c r="Z125" s="11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14"/>
      <c r="S126" s="11"/>
      <c r="T126" s="14"/>
      <c r="U126" s="6"/>
      <c r="V126" s="6"/>
      <c r="W126" s="11"/>
      <c r="X126" s="11"/>
      <c r="Y126" s="11"/>
      <c r="Z126" s="11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14"/>
      <c r="S127" s="11"/>
      <c r="T127" s="14"/>
      <c r="U127" s="6"/>
      <c r="V127" s="6"/>
      <c r="W127" s="11"/>
      <c r="X127" s="11"/>
      <c r="Y127" s="11"/>
      <c r="Z127" s="11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14"/>
      <c r="S128" s="11"/>
      <c r="T128" s="14"/>
      <c r="U128" s="6"/>
      <c r="V128" s="6"/>
      <c r="W128" s="11"/>
      <c r="X128" s="11"/>
      <c r="Y128" s="11"/>
      <c r="Z128" s="11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14"/>
      <c r="S129" s="11"/>
      <c r="T129" s="14"/>
      <c r="U129" s="6"/>
      <c r="V129" s="6"/>
      <c r="W129" s="11"/>
      <c r="X129" s="11"/>
      <c r="Y129" s="11"/>
      <c r="Z129" s="11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14"/>
      <c r="S130" s="11"/>
      <c r="T130" s="14"/>
      <c r="U130" s="6"/>
      <c r="V130" s="6"/>
      <c r="W130" s="11"/>
      <c r="X130" s="11"/>
      <c r="Y130" s="11"/>
      <c r="Z130" s="11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14"/>
      <c r="S131" s="11"/>
      <c r="T131" s="14"/>
      <c r="U131" s="6"/>
      <c r="V131" s="6"/>
      <c r="W131" s="11"/>
      <c r="X131" s="11"/>
      <c r="Y131" s="11"/>
      <c r="Z131" s="11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14"/>
      <c r="S132" s="11"/>
      <c r="T132" s="14"/>
      <c r="U132" s="6"/>
      <c r="V132" s="6"/>
      <c r="W132" s="11"/>
      <c r="X132" s="11"/>
      <c r="Y132" s="11"/>
      <c r="Z132" s="11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14"/>
      <c r="S133" s="6"/>
      <c r="T133" s="14"/>
      <c r="U133" s="6"/>
      <c r="V133" s="6"/>
      <c r="W133" s="11"/>
      <c r="X133" s="11"/>
      <c r="Y133" s="11"/>
      <c r="Z133" s="11"/>
      <c r="AA133" s="6"/>
    </row>
  </sheetData>
  <autoFilter ref="A1:AC14"/>
  <dataValidations count="1">
    <dataValidation type="list" allowBlank="1" showInputMessage="1" showErrorMessage="1" sqref="S2:S12 S133">
      <formula1>INDIRECT(U2)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</hyperlinks>
  <pageMargins left="0.7" right="0.7" top="0.75" bottom="0.75" header="0.3" footer="0.3"/>
  <pageSetup paperSize="9" orientation="portrait" horizontalDpi="30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sqref="A1:XFD1"/>
    </sheetView>
  </sheetViews>
  <sheetFormatPr baseColWidth="10" defaultRowHeight="15" x14ac:dyDescent="0.25"/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V1" workbookViewId="0">
      <selection activeCell="S4" sqref="S4"/>
    </sheetView>
  </sheetViews>
  <sheetFormatPr baseColWidth="10" defaultRowHeight="15" x14ac:dyDescent="0.25"/>
  <cols>
    <col min="1" max="4" width="23.85546875" customWidth="1"/>
    <col min="5" max="5" width="29.28515625" bestFit="1" customWidth="1"/>
    <col min="6" max="15" width="29.28515625" customWidth="1"/>
    <col min="16" max="17" width="21.85546875" customWidth="1"/>
    <col min="18" max="18" width="18.42578125" customWidth="1"/>
    <col min="19" max="19" width="40.42578125" bestFit="1" customWidth="1"/>
    <col min="20" max="21" width="22.7109375" customWidth="1"/>
    <col min="22" max="23" width="19" customWidth="1"/>
    <col min="24" max="24" width="23" bestFit="1" customWidth="1"/>
    <col min="25" max="25" width="20.140625" bestFit="1" customWidth="1"/>
    <col min="26" max="26" width="20.140625" customWidth="1"/>
    <col min="27" max="27" width="15.140625" bestFit="1" customWidth="1"/>
    <col min="28" max="28" width="15.28515625" customWidth="1"/>
    <col min="29" max="29" width="16" customWidth="1"/>
    <col min="30" max="30" width="16.7109375" customWidth="1"/>
  </cols>
  <sheetData>
    <row r="1" spans="1:30" s="28" customFormat="1" ht="84" x14ac:dyDescent="0.35">
      <c r="A1" s="29" t="s">
        <v>208</v>
      </c>
      <c r="B1" s="29" t="s">
        <v>2</v>
      </c>
      <c r="C1" s="29" t="s">
        <v>207</v>
      </c>
      <c r="D1" s="29" t="s">
        <v>3</v>
      </c>
      <c r="E1" s="29" t="s">
        <v>206</v>
      </c>
      <c r="F1" s="29" t="s">
        <v>205</v>
      </c>
      <c r="G1" s="29" t="s">
        <v>8</v>
      </c>
      <c r="H1" s="29" t="s">
        <v>204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203</v>
      </c>
      <c r="N1" s="29" t="s">
        <v>202</v>
      </c>
      <c r="O1" s="29" t="s">
        <v>201</v>
      </c>
      <c r="P1" s="29" t="s">
        <v>200</v>
      </c>
      <c r="Q1" s="29" t="s">
        <v>199</v>
      </c>
      <c r="R1" s="29" t="s">
        <v>198</v>
      </c>
      <c r="S1" s="29" t="s">
        <v>197</v>
      </c>
      <c r="T1" s="29" t="s">
        <v>196</v>
      </c>
      <c r="U1" s="29" t="s">
        <v>195</v>
      </c>
      <c r="V1" s="29" t="s">
        <v>194</v>
      </c>
      <c r="W1" s="29" t="s">
        <v>193</v>
      </c>
      <c r="X1" s="29" t="s">
        <v>192</v>
      </c>
      <c r="Y1" s="29" t="s">
        <v>191</v>
      </c>
      <c r="Z1" s="29" t="s">
        <v>20</v>
      </c>
      <c r="AA1" s="29" t="s">
        <v>21</v>
      </c>
      <c r="AB1" s="29" t="s">
        <v>22</v>
      </c>
      <c r="AC1" s="29" t="s">
        <v>23</v>
      </c>
      <c r="AD1" s="29" t="s">
        <v>24</v>
      </c>
    </row>
    <row r="2" spans="1:30" x14ac:dyDescent="0.25">
      <c r="A2" s="5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7"/>
  <sheetViews>
    <sheetView topLeftCell="O11" zoomScaleNormal="100" workbookViewId="0">
      <selection activeCell="V30" sqref="V30"/>
    </sheetView>
  </sheetViews>
  <sheetFormatPr baseColWidth="10" defaultRowHeight="15" x14ac:dyDescent="0.25"/>
  <cols>
    <col min="2" max="2" width="26.42578125" customWidth="1"/>
    <col min="3" max="3" width="24.42578125" customWidth="1"/>
    <col min="6" max="6" width="28" customWidth="1"/>
    <col min="7" max="7" width="15.140625" customWidth="1"/>
    <col min="8" max="8" width="21.140625" customWidth="1"/>
    <col min="9" max="9" width="15.5703125" customWidth="1"/>
    <col min="10" max="10" width="23.5703125" customWidth="1"/>
    <col min="11" max="11" width="17.7109375" customWidth="1"/>
    <col min="12" max="12" width="17" customWidth="1"/>
    <col min="13" max="13" width="30.140625" customWidth="1"/>
    <col min="14" max="14" width="29.140625" customWidth="1"/>
    <col min="15" max="15" width="25.140625" customWidth="1"/>
    <col min="16" max="16" width="25.42578125" customWidth="1"/>
    <col min="17" max="17" width="25.28515625" style="15" customWidth="1"/>
    <col min="18" max="18" width="16.140625" customWidth="1"/>
    <col min="19" max="19" width="17.7109375" customWidth="1"/>
    <col min="20" max="21" width="20.85546875" customWidth="1"/>
    <col min="22" max="24" width="12.7109375" bestFit="1" customWidth="1"/>
    <col min="26" max="26" width="17.85546875" customWidth="1"/>
  </cols>
  <sheetData>
    <row r="1" spans="1:26" s="4" customFormat="1" ht="28.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221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3" t="s">
        <v>15</v>
      </c>
      <c r="P1" s="3" t="s">
        <v>250</v>
      </c>
      <c r="Q1" s="3" t="s">
        <v>50</v>
      </c>
      <c r="R1" s="3" t="s">
        <v>16</v>
      </c>
      <c r="S1" s="2" t="s">
        <v>17</v>
      </c>
      <c r="T1" s="2" t="s">
        <v>18</v>
      </c>
      <c r="U1" s="2" t="s">
        <v>19</v>
      </c>
      <c r="V1" s="31" t="s">
        <v>20</v>
      </c>
      <c r="W1" s="31" t="s">
        <v>21</v>
      </c>
      <c r="X1" s="31" t="s">
        <v>22</v>
      </c>
      <c r="Y1" s="31" t="s">
        <v>23</v>
      </c>
      <c r="Z1" s="1" t="s">
        <v>24</v>
      </c>
    </row>
    <row r="2" spans="1:26" x14ac:dyDescent="0.25">
      <c r="A2" s="30" t="s">
        <v>218</v>
      </c>
      <c r="B2" s="30" t="s">
        <v>217</v>
      </c>
      <c r="C2" s="30" t="s">
        <v>216</v>
      </c>
      <c r="D2" s="30" t="s">
        <v>215</v>
      </c>
      <c r="E2" s="30" t="s">
        <v>214</v>
      </c>
      <c r="F2" s="30" t="s">
        <v>213</v>
      </c>
      <c r="G2" s="30" t="s">
        <v>212</v>
      </c>
      <c r="H2" s="30" t="s">
        <v>211</v>
      </c>
      <c r="I2" s="30"/>
      <c r="J2" s="30" t="s">
        <v>210</v>
      </c>
      <c r="K2" s="30" t="s">
        <v>209</v>
      </c>
      <c r="L2" s="30">
        <v>775279546</v>
      </c>
      <c r="M2" s="30"/>
      <c r="N2" s="30" t="s">
        <v>36</v>
      </c>
      <c r="O2" s="30" t="s">
        <v>37</v>
      </c>
      <c r="P2" s="30"/>
      <c r="Q2" s="8"/>
      <c r="R2" s="30"/>
      <c r="S2" s="30"/>
      <c r="T2" s="30"/>
      <c r="U2" s="30" t="s">
        <v>82</v>
      </c>
      <c r="V2" s="30">
        <f>1000000+316500+187500+159500+97500</f>
        <v>1761000</v>
      </c>
      <c r="W2" s="30">
        <f>800000+171000+91500+556000+135500</f>
        <v>1754000</v>
      </c>
      <c r="X2" s="30">
        <f>385000+77000+76000+113500+68500</f>
        <v>720000</v>
      </c>
      <c r="Y2" s="30">
        <f>350000+132500+61500+120500+35500</f>
        <v>700000</v>
      </c>
      <c r="Z2" s="30" t="s">
        <v>251</v>
      </c>
    </row>
    <row r="3" spans="1:26" x14ac:dyDescent="0.25">
      <c r="A3" s="30" t="s">
        <v>218</v>
      </c>
      <c r="B3" s="30" t="s">
        <v>217</v>
      </c>
      <c r="C3" s="30" t="s">
        <v>216</v>
      </c>
      <c r="D3" s="30" t="s">
        <v>215</v>
      </c>
      <c r="E3" s="30" t="s">
        <v>214</v>
      </c>
      <c r="F3" s="30" t="s">
        <v>213</v>
      </c>
      <c r="G3" s="30" t="s">
        <v>212</v>
      </c>
      <c r="H3" s="30" t="s">
        <v>211</v>
      </c>
      <c r="I3" s="30"/>
      <c r="J3" s="30" t="s">
        <v>210</v>
      </c>
      <c r="K3" s="30" t="s">
        <v>209</v>
      </c>
      <c r="L3" s="30">
        <v>775279546</v>
      </c>
      <c r="M3" s="30"/>
      <c r="N3" s="30" t="s">
        <v>40</v>
      </c>
      <c r="O3" s="30"/>
      <c r="P3" s="30"/>
      <c r="Q3" s="8"/>
      <c r="R3" s="30"/>
      <c r="S3" s="30" t="s">
        <v>41</v>
      </c>
      <c r="T3" s="30" t="s">
        <v>220</v>
      </c>
      <c r="U3" s="30"/>
      <c r="V3" s="30"/>
      <c r="W3" s="30"/>
      <c r="X3" s="30">
        <v>1080000</v>
      </c>
      <c r="Y3" s="33">
        <v>1080000</v>
      </c>
      <c r="Z3" s="30"/>
    </row>
    <row r="4" spans="1:26" x14ac:dyDescent="0.25">
      <c r="A4" s="30" t="s">
        <v>218</v>
      </c>
      <c r="B4" s="30" t="s">
        <v>217</v>
      </c>
      <c r="C4" s="30" t="s">
        <v>216</v>
      </c>
      <c r="D4" s="30" t="s">
        <v>215</v>
      </c>
      <c r="E4" s="30" t="s">
        <v>214</v>
      </c>
      <c r="F4" s="30" t="s">
        <v>213</v>
      </c>
      <c r="G4" s="30" t="s">
        <v>212</v>
      </c>
      <c r="H4" s="30" t="s">
        <v>211</v>
      </c>
      <c r="I4" s="30"/>
      <c r="J4" s="30" t="s">
        <v>210</v>
      </c>
      <c r="K4" s="30" t="s">
        <v>209</v>
      </c>
      <c r="L4" s="30">
        <v>775279547</v>
      </c>
      <c r="M4" s="30"/>
      <c r="N4" s="30" t="s">
        <v>40</v>
      </c>
      <c r="O4" s="30"/>
      <c r="P4" s="30"/>
      <c r="Q4" s="8"/>
      <c r="R4" s="30"/>
      <c r="S4" s="30" t="s">
        <v>41</v>
      </c>
      <c r="T4" s="30" t="s">
        <v>219</v>
      </c>
      <c r="U4" s="30"/>
      <c r="V4" s="30">
        <v>100000</v>
      </c>
      <c r="W4" s="30">
        <v>100000</v>
      </c>
      <c r="X4" s="30">
        <v>100000</v>
      </c>
      <c r="Y4" s="30">
        <v>100000</v>
      </c>
      <c r="Z4" s="30" t="s">
        <v>252</v>
      </c>
    </row>
    <row r="5" spans="1:26" x14ac:dyDescent="0.25">
      <c r="A5" s="30" t="s">
        <v>218</v>
      </c>
      <c r="B5" s="30" t="s">
        <v>217</v>
      </c>
      <c r="C5" s="30" t="s">
        <v>216</v>
      </c>
      <c r="D5" s="30" t="s">
        <v>215</v>
      </c>
      <c r="E5" s="30" t="s">
        <v>214</v>
      </c>
      <c r="F5" s="30" t="s">
        <v>213</v>
      </c>
      <c r="G5" s="30" t="s">
        <v>212</v>
      </c>
      <c r="H5" s="30" t="s">
        <v>211</v>
      </c>
      <c r="I5" s="30"/>
      <c r="J5" s="30" t="s">
        <v>210</v>
      </c>
      <c r="K5" s="30" t="s">
        <v>209</v>
      </c>
      <c r="L5" s="30">
        <v>775279547</v>
      </c>
      <c r="M5" s="30"/>
      <c r="N5" s="30" t="s">
        <v>40</v>
      </c>
      <c r="O5" s="30"/>
      <c r="P5" s="30"/>
      <c r="Q5" s="8"/>
      <c r="R5" s="30"/>
      <c r="S5" s="30" t="s">
        <v>41</v>
      </c>
      <c r="T5" s="30" t="s">
        <v>148</v>
      </c>
      <c r="U5" s="30"/>
      <c r="V5" s="30">
        <v>90000</v>
      </c>
      <c r="W5" s="30">
        <v>90000</v>
      </c>
      <c r="X5" s="30">
        <v>90000</v>
      </c>
      <c r="Y5" s="30">
        <v>90000</v>
      </c>
      <c r="Z5" s="30" t="s">
        <v>252</v>
      </c>
    </row>
    <row r="6" spans="1:26" x14ac:dyDescent="0.25">
      <c r="A6" s="30" t="s">
        <v>218</v>
      </c>
      <c r="B6" s="30" t="s">
        <v>217</v>
      </c>
      <c r="C6" s="30" t="s">
        <v>216</v>
      </c>
      <c r="D6" s="30" t="s">
        <v>215</v>
      </c>
      <c r="E6" s="30" t="s">
        <v>214</v>
      </c>
      <c r="F6" s="30" t="s">
        <v>213</v>
      </c>
      <c r="G6" s="30" t="s">
        <v>212</v>
      </c>
      <c r="H6" s="30" t="s">
        <v>211</v>
      </c>
      <c r="I6" s="30"/>
      <c r="J6" s="30" t="s">
        <v>210</v>
      </c>
      <c r="K6" s="30" t="s">
        <v>209</v>
      </c>
      <c r="L6" s="30">
        <v>775279548</v>
      </c>
      <c r="M6" s="30"/>
      <c r="N6" s="30" t="s">
        <v>40</v>
      </c>
      <c r="O6" s="30"/>
      <c r="P6" s="30"/>
      <c r="Q6" s="8"/>
      <c r="R6" s="30"/>
      <c r="S6" s="30" t="s">
        <v>41</v>
      </c>
      <c r="T6" s="30" t="s">
        <v>189</v>
      </c>
      <c r="U6" s="30"/>
      <c r="V6" s="30"/>
      <c r="W6" s="30"/>
      <c r="X6" s="30"/>
      <c r="Y6" s="30">
        <v>80000</v>
      </c>
      <c r="Z6" s="30"/>
    </row>
    <row r="7" spans="1:26" x14ac:dyDescent="0.25">
      <c r="A7" s="30" t="s">
        <v>222</v>
      </c>
      <c r="B7" s="30" t="s">
        <v>223</v>
      </c>
      <c r="C7" s="30" t="s">
        <v>224</v>
      </c>
      <c r="D7" s="30" t="s">
        <v>55</v>
      </c>
      <c r="E7" s="30" t="s">
        <v>124</v>
      </c>
      <c r="F7" s="30" t="s">
        <v>233</v>
      </c>
      <c r="G7" s="30" t="s">
        <v>212</v>
      </c>
      <c r="H7" s="30" t="s">
        <v>227</v>
      </c>
      <c r="I7" s="30">
        <v>776565244</v>
      </c>
      <c r="J7" s="30" t="s">
        <v>228</v>
      </c>
      <c r="K7" s="30" t="s">
        <v>225</v>
      </c>
      <c r="L7" s="30">
        <v>776565244</v>
      </c>
      <c r="M7" s="32" t="s">
        <v>238</v>
      </c>
      <c r="N7" s="30" t="s">
        <v>36</v>
      </c>
      <c r="O7" s="30" t="s">
        <v>37</v>
      </c>
      <c r="P7" s="30" t="s">
        <v>254</v>
      </c>
      <c r="Q7" s="8" t="s">
        <v>253</v>
      </c>
      <c r="R7" s="30"/>
      <c r="S7" s="30"/>
      <c r="T7" s="30"/>
      <c r="U7" s="30" t="s">
        <v>82</v>
      </c>
      <c r="V7" s="33">
        <v>13680000</v>
      </c>
      <c r="W7" s="33">
        <v>13186000</v>
      </c>
      <c r="X7" s="30">
        <v>8069000</v>
      </c>
      <c r="Y7" s="30"/>
      <c r="Z7" s="30"/>
    </row>
    <row r="8" spans="1:26" x14ac:dyDescent="0.25">
      <c r="A8" s="30" t="s">
        <v>222</v>
      </c>
      <c r="B8" s="30" t="s">
        <v>223</v>
      </c>
      <c r="C8" s="30" t="s">
        <v>224</v>
      </c>
      <c r="D8" s="30" t="s">
        <v>55</v>
      </c>
      <c r="E8" s="30" t="s">
        <v>124</v>
      </c>
      <c r="F8" s="30" t="s">
        <v>233</v>
      </c>
      <c r="G8" s="30" t="s">
        <v>212</v>
      </c>
      <c r="H8" s="30" t="s">
        <v>227</v>
      </c>
      <c r="I8" s="30">
        <v>776565244</v>
      </c>
      <c r="J8" s="30" t="s">
        <v>228</v>
      </c>
      <c r="K8" s="30" t="s">
        <v>225</v>
      </c>
      <c r="L8" s="30">
        <v>776565244</v>
      </c>
      <c r="M8" s="32" t="s">
        <v>238</v>
      </c>
      <c r="N8" s="30" t="s">
        <v>40</v>
      </c>
      <c r="O8" s="30"/>
      <c r="P8" s="30"/>
      <c r="Q8" s="8"/>
      <c r="R8" s="30"/>
      <c r="S8" s="30" t="s">
        <v>41</v>
      </c>
      <c r="T8" s="30" t="s">
        <v>220</v>
      </c>
      <c r="U8" s="30"/>
      <c r="V8" s="30">
        <v>4591803</v>
      </c>
      <c r="W8" s="30">
        <v>6089604</v>
      </c>
      <c r="X8" s="30">
        <v>3685124</v>
      </c>
      <c r="Y8" s="30"/>
      <c r="Z8" s="30"/>
    </row>
    <row r="9" spans="1:26" x14ac:dyDescent="0.25">
      <c r="A9" s="30" t="s">
        <v>222</v>
      </c>
      <c r="B9" s="30" t="s">
        <v>223</v>
      </c>
      <c r="C9" s="30" t="s">
        <v>224</v>
      </c>
      <c r="D9" s="30" t="s">
        <v>55</v>
      </c>
      <c r="E9" s="30" t="s">
        <v>124</v>
      </c>
      <c r="F9" s="30" t="s">
        <v>233</v>
      </c>
      <c r="G9" s="30" t="s">
        <v>212</v>
      </c>
      <c r="H9" s="30" t="s">
        <v>227</v>
      </c>
      <c r="I9" s="30">
        <v>776565244</v>
      </c>
      <c r="J9" s="30" t="s">
        <v>228</v>
      </c>
      <c r="K9" s="30" t="s">
        <v>225</v>
      </c>
      <c r="L9" s="30">
        <v>776565244</v>
      </c>
      <c r="M9" s="32" t="s">
        <v>238</v>
      </c>
      <c r="N9" s="30" t="s">
        <v>40</v>
      </c>
      <c r="O9" s="30"/>
      <c r="P9" s="30"/>
      <c r="Q9" s="8"/>
      <c r="R9" s="30"/>
      <c r="S9" s="30" t="s">
        <v>41</v>
      </c>
      <c r="T9" s="30" t="s">
        <v>146</v>
      </c>
      <c r="U9" s="30"/>
      <c r="V9" s="30">
        <v>840000</v>
      </c>
      <c r="W9" s="30">
        <v>840000</v>
      </c>
      <c r="X9" s="30">
        <v>840000</v>
      </c>
      <c r="Y9" s="30"/>
      <c r="Z9" s="30"/>
    </row>
    <row r="10" spans="1:26" x14ac:dyDescent="0.25">
      <c r="A10" s="30" t="s">
        <v>222</v>
      </c>
      <c r="B10" s="30" t="s">
        <v>223</v>
      </c>
      <c r="C10" s="30" t="s">
        <v>224</v>
      </c>
      <c r="D10" s="30" t="s">
        <v>55</v>
      </c>
      <c r="E10" s="30" t="s">
        <v>124</v>
      </c>
      <c r="F10" s="30" t="s">
        <v>233</v>
      </c>
      <c r="G10" s="30" t="s">
        <v>212</v>
      </c>
      <c r="H10" s="30" t="s">
        <v>227</v>
      </c>
      <c r="I10" s="30">
        <v>776565244</v>
      </c>
      <c r="J10" s="30" t="s">
        <v>228</v>
      </c>
      <c r="K10" s="30" t="s">
        <v>225</v>
      </c>
      <c r="L10" s="30">
        <v>776565244</v>
      </c>
      <c r="M10" s="32" t="s">
        <v>238</v>
      </c>
      <c r="N10" s="30" t="s">
        <v>40</v>
      </c>
      <c r="O10" s="30"/>
      <c r="P10" s="30"/>
      <c r="Q10" s="8"/>
      <c r="R10" s="30"/>
      <c r="S10" s="30" t="s">
        <v>41</v>
      </c>
      <c r="T10" s="30" t="s">
        <v>147</v>
      </c>
      <c r="U10" s="30"/>
      <c r="V10" s="30">
        <v>4915500</v>
      </c>
      <c r="W10" s="30">
        <v>2495750</v>
      </c>
      <c r="X10" s="30">
        <v>1851000</v>
      </c>
      <c r="Y10" s="30"/>
      <c r="Z10" s="30"/>
    </row>
    <row r="11" spans="1:26" x14ac:dyDescent="0.25">
      <c r="A11" s="30" t="s">
        <v>222</v>
      </c>
      <c r="B11" s="30" t="s">
        <v>223</v>
      </c>
      <c r="C11" s="30" t="s">
        <v>224</v>
      </c>
      <c r="D11" s="30" t="s">
        <v>55</v>
      </c>
      <c r="E11" s="30" t="s">
        <v>124</v>
      </c>
      <c r="F11" s="30" t="s">
        <v>233</v>
      </c>
      <c r="G11" s="30" t="s">
        <v>212</v>
      </c>
      <c r="H11" s="30" t="s">
        <v>227</v>
      </c>
      <c r="I11" s="30">
        <v>776565244</v>
      </c>
      <c r="J11" s="30" t="s">
        <v>228</v>
      </c>
      <c r="K11" s="30" t="s">
        <v>225</v>
      </c>
      <c r="L11" s="30">
        <v>776565244</v>
      </c>
      <c r="M11" s="32" t="s">
        <v>238</v>
      </c>
      <c r="N11" s="30" t="s">
        <v>40</v>
      </c>
      <c r="O11" s="30"/>
      <c r="P11" s="30"/>
      <c r="Q11" s="8"/>
      <c r="R11" s="30"/>
      <c r="S11" s="30" t="s">
        <v>41</v>
      </c>
      <c r="T11" s="30" t="s">
        <v>148</v>
      </c>
      <c r="U11" s="30"/>
      <c r="V11" s="30">
        <v>2669354</v>
      </c>
      <c r="W11" s="30">
        <v>2508482</v>
      </c>
      <c r="X11" s="30">
        <v>1036879</v>
      </c>
      <c r="Y11" s="30"/>
      <c r="Z11" s="30"/>
    </row>
    <row r="12" spans="1:26" x14ac:dyDescent="0.25">
      <c r="A12" s="30" t="s">
        <v>222</v>
      </c>
      <c r="B12" s="30" t="s">
        <v>223</v>
      </c>
      <c r="C12" s="30" t="s">
        <v>224</v>
      </c>
      <c r="D12" s="30" t="s">
        <v>55</v>
      </c>
      <c r="E12" s="30" t="s">
        <v>124</v>
      </c>
      <c r="F12" s="30" t="s">
        <v>233</v>
      </c>
      <c r="G12" s="30" t="s">
        <v>212</v>
      </c>
      <c r="H12" s="30" t="s">
        <v>227</v>
      </c>
      <c r="I12" s="30">
        <v>776565244</v>
      </c>
      <c r="J12" s="30" t="s">
        <v>228</v>
      </c>
      <c r="K12" s="30" t="s">
        <v>225</v>
      </c>
      <c r="L12" s="30">
        <v>776565244</v>
      </c>
      <c r="M12" s="32" t="s">
        <v>238</v>
      </c>
      <c r="N12" s="30" t="s">
        <v>40</v>
      </c>
      <c r="O12" s="30"/>
      <c r="P12" s="30"/>
      <c r="Q12" s="8"/>
      <c r="R12" s="30"/>
      <c r="S12" s="30" t="s">
        <v>41</v>
      </c>
      <c r="T12" s="30" t="s">
        <v>229</v>
      </c>
      <c r="U12" s="30"/>
      <c r="V12" s="30">
        <v>141500</v>
      </c>
      <c r="W12" s="30">
        <v>150000</v>
      </c>
      <c r="X12" s="30">
        <v>150000</v>
      </c>
      <c r="Y12" s="30"/>
      <c r="Z12" s="30"/>
    </row>
    <row r="13" spans="1:26" x14ac:dyDescent="0.25">
      <c r="A13" s="30" t="s">
        <v>222</v>
      </c>
      <c r="B13" s="30" t="s">
        <v>223</v>
      </c>
      <c r="C13" s="30" t="s">
        <v>224</v>
      </c>
      <c r="D13" s="30" t="s">
        <v>55</v>
      </c>
      <c r="E13" s="30" t="s">
        <v>124</v>
      </c>
      <c r="F13" s="30" t="s">
        <v>233</v>
      </c>
      <c r="G13" s="30" t="s">
        <v>212</v>
      </c>
      <c r="H13" s="30" t="s">
        <v>227</v>
      </c>
      <c r="I13" s="30">
        <v>776565244</v>
      </c>
      <c r="J13" s="30" t="s">
        <v>228</v>
      </c>
      <c r="K13" s="30" t="s">
        <v>225</v>
      </c>
      <c r="L13" s="30">
        <v>776565244</v>
      </c>
      <c r="M13" s="32" t="s">
        <v>238</v>
      </c>
      <c r="N13" s="30" t="s">
        <v>40</v>
      </c>
      <c r="O13" s="30"/>
      <c r="P13" s="30"/>
      <c r="Q13" s="8"/>
      <c r="R13" s="30"/>
      <c r="S13" s="30" t="s">
        <v>41</v>
      </c>
      <c r="T13" s="35" t="s">
        <v>230</v>
      </c>
      <c r="U13" s="30"/>
      <c r="V13" s="30">
        <v>366093</v>
      </c>
      <c r="W13" s="30">
        <v>366093</v>
      </c>
      <c r="X13" s="30">
        <v>482990</v>
      </c>
      <c r="Y13" s="30"/>
      <c r="Z13" s="30"/>
    </row>
    <row r="14" spans="1:26" x14ac:dyDescent="0.25">
      <c r="A14" s="30" t="s">
        <v>222</v>
      </c>
      <c r="B14" s="30" t="s">
        <v>223</v>
      </c>
      <c r="C14" s="30" t="s">
        <v>224</v>
      </c>
      <c r="D14" s="30" t="s">
        <v>55</v>
      </c>
      <c r="E14" s="30" t="s">
        <v>124</v>
      </c>
      <c r="F14" s="30" t="s">
        <v>233</v>
      </c>
      <c r="G14" s="30" t="s">
        <v>212</v>
      </c>
      <c r="H14" s="30" t="s">
        <v>227</v>
      </c>
      <c r="I14" s="30">
        <v>776565244</v>
      </c>
      <c r="J14" s="30" t="s">
        <v>228</v>
      </c>
      <c r="K14" s="30" t="s">
        <v>225</v>
      </c>
      <c r="L14" s="30">
        <v>776565244</v>
      </c>
      <c r="M14" s="32" t="s">
        <v>238</v>
      </c>
      <c r="N14" s="30" t="s">
        <v>40</v>
      </c>
      <c r="O14" s="30"/>
      <c r="P14" s="30"/>
      <c r="Q14" s="8"/>
      <c r="R14" s="30"/>
      <c r="S14" s="30" t="s">
        <v>45</v>
      </c>
      <c r="T14" s="30" t="s">
        <v>189</v>
      </c>
      <c r="U14" s="30"/>
      <c r="V14" s="30">
        <v>4100000</v>
      </c>
      <c r="W14" s="30">
        <v>630000</v>
      </c>
      <c r="X14" s="30"/>
      <c r="Y14" s="30"/>
      <c r="Z14" s="30"/>
    </row>
    <row r="15" spans="1:26" x14ac:dyDescent="0.25">
      <c r="A15" s="30" t="s">
        <v>231</v>
      </c>
      <c r="B15" s="30" t="s">
        <v>217</v>
      </c>
      <c r="C15" s="30" t="s">
        <v>224</v>
      </c>
      <c r="D15" s="30" t="s">
        <v>55</v>
      </c>
      <c r="E15" s="30" t="s">
        <v>226</v>
      </c>
      <c r="F15" s="30" t="s">
        <v>245</v>
      </c>
      <c r="G15" s="30" t="s">
        <v>212</v>
      </c>
      <c r="H15" s="30" t="s">
        <v>234</v>
      </c>
      <c r="I15" s="30">
        <v>773002061</v>
      </c>
      <c r="J15" s="30" t="s">
        <v>235</v>
      </c>
      <c r="K15" s="30" t="s">
        <v>236</v>
      </c>
      <c r="L15" s="30">
        <v>773069245</v>
      </c>
      <c r="M15" s="32" t="s">
        <v>237</v>
      </c>
      <c r="N15" s="30" t="s">
        <v>36</v>
      </c>
      <c r="O15" s="30" t="s">
        <v>37</v>
      </c>
      <c r="P15" s="30"/>
      <c r="Q15" s="8"/>
      <c r="R15" s="30"/>
      <c r="S15" s="30"/>
      <c r="T15" s="30"/>
      <c r="U15" s="30"/>
      <c r="V15" s="33">
        <v>22563950</v>
      </c>
      <c r="W15" s="33">
        <v>35719080</v>
      </c>
      <c r="X15" s="33">
        <v>22650050</v>
      </c>
      <c r="Y15" s="30"/>
      <c r="Z15" s="30"/>
    </row>
    <row r="16" spans="1:26" x14ac:dyDescent="0.25">
      <c r="A16" s="30" t="s">
        <v>231</v>
      </c>
      <c r="B16" s="30" t="s">
        <v>217</v>
      </c>
      <c r="C16" s="30" t="s">
        <v>224</v>
      </c>
      <c r="D16" s="30" t="s">
        <v>55</v>
      </c>
      <c r="E16" s="30" t="s">
        <v>226</v>
      </c>
      <c r="F16" s="30" t="s">
        <v>245</v>
      </c>
      <c r="G16" s="30" t="s">
        <v>212</v>
      </c>
      <c r="H16" s="30" t="s">
        <v>234</v>
      </c>
      <c r="I16" s="30">
        <v>773002061</v>
      </c>
      <c r="J16" s="30" t="s">
        <v>235</v>
      </c>
      <c r="K16" s="30" t="s">
        <v>236</v>
      </c>
      <c r="L16" s="30">
        <v>773069245</v>
      </c>
      <c r="M16" s="32" t="s">
        <v>237</v>
      </c>
      <c r="N16" s="30" t="s">
        <v>36</v>
      </c>
      <c r="O16" s="30"/>
      <c r="P16" s="30"/>
      <c r="Q16" s="8"/>
      <c r="R16" s="30"/>
      <c r="S16" s="30"/>
      <c r="T16" s="30"/>
      <c r="U16" s="30" t="s">
        <v>82</v>
      </c>
      <c r="V16" s="33">
        <v>13920000</v>
      </c>
      <c r="W16" s="33">
        <v>13800000</v>
      </c>
      <c r="X16" s="30">
        <v>6867700</v>
      </c>
      <c r="Y16" s="30"/>
      <c r="Z16" s="30"/>
    </row>
    <row r="17" spans="1:26" x14ac:dyDescent="0.25">
      <c r="A17" s="30" t="s">
        <v>231</v>
      </c>
      <c r="B17" s="30" t="s">
        <v>217</v>
      </c>
      <c r="C17" s="30" t="s">
        <v>224</v>
      </c>
      <c r="D17" s="30" t="s">
        <v>55</v>
      </c>
      <c r="E17" s="30" t="s">
        <v>226</v>
      </c>
      <c r="F17" s="30" t="s">
        <v>245</v>
      </c>
      <c r="G17" s="30" t="s">
        <v>212</v>
      </c>
      <c r="H17" s="30" t="s">
        <v>234</v>
      </c>
      <c r="I17" s="30">
        <v>773002061</v>
      </c>
      <c r="J17" s="30" t="s">
        <v>235</v>
      </c>
      <c r="K17" s="30" t="s">
        <v>236</v>
      </c>
      <c r="L17" s="30">
        <v>773069245</v>
      </c>
      <c r="M17" s="32" t="s">
        <v>237</v>
      </c>
      <c r="N17" s="30" t="s">
        <v>40</v>
      </c>
      <c r="O17" s="30"/>
      <c r="P17" s="30"/>
      <c r="Q17" s="8"/>
      <c r="R17" s="30"/>
      <c r="S17" s="30" t="s">
        <v>41</v>
      </c>
      <c r="T17" s="30" t="s">
        <v>220</v>
      </c>
      <c r="U17" s="30"/>
      <c r="V17" s="33">
        <v>13920000</v>
      </c>
      <c r="W17" s="33">
        <v>13800000</v>
      </c>
      <c r="X17" s="30">
        <v>6867700</v>
      </c>
      <c r="Y17" s="30"/>
      <c r="Z17" s="30"/>
    </row>
    <row r="18" spans="1:26" x14ac:dyDescent="0.25">
      <c r="A18" s="30" t="s">
        <v>231</v>
      </c>
      <c r="B18" s="30" t="s">
        <v>217</v>
      </c>
      <c r="C18" s="30" t="s">
        <v>224</v>
      </c>
      <c r="D18" s="30" t="s">
        <v>55</v>
      </c>
      <c r="E18" s="30" t="s">
        <v>226</v>
      </c>
      <c r="F18" s="30" t="s">
        <v>245</v>
      </c>
      <c r="G18" s="30" t="s">
        <v>212</v>
      </c>
      <c r="H18" s="30" t="s">
        <v>234</v>
      </c>
      <c r="I18" s="30">
        <v>773002061</v>
      </c>
      <c r="J18" s="30" t="s">
        <v>235</v>
      </c>
      <c r="K18" s="30" t="s">
        <v>236</v>
      </c>
      <c r="L18" s="30">
        <v>773069245</v>
      </c>
      <c r="M18" s="32" t="s">
        <v>237</v>
      </c>
      <c r="N18" s="30" t="s">
        <v>40</v>
      </c>
      <c r="O18" s="30"/>
      <c r="P18" s="30"/>
      <c r="Q18" s="8"/>
      <c r="R18" s="30"/>
      <c r="S18" s="30" t="s">
        <v>41</v>
      </c>
      <c r="T18" s="30" t="s">
        <v>239</v>
      </c>
      <c r="U18" s="30"/>
      <c r="V18" s="30">
        <v>690000</v>
      </c>
      <c r="W18" s="30"/>
      <c r="X18" s="30"/>
      <c r="Y18" s="30"/>
      <c r="Z18" s="30"/>
    </row>
    <row r="19" spans="1:26" x14ac:dyDescent="0.25">
      <c r="A19" s="30" t="s">
        <v>231</v>
      </c>
      <c r="B19" s="30" t="s">
        <v>217</v>
      </c>
      <c r="C19" s="30" t="s">
        <v>224</v>
      </c>
      <c r="D19" s="30" t="s">
        <v>55</v>
      </c>
      <c r="E19" s="30" t="s">
        <v>226</v>
      </c>
      <c r="F19" s="30" t="s">
        <v>245</v>
      </c>
      <c r="G19" s="30" t="s">
        <v>212</v>
      </c>
      <c r="H19" s="30" t="s">
        <v>234</v>
      </c>
      <c r="I19" s="30">
        <v>773002061</v>
      </c>
      <c r="J19" s="30" t="s">
        <v>235</v>
      </c>
      <c r="K19" s="30" t="s">
        <v>236</v>
      </c>
      <c r="L19" s="30">
        <v>773069245</v>
      </c>
      <c r="M19" s="32" t="s">
        <v>237</v>
      </c>
      <c r="N19" s="30" t="s">
        <v>40</v>
      </c>
      <c r="O19" s="30"/>
      <c r="P19" s="30"/>
      <c r="Q19" s="8"/>
      <c r="R19" s="30"/>
      <c r="S19" s="30" t="s">
        <v>41</v>
      </c>
      <c r="T19" s="30" t="s">
        <v>146</v>
      </c>
      <c r="U19" s="30"/>
      <c r="V19" s="30">
        <v>2656792</v>
      </c>
      <c r="W19" s="30">
        <v>1151500</v>
      </c>
      <c r="X19" s="30">
        <v>586000</v>
      </c>
      <c r="Y19" s="30"/>
      <c r="Z19" s="30"/>
    </row>
    <row r="20" spans="1:26" x14ac:dyDescent="0.25">
      <c r="A20" s="30" t="s">
        <v>231</v>
      </c>
      <c r="B20" s="30" t="s">
        <v>217</v>
      </c>
      <c r="C20" s="30" t="s">
        <v>224</v>
      </c>
      <c r="D20" s="30" t="s">
        <v>55</v>
      </c>
      <c r="E20" s="30" t="s">
        <v>226</v>
      </c>
      <c r="F20" s="30" t="s">
        <v>245</v>
      </c>
      <c r="G20" s="30" t="s">
        <v>212</v>
      </c>
      <c r="H20" s="30" t="s">
        <v>234</v>
      </c>
      <c r="I20" s="30">
        <v>773002061</v>
      </c>
      <c r="J20" s="30" t="s">
        <v>235</v>
      </c>
      <c r="K20" s="30" t="s">
        <v>236</v>
      </c>
      <c r="L20" s="30">
        <v>773069245</v>
      </c>
      <c r="M20" s="32" t="s">
        <v>237</v>
      </c>
      <c r="N20" s="30" t="s">
        <v>40</v>
      </c>
      <c r="O20" s="30"/>
      <c r="P20" s="30"/>
      <c r="Q20" s="8"/>
      <c r="R20" s="30"/>
      <c r="S20" s="30" t="s">
        <v>41</v>
      </c>
      <c r="T20" s="30" t="s">
        <v>241</v>
      </c>
      <c r="U20" s="30"/>
      <c r="V20" s="30">
        <v>759045</v>
      </c>
      <c r="W20" s="30">
        <v>6235500</v>
      </c>
      <c r="X20" s="30">
        <v>586000</v>
      </c>
      <c r="Y20" s="30"/>
      <c r="Z20" s="30"/>
    </row>
    <row r="21" spans="1:26" x14ac:dyDescent="0.25">
      <c r="A21" s="30" t="s">
        <v>231</v>
      </c>
      <c r="B21" s="30" t="s">
        <v>217</v>
      </c>
      <c r="C21" s="30" t="s">
        <v>224</v>
      </c>
      <c r="D21" s="30" t="s">
        <v>55</v>
      </c>
      <c r="E21" s="30" t="s">
        <v>226</v>
      </c>
      <c r="F21" s="30" t="s">
        <v>245</v>
      </c>
      <c r="G21" s="30" t="s">
        <v>212</v>
      </c>
      <c r="H21" s="30" t="s">
        <v>234</v>
      </c>
      <c r="I21" s="30">
        <v>773002061</v>
      </c>
      <c r="J21" s="30" t="s">
        <v>235</v>
      </c>
      <c r="K21" s="30" t="s">
        <v>236</v>
      </c>
      <c r="L21" s="30">
        <v>773069245</v>
      </c>
      <c r="M21" s="32" t="s">
        <v>237</v>
      </c>
      <c r="N21" s="30" t="s">
        <v>40</v>
      </c>
      <c r="O21" s="30"/>
      <c r="P21" s="30"/>
      <c r="Q21" s="8"/>
      <c r="R21" s="30"/>
      <c r="S21" s="30" t="s">
        <v>41</v>
      </c>
      <c r="T21" s="30" t="s">
        <v>147</v>
      </c>
      <c r="U21" s="30"/>
      <c r="V21" s="30">
        <v>671000</v>
      </c>
      <c r="W21" s="30">
        <v>1504900</v>
      </c>
      <c r="X21" s="30">
        <v>381000</v>
      </c>
      <c r="Y21" s="30"/>
      <c r="Z21" s="30"/>
    </row>
    <row r="22" spans="1:26" x14ac:dyDescent="0.25">
      <c r="A22" s="30" t="s">
        <v>231</v>
      </c>
      <c r="B22" s="30" t="s">
        <v>217</v>
      </c>
      <c r="C22" s="30" t="s">
        <v>224</v>
      </c>
      <c r="D22" s="30" t="s">
        <v>55</v>
      </c>
      <c r="E22" s="30" t="s">
        <v>226</v>
      </c>
      <c r="F22" s="30" t="s">
        <v>245</v>
      </c>
      <c r="G22" s="30" t="s">
        <v>212</v>
      </c>
      <c r="H22" s="30" t="s">
        <v>234</v>
      </c>
      <c r="I22" s="30">
        <v>773002061</v>
      </c>
      <c r="J22" s="30" t="s">
        <v>235</v>
      </c>
      <c r="K22" s="30" t="s">
        <v>236</v>
      </c>
      <c r="L22" s="30">
        <v>773069245</v>
      </c>
      <c r="M22" s="32" t="s">
        <v>237</v>
      </c>
      <c r="N22" s="30" t="s">
        <v>40</v>
      </c>
      <c r="O22" s="30"/>
      <c r="P22" s="30"/>
      <c r="Q22" s="8"/>
      <c r="R22" s="30"/>
      <c r="S22" s="30" t="s">
        <v>41</v>
      </c>
      <c r="T22" s="30" t="s">
        <v>148</v>
      </c>
      <c r="U22" s="30"/>
      <c r="V22" s="30">
        <v>1584295</v>
      </c>
      <c r="W22" s="30">
        <v>2243320</v>
      </c>
      <c r="X22" s="30">
        <v>3576469</v>
      </c>
      <c r="Y22" s="30"/>
      <c r="Z22" s="30"/>
    </row>
    <row r="23" spans="1:26" x14ac:dyDescent="0.25">
      <c r="A23" s="30" t="s">
        <v>231</v>
      </c>
      <c r="B23" s="30" t="s">
        <v>217</v>
      </c>
      <c r="C23" s="30" t="s">
        <v>224</v>
      </c>
      <c r="D23" s="30" t="s">
        <v>55</v>
      </c>
      <c r="E23" s="30" t="s">
        <v>226</v>
      </c>
      <c r="F23" s="30" t="s">
        <v>245</v>
      </c>
      <c r="G23" s="30" t="s">
        <v>212</v>
      </c>
      <c r="H23" s="30" t="s">
        <v>234</v>
      </c>
      <c r="I23" s="30">
        <v>773002061</v>
      </c>
      <c r="J23" s="30" t="s">
        <v>235</v>
      </c>
      <c r="K23" s="30" t="s">
        <v>236</v>
      </c>
      <c r="L23" s="30">
        <v>773069245</v>
      </c>
      <c r="M23" s="32" t="s">
        <v>237</v>
      </c>
      <c r="N23" s="30" t="s">
        <v>40</v>
      </c>
      <c r="O23" s="30"/>
      <c r="P23" s="30"/>
      <c r="Q23" s="8"/>
      <c r="R23" s="30"/>
      <c r="S23" s="30" t="s">
        <v>41</v>
      </c>
      <c r="T23" s="30" t="s">
        <v>240</v>
      </c>
      <c r="V23" s="30">
        <v>7112313</v>
      </c>
      <c r="W23" s="30">
        <v>5136900</v>
      </c>
      <c r="X23" s="30">
        <v>3628250</v>
      </c>
      <c r="Y23" s="30"/>
      <c r="Z23" s="30"/>
    </row>
    <row r="24" spans="1:26" x14ac:dyDescent="0.25">
      <c r="A24" s="30" t="s">
        <v>231</v>
      </c>
      <c r="B24" s="30" t="s">
        <v>217</v>
      </c>
      <c r="C24" s="30" t="s">
        <v>224</v>
      </c>
      <c r="D24" s="30" t="s">
        <v>55</v>
      </c>
      <c r="E24" s="30" t="s">
        <v>226</v>
      </c>
      <c r="F24" s="30" t="s">
        <v>245</v>
      </c>
      <c r="G24" s="30" t="s">
        <v>212</v>
      </c>
      <c r="H24" s="30" t="s">
        <v>234</v>
      </c>
      <c r="I24" s="30">
        <v>773002061</v>
      </c>
      <c r="J24" s="30" t="s">
        <v>235</v>
      </c>
      <c r="K24" s="30" t="s">
        <v>236</v>
      </c>
      <c r="L24" s="30">
        <v>773069245</v>
      </c>
      <c r="M24" s="32" t="s">
        <v>237</v>
      </c>
      <c r="N24" s="30" t="s">
        <v>40</v>
      </c>
      <c r="O24" s="30"/>
      <c r="P24" s="30"/>
      <c r="Q24" s="8"/>
      <c r="R24" s="30"/>
      <c r="S24" s="30" t="s">
        <v>45</v>
      </c>
      <c r="T24" s="30" t="s">
        <v>46</v>
      </c>
      <c r="U24" s="30"/>
      <c r="V24" s="33">
        <v>12613900</v>
      </c>
      <c r="W24" s="30">
        <v>215000</v>
      </c>
      <c r="X24" s="30"/>
      <c r="Y24" s="30"/>
      <c r="Z24" s="30"/>
    </row>
    <row r="25" spans="1:26" x14ac:dyDescent="0.25">
      <c r="A25" s="30" t="s">
        <v>231</v>
      </c>
      <c r="B25" s="30" t="s">
        <v>217</v>
      </c>
      <c r="C25" s="30" t="s">
        <v>224</v>
      </c>
      <c r="D25" s="30" t="s">
        <v>55</v>
      </c>
      <c r="E25" s="30" t="s">
        <v>226</v>
      </c>
      <c r="F25" s="30" t="s">
        <v>245</v>
      </c>
      <c r="G25" s="30" t="s">
        <v>212</v>
      </c>
      <c r="H25" s="30" t="s">
        <v>234</v>
      </c>
      <c r="I25" s="30">
        <v>773002061</v>
      </c>
      <c r="J25" s="30" t="s">
        <v>235</v>
      </c>
      <c r="K25" s="30" t="s">
        <v>236</v>
      </c>
      <c r="L25" s="30">
        <v>773069245</v>
      </c>
      <c r="M25" s="32" t="s">
        <v>237</v>
      </c>
      <c r="N25" s="30" t="s">
        <v>40</v>
      </c>
      <c r="O25" s="30"/>
      <c r="P25" s="30"/>
      <c r="Q25" s="8"/>
      <c r="R25" s="30"/>
      <c r="S25" s="30" t="s">
        <v>45</v>
      </c>
      <c r="T25" s="30" t="s">
        <v>242</v>
      </c>
      <c r="U25" s="30"/>
      <c r="V25" s="30">
        <v>3020300</v>
      </c>
      <c r="W25" s="30">
        <v>2408500</v>
      </c>
      <c r="X25" s="30">
        <v>1943250</v>
      </c>
      <c r="Y25" s="30"/>
      <c r="Z25" s="30"/>
    </row>
    <row r="26" spans="1:26" x14ac:dyDescent="0.25">
      <c r="A26" s="30" t="s">
        <v>231</v>
      </c>
      <c r="B26" s="30" t="s">
        <v>217</v>
      </c>
      <c r="C26" s="30" t="s">
        <v>224</v>
      </c>
      <c r="D26" s="30" t="s">
        <v>55</v>
      </c>
      <c r="E26" s="30" t="s">
        <v>226</v>
      </c>
      <c r="F26" s="30" t="s">
        <v>245</v>
      </c>
      <c r="G26" s="30" t="s">
        <v>212</v>
      </c>
      <c r="H26" s="30" t="s">
        <v>234</v>
      </c>
      <c r="I26" s="30">
        <v>773002061</v>
      </c>
      <c r="J26" s="30" t="s">
        <v>235</v>
      </c>
      <c r="K26" s="30" t="s">
        <v>236</v>
      </c>
      <c r="L26" s="30">
        <v>773069245</v>
      </c>
      <c r="M26" s="32" t="s">
        <v>237</v>
      </c>
      <c r="N26" s="30" t="s">
        <v>40</v>
      </c>
      <c r="O26" s="30"/>
      <c r="P26" s="30"/>
      <c r="Q26" s="8"/>
      <c r="R26" s="30"/>
      <c r="S26" s="30" t="s">
        <v>45</v>
      </c>
      <c r="T26" s="30" t="s">
        <v>189</v>
      </c>
      <c r="U26" s="30"/>
      <c r="V26" s="30">
        <v>340600</v>
      </c>
      <c r="W26" s="30">
        <v>5609671</v>
      </c>
      <c r="X26" s="30">
        <v>260700</v>
      </c>
      <c r="Y26" s="30"/>
      <c r="Z26" s="30"/>
    </row>
    <row r="27" spans="1:26" x14ac:dyDescent="0.25">
      <c r="A27" s="30" t="s">
        <v>231</v>
      </c>
      <c r="B27" s="30" t="s">
        <v>217</v>
      </c>
      <c r="C27" s="30" t="s">
        <v>224</v>
      </c>
      <c r="D27" s="30" t="s">
        <v>55</v>
      </c>
      <c r="E27" s="30" t="s">
        <v>226</v>
      </c>
      <c r="F27" s="30" t="s">
        <v>245</v>
      </c>
      <c r="G27" s="30" t="s">
        <v>212</v>
      </c>
      <c r="H27" s="30" t="s">
        <v>234</v>
      </c>
      <c r="I27" s="30">
        <v>773002061</v>
      </c>
      <c r="J27" s="30" t="s">
        <v>235</v>
      </c>
      <c r="K27" s="30" t="s">
        <v>236</v>
      </c>
      <c r="L27" s="30">
        <v>773069245</v>
      </c>
      <c r="M27" s="32" t="s">
        <v>237</v>
      </c>
      <c r="N27" s="30" t="s">
        <v>40</v>
      </c>
      <c r="O27" s="30"/>
      <c r="P27" s="30"/>
      <c r="Q27" s="8"/>
      <c r="R27" s="30"/>
      <c r="S27" s="30" t="s">
        <v>45</v>
      </c>
      <c r="T27" s="30" t="s">
        <v>243</v>
      </c>
      <c r="U27" s="30"/>
      <c r="V27" s="30">
        <v>560000</v>
      </c>
      <c r="W27" s="30"/>
      <c r="X27" s="30"/>
      <c r="Y27" s="30"/>
      <c r="Z27" s="30"/>
    </row>
    <row r="28" spans="1:26" x14ac:dyDescent="0.25">
      <c r="A28" s="30" t="s">
        <v>231</v>
      </c>
      <c r="B28" s="30" t="s">
        <v>217</v>
      </c>
      <c r="C28" s="30" t="s">
        <v>224</v>
      </c>
      <c r="D28" s="30" t="s">
        <v>55</v>
      </c>
      <c r="E28" s="30" t="s">
        <v>226</v>
      </c>
      <c r="F28" s="30" t="s">
        <v>245</v>
      </c>
      <c r="G28" s="30" t="s">
        <v>212</v>
      </c>
      <c r="H28" s="30" t="s">
        <v>234</v>
      </c>
      <c r="I28" s="30">
        <v>773002061</v>
      </c>
      <c r="J28" s="30" t="s">
        <v>235</v>
      </c>
      <c r="K28" s="30" t="s">
        <v>236</v>
      </c>
      <c r="L28" s="30">
        <v>773069245</v>
      </c>
      <c r="M28" s="32" t="s">
        <v>237</v>
      </c>
      <c r="N28" s="30" t="s">
        <v>40</v>
      </c>
      <c r="O28" s="30"/>
      <c r="P28" s="30"/>
      <c r="Q28" s="8"/>
      <c r="R28" s="30"/>
      <c r="S28" s="30" t="s">
        <v>45</v>
      </c>
      <c r="T28" s="30" t="s">
        <v>240</v>
      </c>
      <c r="U28" s="30"/>
      <c r="V28" s="30">
        <v>428535</v>
      </c>
      <c r="W28" s="30"/>
      <c r="X28" s="30">
        <v>153500</v>
      </c>
      <c r="Y28" s="30"/>
      <c r="Z28" s="30"/>
    </row>
    <row r="29" spans="1:26" x14ac:dyDescent="0.25">
      <c r="A29" s="30" t="s">
        <v>121</v>
      </c>
      <c r="B29" s="30" t="s">
        <v>223</v>
      </c>
      <c r="C29" s="30" t="s">
        <v>255</v>
      </c>
      <c r="D29" s="30" t="s">
        <v>55</v>
      </c>
      <c r="E29" s="30" t="s">
        <v>55</v>
      </c>
      <c r="F29" s="30" t="s">
        <v>244</v>
      </c>
      <c r="G29" s="30" t="s">
        <v>212</v>
      </c>
      <c r="H29" s="30" t="s">
        <v>246</v>
      </c>
      <c r="I29" s="30">
        <v>776465123</v>
      </c>
      <c r="J29" s="30" t="s">
        <v>247</v>
      </c>
      <c r="K29" s="30" t="s">
        <v>225</v>
      </c>
      <c r="L29" s="30">
        <v>776465123</v>
      </c>
      <c r="M29" s="32" t="s">
        <v>248</v>
      </c>
      <c r="N29" s="30" t="s">
        <v>36</v>
      </c>
      <c r="O29" s="30" t="s">
        <v>37</v>
      </c>
      <c r="P29" s="30"/>
      <c r="Q29" s="8"/>
      <c r="R29" s="30"/>
      <c r="S29" s="30"/>
      <c r="T29" s="30"/>
      <c r="U29" s="30"/>
      <c r="V29" s="33">
        <v>52124000</v>
      </c>
      <c r="W29" s="33">
        <v>53018000</v>
      </c>
      <c r="X29" s="33">
        <v>50018000</v>
      </c>
      <c r="Y29" s="30"/>
      <c r="Z29" s="30"/>
    </row>
    <row r="30" spans="1:26" x14ac:dyDescent="0.25">
      <c r="A30" s="30" t="s">
        <v>121</v>
      </c>
      <c r="B30" s="30" t="s">
        <v>223</v>
      </c>
      <c r="C30" s="30" t="s">
        <v>255</v>
      </c>
      <c r="D30" s="30" t="s">
        <v>55</v>
      </c>
      <c r="E30" s="30" t="s">
        <v>55</v>
      </c>
      <c r="F30" s="30" t="s">
        <v>244</v>
      </c>
      <c r="G30" s="30" t="s">
        <v>212</v>
      </c>
      <c r="H30" s="30" t="s">
        <v>246</v>
      </c>
      <c r="I30" s="30">
        <v>776465123</v>
      </c>
      <c r="J30" s="30" t="s">
        <v>247</v>
      </c>
      <c r="K30" s="30" t="s">
        <v>225</v>
      </c>
      <c r="L30" s="30">
        <v>776465123</v>
      </c>
      <c r="M30" s="32" t="s">
        <v>248</v>
      </c>
      <c r="N30" s="30" t="s">
        <v>36</v>
      </c>
      <c r="O30" s="30"/>
      <c r="P30" s="30"/>
      <c r="Q30" s="8"/>
      <c r="R30" s="30"/>
      <c r="S30" s="30"/>
      <c r="T30" s="30"/>
      <c r="U30" s="30" t="s">
        <v>82</v>
      </c>
      <c r="V30" s="33">
        <v>50674000</v>
      </c>
      <c r="W30" s="33">
        <v>51515000</v>
      </c>
      <c r="X30" s="33">
        <v>48436000</v>
      </c>
      <c r="Y30" s="30"/>
      <c r="Z30" s="30"/>
    </row>
    <row r="31" spans="1:26" x14ac:dyDescent="0.25">
      <c r="A31" s="30" t="s">
        <v>121</v>
      </c>
      <c r="B31" s="30" t="s">
        <v>223</v>
      </c>
      <c r="C31" s="30" t="s">
        <v>255</v>
      </c>
      <c r="D31" s="30" t="s">
        <v>55</v>
      </c>
      <c r="E31" s="30" t="s">
        <v>55</v>
      </c>
      <c r="F31" s="30" t="s">
        <v>244</v>
      </c>
      <c r="G31" s="30" t="s">
        <v>212</v>
      </c>
      <c r="H31" s="30" t="s">
        <v>246</v>
      </c>
      <c r="I31" s="30">
        <v>776465123</v>
      </c>
      <c r="J31" s="30" t="s">
        <v>247</v>
      </c>
      <c r="K31" s="30" t="s">
        <v>225</v>
      </c>
      <c r="L31" s="30">
        <v>776465123</v>
      </c>
      <c r="M31" s="32" t="s">
        <v>248</v>
      </c>
      <c r="N31" s="30" t="s">
        <v>36</v>
      </c>
      <c r="O31" s="30"/>
      <c r="P31" s="30"/>
      <c r="Q31" s="8"/>
      <c r="R31" s="30"/>
      <c r="S31" s="30"/>
      <c r="T31" s="30"/>
      <c r="U31" s="30" t="s">
        <v>249</v>
      </c>
      <c r="V31" s="30">
        <v>1450000</v>
      </c>
      <c r="W31" s="30">
        <v>1503000</v>
      </c>
      <c r="X31" s="30">
        <v>1582000</v>
      </c>
      <c r="Y31" s="30"/>
      <c r="Z31" s="30"/>
    </row>
    <row r="32" spans="1:26" x14ac:dyDescent="0.25">
      <c r="A32" s="30" t="s">
        <v>121</v>
      </c>
      <c r="B32" s="30" t="s">
        <v>223</v>
      </c>
      <c r="C32" s="30" t="s">
        <v>255</v>
      </c>
      <c r="D32" s="30" t="s">
        <v>55</v>
      </c>
      <c r="E32" s="30" t="s">
        <v>55</v>
      </c>
      <c r="F32" s="30" t="s">
        <v>244</v>
      </c>
      <c r="G32" s="30" t="s">
        <v>212</v>
      </c>
      <c r="H32" s="30" t="s">
        <v>246</v>
      </c>
      <c r="I32" s="30">
        <v>776465123</v>
      </c>
      <c r="J32" s="30" t="s">
        <v>247</v>
      </c>
      <c r="K32" s="30" t="s">
        <v>225</v>
      </c>
      <c r="L32" s="30">
        <v>776465123</v>
      </c>
      <c r="M32" s="32" t="s">
        <v>248</v>
      </c>
      <c r="N32" s="30" t="s">
        <v>40</v>
      </c>
      <c r="O32" s="30"/>
      <c r="P32" s="30"/>
      <c r="Q32" s="8"/>
      <c r="R32" s="30"/>
      <c r="S32" s="30" t="s">
        <v>41</v>
      </c>
      <c r="T32" s="30" t="s">
        <v>220</v>
      </c>
      <c r="U32" s="30"/>
      <c r="V32" s="30">
        <v>9969000</v>
      </c>
      <c r="W32" s="30">
        <v>9969000</v>
      </c>
      <c r="X32" s="30">
        <v>9969000</v>
      </c>
      <c r="Y32" s="33">
        <v>9969000</v>
      </c>
      <c r="Z32" s="30"/>
    </row>
    <row r="33" spans="1:26" x14ac:dyDescent="0.25">
      <c r="A33" s="30" t="s">
        <v>121</v>
      </c>
      <c r="B33" s="30" t="s">
        <v>223</v>
      </c>
      <c r="C33" s="30" t="s">
        <v>255</v>
      </c>
      <c r="D33" s="30" t="s">
        <v>55</v>
      </c>
      <c r="E33" s="30" t="s">
        <v>55</v>
      </c>
      <c r="F33" s="30" t="s">
        <v>244</v>
      </c>
      <c r="G33" s="30" t="s">
        <v>212</v>
      </c>
      <c r="H33" s="30" t="s">
        <v>246</v>
      </c>
      <c r="I33" s="30">
        <v>776465123</v>
      </c>
      <c r="J33" s="30" t="s">
        <v>247</v>
      </c>
      <c r="K33" s="30" t="s">
        <v>225</v>
      </c>
      <c r="L33" s="30">
        <v>776465123</v>
      </c>
      <c r="M33" s="32" t="s">
        <v>248</v>
      </c>
      <c r="N33" s="30" t="s">
        <v>40</v>
      </c>
      <c r="O33" s="30"/>
      <c r="P33" s="30"/>
      <c r="Q33" s="8"/>
      <c r="R33" s="30"/>
      <c r="S33" s="30" t="s">
        <v>41</v>
      </c>
      <c r="T33" s="30" t="s">
        <v>239</v>
      </c>
      <c r="U33" s="30"/>
      <c r="V33" s="33">
        <v>24000000</v>
      </c>
      <c r="W33" s="33">
        <v>24000000</v>
      </c>
      <c r="X33" s="33">
        <v>24000000</v>
      </c>
      <c r="Y33" s="33">
        <v>24000000</v>
      </c>
      <c r="Z33" s="30"/>
    </row>
    <row r="34" spans="1:26" x14ac:dyDescent="0.25">
      <c r="A34" s="30" t="s">
        <v>121</v>
      </c>
      <c r="B34" s="30" t="s">
        <v>223</v>
      </c>
      <c r="C34" s="30" t="s">
        <v>255</v>
      </c>
      <c r="D34" s="30" t="s">
        <v>55</v>
      </c>
      <c r="E34" s="30" t="s">
        <v>55</v>
      </c>
      <c r="F34" s="30" t="s">
        <v>244</v>
      </c>
      <c r="G34" s="30" t="s">
        <v>212</v>
      </c>
      <c r="H34" s="30" t="s">
        <v>246</v>
      </c>
      <c r="I34" s="30">
        <v>776465123</v>
      </c>
      <c r="J34" s="30" t="s">
        <v>247</v>
      </c>
      <c r="K34" s="30" t="s">
        <v>225</v>
      </c>
      <c r="L34" s="30">
        <v>776465123</v>
      </c>
      <c r="M34" s="32" t="s">
        <v>248</v>
      </c>
      <c r="N34" s="30" t="s">
        <v>40</v>
      </c>
      <c r="O34" s="30"/>
      <c r="P34" s="30"/>
      <c r="Q34" s="8"/>
      <c r="R34" s="30"/>
      <c r="S34" s="30" t="s">
        <v>41</v>
      </c>
      <c r="T34" s="30" t="s">
        <v>146</v>
      </c>
      <c r="U34" s="30"/>
      <c r="V34" s="30">
        <v>1476000</v>
      </c>
      <c r="W34" s="30">
        <v>1476000</v>
      </c>
      <c r="X34" s="30">
        <v>1476000</v>
      </c>
      <c r="Y34" s="30">
        <v>1476000</v>
      </c>
      <c r="Z34" s="30"/>
    </row>
    <row r="35" spans="1:26" x14ac:dyDescent="0.25">
      <c r="A35" s="30" t="s">
        <v>121</v>
      </c>
      <c r="B35" s="30" t="s">
        <v>223</v>
      </c>
      <c r="C35" s="30" t="s">
        <v>255</v>
      </c>
      <c r="D35" s="30" t="s">
        <v>55</v>
      </c>
      <c r="E35" s="30" t="s">
        <v>55</v>
      </c>
      <c r="F35" s="30" t="s">
        <v>244</v>
      </c>
      <c r="G35" s="30" t="s">
        <v>212</v>
      </c>
      <c r="H35" s="30" t="s">
        <v>246</v>
      </c>
      <c r="I35" s="30">
        <v>776465123</v>
      </c>
      <c r="J35" s="30" t="s">
        <v>247</v>
      </c>
      <c r="K35" s="30" t="s">
        <v>225</v>
      </c>
      <c r="L35" s="30">
        <v>776465123</v>
      </c>
      <c r="M35" s="32" t="s">
        <v>248</v>
      </c>
      <c r="N35" s="30" t="s">
        <v>40</v>
      </c>
      <c r="O35" s="30"/>
      <c r="P35" s="30"/>
      <c r="Q35" s="8"/>
      <c r="R35" s="30"/>
      <c r="S35" s="30" t="s">
        <v>41</v>
      </c>
      <c r="T35" s="30" t="s">
        <v>147</v>
      </c>
      <c r="U35" s="30"/>
      <c r="V35" s="30">
        <v>37003000</v>
      </c>
      <c r="W35" s="30">
        <v>37003000</v>
      </c>
      <c r="X35" s="30">
        <v>37003000</v>
      </c>
      <c r="Y35" s="33">
        <v>37003000</v>
      </c>
      <c r="Z35" s="30"/>
    </row>
    <row r="36" spans="1:26" x14ac:dyDescent="0.25">
      <c r="A36" s="30" t="s">
        <v>121</v>
      </c>
      <c r="B36" s="30" t="s">
        <v>223</v>
      </c>
      <c r="C36" s="30" t="s">
        <v>255</v>
      </c>
      <c r="D36" s="30" t="s">
        <v>55</v>
      </c>
      <c r="E36" s="30" t="s">
        <v>55</v>
      </c>
      <c r="F36" s="30" t="s">
        <v>244</v>
      </c>
      <c r="G36" s="30" t="s">
        <v>212</v>
      </c>
      <c r="H36" s="30" t="s">
        <v>246</v>
      </c>
      <c r="I36" s="30">
        <v>776465123</v>
      </c>
      <c r="J36" s="30" t="s">
        <v>247</v>
      </c>
      <c r="K36" s="30" t="s">
        <v>225</v>
      </c>
      <c r="L36" s="30">
        <v>776465123</v>
      </c>
      <c r="M36" s="32" t="s">
        <v>248</v>
      </c>
      <c r="N36" s="30" t="s">
        <v>40</v>
      </c>
      <c r="O36" s="30"/>
      <c r="P36" s="30"/>
      <c r="Q36" s="8"/>
      <c r="R36" s="30"/>
      <c r="S36" s="30" t="s">
        <v>41</v>
      </c>
      <c r="T36" s="30" t="s">
        <v>148</v>
      </c>
      <c r="U36" s="30"/>
      <c r="V36" s="30">
        <v>1020000</v>
      </c>
      <c r="W36" s="30">
        <v>1020000</v>
      </c>
      <c r="X36" s="30">
        <v>1020000</v>
      </c>
      <c r="Y36" s="30">
        <v>1020000</v>
      </c>
      <c r="Z36" s="30"/>
    </row>
    <row r="37" spans="1:26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8"/>
      <c r="R37" s="30"/>
      <c r="S37" s="30" t="s">
        <v>45</v>
      </c>
      <c r="T37" s="30" t="s">
        <v>140</v>
      </c>
      <c r="U37" s="30"/>
      <c r="V37" s="30"/>
      <c r="W37" s="30"/>
      <c r="X37" s="30">
        <v>1500000</v>
      </c>
      <c r="Y37" s="30"/>
      <c r="Z37" s="30"/>
    </row>
    <row r="38" spans="1:26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8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8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8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8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8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8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8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8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8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8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8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8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8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8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8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8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8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8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8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8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8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8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8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8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8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8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8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8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14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14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4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14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14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14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14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14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14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14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14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14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14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14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14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14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14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14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14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14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14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14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14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14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14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14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14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14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14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14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14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14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14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14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14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14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14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14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14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14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14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14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14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14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14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14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14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14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14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14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14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14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14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14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14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14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14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14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14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14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14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14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14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4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4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4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4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4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4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4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4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4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4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4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4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4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4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4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4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4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4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4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4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4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4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4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4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4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4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4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4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4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4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4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4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4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4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4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4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4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4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4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4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4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4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4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4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4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4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4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4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4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4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4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4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4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4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4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4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4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4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4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4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4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4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4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4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4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4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4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4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4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4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4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4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4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4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4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4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4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4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4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4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4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4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4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4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4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4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4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4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4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4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4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4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4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4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4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4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4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4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4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4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4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4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4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4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4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4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4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4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4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4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4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4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4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4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4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4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4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4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4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4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4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4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4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4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4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4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4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4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4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4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4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4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4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4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4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4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4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4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4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4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4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4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4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4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4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4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4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4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4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4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4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4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4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4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4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4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4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4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4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4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4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4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4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4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4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4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4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4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4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4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4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4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4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4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4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4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4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4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4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4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4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4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4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4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4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4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4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4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4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4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4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4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4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4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4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4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4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4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4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4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4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4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4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4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4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4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4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4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4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4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4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4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4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4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4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4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4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4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4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4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4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4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4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4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4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4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4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4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4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4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4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4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4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4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4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4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4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4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4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4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4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4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4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4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4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4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4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4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4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4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4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4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4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4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4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4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4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4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4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4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4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4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4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4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4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4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4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4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4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4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4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4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4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4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4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4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4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4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4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4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4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4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4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4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4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4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4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4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4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4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4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4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4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4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4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4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4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4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4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4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4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4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4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4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4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4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4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4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4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4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4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4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4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4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4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4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4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4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4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4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4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4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4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4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4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4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4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4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4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4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4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4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4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4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4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4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4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4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4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4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4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4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4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4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4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4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4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4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4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4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4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4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4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4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4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4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4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4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4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4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4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4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4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4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4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4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4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4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4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4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4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4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4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4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4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4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4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4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4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4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4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4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4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4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4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4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4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4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4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4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4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4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4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4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4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4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4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4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4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4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4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4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4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4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4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4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4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4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4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4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4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4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4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4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4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4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4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4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4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4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4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4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4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4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4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4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4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4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4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4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4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4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4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4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4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4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4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4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4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4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4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4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4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4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4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4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4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4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4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4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4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4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4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4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4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4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4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4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4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4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4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4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4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4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4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4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4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4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4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4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4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4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4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4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4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4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4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4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4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4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4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4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4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4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4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4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4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4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4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4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4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4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4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4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4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4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4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4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4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4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4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4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4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4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4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4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4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4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4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4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4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4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4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4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4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4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4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4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4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4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4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4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4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4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4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4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4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4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4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4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4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4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4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4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4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4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4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4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4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4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4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4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4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4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4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4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4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4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4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4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4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4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4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4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4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4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4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4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4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4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4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4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4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4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4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4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4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4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4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4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4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4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4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4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4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4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4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4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4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4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4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4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4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4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4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4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4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4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4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4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4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4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4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4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4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4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4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4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4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4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4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4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4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4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4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4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4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4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4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4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4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4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4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4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4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4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4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4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4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4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4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4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4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4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4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4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4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4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4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4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4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4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4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4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4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4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4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4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4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4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4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4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4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4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4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4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4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4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4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4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4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4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4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4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4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4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4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4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4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4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4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4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4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4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4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4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4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4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4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4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4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4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4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4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4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4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4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4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4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4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4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4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4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4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4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4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4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4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4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4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4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4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4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4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4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4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4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4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4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4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4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4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4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4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4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4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4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x14ac:dyDescent="0.25">
      <c r="A836" s="30"/>
      <c r="B836" s="30"/>
      <c r="C836" s="30"/>
      <c r="D836" s="30"/>
      <c r="E836" s="30"/>
      <c r="F836" s="30"/>
      <c r="G836" s="30"/>
      <c r="H836" s="30"/>
      <c r="I836" s="30"/>
    </row>
    <row r="837" spans="1:26" x14ac:dyDescent="0.25">
      <c r="A837" s="30"/>
      <c r="B837" s="30"/>
      <c r="C837" s="30"/>
      <c r="D837" s="30"/>
      <c r="E837" s="30"/>
      <c r="F837" s="30"/>
      <c r="G837" s="30"/>
      <c r="H837" s="30"/>
      <c r="I837" s="30"/>
    </row>
  </sheetData>
  <autoFilter ref="U1:U842"/>
  <hyperlinks>
    <hyperlink ref="M7:M14" r:id="rId1" display="drdjibrilantoine@yahoo.fr"/>
    <hyperlink ref="M15" r:id="rId2"/>
    <hyperlink ref="M16" r:id="rId3"/>
    <hyperlink ref="M17" r:id="rId4"/>
    <hyperlink ref="M18" r:id="rId5"/>
    <hyperlink ref="M19" r:id="rId6"/>
    <hyperlink ref="M20" r:id="rId7"/>
    <hyperlink ref="M21" r:id="rId8"/>
    <hyperlink ref="M22" r:id="rId9"/>
    <hyperlink ref="M23" r:id="rId10"/>
    <hyperlink ref="M24" r:id="rId11"/>
    <hyperlink ref="M25" r:id="rId12"/>
    <hyperlink ref="M26" r:id="rId13"/>
    <hyperlink ref="M27" r:id="rId14"/>
    <hyperlink ref="M28" r:id="rId15"/>
    <hyperlink ref="M29" r:id="rId16"/>
    <hyperlink ref="M30" r:id="rId17"/>
    <hyperlink ref="M31" r:id="rId18"/>
    <hyperlink ref="M32" r:id="rId19"/>
    <hyperlink ref="M33" r:id="rId20"/>
    <hyperlink ref="M34" r:id="rId21"/>
    <hyperlink ref="M35" r:id="rId22"/>
    <hyperlink ref="M36" r:id="rId23"/>
  </hyperlinks>
  <pageMargins left="0.7" right="0.7" top="0.75" bottom="0.75" header="0.3" footer="0.3"/>
  <pageSetup paperSize="9"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19"/>
  <sheetViews>
    <sheetView tabSelected="1" zoomScaleNormal="100" workbookViewId="0">
      <pane xSplit="1" ySplit="1" topLeftCell="J28" activePane="bottomRight" state="frozen"/>
      <selection pane="topRight" activeCell="B1" sqref="B1"/>
      <selection pane="bottomLeft" activeCell="A2" sqref="A2"/>
      <selection pane="bottomRight" activeCell="L39" sqref="L39"/>
    </sheetView>
  </sheetViews>
  <sheetFormatPr baseColWidth="10" defaultColWidth="11.42578125" defaultRowHeight="15" x14ac:dyDescent="0.25"/>
  <cols>
    <col min="1" max="1" width="12.28515625" style="10" customWidth="1"/>
    <col min="2" max="2" width="16.85546875" style="10" customWidth="1"/>
    <col min="3" max="3" width="18" style="10" customWidth="1"/>
    <col min="4" max="4" width="10.85546875" style="10" customWidth="1"/>
    <col min="5" max="5" width="23.28515625" style="10" customWidth="1"/>
    <col min="6" max="6" width="17.85546875" style="10" customWidth="1"/>
    <col min="7" max="7" width="18.140625" style="10" customWidth="1"/>
    <col min="8" max="8" width="17.140625" style="10" customWidth="1"/>
    <col min="9" max="9" width="17.28515625" style="10" customWidth="1"/>
    <col min="10" max="10" width="15.140625" style="10" customWidth="1"/>
    <col min="11" max="11" width="28.85546875" style="10" customWidth="1"/>
    <col min="12" max="12" width="17.85546875" style="10" customWidth="1"/>
    <col min="13" max="13" width="29.140625" style="10" customWidth="1"/>
    <col min="14" max="14" width="35.140625" style="10" customWidth="1"/>
    <col min="15" max="15" width="28.7109375" style="10" customWidth="1"/>
    <col min="16" max="16" width="16.42578125" style="10" customWidth="1"/>
    <col min="17" max="17" width="11.42578125" style="10"/>
    <col min="18" max="18" width="13.140625" style="10" bestFit="1" customWidth="1"/>
    <col min="19" max="19" width="12.140625" style="10" customWidth="1"/>
    <col min="20" max="20" width="13" style="10" customWidth="1"/>
    <col min="21" max="21" width="13.140625" style="10" bestFit="1" customWidth="1"/>
    <col min="22" max="22" width="23.5703125" style="10" customWidth="1"/>
    <col min="23" max="16384" width="11.42578125" style="10"/>
  </cols>
  <sheetData>
    <row r="1" spans="1:22" s="4" customFormat="1" ht="41.25" customHeight="1" x14ac:dyDescent="0.25">
      <c r="A1" s="1" t="s">
        <v>0</v>
      </c>
      <c r="B1" s="2" t="s">
        <v>1</v>
      </c>
      <c r="C1" s="1" t="s">
        <v>261</v>
      </c>
      <c r="D1" s="2" t="s">
        <v>3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259</v>
      </c>
      <c r="M1" s="2" t="s">
        <v>258</v>
      </c>
      <c r="N1" s="2" t="s">
        <v>257</v>
      </c>
      <c r="O1" s="2" t="s">
        <v>15</v>
      </c>
      <c r="P1" s="2" t="s">
        <v>256</v>
      </c>
      <c r="Q1" s="2" t="s">
        <v>192</v>
      </c>
      <c r="R1" s="2" t="s">
        <v>20</v>
      </c>
      <c r="S1" s="2" t="s">
        <v>21</v>
      </c>
      <c r="T1" s="2" t="s">
        <v>22</v>
      </c>
      <c r="U1" s="2" t="s">
        <v>23</v>
      </c>
      <c r="V1" s="1" t="s">
        <v>24</v>
      </c>
    </row>
    <row r="2" spans="1:22" x14ac:dyDescent="0.25">
      <c r="A2" s="12" t="s">
        <v>260</v>
      </c>
      <c r="B2" s="36" t="s">
        <v>299</v>
      </c>
      <c r="C2" s="12" t="s">
        <v>262</v>
      </c>
      <c r="D2" s="12" t="s">
        <v>55</v>
      </c>
      <c r="E2" s="12" t="s">
        <v>263</v>
      </c>
      <c r="F2" s="12" t="s">
        <v>55</v>
      </c>
      <c r="G2" s="12">
        <v>339671024</v>
      </c>
      <c r="H2" s="12" t="s">
        <v>264</v>
      </c>
      <c r="I2" s="12" t="s">
        <v>265</v>
      </c>
      <c r="J2" s="12">
        <v>775314136</v>
      </c>
      <c r="K2" s="7" t="s">
        <v>266</v>
      </c>
      <c r="L2" s="11" t="s">
        <v>40</v>
      </c>
      <c r="M2" s="11" t="s">
        <v>41</v>
      </c>
      <c r="N2" s="11"/>
      <c r="O2" s="11"/>
      <c r="P2" s="11"/>
      <c r="Q2" s="11"/>
      <c r="R2" s="37"/>
      <c r="S2" s="38">
        <v>19275000</v>
      </c>
      <c r="T2" s="37">
        <v>20275000</v>
      </c>
      <c r="U2" s="37">
        <v>18275000</v>
      </c>
      <c r="V2" s="5"/>
    </row>
    <row r="3" spans="1:22" x14ac:dyDescent="0.25">
      <c r="A3" s="12" t="s">
        <v>260</v>
      </c>
      <c r="B3" s="36" t="s">
        <v>299</v>
      </c>
      <c r="C3" s="12" t="s">
        <v>262</v>
      </c>
      <c r="D3" s="12" t="s">
        <v>55</v>
      </c>
      <c r="E3" s="12" t="s">
        <v>263</v>
      </c>
      <c r="F3" s="12" t="s">
        <v>55</v>
      </c>
      <c r="G3" s="12">
        <v>339671024</v>
      </c>
      <c r="H3" s="12" t="s">
        <v>264</v>
      </c>
      <c r="I3" s="12" t="s">
        <v>265</v>
      </c>
      <c r="J3" s="12">
        <v>775314136</v>
      </c>
      <c r="K3" s="7" t="s">
        <v>266</v>
      </c>
      <c r="L3" s="11" t="s">
        <v>40</v>
      </c>
      <c r="M3" s="11" t="s">
        <v>267</v>
      </c>
      <c r="N3" s="11"/>
      <c r="O3" s="11"/>
      <c r="P3" s="11"/>
      <c r="Q3" s="11"/>
      <c r="R3" s="37"/>
      <c r="S3" s="38">
        <v>68874164</v>
      </c>
      <c r="T3" s="37">
        <v>31291460</v>
      </c>
      <c r="U3" s="37">
        <v>49524853</v>
      </c>
      <c r="V3" s="11"/>
    </row>
    <row r="4" spans="1:22" x14ac:dyDescent="0.25">
      <c r="A4" s="12" t="s">
        <v>260</v>
      </c>
      <c r="B4" s="36" t="s">
        <v>299</v>
      </c>
      <c r="C4" s="12" t="s">
        <v>262</v>
      </c>
      <c r="D4" s="12" t="s">
        <v>55</v>
      </c>
      <c r="E4" s="12" t="s">
        <v>263</v>
      </c>
      <c r="F4" s="12" t="s">
        <v>55</v>
      </c>
      <c r="G4" s="12">
        <v>339671024</v>
      </c>
      <c r="H4" s="12" t="s">
        <v>264</v>
      </c>
      <c r="I4" s="12" t="s">
        <v>265</v>
      </c>
      <c r="J4" s="12">
        <v>775314136</v>
      </c>
      <c r="K4" s="7" t="s">
        <v>266</v>
      </c>
      <c r="L4" s="11" t="s">
        <v>36</v>
      </c>
      <c r="M4" s="11"/>
      <c r="N4" s="11"/>
      <c r="O4" s="11" t="s">
        <v>39</v>
      </c>
      <c r="P4" s="11"/>
      <c r="Q4" s="11"/>
      <c r="R4" s="37"/>
      <c r="S4" s="37">
        <v>2000000</v>
      </c>
      <c r="T4" s="37">
        <v>2000000</v>
      </c>
      <c r="U4" s="37"/>
      <c r="V4" s="11"/>
    </row>
    <row r="5" spans="1:22" x14ac:dyDescent="0.25">
      <c r="A5" s="12" t="s">
        <v>260</v>
      </c>
      <c r="B5" s="36" t="s">
        <v>299</v>
      </c>
      <c r="C5" s="12" t="s">
        <v>262</v>
      </c>
      <c r="D5" s="12" t="s">
        <v>55</v>
      </c>
      <c r="E5" s="12" t="s">
        <v>263</v>
      </c>
      <c r="F5" s="12" t="s">
        <v>55</v>
      </c>
      <c r="G5" s="12">
        <v>339671024</v>
      </c>
      <c r="H5" s="12" t="s">
        <v>264</v>
      </c>
      <c r="I5" s="12" t="s">
        <v>265</v>
      </c>
      <c r="J5" s="12">
        <v>775314136</v>
      </c>
      <c r="K5" s="7" t="s">
        <v>266</v>
      </c>
      <c r="L5" s="11" t="s">
        <v>36</v>
      </c>
      <c r="M5" s="11"/>
      <c r="N5" s="11"/>
      <c r="O5" s="11" t="s">
        <v>268</v>
      </c>
      <c r="P5" s="11"/>
      <c r="Q5" s="11"/>
      <c r="R5" s="37">
        <v>14294464</v>
      </c>
      <c r="S5" s="38">
        <v>16623500</v>
      </c>
      <c r="T5" s="37">
        <v>15000000</v>
      </c>
      <c r="U5" s="37">
        <v>15000000</v>
      </c>
      <c r="V5" s="11"/>
    </row>
    <row r="6" spans="1:22" x14ac:dyDescent="0.25">
      <c r="A6" s="12" t="s">
        <v>260</v>
      </c>
      <c r="B6" s="36" t="s">
        <v>299</v>
      </c>
      <c r="C6" s="12" t="s">
        <v>262</v>
      </c>
      <c r="D6" s="12" t="s">
        <v>55</v>
      </c>
      <c r="E6" s="12" t="s">
        <v>263</v>
      </c>
      <c r="F6" s="12" t="s">
        <v>55</v>
      </c>
      <c r="G6" s="12">
        <v>339671024</v>
      </c>
      <c r="H6" s="12" t="s">
        <v>264</v>
      </c>
      <c r="I6" s="12" t="s">
        <v>265</v>
      </c>
      <c r="J6" s="12">
        <v>775314136</v>
      </c>
      <c r="K6" s="7" t="s">
        <v>266</v>
      </c>
      <c r="L6" s="11" t="s">
        <v>36</v>
      </c>
      <c r="M6" s="11"/>
      <c r="N6" s="11"/>
      <c r="O6" s="11" t="s">
        <v>269</v>
      </c>
      <c r="P6" s="11"/>
      <c r="Q6" s="11"/>
      <c r="R6" s="37"/>
      <c r="S6" s="38">
        <v>45739150</v>
      </c>
      <c r="T6" s="38">
        <v>2076000</v>
      </c>
      <c r="U6" s="38"/>
      <c r="V6" s="11"/>
    </row>
    <row r="7" spans="1:22" x14ac:dyDescent="0.25">
      <c r="A7" s="12" t="s">
        <v>260</v>
      </c>
      <c r="B7" s="36" t="s">
        <v>299</v>
      </c>
      <c r="C7" s="12" t="s">
        <v>262</v>
      </c>
      <c r="D7" s="12" t="s">
        <v>55</v>
      </c>
      <c r="E7" s="12" t="s">
        <v>263</v>
      </c>
      <c r="F7" s="12" t="s">
        <v>55</v>
      </c>
      <c r="G7" s="12">
        <v>339671024</v>
      </c>
      <c r="H7" s="12" t="s">
        <v>264</v>
      </c>
      <c r="I7" s="12" t="s">
        <v>265</v>
      </c>
      <c r="J7" s="12">
        <v>775314136</v>
      </c>
      <c r="K7" s="7" t="s">
        <v>266</v>
      </c>
      <c r="L7" s="11" t="s">
        <v>36</v>
      </c>
      <c r="M7" s="11"/>
      <c r="N7" s="11"/>
      <c r="O7" s="11" t="s">
        <v>272</v>
      </c>
      <c r="P7" s="11"/>
      <c r="Q7" s="11"/>
      <c r="R7" s="37"/>
      <c r="S7" s="38">
        <v>3263000</v>
      </c>
      <c r="T7" s="38"/>
      <c r="U7" s="38"/>
      <c r="V7" s="11"/>
    </row>
    <row r="8" spans="1:22" x14ac:dyDescent="0.25">
      <c r="A8" s="12" t="s">
        <v>260</v>
      </c>
      <c r="B8" s="36" t="s">
        <v>299</v>
      </c>
      <c r="C8" s="12" t="s">
        <v>262</v>
      </c>
      <c r="D8" s="12" t="s">
        <v>55</v>
      </c>
      <c r="E8" s="12" t="s">
        <v>263</v>
      </c>
      <c r="F8" s="12" t="s">
        <v>55</v>
      </c>
      <c r="G8" s="12">
        <v>339671024</v>
      </c>
      <c r="H8" s="12" t="s">
        <v>264</v>
      </c>
      <c r="I8" s="12" t="s">
        <v>265</v>
      </c>
      <c r="J8" s="12">
        <v>775314136</v>
      </c>
      <c r="K8" s="7" t="s">
        <v>266</v>
      </c>
      <c r="L8" s="11" t="s">
        <v>36</v>
      </c>
      <c r="M8" s="11"/>
      <c r="N8" s="11"/>
      <c r="O8" s="11" t="s">
        <v>271</v>
      </c>
      <c r="P8" s="11"/>
      <c r="Q8" s="11"/>
      <c r="R8" s="37"/>
      <c r="S8" s="37">
        <v>2571875</v>
      </c>
      <c r="T8" s="38">
        <v>1211500</v>
      </c>
      <c r="U8" s="37">
        <v>16157190</v>
      </c>
      <c r="V8" s="11"/>
    </row>
    <row r="9" spans="1:22" x14ac:dyDescent="0.25">
      <c r="A9" s="12" t="s">
        <v>260</v>
      </c>
      <c r="B9" s="36" t="s">
        <v>299</v>
      </c>
      <c r="C9" s="12" t="s">
        <v>262</v>
      </c>
      <c r="D9" s="12" t="s">
        <v>55</v>
      </c>
      <c r="E9" s="12" t="s">
        <v>263</v>
      </c>
      <c r="F9" s="12" t="s">
        <v>55</v>
      </c>
      <c r="G9" s="12">
        <v>339671024</v>
      </c>
      <c r="H9" s="12" t="s">
        <v>264</v>
      </c>
      <c r="I9" s="12" t="s">
        <v>265</v>
      </c>
      <c r="J9" s="12">
        <v>775314136</v>
      </c>
      <c r="K9" s="7" t="s">
        <v>266</v>
      </c>
      <c r="L9" s="11" t="s">
        <v>36</v>
      </c>
      <c r="M9" s="11"/>
      <c r="N9" s="11"/>
      <c r="O9" s="11" t="s">
        <v>270</v>
      </c>
      <c r="P9" s="11"/>
      <c r="Q9" s="11"/>
      <c r="R9" s="37"/>
      <c r="S9" s="37"/>
      <c r="T9" s="38">
        <v>5517309</v>
      </c>
      <c r="U9" s="37">
        <v>3380665</v>
      </c>
      <c r="V9" s="11"/>
    </row>
    <row r="10" spans="1:22" x14ac:dyDescent="0.25">
      <c r="A10" s="12" t="s">
        <v>260</v>
      </c>
      <c r="B10" s="36" t="s">
        <v>299</v>
      </c>
      <c r="C10" s="12" t="s">
        <v>262</v>
      </c>
      <c r="D10" s="12" t="s">
        <v>55</v>
      </c>
      <c r="E10" s="12" t="s">
        <v>263</v>
      </c>
      <c r="F10" s="12" t="s">
        <v>55</v>
      </c>
      <c r="G10" s="12">
        <v>339671024</v>
      </c>
      <c r="H10" s="12" t="s">
        <v>264</v>
      </c>
      <c r="I10" s="12" t="s">
        <v>265</v>
      </c>
      <c r="J10" s="12">
        <v>775314136</v>
      </c>
      <c r="K10" s="7" t="s">
        <v>266</v>
      </c>
      <c r="L10" s="11" t="s">
        <v>40</v>
      </c>
      <c r="M10" s="11" t="s">
        <v>41</v>
      </c>
      <c r="N10" s="11" t="s">
        <v>273</v>
      </c>
      <c r="O10" s="11"/>
      <c r="P10" s="11"/>
      <c r="Q10" s="11"/>
      <c r="R10" s="37"/>
      <c r="S10" s="37">
        <v>164750</v>
      </c>
      <c r="T10" s="38"/>
      <c r="U10" s="37"/>
      <c r="V10" s="11"/>
    </row>
    <row r="11" spans="1:22" x14ac:dyDescent="0.25">
      <c r="A11" s="12" t="s">
        <v>260</v>
      </c>
      <c r="B11" s="36" t="s">
        <v>299</v>
      </c>
      <c r="C11" s="12" t="s">
        <v>262</v>
      </c>
      <c r="D11" s="12" t="s">
        <v>55</v>
      </c>
      <c r="E11" s="12" t="s">
        <v>263</v>
      </c>
      <c r="F11" s="12" t="s">
        <v>55</v>
      </c>
      <c r="G11" s="12">
        <v>339671024</v>
      </c>
      <c r="H11" s="12" t="s">
        <v>264</v>
      </c>
      <c r="I11" s="12" t="s">
        <v>265</v>
      </c>
      <c r="J11" s="12">
        <v>775314136</v>
      </c>
      <c r="K11" s="7" t="s">
        <v>266</v>
      </c>
      <c r="L11" s="11" t="s">
        <v>40</v>
      </c>
      <c r="M11" s="11" t="s">
        <v>41</v>
      </c>
      <c r="N11" s="11" t="s">
        <v>305</v>
      </c>
      <c r="O11" s="11"/>
      <c r="P11" s="11"/>
      <c r="Q11" s="11"/>
      <c r="R11" s="37"/>
      <c r="S11" s="37">
        <v>1220536</v>
      </c>
      <c r="T11" s="38"/>
      <c r="U11" s="37"/>
      <c r="V11" s="11"/>
    </row>
    <row r="12" spans="1:22" x14ac:dyDescent="0.25">
      <c r="A12" s="12" t="s">
        <v>260</v>
      </c>
      <c r="B12" s="36" t="s">
        <v>299</v>
      </c>
      <c r="C12" s="12" t="s">
        <v>262</v>
      </c>
      <c r="D12" s="12" t="s">
        <v>55</v>
      </c>
      <c r="E12" s="12" t="s">
        <v>263</v>
      </c>
      <c r="F12" s="12" t="s">
        <v>55</v>
      </c>
      <c r="G12" s="12">
        <v>339671024</v>
      </c>
      <c r="H12" s="12" t="s">
        <v>264</v>
      </c>
      <c r="I12" s="12" t="s">
        <v>265</v>
      </c>
      <c r="J12" s="12">
        <v>775314136</v>
      </c>
      <c r="K12" s="7" t="s">
        <v>266</v>
      </c>
      <c r="L12" s="11" t="s">
        <v>40</v>
      </c>
      <c r="M12" s="11" t="s">
        <v>41</v>
      </c>
      <c r="N12" s="11" t="s">
        <v>274</v>
      </c>
      <c r="O12" s="11"/>
      <c r="P12" s="11"/>
      <c r="Q12" s="11"/>
      <c r="R12" s="37"/>
      <c r="S12" s="37">
        <v>2771000</v>
      </c>
      <c r="T12" s="38"/>
      <c r="U12" s="37"/>
      <c r="V12" s="11"/>
    </row>
    <row r="13" spans="1:22" x14ac:dyDescent="0.25">
      <c r="A13" s="12" t="s">
        <v>260</v>
      </c>
      <c r="B13" s="36" t="s">
        <v>299</v>
      </c>
      <c r="C13" s="12" t="s">
        <v>262</v>
      </c>
      <c r="D13" s="12" t="s">
        <v>55</v>
      </c>
      <c r="E13" s="12" t="s">
        <v>263</v>
      </c>
      <c r="F13" s="12" t="s">
        <v>55</v>
      </c>
      <c r="G13" s="12">
        <v>339671024</v>
      </c>
      <c r="H13" s="12" t="s">
        <v>264</v>
      </c>
      <c r="I13" s="12" t="s">
        <v>265</v>
      </c>
      <c r="J13" s="12">
        <v>775314136</v>
      </c>
      <c r="K13" s="7" t="s">
        <v>266</v>
      </c>
      <c r="L13" s="11" t="s">
        <v>40</v>
      </c>
      <c r="M13" s="11" t="s">
        <v>41</v>
      </c>
      <c r="N13" s="11" t="s">
        <v>306</v>
      </c>
      <c r="O13" s="11"/>
      <c r="P13" s="11"/>
      <c r="Q13" s="11"/>
      <c r="R13" s="37"/>
      <c r="S13" s="37">
        <v>862500</v>
      </c>
      <c r="T13" s="38"/>
      <c r="U13" s="37"/>
      <c r="V13" s="11"/>
    </row>
    <row r="14" spans="1:22" x14ac:dyDescent="0.25">
      <c r="A14" s="12" t="s">
        <v>260</v>
      </c>
      <c r="B14" s="36" t="s">
        <v>299</v>
      </c>
      <c r="C14" s="12" t="s">
        <v>262</v>
      </c>
      <c r="D14" s="12" t="s">
        <v>55</v>
      </c>
      <c r="E14" s="12" t="s">
        <v>263</v>
      </c>
      <c r="F14" s="12" t="s">
        <v>55</v>
      </c>
      <c r="G14" s="12">
        <v>339671024</v>
      </c>
      <c r="H14" s="12" t="s">
        <v>264</v>
      </c>
      <c r="I14" s="12" t="s">
        <v>265</v>
      </c>
      <c r="J14" s="12">
        <v>775314136</v>
      </c>
      <c r="K14" s="7" t="s">
        <v>266</v>
      </c>
      <c r="L14" s="11" t="s">
        <v>40</v>
      </c>
      <c r="M14" s="11" t="s">
        <v>41</v>
      </c>
      <c r="N14" s="11" t="s">
        <v>277</v>
      </c>
      <c r="O14" s="11"/>
      <c r="P14" s="11"/>
      <c r="Q14" s="11"/>
      <c r="R14" s="37"/>
      <c r="S14" s="37">
        <v>602500</v>
      </c>
      <c r="T14" s="38"/>
      <c r="U14" s="37"/>
      <c r="V14" s="11"/>
    </row>
    <row r="15" spans="1:22" x14ac:dyDescent="0.25">
      <c r="A15" s="12" t="s">
        <v>260</v>
      </c>
      <c r="B15" s="36" t="s">
        <v>299</v>
      </c>
      <c r="C15" s="12" t="s">
        <v>262</v>
      </c>
      <c r="D15" s="12" t="s">
        <v>55</v>
      </c>
      <c r="E15" s="12" t="s">
        <v>263</v>
      </c>
      <c r="F15" s="12" t="s">
        <v>55</v>
      </c>
      <c r="G15" s="12">
        <v>339671024</v>
      </c>
      <c r="H15" s="12" t="s">
        <v>264</v>
      </c>
      <c r="I15" s="12" t="s">
        <v>265</v>
      </c>
      <c r="J15" s="12">
        <v>775314136</v>
      </c>
      <c r="K15" s="7" t="s">
        <v>266</v>
      </c>
      <c r="L15" s="11" t="s">
        <v>40</v>
      </c>
      <c r="M15" s="11" t="s">
        <v>41</v>
      </c>
      <c r="N15" s="11" t="s">
        <v>278</v>
      </c>
      <c r="O15" s="11"/>
      <c r="P15" s="11"/>
      <c r="Q15" s="11"/>
      <c r="R15" s="37"/>
      <c r="S15" s="37">
        <v>340000</v>
      </c>
      <c r="T15" s="38"/>
      <c r="U15" s="37"/>
      <c r="V15" s="11"/>
    </row>
    <row r="16" spans="1:22" x14ac:dyDescent="0.25">
      <c r="A16" s="12" t="s">
        <v>260</v>
      </c>
      <c r="B16" s="36" t="s">
        <v>299</v>
      </c>
      <c r="C16" s="12" t="s">
        <v>262</v>
      </c>
      <c r="D16" s="12" t="s">
        <v>55</v>
      </c>
      <c r="E16" s="12" t="s">
        <v>263</v>
      </c>
      <c r="F16" s="12" t="s">
        <v>55</v>
      </c>
      <c r="G16" s="12">
        <v>339671024</v>
      </c>
      <c r="H16" s="12" t="s">
        <v>264</v>
      </c>
      <c r="I16" s="12" t="s">
        <v>265</v>
      </c>
      <c r="J16" s="12">
        <v>775314136</v>
      </c>
      <c r="K16" s="7" t="s">
        <v>266</v>
      </c>
      <c r="L16" s="11" t="s">
        <v>40</v>
      </c>
      <c r="M16" s="11" t="s">
        <v>41</v>
      </c>
      <c r="N16" s="11" t="s">
        <v>275</v>
      </c>
      <c r="O16" s="11"/>
      <c r="P16" s="11"/>
      <c r="Q16" s="11"/>
      <c r="R16" s="37"/>
      <c r="S16" s="37">
        <v>64000</v>
      </c>
      <c r="T16" s="38"/>
      <c r="U16" s="37"/>
      <c r="V16" s="11"/>
    </row>
    <row r="17" spans="1:22" x14ac:dyDescent="0.25">
      <c r="A17" s="12" t="s">
        <v>260</v>
      </c>
      <c r="B17" s="36" t="s">
        <v>299</v>
      </c>
      <c r="C17" s="12" t="s">
        <v>262</v>
      </c>
      <c r="D17" s="12" t="s">
        <v>55</v>
      </c>
      <c r="E17" s="12" t="s">
        <v>263</v>
      </c>
      <c r="F17" s="12" t="s">
        <v>55</v>
      </c>
      <c r="G17" s="12">
        <v>339671024</v>
      </c>
      <c r="H17" s="12" t="s">
        <v>264</v>
      </c>
      <c r="I17" s="12" t="s">
        <v>265</v>
      </c>
      <c r="J17" s="12">
        <v>775314136</v>
      </c>
      <c r="K17" s="7" t="s">
        <v>266</v>
      </c>
      <c r="L17" s="11" t="s">
        <v>40</v>
      </c>
      <c r="M17" s="11" t="s">
        <v>41</v>
      </c>
      <c r="N17" s="11" t="s">
        <v>276</v>
      </c>
      <c r="O17" s="11"/>
      <c r="P17" s="11"/>
      <c r="Q17" s="11"/>
      <c r="R17" s="37"/>
      <c r="S17" s="37">
        <v>193500</v>
      </c>
      <c r="T17" s="38"/>
      <c r="U17" s="37"/>
      <c r="V17" s="11"/>
    </row>
    <row r="18" spans="1:22" x14ac:dyDescent="0.25">
      <c r="A18" s="12" t="s">
        <v>260</v>
      </c>
      <c r="B18" s="36" t="s">
        <v>299</v>
      </c>
      <c r="C18" s="12" t="s">
        <v>262</v>
      </c>
      <c r="D18" s="12" t="s">
        <v>55</v>
      </c>
      <c r="E18" s="12" t="s">
        <v>263</v>
      </c>
      <c r="F18" s="12" t="s">
        <v>55</v>
      </c>
      <c r="G18" s="12">
        <v>339671024</v>
      </c>
      <c r="H18" s="12" t="s">
        <v>264</v>
      </c>
      <c r="I18" s="12" t="s">
        <v>265</v>
      </c>
      <c r="J18" s="12">
        <v>775314136</v>
      </c>
      <c r="K18" s="7" t="s">
        <v>266</v>
      </c>
      <c r="L18" s="11" t="s">
        <v>40</v>
      </c>
      <c r="M18" s="11" t="s">
        <v>41</v>
      </c>
      <c r="N18" s="11" t="s">
        <v>279</v>
      </c>
      <c r="O18" s="11"/>
      <c r="P18" s="11"/>
      <c r="Q18" s="11"/>
      <c r="R18" s="37"/>
      <c r="S18" s="37"/>
      <c r="T18" s="38">
        <v>273000</v>
      </c>
      <c r="U18" s="37"/>
      <c r="V18" s="11"/>
    </row>
    <row r="19" spans="1:22" x14ac:dyDescent="0.25">
      <c r="A19" s="12" t="s">
        <v>260</v>
      </c>
      <c r="B19" s="36" t="s">
        <v>299</v>
      </c>
      <c r="C19" s="12" t="s">
        <v>262</v>
      </c>
      <c r="D19" s="12" t="s">
        <v>55</v>
      </c>
      <c r="E19" s="12" t="s">
        <v>263</v>
      </c>
      <c r="F19" s="12" t="s">
        <v>55</v>
      </c>
      <c r="G19" s="12">
        <v>339671024</v>
      </c>
      <c r="H19" s="12" t="s">
        <v>264</v>
      </c>
      <c r="I19" s="12" t="s">
        <v>265</v>
      </c>
      <c r="J19" s="12">
        <v>775314136</v>
      </c>
      <c r="K19" s="7" t="s">
        <v>266</v>
      </c>
      <c r="L19" s="11" t="s">
        <v>40</v>
      </c>
      <c r="M19" s="11" t="s">
        <v>41</v>
      </c>
      <c r="N19" s="11" t="s">
        <v>280</v>
      </c>
      <c r="O19" s="11"/>
      <c r="P19" s="11"/>
      <c r="Q19" s="11"/>
      <c r="R19" s="37"/>
      <c r="S19" s="37"/>
      <c r="T19" s="38">
        <v>1394130</v>
      </c>
      <c r="U19" s="37"/>
      <c r="V19" s="11"/>
    </row>
    <row r="20" spans="1:22" x14ac:dyDescent="0.25">
      <c r="A20" s="12" t="s">
        <v>260</v>
      </c>
      <c r="B20" s="36" t="s">
        <v>299</v>
      </c>
      <c r="C20" s="12" t="s">
        <v>262</v>
      </c>
      <c r="D20" s="12" t="s">
        <v>55</v>
      </c>
      <c r="E20" s="12" t="s">
        <v>263</v>
      </c>
      <c r="F20" s="12" t="s">
        <v>55</v>
      </c>
      <c r="G20" s="12">
        <v>339671024</v>
      </c>
      <c r="H20" s="12" t="s">
        <v>264</v>
      </c>
      <c r="I20" s="12" t="s">
        <v>265</v>
      </c>
      <c r="J20" s="12">
        <v>775314136</v>
      </c>
      <c r="K20" s="7" t="s">
        <v>266</v>
      </c>
      <c r="L20" s="11" t="s">
        <v>40</v>
      </c>
      <c r="M20" s="11" t="s">
        <v>41</v>
      </c>
      <c r="N20" s="11" t="s">
        <v>281</v>
      </c>
      <c r="O20" s="11"/>
      <c r="P20" s="11"/>
      <c r="Q20" s="11"/>
      <c r="R20" s="37"/>
      <c r="S20" s="37"/>
      <c r="T20" s="38">
        <v>604000</v>
      </c>
      <c r="U20" s="37"/>
      <c r="V20" s="11"/>
    </row>
    <row r="21" spans="1:22" x14ac:dyDescent="0.25">
      <c r="A21" s="12" t="s">
        <v>260</v>
      </c>
      <c r="B21" s="36" t="s">
        <v>299</v>
      </c>
      <c r="C21" s="12" t="s">
        <v>262</v>
      </c>
      <c r="D21" s="12" t="s">
        <v>55</v>
      </c>
      <c r="E21" s="12" t="s">
        <v>263</v>
      </c>
      <c r="F21" s="12" t="s">
        <v>55</v>
      </c>
      <c r="G21" s="12">
        <v>339671024</v>
      </c>
      <c r="H21" s="12" t="s">
        <v>264</v>
      </c>
      <c r="I21" s="12" t="s">
        <v>265</v>
      </c>
      <c r="J21" s="12">
        <v>775314136</v>
      </c>
      <c r="K21" s="7" t="s">
        <v>266</v>
      </c>
      <c r="L21" s="11" t="s">
        <v>40</v>
      </c>
      <c r="M21" s="11" t="s">
        <v>41</v>
      </c>
      <c r="N21" s="11" t="s">
        <v>282</v>
      </c>
      <c r="O21" s="11"/>
      <c r="P21" s="11"/>
      <c r="Q21" s="11"/>
      <c r="R21" s="37"/>
      <c r="S21" s="37"/>
      <c r="T21" s="38">
        <v>992000</v>
      </c>
      <c r="U21" s="37"/>
      <c r="V21" s="11"/>
    </row>
    <row r="22" spans="1:22" x14ac:dyDescent="0.25">
      <c r="A22" s="12" t="s">
        <v>260</v>
      </c>
      <c r="B22" s="36" t="s">
        <v>299</v>
      </c>
      <c r="C22" s="12" t="s">
        <v>262</v>
      </c>
      <c r="D22" s="12" t="s">
        <v>55</v>
      </c>
      <c r="E22" s="12" t="s">
        <v>263</v>
      </c>
      <c r="F22" s="12" t="s">
        <v>55</v>
      </c>
      <c r="G22" s="12">
        <v>339671024</v>
      </c>
      <c r="H22" s="12" t="s">
        <v>264</v>
      </c>
      <c r="I22" s="12" t="s">
        <v>265</v>
      </c>
      <c r="J22" s="12">
        <v>775314136</v>
      </c>
      <c r="K22" s="7" t="s">
        <v>266</v>
      </c>
      <c r="L22" s="11" t="s">
        <v>40</v>
      </c>
      <c r="M22" s="11" t="s">
        <v>41</v>
      </c>
      <c r="N22" s="11" t="s">
        <v>283</v>
      </c>
      <c r="O22" s="11"/>
      <c r="P22" s="11"/>
      <c r="Q22" s="11"/>
      <c r="R22" s="37"/>
      <c r="S22" s="37"/>
      <c r="T22" s="38">
        <v>609000</v>
      </c>
      <c r="U22" s="37"/>
      <c r="V22" s="11"/>
    </row>
    <row r="23" spans="1:22" x14ac:dyDescent="0.25">
      <c r="A23" s="12" t="s">
        <v>260</v>
      </c>
      <c r="B23" s="36" t="s">
        <v>299</v>
      </c>
      <c r="C23" s="12" t="s">
        <v>262</v>
      </c>
      <c r="D23" s="12" t="s">
        <v>55</v>
      </c>
      <c r="E23" s="12" t="s">
        <v>263</v>
      </c>
      <c r="F23" s="12" t="s">
        <v>55</v>
      </c>
      <c r="G23" s="12">
        <v>339671024</v>
      </c>
      <c r="H23" s="12" t="s">
        <v>264</v>
      </c>
      <c r="I23" s="12" t="s">
        <v>265</v>
      </c>
      <c r="J23" s="12">
        <v>775314136</v>
      </c>
      <c r="K23" s="7" t="s">
        <v>266</v>
      </c>
      <c r="L23" s="11" t="s">
        <v>40</v>
      </c>
      <c r="M23" s="11" t="s">
        <v>41</v>
      </c>
      <c r="N23" s="11" t="s">
        <v>285</v>
      </c>
      <c r="O23" s="11"/>
      <c r="P23" s="11"/>
      <c r="Q23" s="11"/>
      <c r="R23" s="37"/>
      <c r="S23" s="37"/>
      <c r="T23" s="38">
        <v>1260000</v>
      </c>
      <c r="U23" s="37"/>
      <c r="V23" s="11"/>
    </row>
    <row r="24" spans="1:22" x14ac:dyDescent="0.25">
      <c r="A24" s="12" t="s">
        <v>260</v>
      </c>
      <c r="B24" s="36" t="s">
        <v>299</v>
      </c>
      <c r="C24" s="12" t="s">
        <v>262</v>
      </c>
      <c r="D24" s="12" t="s">
        <v>55</v>
      </c>
      <c r="E24" s="12" t="s">
        <v>263</v>
      </c>
      <c r="F24" s="12" t="s">
        <v>55</v>
      </c>
      <c r="G24" s="12">
        <v>339671024</v>
      </c>
      <c r="H24" s="12" t="s">
        <v>264</v>
      </c>
      <c r="I24" s="12" t="s">
        <v>265</v>
      </c>
      <c r="J24" s="12">
        <v>775314136</v>
      </c>
      <c r="K24" s="7" t="s">
        <v>266</v>
      </c>
      <c r="L24" s="11" t="s">
        <v>40</v>
      </c>
      <c r="M24" s="11" t="s">
        <v>41</v>
      </c>
      <c r="N24" s="11" t="s">
        <v>286</v>
      </c>
      <c r="O24" s="11"/>
      <c r="P24" s="11"/>
      <c r="Q24" s="11"/>
      <c r="R24" s="37"/>
      <c r="S24" s="37"/>
      <c r="T24" s="38">
        <v>962275</v>
      </c>
      <c r="U24" s="37"/>
      <c r="V24" s="11"/>
    </row>
    <row r="25" spans="1:22" x14ac:dyDescent="0.25">
      <c r="A25" s="12" t="s">
        <v>260</v>
      </c>
      <c r="B25" s="36" t="s">
        <v>299</v>
      </c>
      <c r="C25" s="12" t="s">
        <v>262</v>
      </c>
      <c r="D25" s="12" t="s">
        <v>55</v>
      </c>
      <c r="E25" s="12" t="s">
        <v>263</v>
      </c>
      <c r="F25" s="12" t="s">
        <v>55</v>
      </c>
      <c r="G25" s="12">
        <v>339671024</v>
      </c>
      <c r="H25" s="12" t="s">
        <v>264</v>
      </c>
      <c r="I25" s="12" t="s">
        <v>265</v>
      </c>
      <c r="J25" s="12">
        <v>775314136</v>
      </c>
      <c r="K25" s="7" t="s">
        <v>266</v>
      </c>
      <c r="L25" s="11" t="s">
        <v>40</v>
      </c>
      <c r="M25" s="11" t="s">
        <v>41</v>
      </c>
      <c r="N25" s="11" t="s">
        <v>287</v>
      </c>
      <c r="O25" s="11"/>
      <c r="P25" s="11"/>
      <c r="Q25" s="11"/>
      <c r="R25" s="37"/>
      <c r="S25" s="37"/>
      <c r="T25" s="38">
        <v>658000</v>
      </c>
      <c r="U25" s="37"/>
      <c r="V25" s="11"/>
    </row>
    <row r="26" spans="1:22" x14ac:dyDescent="0.25">
      <c r="A26" s="12" t="s">
        <v>260</v>
      </c>
      <c r="B26" s="36" t="s">
        <v>299</v>
      </c>
      <c r="C26" s="12" t="s">
        <v>262</v>
      </c>
      <c r="D26" s="12" t="s">
        <v>55</v>
      </c>
      <c r="E26" s="12" t="s">
        <v>263</v>
      </c>
      <c r="F26" s="12" t="s">
        <v>55</v>
      </c>
      <c r="G26" s="12">
        <v>339671024</v>
      </c>
      <c r="H26" s="12" t="s">
        <v>264</v>
      </c>
      <c r="I26" s="12" t="s">
        <v>265</v>
      </c>
      <c r="J26" s="12">
        <v>775314136</v>
      </c>
      <c r="K26" s="7" t="s">
        <v>266</v>
      </c>
      <c r="L26" s="11" t="s">
        <v>40</v>
      </c>
      <c r="M26" s="11" t="s">
        <v>41</v>
      </c>
      <c r="N26" s="11" t="s">
        <v>284</v>
      </c>
      <c r="O26" s="11"/>
      <c r="P26" s="11"/>
      <c r="Q26" s="11"/>
      <c r="R26" s="37"/>
      <c r="S26" s="37"/>
      <c r="T26" s="38">
        <v>894000</v>
      </c>
      <c r="U26" s="37"/>
      <c r="V26" s="11"/>
    </row>
    <row r="27" spans="1:22" x14ac:dyDescent="0.25">
      <c r="A27" s="12" t="s">
        <v>260</v>
      </c>
      <c r="B27" s="36" t="s">
        <v>299</v>
      </c>
      <c r="C27" s="12" t="s">
        <v>262</v>
      </c>
      <c r="D27" s="12" t="s">
        <v>55</v>
      </c>
      <c r="E27" s="12" t="s">
        <v>263</v>
      </c>
      <c r="F27" s="12" t="s">
        <v>55</v>
      </c>
      <c r="G27" s="12">
        <v>339671024</v>
      </c>
      <c r="H27" s="12" t="s">
        <v>264</v>
      </c>
      <c r="I27" s="12" t="s">
        <v>265</v>
      </c>
      <c r="J27" s="12">
        <v>775314136</v>
      </c>
      <c r="K27" s="7" t="s">
        <v>266</v>
      </c>
      <c r="L27" s="11" t="s">
        <v>40</v>
      </c>
      <c r="M27" s="11" t="s">
        <v>41</v>
      </c>
      <c r="N27" s="11" t="s">
        <v>288</v>
      </c>
      <c r="O27" s="11"/>
      <c r="P27" s="11"/>
      <c r="Q27" s="11"/>
      <c r="R27" s="37"/>
      <c r="S27" s="37"/>
      <c r="T27" s="38"/>
      <c r="U27" s="37">
        <v>600000</v>
      </c>
      <c r="V27" s="11"/>
    </row>
    <row r="28" spans="1:22" x14ac:dyDescent="0.25">
      <c r="A28" s="12" t="s">
        <v>260</v>
      </c>
      <c r="B28" s="36" t="s">
        <v>299</v>
      </c>
      <c r="C28" s="12" t="s">
        <v>262</v>
      </c>
      <c r="D28" s="12" t="s">
        <v>55</v>
      </c>
      <c r="E28" s="12" t="s">
        <v>263</v>
      </c>
      <c r="F28" s="12" t="s">
        <v>55</v>
      </c>
      <c r="G28" s="12">
        <v>339671024</v>
      </c>
      <c r="H28" s="12" t="s">
        <v>264</v>
      </c>
      <c r="I28" s="12" t="s">
        <v>265</v>
      </c>
      <c r="J28" s="12">
        <v>775314136</v>
      </c>
      <c r="K28" s="7" t="s">
        <v>266</v>
      </c>
      <c r="L28" s="11" t="s">
        <v>40</v>
      </c>
      <c r="M28" s="11" t="s">
        <v>41</v>
      </c>
      <c r="N28" s="11" t="s">
        <v>289</v>
      </c>
      <c r="O28" s="11"/>
      <c r="P28" s="11"/>
      <c r="Q28" s="11"/>
      <c r="R28" s="37"/>
      <c r="S28" s="37"/>
      <c r="T28" s="38"/>
      <c r="U28" s="37">
        <v>524000</v>
      </c>
      <c r="V28" s="11"/>
    </row>
    <row r="29" spans="1:22" x14ac:dyDescent="0.25">
      <c r="A29" s="12" t="s">
        <v>260</v>
      </c>
      <c r="B29" s="36" t="s">
        <v>299</v>
      </c>
      <c r="C29" s="12" t="s">
        <v>262</v>
      </c>
      <c r="D29" s="12" t="s">
        <v>55</v>
      </c>
      <c r="E29" s="12" t="s">
        <v>263</v>
      </c>
      <c r="F29" s="12" t="s">
        <v>55</v>
      </c>
      <c r="G29" s="12">
        <v>339671024</v>
      </c>
      <c r="H29" s="12" t="s">
        <v>264</v>
      </c>
      <c r="I29" s="12" t="s">
        <v>265</v>
      </c>
      <c r="J29" s="12">
        <v>775314136</v>
      </c>
      <c r="K29" s="7" t="s">
        <v>266</v>
      </c>
      <c r="L29" s="11" t="s">
        <v>40</v>
      </c>
      <c r="M29" s="11" t="s">
        <v>41</v>
      </c>
      <c r="N29" s="11" t="s">
        <v>290</v>
      </c>
      <c r="O29" s="11"/>
      <c r="P29" s="11"/>
      <c r="Q29" s="11"/>
      <c r="R29" s="37"/>
      <c r="S29" s="37"/>
      <c r="T29" s="38"/>
      <c r="U29" s="37">
        <v>302000</v>
      </c>
      <c r="V29" s="11"/>
    </row>
    <row r="30" spans="1:22" x14ac:dyDescent="0.25">
      <c r="A30" s="12" t="s">
        <v>260</v>
      </c>
      <c r="B30" s="36" t="s">
        <v>299</v>
      </c>
      <c r="C30" s="12" t="s">
        <v>262</v>
      </c>
      <c r="D30" s="12" t="s">
        <v>55</v>
      </c>
      <c r="E30" s="12" t="s">
        <v>263</v>
      </c>
      <c r="F30" s="12" t="s">
        <v>55</v>
      </c>
      <c r="G30" s="12">
        <v>339671024</v>
      </c>
      <c r="H30" s="12" t="s">
        <v>264</v>
      </c>
      <c r="I30" s="12" t="s">
        <v>265</v>
      </c>
      <c r="J30" s="12">
        <v>775314136</v>
      </c>
      <c r="K30" s="7" t="s">
        <v>266</v>
      </c>
      <c r="L30" s="11" t="s">
        <v>40</v>
      </c>
      <c r="M30" s="11" t="s">
        <v>41</v>
      </c>
      <c r="N30" s="11" t="s">
        <v>291</v>
      </c>
      <c r="O30" s="11"/>
      <c r="P30" s="11"/>
      <c r="Q30" s="11"/>
      <c r="R30" s="37"/>
      <c r="S30" s="37"/>
      <c r="T30" s="38"/>
      <c r="U30" s="37">
        <v>1798250</v>
      </c>
      <c r="V30" s="11"/>
    </row>
    <row r="31" spans="1:22" x14ac:dyDescent="0.25">
      <c r="A31" s="12" t="s">
        <v>260</v>
      </c>
      <c r="B31" s="36" t="s">
        <v>299</v>
      </c>
      <c r="C31" s="12" t="s">
        <v>262</v>
      </c>
      <c r="D31" s="12" t="s">
        <v>55</v>
      </c>
      <c r="E31" s="12" t="s">
        <v>263</v>
      </c>
      <c r="F31" s="12" t="s">
        <v>55</v>
      </c>
      <c r="G31" s="12">
        <v>339671024</v>
      </c>
      <c r="H31" s="12" t="s">
        <v>264</v>
      </c>
      <c r="I31" s="12" t="s">
        <v>265</v>
      </c>
      <c r="J31" s="12">
        <v>775314136</v>
      </c>
      <c r="K31" s="7" t="s">
        <v>266</v>
      </c>
      <c r="L31" s="11" t="s">
        <v>40</v>
      </c>
      <c r="M31" s="11" t="s">
        <v>41</v>
      </c>
      <c r="N31" s="11" t="s">
        <v>292</v>
      </c>
      <c r="O31" s="11"/>
      <c r="P31" s="11"/>
      <c r="Q31" s="11"/>
      <c r="R31" s="37"/>
      <c r="S31" s="37"/>
      <c r="T31" s="38"/>
      <c r="U31" s="37">
        <v>1185000</v>
      </c>
      <c r="V31" s="11"/>
    </row>
    <row r="32" spans="1:22" x14ac:dyDescent="0.25">
      <c r="A32" s="12" t="s">
        <v>260</v>
      </c>
      <c r="B32" s="36" t="s">
        <v>299</v>
      </c>
      <c r="C32" s="12" t="s">
        <v>262</v>
      </c>
      <c r="D32" s="12" t="s">
        <v>55</v>
      </c>
      <c r="E32" s="12" t="s">
        <v>263</v>
      </c>
      <c r="F32" s="12" t="s">
        <v>55</v>
      </c>
      <c r="G32" s="12">
        <v>339671024</v>
      </c>
      <c r="H32" s="12" t="s">
        <v>264</v>
      </c>
      <c r="I32" s="12" t="s">
        <v>265</v>
      </c>
      <c r="J32" s="12">
        <v>775314136</v>
      </c>
      <c r="K32" s="7" t="s">
        <v>266</v>
      </c>
      <c r="L32" s="11" t="s">
        <v>40</v>
      </c>
      <c r="M32" s="11" t="s">
        <v>41</v>
      </c>
      <c r="N32" s="11" t="s">
        <v>293</v>
      </c>
      <c r="O32" s="11"/>
      <c r="P32" s="11"/>
      <c r="Q32" s="11"/>
      <c r="R32" s="37"/>
      <c r="S32" s="37"/>
      <c r="T32" s="38"/>
      <c r="U32" s="37">
        <v>220250</v>
      </c>
      <c r="V32" s="11"/>
    </row>
    <row r="33" spans="1:22" x14ac:dyDescent="0.25">
      <c r="A33" s="12" t="s">
        <v>260</v>
      </c>
      <c r="B33" s="36" t="s">
        <v>299</v>
      </c>
      <c r="C33" s="12" t="s">
        <v>262</v>
      </c>
      <c r="D33" s="12" t="s">
        <v>55</v>
      </c>
      <c r="E33" s="12" t="s">
        <v>263</v>
      </c>
      <c r="F33" s="12" t="s">
        <v>55</v>
      </c>
      <c r="G33" s="12">
        <v>339671024</v>
      </c>
      <c r="H33" s="12" t="s">
        <v>264</v>
      </c>
      <c r="I33" s="12" t="s">
        <v>265</v>
      </c>
      <c r="J33" s="12">
        <v>775314136</v>
      </c>
      <c r="K33" s="7" t="s">
        <v>266</v>
      </c>
      <c r="L33" s="11" t="s">
        <v>40</v>
      </c>
      <c r="M33" s="11" t="s">
        <v>41</v>
      </c>
      <c r="N33" s="11" t="s">
        <v>294</v>
      </c>
      <c r="O33" s="11"/>
      <c r="P33" s="11"/>
      <c r="Q33" s="11"/>
      <c r="R33" s="37"/>
      <c r="S33" s="37"/>
      <c r="T33" s="38"/>
      <c r="U33" s="37">
        <v>590000</v>
      </c>
      <c r="V33" s="11"/>
    </row>
    <row r="34" spans="1:22" x14ac:dyDescent="0.25">
      <c r="A34" s="12" t="s">
        <v>260</v>
      </c>
      <c r="B34" s="36" t="s">
        <v>299</v>
      </c>
      <c r="C34" s="12" t="s">
        <v>262</v>
      </c>
      <c r="D34" s="12" t="s">
        <v>55</v>
      </c>
      <c r="E34" s="12" t="s">
        <v>263</v>
      </c>
      <c r="F34" s="12" t="s">
        <v>55</v>
      </c>
      <c r="G34" s="12">
        <v>339671024</v>
      </c>
      <c r="H34" s="12" t="s">
        <v>264</v>
      </c>
      <c r="I34" s="12" t="s">
        <v>265</v>
      </c>
      <c r="J34" s="12">
        <v>775314136</v>
      </c>
      <c r="K34" s="7" t="s">
        <v>266</v>
      </c>
      <c r="L34" s="11" t="s">
        <v>40</v>
      </c>
      <c r="M34" s="11" t="s">
        <v>41</v>
      </c>
      <c r="N34" s="11" t="s">
        <v>295</v>
      </c>
      <c r="O34" s="11"/>
      <c r="P34" s="11"/>
      <c r="Q34" s="11"/>
      <c r="R34" s="37"/>
      <c r="S34" s="37"/>
      <c r="T34" s="38"/>
      <c r="U34" s="37">
        <v>618980</v>
      </c>
      <c r="V34" s="11"/>
    </row>
    <row r="35" spans="1:22" x14ac:dyDescent="0.25">
      <c r="A35" s="12" t="s">
        <v>260</v>
      </c>
      <c r="B35" s="36" t="s">
        <v>299</v>
      </c>
      <c r="C35" s="12" t="s">
        <v>262</v>
      </c>
      <c r="D35" s="12" t="s">
        <v>55</v>
      </c>
      <c r="E35" s="12" t="s">
        <v>263</v>
      </c>
      <c r="F35" s="12" t="s">
        <v>55</v>
      </c>
      <c r="G35" s="12">
        <v>339671024</v>
      </c>
      <c r="H35" s="12" t="s">
        <v>264</v>
      </c>
      <c r="I35" s="12" t="s">
        <v>265</v>
      </c>
      <c r="J35" s="12">
        <v>775314136</v>
      </c>
      <c r="K35" s="7" t="s">
        <v>266</v>
      </c>
      <c r="L35" s="11" t="s">
        <v>40</v>
      </c>
      <c r="M35" s="11" t="s">
        <v>41</v>
      </c>
      <c r="N35" s="11" t="s">
        <v>296</v>
      </c>
      <c r="O35" s="11"/>
      <c r="P35" s="11"/>
      <c r="Q35" s="11"/>
      <c r="R35" s="37"/>
      <c r="S35" s="37"/>
      <c r="T35" s="38"/>
      <c r="U35" s="37">
        <v>685878</v>
      </c>
      <c r="V35" s="11"/>
    </row>
    <row r="36" spans="1:22" x14ac:dyDescent="0.25">
      <c r="A36" s="12" t="s">
        <v>260</v>
      </c>
      <c r="B36" s="36" t="s">
        <v>299</v>
      </c>
      <c r="C36" s="12" t="s">
        <v>262</v>
      </c>
      <c r="D36" s="12" t="s">
        <v>55</v>
      </c>
      <c r="E36" s="12" t="s">
        <v>263</v>
      </c>
      <c r="F36" s="12" t="s">
        <v>55</v>
      </c>
      <c r="G36" s="12">
        <v>339671024</v>
      </c>
      <c r="H36" s="12" t="s">
        <v>264</v>
      </c>
      <c r="I36" s="12" t="s">
        <v>265</v>
      </c>
      <c r="J36" s="12">
        <v>775314136</v>
      </c>
      <c r="K36" s="7" t="s">
        <v>266</v>
      </c>
      <c r="L36" s="11" t="s">
        <v>40</v>
      </c>
      <c r="M36" s="11" t="s">
        <v>41</v>
      </c>
      <c r="N36" s="11" t="s">
        <v>297</v>
      </c>
      <c r="O36" s="11"/>
      <c r="P36" s="11"/>
      <c r="Q36" s="11"/>
      <c r="R36" s="37"/>
      <c r="S36" s="37"/>
      <c r="T36" s="38"/>
      <c r="U36" s="37">
        <v>165000</v>
      </c>
      <c r="V36" s="11"/>
    </row>
    <row r="37" spans="1:22" x14ac:dyDescent="0.25">
      <c r="A37" s="12" t="s">
        <v>260</v>
      </c>
      <c r="B37" s="36" t="s">
        <v>299</v>
      </c>
      <c r="C37" s="12" t="s">
        <v>262</v>
      </c>
      <c r="D37" s="12" t="s">
        <v>55</v>
      </c>
      <c r="E37" s="12" t="s">
        <v>263</v>
      </c>
      <c r="F37" s="12" t="s">
        <v>55</v>
      </c>
      <c r="G37" s="12">
        <v>339671024</v>
      </c>
      <c r="H37" s="12" t="s">
        <v>264</v>
      </c>
      <c r="I37" s="12" t="s">
        <v>265</v>
      </c>
      <c r="J37" s="12">
        <v>775314136</v>
      </c>
      <c r="K37" s="7" t="s">
        <v>266</v>
      </c>
      <c r="L37" s="11" t="s">
        <v>40</v>
      </c>
      <c r="M37" s="11" t="s">
        <v>41</v>
      </c>
      <c r="N37" s="11" t="s">
        <v>298</v>
      </c>
      <c r="O37" s="11"/>
      <c r="P37" s="11"/>
      <c r="Q37" s="11"/>
      <c r="R37" s="37"/>
      <c r="S37" s="37"/>
      <c r="T37" s="38"/>
      <c r="U37" s="37">
        <v>94000</v>
      </c>
      <c r="V37" s="11"/>
    </row>
    <row r="38" spans="1:22" ht="17.25" customHeight="1" x14ac:dyDescent="0.25">
      <c r="A38" s="12" t="s">
        <v>232</v>
      </c>
      <c r="B38" s="36" t="s">
        <v>299</v>
      </c>
      <c r="C38" s="12" t="s">
        <v>300</v>
      </c>
      <c r="D38" s="12" t="s">
        <v>55</v>
      </c>
      <c r="E38" s="12" t="s">
        <v>301</v>
      </c>
      <c r="F38" s="12" t="s">
        <v>302</v>
      </c>
      <c r="G38" s="12">
        <v>775550775</v>
      </c>
      <c r="H38" s="12" t="s">
        <v>303</v>
      </c>
      <c r="I38" s="12" t="s">
        <v>265</v>
      </c>
      <c r="J38" s="12">
        <v>775550775</v>
      </c>
      <c r="K38" s="7"/>
      <c r="L38" s="11" t="s">
        <v>40</v>
      </c>
      <c r="M38" s="11" t="s">
        <v>41</v>
      </c>
      <c r="N38" s="11"/>
      <c r="O38" s="11"/>
      <c r="P38" s="11"/>
      <c r="Q38" s="11"/>
      <c r="R38" s="37">
        <v>44654400</v>
      </c>
      <c r="S38" s="38">
        <v>39048740</v>
      </c>
      <c r="T38" s="37">
        <v>44654400</v>
      </c>
      <c r="U38" s="37">
        <v>43390800</v>
      </c>
      <c r="V38" s="11"/>
    </row>
    <row r="39" spans="1:22" ht="18" customHeight="1" x14ac:dyDescent="0.25">
      <c r="A39" s="12" t="s">
        <v>232</v>
      </c>
      <c r="B39" s="36" t="s">
        <v>299</v>
      </c>
      <c r="C39" s="12" t="s">
        <v>300</v>
      </c>
      <c r="D39" s="12" t="s">
        <v>55</v>
      </c>
      <c r="E39" s="12" t="s">
        <v>301</v>
      </c>
      <c r="F39" s="12" t="s">
        <v>302</v>
      </c>
      <c r="G39" s="12">
        <v>775550775</v>
      </c>
      <c r="H39" s="12" t="s">
        <v>303</v>
      </c>
      <c r="I39" s="12" t="s">
        <v>265</v>
      </c>
      <c r="J39" s="12">
        <v>775550775</v>
      </c>
      <c r="K39" s="7"/>
      <c r="L39" s="11" t="s">
        <v>40</v>
      </c>
      <c r="M39" s="11" t="s">
        <v>45</v>
      </c>
      <c r="N39" s="11"/>
      <c r="O39" s="11"/>
      <c r="P39" s="11"/>
      <c r="Q39" s="11"/>
      <c r="R39" s="37">
        <v>59220000</v>
      </c>
      <c r="S39" s="38">
        <v>36968400</v>
      </c>
      <c r="T39" s="38">
        <v>61680000</v>
      </c>
      <c r="U39" s="37">
        <v>25200000</v>
      </c>
      <c r="V39" s="11"/>
    </row>
    <row r="40" spans="1:22" ht="18" customHeight="1" x14ac:dyDescent="0.25">
      <c r="A40" s="12" t="s">
        <v>232</v>
      </c>
      <c r="B40" s="36" t="s">
        <v>299</v>
      </c>
      <c r="C40" s="12" t="s">
        <v>300</v>
      </c>
      <c r="D40" s="12" t="s">
        <v>55</v>
      </c>
      <c r="E40" s="12" t="s">
        <v>301</v>
      </c>
      <c r="F40" s="12" t="s">
        <v>302</v>
      </c>
      <c r="G40" s="12">
        <v>775550775</v>
      </c>
      <c r="H40" s="12" t="s">
        <v>303</v>
      </c>
      <c r="I40" s="12" t="s">
        <v>265</v>
      </c>
      <c r="J40" s="12">
        <v>775550775</v>
      </c>
      <c r="K40" s="7"/>
      <c r="L40" s="11" t="s">
        <v>40</v>
      </c>
      <c r="M40" s="11" t="s">
        <v>267</v>
      </c>
      <c r="N40" s="11"/>
      <c r="O40" s="11"/>
      <c r="P40" s="11"/>
      <c r="Q40" s="11"/>
      <c r="R40" s="37">
        <v>13914609</v>
      </c>
      <c r="S40" s="38">
        <v>14258395</v>
      </c>
      <c r="T40" s="38">
        <v>4842150</v>
      </c>
      <c r="U40" s="37">
        <v>15585040</v>
      </c>
      <c r="V40" s="11"/>
    </row>
    <row r="41" spans="1:22" ht="18" customHeight="1" x14ac:dyDescent="0.25">
      <c r="A41" s="12" t="s">
        <v>232</v>
      </c>
      <c r="B41" s="36" t="s">
        <v>299</v>
      </c>
      <c r="C41" s="12" t="s">
        <v>300</v>
      </c>
      <c r="D41" s="12" t="s">
        <v>55</v>
      </c>
      <c r="E41" s="12" t="s">
        <v>301</v>
      </c>
      <c r="F41" s="12" t="s">
        <v>302</v>
      </c>
      <c r="G41" s="12">
        <v>775550775</v>
      </c>
      <c r="H41" s="12" t="s">
        <v>303</v>
      </c>
      <c r="I41" s="12" t="s">
        <v>265</v>
      </c>
      <c r="J41" s="12">
        <v>775550775</v>
      </c>
      <c r="K41" s="7"/>
      <c r="L41" s="11" t="s">
        <v>36</v>
      </c>
      <c r="N41" s="11"/>
      <c r="O41" s="11" t="s">
        <v>304</v>
      </c>
      <c r="P41" s="11"/>
      <c r="Q41" s="11"/>
      <c r="R41" s="37">
        <v>14000000</v>
      </c>
      <c r="S41" s="38">
        <v>14000000</v>
      </c>
      <c r="T41" s="37">
        <v>14000000</v>
      </c>
      <c r="U41" s="37">
        <v>14000000</v>
      </c>
      <c r="V41" s="11"/>
    </row>
    <row r="42" spans="1:22" ht="18" customHeight="1" x14ac:dyDescent="0.25">
      <c r="A42" s="12" t="s">
        <v>232</v>
      </c>
      <c r="B42" s="36" t="s">
        <v>299</v>
      </c>
      <c r="C42" s="12" t="s">
        <v>300</v>
      </c>
      <c r="D42" s="12" t="s">
        <v>55</v>
      </c>
      <c r="E42" s="12" t="s">
        <v>301</v>
      </c>
      <c r="F42" s="12" t="s">
        <v>302</v>
      </c>
      <c r="G42" s="12">
        <v>775550775</v>
      </c>
      <c r="H42" s="12" t="s">
        <v>303</v>
      </c>
      <c r="I42" s="12" t="s">
        <v>265</v>
      </c>
      <c r="J42" s="12">
        <v>775550775</v>
      </c>
      <c r="K42" s="7"/>
      <c r="L42" s="11" t="s">
        <v>36</v>
      </c>
      <c r="M42" s="11"/>
      <c r="N42" s="11"/>
      <c r="O42" s="11" t="s">
        <v>307</v>
      </c>
      <c r="P42" s="11"/>
      <c r="Q42" s="11"/>
      <c r="R42" s="37"/>
      <c r="S42" s="38">
        <v>7080000</v>
      </c>
      <c r="T42" s="38">
        <v>7160000</v>
      </c>
      <c r="U42" s="37">
        <v>7427000</v>
      </c>
      <c r="V42" s="11"/>
    </row>
    <row r="43" spans="1:22" ht="18" customHeight="1" x14ac:dyDescent="0.25">
      <c r="A43" s="12" t="s">
        <v>232</v>
      </c>
      <c r="B43" s="36" t="s">
        <v>299</v>
      </c>
      <c r="C43" s="12" t="s">
        <v>300</v>
      </c>
      <c r="D43" s="12" t="s">
        <v>55</v>
      </c>
      <c r="E43" s="12" t="s">
        <v>301</v>
      </c>
      <c r="F43" s="12" t="s">
        <v>302</v>
      </c>
      <c r="G43" s="12">
        <v>775550775</v>
      </c>
      <c r="H43" s="12" t="s">
        <v>303</v>
      </c>
      <c r="I43" s="12" t="s">
        <v>265</v>
      </c>
      <c r="J43" s="12">
        <v>775550775</v>
      </c>
      <c r="K43" s="7"/>
      <c r="L43" s="11" t="s">
        <v>36</v>
      </c>
      <c r="M43" s="11"/>
      <c r="N43" s="11"/>
      <c r="O43" s="11" t="s">
        <v>308</v>
      </c>
      <c r="P43" s="11"/>
      <c r="Q43" s="11"/>
      <c r="R43" s="37"/>
      <c r="S43" s="38">
        <v>14996000</v>
      </c>
      <c r="T43" s="38">
        <v>43294000</v>
      </c>
      <c r="U43" s="37">
        <v>34680000</v>
      </c>
      <c r="V43" s="11"/>
    </row>
    <row r="44" spans="1:22" ht="18" customHeight="1" x14ac:dyDescent="0.25">
      <c r="A44" s="12" t="s">
        <v>232</v>
      </c>
      <c r="B44" s="36" t="s">
        <v>299</v>
      </c>
      <c r="C44" s="12" t="s">
        <v>300</v>
      </c>
      <c r="D44" s="12" t="s">
        <v>55</v>
      </c>
      <c r="E44" s="12" t="s">
        <v>301</v>
      </c>
      <c r="F44" s="12" t="s">
        <v>302</v>
      </c>
      <c r="G44" s="12">
        <v>775550775</v>
      </c>
      <c r="H44" s="12" t="s">
        <v>303</v>
      </c>
      <c r="I44" s="12" t="s">
        <v>265</v>
      </c>
      <c r="J44" s="12">
        <v>775550775</v>
      </c>
      <c r="K44" s="7"/>
      <c r="L44" s="11" t="s">
        <v>36</v>
      </c>
      <c r="M44" s="11"/>
      <c r="N44" s="11"/>
      <c r="O44" s="11" t="s">
        <v>272</v>
      </c>
      <c r="P44" s="11"/>
      <c r="Q44" s="11"/>
      <c r="R44" s="37"/>
      <c r="S44" s="38">
        <v>5398080</v>
      </c>
      <c r="T44" s="38"/>
      <c r="U44" s="37"/>
      <c r="V44" s="11"/>
    </row>
    <row r="45" spans="1:22" ht="18" customHeight="1" x14ac:dyDescent="0.25">
      <c r="A45" s="12" t="s">
        <v>232</v>
      </c>
      <c r="B45" s="36" t="s">
        <v>299</v>
      </c>
      <c r="C45" s="12" t="s">
        <v>300</v>
      </c>
      <c r="D45" s="12" t="s">
        <v>55</v>
      </c>
      <c r="E45" s="12" t="s">
        <v>301</v>
      </c>
      <c r="F45" s="12" t="s">
        <v>302</v>
      </c>
      <c r="G45" s="12">
        <v>775550775</v>
      </c>
      <c r="H45" s="12" t="s">
        <v>303</v>
      </c>
      <c r="I45" s="12" t="s">
        <v>265</v>
      </c>
      <c r="J45" s="12">
        <v>775550775</v>
      </c>
      <c r="K45" s="7"/>
      <c r="L45" s="11" t="s">
        <v>36</v>
      </c>
      <c r="M45" s="11"/>
      <c r="N45" s="11"/>
      <c r="O45" s="11" t="s">
        <v>310</v>
      </c>
      <c r="P45" s="11"/>
      <c r="Q45" s="11"/>
      <c r="R45" s="37"/>
      <c r="S45" s="38"/>
      <c r="T45" s="38">
        <v>1443696</v>
      </c>
      <c r="U45" s="37"/>
      <c r="V45" s="11"/>
    </row>
    <row r="46" spans="1:22" ht="18" customHeight="1" x14ac:dyDescent="0.25">
      <c r="A46" s="12" t="s">
        <v>232</v>
      </c>
      <c r="B46" s="36" t="s">
        <v>299</v>
      </c>
      <c r="C46" s="12" t="s">
        <v>300</v>
      </c>
      <c r="D46" s="12" t="s">
        <v>55</v>
      </c>
      <c r="E46" s="12" t="s">
        <v>301</v>
      </c>
      <c r="F46" s="12" t="s">
        <v>302</v>
      </c>
      <c r="G46" s="12">
        <v>775550775</v>
      </c>
      <c r="H46" s="12" t="s">
        <v>303</v>
      </c>
      <c r="I46" s="12" t="s">
        <v>265</v>
      </c>
      <c r="J46" s="12">
        <v>775550775</v>
      </c>
      <c r="K46" s="7"/>
      <c r="L46" s="11" t="s">
        <v>36</v>
      </c>
      <c r="M46" s="11"/>
      <c r="N46" s="11"/>
      <c r="O46" s="11" t="s">
        <v>309</v>
      </c>
      <c r="P46" s="11"/>
      <c r="Q46" s="11"/>
      <c r="R46" s="37"/>
      <c r="S46" s="38"/>
      <c r="T46" s="38"/>
      <c r="U46" s="37">
        <v>1250000</v>
      </c>
      <c r="V46" s="11"/>
    </row>
    <row r="47" spans="1:22" ht="18" customHeight="1" x14ac:dyDescent="0.25">
      <c r="A47" s="12" t="s">
        <v>232</v>
      </c>
      <c r="B47" s="36" t="s">
        <v>299</v>
      </c>
      <c r="C47" s="12" t="s">
        <v>300</v>
      </c>
      <c r="D47" s="12" t="s">
        <v>55</v>
      </c>
      <c r="E47" s="12" t="s">
        <v>301</v>
      </c>
      <c r="F47" s="12" t="s">
        <v>302</v>
      </c>
      <c r="G47" s="12">
        <v>775550775</v>
      </c>
      <c r="H47" s="12" t="s">
        <v>303</v>
      </c>
      <c r="I47" s="12" t="s">
        <v>265</v>
      </c>
      <c r="J47" s="12">
        <v>775550775</v>
      </c>
      <c r="K47" s="7"/>
      <c r="L47" s="11" t="s">
        <v>36</v>
      </c>
      <c r="M47" s="11"/>
      <c r="N47" s="11"/>
      <c r="O47" s="11" t="s">
        <v>328</v>
      </c>
      <c r="P47" s="11"/>
      <c r="Q47" s="11"/>
      <c r="R47" s="37"/>
      <c r="S47" s="38"/>
      <c r="T47" s="38"/>
      <c r="U47" s="37">
        <v>1815000</v>
      </c>
      <c r="V47" s="11"/>
    </row>
    <row r="48" spans="1:22" ht="18" customHeight="1" x14ac:dyDescent="0.25">
      <c r="A48" s="12" t="s">
        <v>232</v>
      </c>
      <c r="B48" s="36" t="s">
        <v>299</v>
      </c>
      <c r="C48" s="12" t="s">
        <v>300</v>
      </c>
      <c r="D48" s="12" t="s">
        <v>55</v>
      </c>
      <c r="E48" s="12" t="s">
        <v>301</v>
      </c>
      <c r="F48" s="12" t="s">
        <v>302</v>
      </c>
      <c r="G48" s="12">
        <v>775550775</v>
      </c>
      <c r="H48" s="12" t="s">
        <v>303</v>
      </c>
      <c r="I48" s="12" t="s">
        <v>265</v>
      </c>
      <c r="J48" s="12">
        <v>775550775</v>
      </c>
      <c r="K48" s="7"/>
      <c r="L48" s="11" t="s">
        <v>36</v>
      </c>
      <c r="M48" s="11"/>
      <c r="N48" s="11"/>
      <c r="O48" s="11" t="s">
        <v>311</v>
      </c>
      <c r="P48" s="11"/>
      <c r="Q48" s="11"/>
      <c r="R48" s="37">
        <v>200000</v>
      </c>
      <c r="S48" s="37">
        <v>200000</v>
      </c>
      <c r="T48" s="38">
        <v>967920</v>
      </c>
      <c r="U48" s="37">
        <v>30000</v>
      </c>
      <c r="V48" s="11"/>
    </row>
    <row r="49" spans="1:22" ht="18" customHeight="1" x14ac:dyDescent="0.25">
      <c r="A49" s="12" t="s">
        <v>232</v>
      </c>
      <c r="B49" s="36" t="s">
        <v>299</v>
      </c>
      <c r="C49" s="12" t="s">
        <v>300</v>
      </c>
      <c r="D49" s="12" t="s">
        <v>55</v>
      </c>
      <c r="E49" s="12" t="s">
        <v>301</v>
      </c>
      <c r="F49" s="12" t="s">
        <v>302</v>
      </c>
      <c r="G49" s="12">
        <v>775550775</v>
      </c>
      <c r="H49" s="12" t="s">
        <v>303</v>
      </c>
      <c r="I49" s="12" t="s">
        <v>265</v>
      </c>
      <c r="J49" s="12">
        <v>775550775</v>
      </c>
      <c r="K49" s="7"/>
      <c r="L49" s="11" t="s">
        <v>36</v>
      </c>
      <c r="M49" s="11"/>
      <c r="N49" s="11"/>
      <c r="O49" s="11" t="s">
        <v>312</v>
      </c>
      <c r="P49" s="11"/>
      <c r="Q49" s="11"/>
      <c r="R49" s="37">
        <v>637000</v>
      </c>
      <c r="S49" s="38"/>
      <c r="T49" s="38"/>
      <c r="U49" s="37"/>
      <c r="V49" s="11"/>
    </row>
    <row r="50" spans="1:22" ht="18" customHeight="1" x14ac:dyDescent="0.25">
      <c r="A50" s="12" t="s">
        <v>232</v>
      </c>
      <c r="B50" s="36" t="s">
        <v>299</v>
      </c>
      <c r="C50" s="12" t="s">
        <v>300</v>
      </c>
      <c r="D50" s="12" t="s">
        <v>55</v>
      </c>
      <c r="E50" s="12" t="s">
        <v>301</v>
      </c>
      <c r="F50" s="12" t="s">
        <v>302</v>
      </c>
      <c r="G50" s="12">
        <v>775550775</v>
      </c>
      <c r="H50" s="12" t="s">
        <v>303</v>
      </c>
      <c r="I50" s="12" t="s">
        <v>265</v>
      </c>
      <c r="J50" s="12">
        <v>775550775</v>
      </c>
      <c r="K50" s="7"/>
      <c r="L50" s="11" t="s">
        <v>36</v>
      </c>
      <c r="M50" s="11"/>
      <c r="N50" s="11"/>
      <c r="O50" s="11" t="s">
        <v>313</v>
      </c>
      <c r="P50" s="11"/>
      <c r="Q50" s="11"/>
      <c r="R50" s="37"/>
      <c r="S50" s="38"/>
      <c r="T50" s="38"/>
      <c r="U50" s="37">
        <f>2099925+770000</f>
        <v>2869925</v>
      </c>
      <c r="V50" s="11"/>
    </row>
    <row r="51" spans="1:22" ht="18" customHeight="1" x14ac:dyDescent="0.25">
      <c r="A51" s="12" t="s">
        <v>232</v>
      </c>
      <c r="B51" s="36" t="s">
        <v>299</v>
      </c>
      <c r="C51" s="12" t="s">
        <v>300</v>
      </c>
      <c r="D51" s="12" t="s">
        <v>55</v>
      </c>
      <c r="E51" s="12" t="s">
        <v>301</v>
      </c>
      <c r="F51" s="12" t="s">
        <v>302</v>
      </c>
      <c r="G51" s="12">
        <v>775550775</v>
      </c>
      <c r="H51" s="12" t="s">
        <v>303</v>
      </c>
      <c r="I51" s="12" t="s">
        <v>265</v>
      </c>
      <c r="J51" s="12">
        <v>775550775</v>
      </c>
      <c r="K51" s="7"/>
      <c r="L51" s="11" t="s">
        <v>36</v>
      </c>
      <c r="M51" s="11"/>
      <c r="N51" s="11"/>
      <c r="O51" s="11" t="s">
        <v>271</v>
      </c>
      <c r="P51" s="11"/>
      <c r="Q51" s="11"/>
      <c r="R51" s="37">
        <v>1483500</v>
      </c>
      <c r="S51" s="38">
        <v>2127580</v>
      </c>
      <c r="T51" s="38">
        <v>16574258</v>
      </c>
      <c r="U51" s="37">
        <v>3755500</v>
      </c>
      <c r="V51" s="11"/>
    </row>
    <row r="52" spans="1:22" ht="18" customHeight="1" x14ac:dyDescent="0.25">
      <c r="A52" s="12" t="s">
        <v>232</v>
      </c>
      <c r="B52" s="36" t="s">
        <v>299</v>
      </c>
      <c r="C52" s="12" t="s">
        <v>300</v>
      </c>
      <c r="D52" s="12" t="s">
        <v>55</v>
      </c>
      <c r="E52" s="12" t="s">
        <v>301</v>
      </c>
      <c r="F52" s="12" t="s">
        <v>302</v>
      </c>
      <c r="G52" s="12">
        <v>775550775</v>
      </c>
      <c r="H52" s="12" t="s">
        <v>303</v>
      </c>
      <c r="I52" s="12" t="s">
        <v>265</v>
      </c>
      <c r="J52" s="12">
        <v>775550775</v>
      </c>
      <c r="K52" s="7"/>
      <c r="L52" s="11" t="s">
        <v>36</v>
      </c>
      <c r="M52" s="11"/>
      <c r="N52" s="11"/>
      <c r="O52" s="11" t="s">
        <v>314</v>
      </c>
      <c r="P52" s="11"/>
      <c r="Q52" s="11"/>
      <c r="R52" s="37"/>
      <c r="S52" s="38"/>
      <c r="T52" s="38"/>
      <c r="U52" s="37">
        <v>20470006</v>
      </c>
      <c r="V52" s="11"/>
    </row>
    <row r="53" spans="1:22" ht="18" customHeight="1" x14ac:dyDescent="0.25">
      <c r="A53" s="12" t="s">
        <v>232</v>
      </c>
      <c r="B53" s="36" t="s">
        <v>299</v>
      </c>
      <c r="C53" s="12" t="s">
        <v>300</v>
      </c>
      <c r="D53" s="12" t="s">
        <v>55</v>
      </c>
      <c r="E53" s="12" t="s">
        <v>301</v>
      </c>
      <c r="F53" s="12" t="s">
        <v>302</v>
      </c>
      <c r="G53" s="12">
        <v>775550775</v>
      </c>
      <c r="H53" s="12" t="s">
        <v>303</v>
      </c>
      <c r="I53" s="12" t="s">
        <v>265</v>
      </c>
      <c r="J53" s="12">
        <v>775550775</v>
      </c>
      <c r="K53" s="7"/>
      <c r="L53" s="11" t="s">
        <v>36</v>
      </c>
      <c r="M53" s="11"/>
      <c r="N53" s="11"/>
      <c r="O53" s="11" t="s">
        <v>315</v>
      </c>
      <c r="P53" s="11"/>
      <c r="Q53" s="11"/>
      <c r="R53" s="37"/>
      <c r="S53" s="38"/>
      <c r="T53" s="38"/>
      <c r="U53" s="37">
        <f>6985450+75800</f>
        <v>7061250</v>
      </c>
      <c r="V53" s="11"/>
    </row>
    <row r="54" spans="1:22" ht="18" customHeight="1" x14ac:dyDescent="0.25">
      <c r="A54" s="12" t="s">
        <v>232</v>
      </c>
      <c r="B54" s="36" t="s">
        <v>299</v>
      </c>
      <c r="C54" s="12" t="s">
        <v>300</v>
      </c>
      <c r="D54" s="12" t="s">
        <v>55</v>
      </c>
      <c r="E54" s="12" t="s">
        <v>301</v>
      </c>
      <c r="F54" s="12" t="s">
        <v>302</v>
      </c>
      <c r="G54" s="12">
        <v>775550775</v>
      </c>
      <c r="H54" s="12" t="s">
        <v>303</v>
      </c>
      <c r="I54" s="12" t="s">
        <v>265</v>
      </c>
      <c r="J54" s="12">
        <v>775550775</v>
      </c>
      <c r="K54" s="7"/>
      <c r="L54" s="11" t="s">
        <v>40</v>
      </c>
      <c r="M54" s="11" t="s">
        <v>41</v>
      </c>
      <c r="N54" s="11" t="s">
        <v>316</v>
      </c>
      <c r="O54" s="11" t="s">
        <v>317</v>
      </c>
      <c r="P54" s="11"/>
      <c r="Q54" s="11"/>
      <c r="R54" s="37">
        <v>200000</v>
      </c>
      <c r="S54" s="38"/>
      <c r="T54" s="38"/>
      <c r="U54" s="37"/>
      <c r="V54" s="11"/>
    </row>
    <row r="55" spans="1:22" ht="18" customHeight="1" x14ac:dyDescent="0.25">
      <c r="A55" s="12" t="s">
        <v>232</v>
      </c>
      <c r="B55" s="36" t="s">
        <v>299</v>
      </c>
      <c r="C55" s="12" t="s">
        <v>300</v>
      </c>
      <c r="D55" s="12" t="s">
        <v>55</v>
      </c>
      <c r="E55" s="12" t="s">
        <v>301</v>
      </c>
      <c r="F55" s="12" t="s">
        <v>302</v>
      </c>
      <c r="G55" s="12">
        <v>775550775</v>
      </c>
      <c r="H55" s="12" t="s">
        <v>303</v>
      </c>
      <c r="I55" s="12" t="s">
        <v>265</v>
      </c>
      <c r="J55" s="12">
        <v>775550775</v>
      </c>
      <c r="K55" s="7"/>
      <c r="L55" s="11" t="s">
        <v>40</v>
      </c>
      <c r="M55" s="11" t="s">
        <v>41</v>
      </c>
      <c r="N55" s="11" t="s">
        <v>318</v>
      </c>
      <c r="O55" s="11" t="s">
        <v>271</v>
      </c>
      <c r="P55" s="11"/>
      <c r="Q55" s="11"/>
      <c r="R55" s="37">
        <v>427500</v>
      </c>
      <c r="S55" s="38"/>
      <c r="T55" s="38"/>
      <c r="U55" s="37"/>
      <c r="V55" s="11"/>
    </row>
    <row r="56" spans="1:22" ht="18" customHeight="1" x14ac:dyDescent="0.25">
      <c r="A56" s="12" t="s">
        <v>232</v>
      </c>
      <c r="B56" s="36" t="s">
        <v>299</v>
      </c>
      <c r="C56" s="12" t="s">
        <v>300</v>
      </c>
      <c r="D56" s="12" t="s">
        <v>55</v>
      </c>
      <c r="E56" s="12" t="s">
        <v>301</v>
      </c>
      <c r="F56" s="12" t="s">
        <v>302</v>
      </c>
      <c r="G56" s="12">
        <v>775550775</v>
      </c>
      <c r="H56" s="12" t="s">
        <v>303</v>
      </c>
      <c r="I56" s="12" t="s">
        <v>265</v>
      </c>
      <c r="J56" s="12">
        <v>775550775</v>
      </c>
      <c r="K56" s="7"/>
      <c r="L56" s="11" t="s">
        <v>40</v>
      </c>
      <c r="M56" s="11" t="s">
        <v>41</v>
      </c>
      <c r="N56" s="11" t="s">
        <v>320</v>
      </c>
      <c r="O56" s="11" t="s">
        <v>319</v>
      </c>
      <c r="P56" s="11"/>
      <c r="Q56" s="11"/>
      <c r="R56" s="37">
        <v>1299650</v>
      </c>
      <c r="S56" s="38"/>
      <c r="T56" s="38"/>
      <c r="U56" s="37"/>
      <c r="V56" s="11"/>
    </row>
    <row r="57" spans="1:22" ht="18" customHeight="1" x14ac:dyDescent="0.25">
      <c r="A57" s="12" t="s">
        <v>232</v>
      </c>
      <c r="B57" s="36" t="s">
        <v>299</v>
      </c>
      <c r="C57" s="12" t="s">
        <v>300</v>
      </c>
      <c r="D57" s="12" t="s">
        <v>55</v>
      </c>
      <c r="E57" s="12" t="s">
        <v>301</v>
      </c>
      <c r="F57" s="12" t="s">
        <v>302</v>
      </c>
      <c r="G57" s="12">
        <v>775550775</v>
      </c>
      <c r="H57" s="12" t="s">
        <v>303</v>
      </c>
      <c r="I57" s="12" t="s">
        <v>265</v>
      </c>
      <c r="J57" s="12">
        <v>775550775</v>
      </c>
      <c r="K57" s="7"/>
      <c r="L57" s="11" t="s">
        <v>40</v>
      </c>
      <c r="M57" s="11" t="s">
        <v>41</v>
      </c>
      <c r="N57" s="11" t="s">
        <v>267</v>
      </c>
      <c r="O57" s="11" t="s">
        <v>321</v>
      </c>
      <c r="P57" s="11"/>
      <c r="Q57" s="11"/>
      <c r="R57" s="37">
        <v>2041450</v>
      </c>
      <c r="S57" s="38"/>
      <c r="T57" s="38"/>
      <c r="U57" s="37"/>
      <c r="V57" s="11"/>
    </row>
    <row r="58" spans="1:22" ht="18" customHeight="1" x14ac:dyDescent="0.25">
      <c r="A58" s="12" t="s">
        <v>232</v>
      </c>
      <c r="B58" s="36" t="s">
        <v>299</v>
      </c>
      <c r="C58" s="12" t="s">
        <v>300</v>
      </c>
      <c r="D58" s="12" t="s">
        <v>55</v>
      </c>
      <c r="E58" s="12" t="s">
        <v>301</v>
      </c>
      <c r="F58" s="12" t="s">
        <v>302</v>
      </c>
      <c r="G58" s="12">
        <v>775550775</v>
      </c>
      <c r="H58" s="12" t="s">
        <v>303</v>
      </c>
      <c r="I58" s="12" t="s">
        <v>265</v>
      </c>
      <c r="J58" s="12">
        <v>775550775</v>
      </c>
      <c r="K58" s="7"/>
      <c r="L58" s="11" t="s">
        <v>40</v>
      </c>
      <c r="M58" s="11" t="s">
        <v>41</v>
      </c>
      <c r="N58" s="11" t="s">
        <v>322</v>
      </c>
      <c r="O58" s="11" t="s">
        <v>309</v>
      </c>
      <c r="P58" s="11"/>
      <c r="Q58" s="11"/>
      <c r="R58" s="37">
        <v>4764715</v>
      </c>
      <c r="S58" s="38"/>
      <c r="T58" s="38"/>
      <c r="U58" s="37"/>
      <c r="V58" s="11"/>
    </row>
    <row r="59" spans="1:22" ht="18" customHeight="1" x14ac:dyDescent="0.25">
      <c r="A59" s="12" t="s">
        <v>232</v>
      </c>
      <c r="B59" s="36" t="s">
        <v>299</v>
      </c>
      <c r="C59" s="12" t="s">
        <v>300</v>
      </c>
      <c r="D59" s="12" t="s">
        <v>55</v>
      </c>
      <c r="E59" s="12" t="s">
        <v>301</v>
      </c>
      <c r="F59" s="12" t="s">
        <v>302</v>
      </c>
      <c r="G59" s="12">
        <v>775550775</v>
      </c>
      <c r="H59" s="12" t="s">
        <v>303</v>
      </c>
      <c r="I59" s="12" t="s">
        <v>265</v>
      </c>
      <c r="J59" s="12">
        <v>775550775</v>
      </c>
      <c r="K59" s="7"/>
      <c r="L59" s="11" t="s">
        <v>40</v>
      </c>
      <c r="M59" s="11" t="s">
        <v>41</v>
      </c>
      <c r="N59" s="11" t="s">
        <v>267</v>
      </c>
      <c r="O59" s="11" t="s">
        <v>271</v>
      </c>
      <c r="P59" s="11"/>
      <c r="Q59" s="11"/>
      <c r="R59" s="37"/>
      <c r="S59" s="38">
        <v>2127500</v>
      </c>
      <c r="T59" s="38"/>
      <c r="U59" s="37"/>
      <c r="V59" s="11"/>
    </row>
    <row r="60" spans="1:22" ht="18" customHeight="1" x14ac:dyDescent="0.25">
      <c r="A60" s="12" t="s">
        <v>232</v>
      </c>
      <c r="B60" s="36" t="s">
        <v>299</v>
      </c>
      <c r="C60" s="12" t="s">
        <v>300</v>
      </c>
      <c r="D60" s="12" t="s">
        <v>55</v>
      </c>
      <c r="E60" s="12" t="s">
        <v>301</v>
      </c>
      <c r="F60" s="12" t="s">
        <v>302</v>
      </c>
      <c r="G60" s="12">
        <v>775550775</v>
      </c>
      <c r="H60" s="12" t="s">
        <v>303</v>
      </c>
      <c r="I60" s="12" t="s">
        <v>265</v>
      </c>
      <c r="J60" s="12">
        <v>775550775</v>
      </c>
      <c r="K60" s="7"/>
      <c r="L60" s="11" t="s">
        <v>40</v>
      </c>
      <c r="M60" s="11" t="s">
        <v>41</v>
      </c>
      <c r="N60" s="11" t="s">
        <v>335</v>
      </c>
      <c r="O60" s="11" t="s">
        <v>271</v>
      </c>
      <c r="P60" s="11"/>
      <c r="Q60" s="11"/>
      <c r="R60" s="37"/>
      <c r="S60" s="38">
        <v>600000</v>
      </c>
      <c r="T60" s="38"/>
      <c r="U60" s="37"/>
      <c r="V60" s="11"/>
    </row>
    <row r="61" spans="1:22" ht="18" customHeight="1" x14ac:dyDescent="0.25">
      <c r="A61" s="12" t="s">
        <v>232</v>
      </c>
      <c r="B61" s="36" t="s">
        <v>299</v>
      </c>
      <c r="C61" s="12" t="s">
        <v>300</v>
      </c>
      <c r="D61" s="12" t="s">
        <v>55</v>
      </c>
      <c r="E61" s="12" t="s">
        <v>301</v>
      </c>
      <c r="F61" s="12" t="s">
        <v>302</v>
      </c>
      <c r="G61" s="12">
        <v>775550775</v>
      </c>
      <c r="H61" s="12" t="s">
        <v>303</v>
      </c>
      <c r="I61" s="12" t="s">
        <v>265</v>
      </c>
      <c r="J61" s="12">
        <v>775550775</v>
      </c>
      <c r="K61" s="7"/>
      <c r="L61" s="11" t="s">
        <v>40</v>
      </c>
      <c r="M61" s="11" t="s">
        <v>41</v>
      </c>
      <c r="N61" s="11" t="s">
        <v>267</v>
      </c>
      <c r="O61" s="11" t="s">
        <v>319</v>
      </c>
      <c r="P61" s="11"/>
      <c r="Q61" s="11"/>
      <c r="R61" s="37"/>
      <c r="S61" s="38">
        <v>2497500</v>
      </c>
      <c r="T61" s="38">
        <v>350000</v>
      </c>
      <c r="U61" s="37"/>
      <c r="V61" s="11"/>
    </row>
    <row r="62" spans="1:22" ht="18" customHeight="1" x14ac:dyDescent="0.25">
      <c r="A62" s="12" t="s">
        <v>232</v>
      </c>
      <c r="B62" s="36" t="s">
        <v>299</v>
      </c>
      <c r="C62" s="12" t="s">
        <v>300</v>
      </c>
      <c r="D62" s="12" t="s">
        <v>55</v>
      </c>
      <c r="E62" s="12" t="s">
        <v>301</v>
      </c>
      <c r="F62" s="12" t="s">
        <v>302</v>
      </c>
      <c r="G62" s="12">
        <v>775550775</v>
      </c>
      <c r="H62" s="12" t="s">
        <v>303</v>
      </c>
      <c r="I62" s="12" t="s">
        <v>265</v>
      </c>
      <c r="J62" s="12">
        <v>775550775</v>
      </c>
      <c r="K62" s="7"/>
      <c r="L62" s="11" t="s">
        <v>40</v>
      </c>
      <c r="M62" s="11" t="s">
        <v>41</v>
      </c>
      <c r="N62" s="11" t="s">
        <v>323</v>
      </c>
      <c r="O62" s="11"/>
      <c r="P62" s="11"/>
      <c r="Q62" s="11"/>
      <c r="R62" s="37"/>
      <c r="S62" s="38">
        <v>978500</v>
      </c>
      <c r="T62" s="38"/>
      <c r="U62" s="37"/>
      <c r="V62" s="11"/>
    </row>
    <row r="63" spans="1:22" ht="18" customHeight="1" x14ac:dyDescent="0.25">
      <c r="A63" s="12" t="s">
        <v>232</v>
      </c>
      <c r="B63" s="36" t="s">
        <v>299</v>
      </c>
      <c r="C63" s="12" t="s">
        <v>300</v>
      </c>
      <c r="D63" s="12" t="s">
        <v>55</v>
      </c>
      <c r="E63" s="12" t="s">
        <v>301</v>
      </c>
      <c r="F63" s="12" t="s">
        <v>302</v>
      </c>
      <c r="G63" s="12">
        <v>775550775</v>
      </c>
      <c r="H63" s="12" t="s">
        <v>303</v>
      </c>
      <c r="I63" s="12" t="s">
        <v>265</v>
      </c>
      <c r="J63" s="12">
        <v>775550775</v>
      </c>
      <c r="K63" s="7"/>
      <c r="L63" s="11" t="s">
        <v>40</v>
      </c>
      <c r="M63" s="11" t="s">
        <v>41</v>
      </c>
      <c r="N63" s="11" t="s">
        <v>267</v>
      </c>
      <c r="O63" s="11" t="s">
        <v>328</v>
      </c>
      <c r="P63" s="11"/>
      <c r="Q63" s="11"/>
      <c r="R63" s="37"/>
      <c r="S63" s="38">
        <v>423950</v>
      </c>
      <c r="T63" s="38"/>
      <c r="U63" s="37"/>
      <c r="V63" s="11"/>
    </row>
    <row r="64" spans="1:22" ht="18" customHeight="1" x14ac:dyDescent="0.25">
      <c r="A64" s="12" t="s">
        <v>232</v>
      </c>
      <c r="B64" s="36" t="s">
        <v>299</v>
      </c>
      <c r="C64" s="12" t="s">
        <v>300</v>
      </c>
      <c r="D64" s="12" t="s">
        <v>55</v>
      </c>
      <c r="E64" s="12" t="s">
        <v>301</v>
      </c>
      <c r="F64" s="12" t="s">
        <v>302</v>
      </c>
      <c r="G64" s="12">
        <v>775550775</v>
      </c>
      <c r="H64" s="12" t="s">
        <v>303</v>
      </c>
      <c r="I64" s="12" t="s">
        <v>265</v>
      </c>
      <c r="J64" s="12">
        <v>775550775</v>
      </c>
      <c r="K64" s="7"/>
      <c r="L64" s="11" t="s">
        <v>40</v>
      </c>
      <c r="M64" s="11" t="s">
        <v>41</v>
      </c>
      <c r="N64" s="11" t="s">
        <v>324</v>
      </c>
      <c r="O64" s="11" t="s">
        <v>327</v>
      </c>
      <c r="P64" s="11"/>
      <c r="Q64" s="11"/>
      <c r="R64" s="37"/>
      <c r="S64" s="38">
        <v>476482</v>
      </c>
      <c r="T64" s="38"/>
      <c r="U64" s="37"/>
      <c r="V64" s="11"/>
    </row>
    <row r="65" spans="1:22" ht="18" customHeight="1" x14ac:dyDescent="0.25">
      <c r="A65" s="12" t="s">
        <v>232</v>
      </c>
      <c r="B65" s="36" t="s">
        <v>299</v>
      </c>
      <c r="C65" s="12" t="s">
        <v>300</v>
      </c>
      <c r="D65" s="12" t="s">
        <v>55</v>
      </c>
      <c r="E65" s="12" t="s">
        <v>301</v>
      </c>
      <c r="F65" s="12" t="s">
        <v>302</v>
      </c>
      <c r="G65" s="12">
        <v>775550775</v>
      </c>
      <c r="H65" s="12" t="s">
        <v>303</v>
      </c>
      <c r="I65" s="12" t="s">
        <v>265</v>
      </c>
      <c r="J65" s="12">
        <v>775550775</v>
      </c>
      <c r="K65" s="7"/>
      <c r="L65" s="11" t="s">
        <v>40</v>
      </c>
      <c r="M65" s="11" t="s">
        <v>41</v>
      </c>
      <c r="N65" s="11" t="s">
        <v>318</v>
      </c>
      <c r="O65" s="11" t="s">
        <v>326</v>
      </c>
      <c r="P65" s="11"/>
      <c r="Q65" s="11"/>
      <c r="R65" s="37"/>
      <c r="S65" s="38">
        <v>200000</v>
      </c>
      <c r="T65" s="38"/>
      <c r="U65" s="37"/>
      <c r="V65" s="11"/>
    </row>
    <row r="66" spans="1:22" ht="18" customHeight="1" x14ac:dyDescent="0.25">
      <c r="A66" s="12" t="s">
        <v>232</v>
      </c>
      <c r="B66" s="36" t="s">
        <v>299</v>
      </c>
      <c r="C66" s="12" t="s">
        <v>300</v>
      </c>
      <c r="D66" s="12" t="s">
        <v>55</v>
      </c>
      <c r="E66" s="12" t="s">
        <v>301</v>
      </c>
      <c r="F66" s="12" t="s">
        <v>302</v>
      </c>
      <c r="G66" s="12">
        <v>775550775</v>
      </c>
      <c r="H66" s="12" t="s">
        <v>303</v>
      </c>
      <c r="I66" s="12" t="s">
        <v>265</v>
      </c>
      <c r="J66" s="12">
        <v>775550775</v>
      </c>
      <c r="K66" s="7"/>
      <c r="L66" s="11" t="s">
        <v>40</v>
      </c>
      <c r="M66" s="11" t="s">
        <v>41</v>
      </c>
      <c r="N66" s="11" t="s">
        <v>325</v>
      </c>
      <c r="O66" s="11" t="s">
        <v>32</v>
      </c>
      <c r="P66" s="11"/>
      <c r="Q66" s="11"/>
      <c r="R66" s="37"/>
      <c r="S66" s="38">
        <v>1936500</v>
      </c>
      <c r="T66" s="38"/>
      <c r="U66" s="37"/>
      <c r="V66" s="11"/>
    </row>
    <row r="67" spans="1:22" ht="18" customHeight="1" x14ac:dyDescent="0.25">
      <c r="A67" s="12" t="s">
        <v>232</v>
      </c>
      <c r="B67" s="36" t="s">
        <v>299</v>
      </c>
      <c r="C67" s="12" t="s">
        <v>300</v>
      </c>
      <c r="D67" s="12" t="s">
        <v>55</v>
      </c>
      <c r="E67" s="12" t="s">
        <v>301</v>
      </c>
      <c r="F67" s="12" t="s">
        <v>302</v>
      </c>
      <c r="G67" s="12">
        <v>775550775</v>
      </c>
      <c r="H67" s="12" t="s">
        <v>303</v>
      </c>
      <c r="I67" s="12" t="s">
        <v>265</v>
      </c>
      <c r="J67" s="12">
        <v>775550775</v>
      </c>
      <c r="K67" s="7"/>
      <c r="L67" s="11" t="s">
        <v>40</v>
      </c>
      <c r="M67" s="11" t="s">
        <v>41</v>
      </c>
      <c r="N67" s="11" t="s">
        <v>267</v>
      </c>
      <c r="O67" s="11" t="s">
        <v>334</v>
      </c>
      <c r="P67" s="11"/>
      <c r="Q67" s="11"/>
      <c r="R67" s="37"/>
      <c r="S67" s="38"/>
      <c r="T67" s="38">
        <v>839000</v>
      </c>
      <c r="U67" s="37"/>
      <c r="V67" s="11"/>
    </row>
    <row r="68" spans="1:22" ht="18" customHeight="1" x14ac:dyDescent="0.25">
      <c r="A68" s="12" t="s">
        <v>232</v>
      </c>
      <c r="B68" s="36" t="s">
        <v>299</v>
      </c>
      <c r="C68" s="12" t="s">
        <v>300</v>
      </c>
      <c r="D68" s="12" t="s">
        <v>55</v>
      </c>
      <c r="E68" s="12" t="s">
        <v>301</v>
      </c>
      <c r="F68" s="12" t="s">
        <v>302</v>
      </c>
      <c r="G68" s="12">
        <v>775550775</v>
      </c>
      <c r="H68" s="12" t="s">
        <v>303</v>
      </c>
      <c r="I68" s="12" t="s">
        <v>265</v>
      </c>
      <c r="J68" s="12">
        <v>775550775</v>
      </c>
      <c r="K68" s="7"/>
      <c r="L68" s="11" t="s">
        <v>40</v>
      </c>
      <c r="M68" s="11" t="s">
        <v>41</v>
      </c>
      <c r="N68" s="11" t="s">
        <v>324</v>
      </c>
      <c r="O68" s="11" t="s">
        <v>326</v>
      </c>
      <c r="P68" s="11"/>
      <c r="Q68" s="11"/>
      <c r="R68" s="37"/>
      <c r="S68" s="38"/>
      <c r="T68" s="38">
        <v>60000</v>
      </c>
      <c r="U68" s="37"/>
      <c r="V68" s="11"/>
    </row>
    <row r="69" spans="1:22" ht="18" customHeight="1" x14ac:dyDescent="0.25">
      <c r="A69" s="12" t="s">
        <v>232</v>
      </c>
      <c r="B69" s="36" t="s">
        <v>299</v>
      </c>
      <c r="C69" s="12" t="s">
        <v>300</v>
      </c>
      <c r="D69" s="12" t="s">
        <v>55</v>
      </c>
      <c r="E69" s="12" t="s">
        <v>301</v>
      </c>
      <c r="F69" s="12" t="s">
        <v>302</v>
      </c>
      <c r="G69" s="12">
        <v>775550775</v>
      </c>
      <c r="H69" s="12" t="s">
        <v>303</v>
      </c>
      <c r="I69" s="12" t="s">
        <v>265</v>
      </c>
      <c r="J69" s="12">
        <v>775550775</v>
      </c>
      <c r="K69" s="7"/>
      <c r="L69" s="11" t="s">
        <v>40</v>
      </c>
      <c r="M69" s="11" t="s">
        <v>41</v>
      </c>
      <c r="N69" s="11" t="s">
        <v>329</v>
      </c>
      <c r="O69" s="11" t="s">
        <v>271</v>
      </c>
      <c r="P69" s="11"/>
      <c r="Q69" s="11"/>
      <c r="R69" s="37"/>
      <c r="S69" s="38"/>
      <c r="T69" s="38">
        <v>582500</v>
      </c>
      <c r="U69" s="37"/>
      <c r="V69" s="11"/>
    </row>
    <row r="70" spans="1:22" ht="18" customHeight="1" x14ac:dyDescent="0.25">
      <c r="A70" s="12" t="s">
        <v>232</v>
      </c>
      <c r="B70" s="36" t="s">
        <v>299</v>
      </c>
      <c r="C70" s="12" t="s">
        <v>300</v>
      </c>
      <c r="D70" s="12" t="s">
        <v>55</v>
      </c>
      <c r="E70" s="12" t="s">
        <v>301</v>
      </c>
      <c r="F70" s="12" t="s">
        <v>302</v>
      </c>
      <c r="G70" s="12">
        <v>775550775</v>
      </c>
      <c r="H70" s="12" t="s">
        <v>303</v>
      </c>
      <c r="I70" s="12" t="s">
        <v>265</v>
      </c>
      <c r="J70" s="12">
        <v>775550775</v>
      </c>
      <c r="K70" s="7"/>
      <c r="L70" s="11" t="s">
        <v>40</v>
      </c>
      <c r="M70" s="11" t="s">
        <v>41</v>
      </c>
      <c r="N70" s="11" t="s">
        <v>330</v>
      </c>
      <c r="O70" s="11" t="s">
        <v>333</v>
      </c>
      <c r="P70" s="11"/>
      <c r="Q70" s="11"/>
      <c r="R70" s="37"/>
      <c r="S70" s="38"/>
      <c r="T70" s="38">
        <v>2999584</v>
      </c>
      <c r="U70" s="37"/>
      <c r="V70" s="11"/>
    </row>
    <row r="71" spans="1:22" ht="18" customHeight="1" x14ac:dyDescent="0.25">
      <c r="A71" s="12" t="s">
        <v>232</v>
      </c>
      <c r="B71" s="36" t="s">
        <v>299</v>
      </c>
      <c r="C71" s="12" t="s">
        <v>300</v>
      </c>
      <c r="D71" s="12" t="s">
        <v>55</v>
      </c>
      <c r="E71" s="12" t="s">
        <v>301</v>
      </c>
      <c r="F71" s="12" t="s">
        <v>302</v>
      </c>
      <c r="G71" s="12">
        <v>775550775</v>
      </c>
      <c r="H71" s="12" t="s">
        <v>303</v>
      </c>
      <c r="I71" s="12" t="s">
        <v>265</v>
      </c>
      <c r="J71" s="12">
        <v>775550775</v>
      </c>
      <c r="K71" s="7"/>
      <c r="L71" s="11" t="s">
        <v>40</v>
      </c>
      <c r="M71" s="11" t="s">
        <v>41</v>
      </c>
      <c r="N71" s="11" t="s">
        <v>331</v>
      </c>
      <c r="O71" s="11" t="s">
        <v>332</v>
      </c>
      <c r="P71" s="11"/>
      <c r="Q71" s="11"/>
      <c r="R71" s="37"/>
      <c r="S71" s="38"/>
      <c r="T71" s="38">
        <v>267710</v>
      </c>
      <c r="U71" s="37"/>
      <c r="V71" s="11"/>
    </row>
    <row r="72" spans="1:22" ht="18" customHeight="1" x14ac:dyDescent="0.25">
      <c r="A72" s="12" t="s">
        <v>232</v>
      </c>
      <c r="B72" s="36" t="s">
        <v>299</v>
      </c>
      <c r="C72" s="12" t="s">
        <v>300</v>
      </c>
      <c r="D72" s="12" t="s">
        <v>55</v>
      </c>
      <c r="E72" s="12" t="s">
        <v>301</v>
      </c>
      <c r="F72" s="12" t="s">
        <v>302</v>
      </c>
      <c r="G72" s="12">
        <v>775550775</v>
      </c>
      <c r="H72" s="12" t="s">
        <v>303</v>
      </c>
      <c r="I72" s="12" t="s">
        <v>265</v>
      </c>
      <c r="J72" s="12">
        <v>775550775</v>
      </c>
      <c r="K72" s="7"/>
      <c r="L72" s="11" t="s">
        <v>40</v>
      </c>
      <c r="M72" s="11" t="s">
        <v>41</v>
      </c>
      <c r="N72" s="11" t="s">
        <v>267</v>
      </c>
      <c r="O72" s="11" t="s">
        <v>326</v>
      </c>
      <c r="P72" s="11"/>
      <c r="Q72" s="11"/>
      <c r="R72" s="37"/>
      <c r="S72" s="38"/>
      <c r="T72" s="38">
        <v>907920</v>
      </c>
      <c r="U72" s="37"/>
      <c r="V72" s="11"/>
    </row>
    <row r="73" spans="1:22" ht="18" customHeight="1" x14ac:dyDescent="0.25">
      <c r="A73" s="12" t="s">
        <v>232</v>
      </c>
      <c r="B73" s="36" t="s">
        <v>299</v>
      </c>
      <c r="C73" s="12" t="s">
        <v>300</v>
      </c>
      <c r="D73" s="12" t="s">
        <v>55</v>
      </c>
      <c r="E73" s="12" t="s">
        <v>301</v>
      </c>
      <c r="F73" s="12" t="s">
        <v>302</v>
      </c>
      <c r="G73" s="12">
        <v>775550775</v>
      </c>
      <c r="H73" s="12" t="s">
        <v>303</v>
      </c>
      <c r="I73" s="12" t="s">
        <v>265</v>
      </c>
      <c r="J73" s="12">
        <v>775550775</v>
      </c>
      <c r="K73" s="7"/>
      <c r="L73" s="11" t="s">
        <v>40</v>
      </c>
      <c r="M73" s="11" t="s">
        <v>41</v>
      </c>
      <c r="N73" s="11" t="s">
        <v>324</v>
      </c>
      <c r="O73" s="11" t="s">
        <v>334</v>
      </c>
      <c r="P73" s="11"/>
      <c r="Q73" s="11"/>
      <c r="R73" s="37"/>
      <c r="S73" s="38"/>
      <c r="T73" s="38"/>
      <c r="U73" s="37">
        <v>225000</v>
      </c>
      <c r="V73" s="11"/>
    </row>
    <row r="74" spans="1:22" ht="18" customHeight="1" x14ac:dyDescent="0.25">
      <c r="A74" s="12" t="s">
        <v>232</v>
      </c>
      <c r="B74" s="36" t="s">
        <v>299</v>
      </c>
      <c r="C74" s="12" t="s">
        <v>300</v>
      </c>
      <c r="D74" s="12" t="s">
        <v>55</v>
      </c>
      <c r="E74" s="12" t="s">
        <v>301</v>
      </c>
      <c r="F74" s="12" t="s">
        <v>302</v>
      </c>
      <c r="G74" s="12">
        <v>775550775</v>
      </c>
      <c r="H74" s="12" t="s">
        <v>303</v>
      </c>
      <c r="I74" s="12" t="s">
        <v>265</v>
      </c>
      <c r="J74" s="12">
        <v>775550775</v>
      </c>
      <c r="K74" s="7"/>
      <c r="L74" s="11" t="s">
        <v>40</v>
      </c>
      <c r="M74" s="11" t="s">
        <v>41</v>
      </c>
      <c r="N74" s="11" t="s">
        <v>330</v>
      </c>
      <c r="O74" s="11" t="s">
        <v>326</v>
      </c>
      <c r="P74" s="11"/>
      <c r="Q74" s="11"/>
      <c r="R74" s="37"/>
      <c r="S74" s="38"/>
      <c r="T74" s="38"/>
      <c r="U74" s="37">
        <v>3755500</v>
      </c>
      <c r="V74" s="11"/>
    </row>
    <row r="75" spans="1:22" ht="18" customHeight="1" x14ac:dyDescent="0.25">
      <c r="A75" s="12" t="s">
        <v>232</v>
      </c>
      <c r="B75" s="36" t="s">
        <v>299</v>
      </c>
      <c r="C75" s="12" t="s">
        <v>300</v>
      </c>
      <c r="D75" s="12" t="s">
        <v>55</v>
      </c>
      <c r="E75" s="12" t="s">
        <v>301</v>
      </c>
      <c r="F75" s="12" t="s">
        <v>302</v>
      </c>
      <c r="G75" s="12">
        <v>775550775</v>
      </c>
      <c r="H75" s="12" t="s">
        <v>303</v>
      </c>
      <c r="I75" s="12" t="s">
        <v>265</v>
      </c>
      <c r="J75" s="12">
        <v>775550775</v>
      </c>
      <c r="K75" s="7"/>
      <c r="L75" s="11" t="s">
        <v>40</v>
      </c>
      <c r="M75" s="11" t="s">
        <v>41</v>
      </c>
      <c r="N75" s="11" t="s">
        <v>335</v>
      </c>
      <c r="O75" s="11" t="s">
        <v>337</v>
      </c>
      <c r="P75" s="11"/>
      <c r="Q75" s="11"/>
      <c r="R75" s="37"/>
      <c r="S75" s="38"/>
      <c r="T75" s="38"/>
      <c r="U75" s="37">
        <v>1410750</v>
      </c>
      <c r="V75" s="11"/>
    </row>
    <row r="76" spans="1:22" ht="18" customHeight="1" x14ac:dyDescent="0.25">
      <c r="A76" s="12" t="s">
        <v>232</v>
      </c>
      <c r="B76" s="36" t="s">
        <v>299</v>
      </c>
      <c r="C76" s="12" t="s">
        <v>300</v>
      </c>
      <c r="D76" s="12" t="s">
        <v>55</v>
      </c>
      <c r="E76" s="12" t="s">
        <v>301</v>
      </c>
      <c r="F76" s="12" t="s">
        <v>302</v>
      </c>
      <c r="G76" s="12">
        <v>775550775</v>
      </c>
      <c r="H76" s="12" t="s">
        <v>303</v>
      </c>
      <c r="I76" s="12" t="s">
        <v>265</v>
      </c>
      <c r="J76" s="12">
        <v>775550775</v>
      </c>
      <c r="K76" s="7"/>
      <c r="L76" s="11" t="s">
        <v>40</v>
      </c>
      <c r="M76" s="11" t="s">
        <v>41</v>
      </c>
      <c r="N76" s="11" t="s">
        <v>267</v>
      </c>
      <c r="O76" s="11" t="s">
        <v>271</v>
      </c>
      <c r="P76" s="11"/>
      <c r="Q76" s="11"/>
      <c r="R76" s="37"/>
      <c r="S76" s="38"/>
      <c r="T76" s="38"/>
      <c r="U76" s="37">
        <v>1017520</v>
      </c>
      <c r="V76" s="11"/>
    </row>
    <row r="77" spans="1:22" ht="18" customHeight="1" x14ac:dyDescent="0.25">
      <c r="A77" s="12" t="s">
        <v>232</v>
      </c>
      <c r="B77" s="36" t="s">
        <v>299</v>
      </c>
      <c r="C77" s="12" t="s">
        <v>300</v>
      </c>
      <c r="D77" s="12" t="s">
        <v>55</v>
      </c>
      <c r="E77" s="12" t="s">
        <v>301</v>
      </c>
      <c r="F77" s="12" t="s">
        <v>302</v>
      </c>
      <c r="G77" s="12">
        <v>775550775</v>
      </c>
      <c r="H77" s="12" t="s">
        <v>303</v>
      </c>
      <c r="I77" s="12" t="s">
        <v>265</v>
      </c>
      <c r="J77" s="12">
        <v>775550775</v>
      </c>
      <c r="K77" s="7"/>
      <c r="L77" s="11" t="s">
        <v>40</v>
      </c>
      <c r="M77" s="11" t="s">
        <v>41</v>
      </c>
      <c r="N77" s="11" t="s">
        <v>336</v>
      </c>
      <c r="O77" s="11" t="s">
        <v>32</v>
      </c>
      <c r="P77" s="11"/>
      <c r="Q77" s="11"/>
      <c r="R77" s="37"/>
      <c r="S77" s="38"/>
      <c r="T77" s="38"/>
      <c r="U77" s="37">
        <v>4000000</v>
      </c>
      <c r="V77" s="11"/>
    </row>
    <row r="78" spans="1:22" ht="18" customHeight="1" x14ac:dyDescent="0.25">
      <c r="A78" s="12" t="s">
        <v>232</v>
      </c>
      <c r="B78" s="36" t="s">
        <v>299</v>
      </c>
      <c r="C78" s="12" t="s">
        <v>300</v>
      </c>
      <c r="D78" s="12" t="s">
        <v>55</v>
      </c>
      <c r="E78" s="12" t="s">
        <v>301</v>
      </c>
      <c r="F78" s="12" t="s">
        <v>302</v>
      </c>
      <c r="G78" s="12">
        <v>775550775</v>
      </c>
      <c r="H78" s="12" t="s">
        <v>303</v>
      </c>
      <c r="I78" s="12" t="s">
        <v>265</v>
      </c>
      <c r="J78" s="12">
        <v>775550775</v>
      </c>
      <c r="K78" s="7"/>
      <c r="L78" s="11" t="s">
        <v>40</v>
      </c>
      <c r="M78" s="11" t="s">
        <v>41</v>
      </c>
      <c r="N78" s="11" t="s">
        <v>267</v>
      </c>
      <c r="O78" s="11" t="s">
        <v>332</v>
      </c>
      <c r="P78" s="11"/>
      <c r="Q78" s="11"/>
      <c r="R78" s="37"/>
      <c r="S78" s="38"/>
      <c r="T78" s="38"/>
      <c r="U78" s="37">
        <v>1256750</v>
      </c>
      <c r="V78" s="11"/>
    </row>
    <row r="79" spans="1:2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11"/>
      <c r="M79" s="11"/>
      <c r="N79" s="11"/>
      <c r="O79" s="11"/>
      <c r="P79" s="11"/>
      <c r="Q79" s="11"/>
      <c r="R79" s="37"/>
      <c r="S79" s="38"/>
      <c r="T79" s="38"/>
      <c r="U79" s="37"/>
      <c r="V79" s="11"/>
    </row>
    <row r="80" spans="1:2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11"/>
      <c r="M80" s="11"/>
      <c r="N80" s="11"/>
      <c r="O80" s="11"/>
      <c r="P80" s="11"/>
      <c r="Q80" s="11"/>
      <c r="R80" s="37"/>
      <c r="S80" s="38"/>
      <c r="T80" s="38"/>
      <c r="U80" s="37"/>
      <c r="V80" s="11"/>
    </row>
    <row r="81" spans="1:2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1"/>
      <c r="M81" s="11"/>
      <c r="N81" s="11"/>
      <c r="O81" s="11"/>
      <c r="P81" s="11"/>
      <c r="Q81" s="11"/>
      <c r="R81" s="37"/>
      <c r="S81" s="38"/>
      <c r="T81" s="38"/>
      <c r="U81" s="37"/>
      <c r="V81" s="11"/>
    </row>
    <row r="82" spans="1:2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11"/>
      <c r="M82" s="11"/>
      <c r="N82" s="11"/>
      <c r="O82" s="11"/>
      <c r="P82" s="11"/>
      <c r="Q82" s="11"/>
      <c r="R82" s="37"/>
      <c r="S82" s="38"/>
      <c r="T82" s="38"/>
      <c r="U82" s="37"/>
      <c r="V82" s="11"/>
    </row>
    <row r="83" spans="1:2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11"/>
      <c r="M83" s="11"/>
      <c r="N83" s="11"/>
      <c r="O83" s="11"/>
      <c r="P83" s="11"/>
      <c r="Q83" s="11"/>
      <c r="R83" s="37"/>
      <c r="S83" s="38"/>
      <c r="T83" s="38"/>
      <c r="U83" s="37"/>
      <c r="V83" s="11"/>
    </row>
    <row r="84" spans="1:2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11"/>
      <c r="M84" s="11"/>
      <c r="N84" s="11"/>
      <c r="O84" s="11"/>
      <c r="P84" s="11"/>
      <c r="Q84" s="11"/>
      <c r="R84" s="37"/>
      <c r="S84" s="38"/>
      <c r="T84" s="38"/>
      <c r="U84" s="37"/>
      <c r="V84" s="11"/>
    </row>
    <row r="85" spans="1:2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11"/>
      <c r="M85" s="11"/>
      <c r="N85" s="11"/>
      <c r="O85" s="11"/>
      <c r="P85" s="11"/>
      <c r="Q85" s="11"/>
      <c r="R85" s="37"/>
      <c r="S85" s="38"/>
      <c r="T85" s="38"/>
      <c r="U85" s="37"/>
      <c r="V85" s="11"/>
    </row>
    <row r="86" spans="1:2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11"/>
      <c r="M86" s="11"/>
      <c r="N86" s="11"/>
      <c r="O86" s="11"/>
      <c r="P86" s="11"/>
      <c r="Q86" s="11"/>
      <c r="R86" s="37"/>
      <c r="S86" s="38"/>
      <c r="T86" s="38"/>
      <c r="U86" s="37"/>
      <c r="V86" s="11"/>
    </row>
    <row r="87" spans="1:2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11"/>
      <c r="M87" s="11"/>
      <c r="N87" s="11"/>
      <c r="O87" s="11"/>
      <c r="P87" s="11"/>
      <c r="Q87" s="11"/>
      <c r="R87" s="37"/>
      <c r="S87" s="38"/>
      <c r="T87" s="38"/>
      <c r="U87" s="37"/>
      <c r="V87" s="11"/>
    </row>
    <row r="88" spans="1:2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11"/>
      <c r="M88" s="11"/>
      <c r="N88" s="11"/>
      <c r="O88" s="11"/>
      <c r="P88" s="11"/>
      <c r="Q88" s="11"/>
      <c r="R88" s="37"/>
      <c r="S88" s="38"/>
      <c r="T88" s="38"/>
      <c r="U88" s="37"/>
      <c r="V88" s="11"/>
    </row>
    <row r="89" spans="1:2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11"/>
      <c r="M89" s="11"/>
      <c r="N89" s="11"/>
      <c r="O89" s="11"/>
      <c r="P89" s="11"/>
      <c r="Q89" s="11"/>
      <c r="R89" s="37"/>
      <c r="S89" s="38"/>
      <c r="T89" s="38"/>
      <c r="U89" s="37"/>
      <c r="V89" s="11"/>
    </row>
    <row r="90" spans="1:2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11"/>
      <c r="M90" s="11"/>
      <c r="N90" s="11"/>
      <c r="O90" s="11"/>
      <c r="P90" s="11"/>
      <c r="Q90" s="11"/>
      <c r="R90" s="37"/>
      <c r="S90" s="38"/>
      <c r="T90" s="38"/>
      <c r="U90" s="37"/>
      <c r="V90" s="11"/>
    </row>
    <row r="91" spans="1:2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11"/>
      <c r="M91" s="11"/>
      <c r="N91" s="11"/>
      <c r="O91" s="11"/>
      <c r="P91" s="11"/>
      <c r="Q91" s="11"/>
      <c r="R91" s="37"/>
      <c r="S91" s="38"/>
      <c r="T91" s="38"/>
      <c r="U91" s="37"/>
      <c r="V91" s="11"/>
    </row>
    <row r="92" spans="1:2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11"/>
      <c r="M92" s="11"/>
      <c r="N92" s="11"/>
      <c r="O92" s="11"/>
      <c r="P92" s="11"/>
      <c r="Q92" s="11"/>
      <c r="R92" s="37"/>
      <c r="S92" s="38"/>
      <c r="T92" s="38"/>
      <c r="U92" s="37"/>
      <c r="V92" s="11"/>
    </row>
    <row r="93" spans="1:2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11"/>
      <c r="M93" s="11"/>
      <c r="N93" s="11"/>
      <c r="O93" s="11"/>
      <c r="P93" s="11"/>
      <c r="Q93" s="11"/>
      <c r="R93" s="37"/>
      <c r="S93" s="38"/>
      <c r="T93" s="38"/>
      <c r="U93" s="37"/>
      <c r="V93" s="11"/>
    </row>
    <row r="94" spans="1:2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11"/>
      <c r="M94" s="11"/>
      <c r="N94" s="11"/>
      <c r="O94" s="11"/>
      <c r="P94" s="11"/>
      <c r="Q94" s="11"/>
      <c r="R94" s="37"/>
      <c r="S94" s="38"/>
      <c r="T94" s="38"/>
      <c r="U94" s="37"/>
      <c r="V94" s="11"/>
    </row>
    <row r="95" spans="1:2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11"/>
      <c r="M95" s="11"/>
      <c r="N95" s="11"/>
      <c r="O95" s="11"/>
      <c r="P95" s="11"/>
      <c r="Q95" s="11"/>
      <c r="R95" s="37"/>
      <c r="S95" s="38"/>
      <c r="T95" s="38"/>
      <c r="U95" s="37"/>
      <c r="V95" s="11"/>
    </row>
    <row r="96" spans="1:2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11"/>
      <c r="M96" s="11"/>
      <c r="N96" s="11"/>
      <c r="O96" s="11"/>
      <c r="P96" s="11"/>
      <c r="Q96" s="11"/>
      <c r="R96" s="37"/>
      <c r="S96" s="38"/>
      <c r="T96" s="38"/>
      <c r="U96" s="37"/>
      <c r="V96" s="11"/>
    </row>
    <row r="97" spans="1:2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11"/>
      <c r="M97" s="11"/>
      <c r="N97" s="11"/>
      <c r="O97" s="11"/>
      <c r="P97" s="11"/>
      <c r="Q97" s="11"/>
      <c r="R97" s="37"/>
      <c r="S97" s="38"/>
      <c r="T97" s="38"/>
      <c r="U97" s="37"/>
      <c r="V97" s="11"/>
    </row>
    <row r="98" spans="1:2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11"/>
      <c r="M98" s="11"/>
      <c r="N98" s="11"/>
      <c r="O98" s="11"/>
      <c r="P98" s="11"/>
      <c r="Q98" s="11"/>
      <c r="R98" s="37"/>
      <c r="S98" s="38"/>
      <c r="T98" s="38"/>
      <c r="U98" s="37"/>
      <c r="V98" s="11"/>
    </row>
    <row r="99" spans="1:2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11"/>
      <c r="M99" s="11"/>
      <c r="N99" s="11"/>
      <c r="O99" s="11"/>
      <c r="P99" s="11"/>
      <c r="Q99" s="11"/>
      <c r="R99" s="37"/>
      <c r="S99" s="38"/>
      <c r="T99" s="38"/>
      <c r="U99" s="37"/>
      <c r="V99" s="11"/>
    </row>
    <row r="100" spans="1:2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11"/>
      <c r="M100" s="11"/>
      <c r="N100" s="11"/>
      <c r="O100" s="11"/>
      <c r="P100" s="11"/>
      <c r="Q100" s="11"/>
      <c r="R100" s="37"/>
      <c r="S100" s="38"/>
      <c r="T100" s="38"/>
      <c r="U100" s="37"/>
      <c r="V100" s="11"/>
    </row>
    <row r="101" spans="1:2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11"/>
      <c r="M101" s="11"/>
      <c r="N101" s="11"/>
      <c r="O101" s="11"/>
      <c r="P101" s="11"/>
      <c r="Q101" s="11"/>
      <c r="R101" s="37"/>
      <c r="S101" s="38"/>
      <c r="T101" s="38"/>
      <c r="U101" s="37"/>
      <c r="V101" s="11"/>
    </row>
    <row r="102" spans="1:2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1"/>
      <c r="M102" s="11"/>
      <c r="N102" s="11"/>
      <c r="O102" s="11"/>
      <c r="P102" s="11"/>
      <c r="Q102" s="11"/>
      <c r="R102" s="37"/>
      <c r="S102" s="38"/>
      <c r="T102" s="38"/>
      <c r="U102" s="37"/>
      <c r="V102" s="11"/>
    </row>
    <row r="103" spans="1:2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11"/>
      <c r="M103" s="11"/>
      <c r="N103" s="11"/>
      <c r="O103" s="11"/>
      <c r="P103" s="11"/>
      <c r="Q103" s="11"/>
      <c r="R103" s="37"/>
      <c r="S103" s="38"/>
      <c r="T103" s="38"/>
      <c r="U103" s="37"/>
      <c r="V103" s="11"/>
    </row>
    <row r="104" spans="1:2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11"/>
      <c r="M104" s="11"/>
      <c r="N104" s="11"/>
      <c r="O104" s="11"/>
      <c r="P104" s="11"/>
      <c r="Q104" s="11"/>
      <c r="R104" s="37"/>
      <c r="S104" s="38"/>
      <c r="T104" s="38"/>
      <c r="U104" s="37"/>
      <c r="V104" s="11"/>
    </row>
    <row r="105" spans="1:2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11"/>
      <c r="M105" s="11"/>
      <c r="N105" s="11"/>
      <c r="O105" s="11"/>
      <c r="P105" s="11"/>
      <c r="Q105" s="11"/>
      <c r="R105" s="37"/>
      <c r="S105" s="38"/>
      <c r="T105" s="38"/>
      <c r="U105" s="37"/>
      <c r="V105" s="11"/>
    </row>
    <row r="106" spans="1:2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11"/>
      <c r="M106" s="11"/>
      <c r="N106" s="11"/>
      <c r="O106" s="11"/>
      <c r="P106" s="11"/>
      <c r="Q106" s="11"/>
      <c r="R106" s="37"/>
      <c r="S106" s="38"/>
      <c r="T106" s="38"/>
      <c r="U106" s="37"/>
      <c r="V106" s="11"/>
    </row>
    <row r="107" spans="1:2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11"/>
      <c r="M107" s="11"/>
      <c r="N107" s="11"/>
      <c r="O107" s="11"/>
      <c r="P107" s="11"/>
      <c r="Q107" s="11"/>
      <c r="R107" s="37"/>
      <c r="S107" s="38"/>
      <c r="T107" s="38"/>
      <c r="U107" s="37"/>
      <c r="V107" s="11"/>
    </row>
    <row r="108" spans="1:2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11"/>
      <c r="M108" s="11"/>
      <c r="N108" s="11"/>
      <c r="O108" s="11"/>
      <c r="P108" s="11"/>
      <c r="Q108" s="11"/>
      <c r="R108" s="37"/>
      <c r="S108" s="38"/>
      <c r="T108" s="38"/>
      <c r="U108" s="37"/>
      <c r="V108" s="11"/>
    </row>
    <row r="109" spans="1:2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11"/>
      <c r="M109" s="11"/>
      <c r="N109" s="11"/>
      <c r="O109" s="11"/>
      <c r="P109" s="11"/>
      <c r="Q109" s="11"/>
      <c r="R109" s="37"/>
      <c r="S109" s="38"/>
      <c r="T109" s="38"/>
      <c r="U109" s="37"/>
      <c r="V109" s="11"/>
    </row>
    <row r="110" spans="1:2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11"/>
      <c r="M110" s="11"/>
      <c r="N110" s="11"/>
      <c r="O110" s="11"/>
      <c r="P110" s="11"/>
      <c r="Q110" s="11"/>
      <c r="R110" s="37"/>
      <c r="S110" s="38"/>
      <c r="T110" s="38"/>
      <c r="U110" s="37"/>
      <c r="V110" s="11"/>
    </row>
    <row r="111" spans="1:2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11"/>
      <c r="M111" s="11"/>
      <c r="N111" s="11"/>
      <c r="O111" s="11"/>
      <c r="P111" s="11"/>
      <c r="Q111" s="11"/>
      <c r="R111" s="37"/>
      <c r="S111" s="38"/>
      <c r="T111" s="38"/>
      <c r="U111" s="37"/>
      <c r="V111" s="11"/>
    </row>
    <row r="112" spans="1:2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11"/>
      <c r="M112" s="11"/>
      <c r="N112" s="11"/>
      <c r="O112" s="11"/>
      <c r="P112" s="11"/>
      <c r="Q112" s="11"/>
      <c r="R112" s="37"/>
      <c r="S112" s="38"/>
      <c r="T112" s="38"/>
      <c r="U112" s="37"/>
      <c r="V112" s="11"/>
    </row>
    <row r="113" spans="1:2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11"/>
      <c r="M113" s="11"/>
      <c r="N113" s="11"/>
      <c r="O113" s="11"/>
      <c r="P113" s="11"/>
      <c r="Q113" s="11"/>
      <c r="R113" s="37"/>
      <c r="S113" s="38"/>
      <c r="T113" s="38"/>
      <c r="U113" s="37"/>
      <c r="V113" s="11"/>
    </row>
    <row r="114" spans="1:2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11"/>
      <c r="M114" s="11"/>
      <c r="N114" s="11"/>
      <c r="O114" s="11"/>
      <c r="P114" s="11"/>
      <c r="Q114" s="11"/>
      <c r="R114" s="37"/>
      <c r="S114" s="38"/>
      <c r="T114" s="38"/>
      <c r="U114" s="37"/>
      <c r="V114" s="11"/>
    </row>
    <row r="115" spans="1:2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11"/>
      <c r="M115" s="11"/>
      <c r="N115" s="11"/>
      <c r="O115" s="11"/>
      <c r="P115" s="11"/>
      <c r="Q115" s="11"/>
      <c r="R115" s="37"/>
      <c r="S115" s="38"/>
      <c r="T115" s="38"/>
      <c r="U115" s="37"/>
      <c r="V115" s="11"/>
    </row>
    <row r="116" spans="1:2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11"/>
      <c r="M116" s="11"/>
      <c r="N116" s="11"/>
      <c r="O116" s="11"/>
      <c r="P116" s="11"/>
      <c r="Q116" s="11"/>
      <c r="R116" s="37"/>
      <c r="S116" s="38"/>
      <c r="T116" s="38"/>
      <c r="U116" s="37"/>
      <c r="V116" s="11"/>
    </row>
    <row r="117" spans="1:2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11"/>
      <c r="M117" s="11"/>
      <c r="N117" s="11"/>
      <c r="O117" s="11"/>
      <c r="P117" s="11"/>
      <c r="Q117" s="11"/>
      <c r="R117" s="37"/>
      <c r="S117" s="38"/>
      <c r="T117" s="38"/>
      <c r="U117" s="37"/>
      <c r="V117" s="11"/>
    </row>
    <row r="118" spans="1:2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11"/>
      <c r="M118" s="11"/>
      <c r="N118" s="11"/>
      <c r="O118" s="11"/>
      <c r="P118" s="11"/>
      <c r="Q118" s="11"/>
      <c r="R118" s="37"/>
      <c r="S118" s="38"/>
      <c r="T118" s="38"/>
      <c r="U118" s="37"/>
      <c r="V118" s="11"/>
    </row>
    <row r="119" spans="1:2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11"/>
      <c r="M119" s="11"/>
      <c r="N119" s="11"/>
      <c r="O119" s="11"/>
      <c r="P119" s="11"/>
      <c r="Q119" s="11"/>
      <c r="R119" s="37"/>
      <c r="S119" s="38"/>
      <c r="T119" s="38"/>
      <c r="U119" s="37"/>
      <c r="V119" s="11"/>
    </row>
  </sheetData>
  <autoFilter ref="A1:V78"/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</hyperlinks>
  <pageMargins left="0.7" right="0.7" top="0.75" bottom="0.75" header="0.3" footer="0.3"/>
  <pageSetup paperSize="9" orientation="portrait" horizont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PS</vt:lpstr>
      <vt:lpstr>CS</vt:lpstr>
      <vt:lpstr>EPS</vt:lpstr>
      <vt:lpstr>ONG</vt:lpstr>
      <vt:lpstr>CABINETS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YAGAME-GROUP</cp:lastModifiedBy>
  <dcterms:created xsi:type="dcterms:W3CDTF">2020-12-22T10:16:54Z</dcterms:created>
  <dcterms:modified xsi:type="dcterms:W3CDTF">2020-12-24T14:27:31Z</dcterms:modified>
</cp:coreProperties>
</file>