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Thesis\Titan Wind Tunnel\Experiments\Jan 4-8 2016\Jan 4\T-16-1155_Quartz_212-250_15bar\"/>
    </mc:Choice>
  </mc:AlternateContent>
  <bookViews>
    <workbookView xWindow="585" yWindow="3210" windowWidth="14430" windowHeight="6465"/>
  </bookViews>
  <sheets>
    <sheet name="Original Data" sheetId="1" r:id="rId1"/>
    <sheet name="Notes" sheetId="7" r:id="rId2"/>
    <sheet name="Tavis 2" sheetId="5" r:id="rId3"/>
  </sheets>
  <calcPr calcId="152511"/>
</workbook>
</file>

<file path=xl/calcChain.xml><?xml version="1.0" encoding="utf-8"?>
<calcChain xmlns="http://schemas.openxmlformats.org/spreadsheetml/2006/main">
  <c r="M4" i="1" l="1"/>
  <c r="L4" i="1"/>
  <c r="M3" i="1"/>
  <c r="L3" i="1"/>
  <c r="L17" i="1" l="1"/>
  <c r="E9" i="1" l="1"/>
  <c r="F9" i="1" s="1"/>
  <c r="L1235" i="1" l="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6" i="1"/>
  <c r="L15" i="1"/>
  <c r="L14" i="1"/>
  <c r="L13" i="1"/>
  <c r="L12" i="1"/>
  <c r="L11" i="1"/>
  <c r="L10" i="1"/>
  <c r="L9" i="1"/>
  <c r="J12" i="1"/>
  <c r="E1235" i="1"/>
  <c r="F1235" i="1" s="1"/>
  <c r="E1234" i="1"/>
  <c r="F1234" i="1" s="1"/>
  <c r="E1233" i="1"/>
  <c r="F1233" i="1" s="1"/>
  <c r="E1232" i="1"/>
  <c r="F1232" i="1" s="1"/>
  <c r="E1231" i="1"/>
  <c r="F1231" i="1" s="1"/>
  <c r="E1230" i="1"/>
  <c r="F1230" i="1" s="1"/>
  <c r="E1229" i="1"/>
  <c r="F1229" i="1" s="1"/>
  <c r="E1228" i="1"/>
  <c r="F1228" i="1" s="1"/>
  <c r="E1227" i="1"/>
  <c r="F1227" i="1" s="1"/>
  <c r="E1226" i="1"/>
  <c r="F1226" i="1" s="1"/>
  <c r="E1225" i="1"/>
  <c r="F1225" i="1" s="1"/>
  <c r="E1224" i="1"/>
  <c r="F1224" i="1" s="1"/>
  <c r="E1223" i="1"/>
  <c r="F1223" i="1" s="1"/>
  <c r="E1222" i="1"/>
  <c r="F1222" i="1" s="1"/>
  <c r="E1221" i="1"/>
  <c r="F1221" i="1" s="1"/>
  <c r="E1220" i="1"/>
  <c r="F1220" i="1" s="1"/>
  <c r="E1219" i="1"/>
  <c r="F1219" i="1" s="1"/>
  <c r="E1218" i="1"/>
  <c r="F1218" i="1" s="1"/>
  <c r="E1217" i="1"/>
  <c r="F1217" i="1" s="1"/>
  <c r="E1216" i="1"/>
  <c r="F1216" i="1" s="1"/>
  <c r="E1215" i="1"/>
  <c r="F1215" i="1" s="1"/>
  <c r="E1214" i="1"/>
  <c r="F1214" i="1" s="1"/>
  <c r="E1213" i="1"/>
  <c r="F1213" i="1" s="1"/>
  <c r="E1212" i="1"/>
  <c r="F1212" i="1" s="1"/>
  <c r="E1211" i="1"/>
  <c r="F1211" i="1" s="1"/>
  <c r="E1210" i="1"/>
  <c r="F1210" i="1" s="1"/>
  <c r="E1209" i="1"/>
  <c r="F1209" i="1" s="1"/>
  <c r="E1208" i="1"/>
  <c r="F1208" i="1" s="1"/>
  <c r="E1207" i="1"/>
  <c r="F1207" i="1" s="1"/>
  <c r="E1206" i="1"/>
  <c r="F1206" i="1" s="1"/>
  <c r="E1205" i="1"/>
  <c r="F1205" i="1" s="1"/>
  <c r="E1204" i="1"/>
  <c r="F1204" i="1" s="1"/>
  <c r="E1203" i="1"/>
  <c r="F1203" i="1" s="1"/>
  <c r="E1202" i="1"/>
  <c r="F1202" i="1" s="1"/>
  <c r="E1201" i="1"/>
  <c r="F1201" i="1" s="1"/>
  <c r="E1200" i="1"/>
  <c r="F1200" i="1" s="1"/>
  <c r="E1199" i="1"/>
  <c r="F1199" i="1" s="1"/>
  <c r="E1198" i="1"/>
  <c r="F1198" i="1" s="1"/>
  <c r="E1197" i="1"/>
  <c r="F1197" i="1" s="1"/>
  <c r="E1196" i="1"/>
  <c r="F1196" i="1" s="1"/>
  <c r="E1195" i="1"/>
  <c r="F1195" i="1" s="1"/>
  <c r="E1194" i="1"/>
  <c r="F1194" i="1" s="1"/>
  <c r="E1193" i="1"/>
  <c r="F1193" i="1" s="1"/>
  <c r="E1192" i="1"/>
  <c r="F1192" i="1" s="1"/>
  <c r="E1191" i="1"/>
  <c r="F1191" i="1" s="1"/>
  <c r="E1190" i="1"/>
  <c r="F1190" i="1" s="1"/>
  <c r="E1189" i="1"/>
  <c r="F1189" i="1" s="1"/>
  <c r="E1188" i="1"/>
  <c r="F1188" i="1" s="1"/>
  <c r="E1187" i="1"/>
  <c r="F1187" i="1" s="1"/>
  <c r="E1186" i="1"/>
  <c r="F1186" i="1" s="1"/>
  <c r="E1185" i="1"/>
  <c r="F1185" i="1" s="1"/>
  <c r="E1184" i="1"/>
  <c r="F1184" i="1" s="1"/>
  <c r="E1183" i="1"/>
  <c r="F1183" i="1" s="1"/>
  <c r="E1182" i="1"/>
  <c r="F1182" i="1" s="1"/>
  <c r="E1181" i="1"/>
  <c r="F1181" i="1" s="1"/>
  <c r="E1180" i="1"/>
  <c r="F1180" i="1" s="1"/>
  <c r="E1179" i="1"/>
  <c r="F1179" i="1" s="1"/>
  <c r="E1178" i="1"/>
  <c r="F1178" i="1" s="1"/>
  <c r="E1177" i="1"/>
  <c r="F1177" i="1" s="1"/>
  <c r="E1176" i="1"/>
  <c r="F1176" i="1" s="1"/>
  <c r="E1175" i="1"/>
  <c r="F1175" i="1" s="1"/>
  <c r="E1174" i="1"/>
  <c r="F1174" i="1" s="1"/>
  <c r="E1173" i="1"/>
  <c r="F1173" i="1" s="1"/>
  <c r="E1172" i="1"/>
  <c r="F1172" i="1" s="1"/>
  <c r="E1171" i="1"/>
  <c r="F1171" i="1" s="1"/>
  <c r="E1170" i="1"/>
  <c r="F1170" i="1" s="1"/>
  <c r="E1169" i="1"/>
  <c r="F1169" i="1" s="1"/>
  <c r="E1168" i="1"/>
  <c r="F1168" i="1" s="1"/>
  <c r="E1167" i="1"/>
  <c r="F1167" i="1" s="1"/>
  <c r="E1166" i="1"/>
  <c r="F1166" i="1" s="1"/>
  <c r="E1165" i="1"/>
  <c r="F1165" i="1" s="1"/>
  <c r="E1164" i="1"/>
  <c r="F1164" i="1" s="1"/>
  <c r="E1163" i="1"/>
  <c r="F1163" i="1" s="1"/>
  <c r="E1162" i="1"/>
  <c r="F1162" i="1" s="1"/>
  <c r="E1161" i="1"/>
  <c r="F1161" i="1" s="1"/>
  <c r="E1160" i="1"/>
  <c r="F1160" i="1" s="1"/>
  <c r="E1159" i="1"/>
  <c r="F1159" i="1" s="1"/>
  <c r="E1158" i="1"/>
  <c r="F1158" i="1" s="1"/>
  <c r="E1157" i="1"/>
  <c r="F1157" i="1" s="1"/>
  <c r="E1156" i="1"/>
  <c r="F1156" i="1" s="1"/>
  <c r="E1155" i="1"/>
  <c r="F1155" i="1" s="1"/>
  <c r="E1154" i="1"/>
  <c r="F1154" i="1" s="1"/>
  <c r="E1153" i="1"/>
  <c r="F1153" i="1" s="1"/>
  <c r="E1152" i="1"/>
  <c r="F1152" i="1" s="1"/>
  <c r="E1151" i="1"/>
  <c r="F1151" i="1" s="1"/>
  <c r="E1150" i="1"/>
  <c r="F1150" i="1" s="1"/>
  <c r="E1149" i="1"/>
  <c r="F1149" i="1" s="1"/>
  <c r="E1148" i="1"/>
  <c r="F1148" i="1" s="1"/>
  <c r="E1147" i="1"/>
  <c r="F1147" i="1" s="1"/>
  <c r="E1146" i="1"/>
  <c r="F1146" i="1" s="1"/>
  <c r="E1145" i="1"/>
  <c r="F1145" i="1" s="1"/>
  <c r="E1144" i="1"/>
  <c r="F1144" i="1" s="1"/>
  <c r="E1143" i="1"/>
  <c r="F1143" i="1" s="1"/>
  <c r="E1142" i="1"/>
  <c r="F1142" i="1" s="1"/>
  <c r="E1141" i="1"/>
  <c r="F1141" i="1" s="1"/>
  <c r="E1140" i="1"/>
  <c r="F1140" i="1" s="1"/>
  <c r="E1139" i="1"/>
  <c r="F1139" i="1" s="1"/>
  <c r="E1138" i="1"/>
  <c r="F1138" i="1" s="1"/>
  <c r="E1137" i="1"/>
  <c r="F1137" i="1" s="1"/>
  <c r="E1136" i="1"/>
  <c r="F1136" i="1" s="1"/>
  <c r="E1135" i="1"/>
  <c r="F1135" i="1" s="1"/>
  <c r="E1134" i="1"/>
  <c r="F1134" i="1" s="1"/>
  <c r="E1133" i="1"/>
  <c r="F1133" i="1" s="1"/>
  <c r="E1132" i="1"/>
  <c r="F1132" i="1" s="1"/>
  <c r="E1131" i="1"/>
  <c r="F1131" i="1" s="1"/>
  <c r="E1130" i="1"/>
  <c r="F1130" i="1" s="1"/>
  <c r="E1129" i="1"/>
  <c r="F1129" i="1" s="1"/>
  <c r="E1128" i="1"/>
  <c r="F1128" i="1" s="1"/>
  <c r="E1127" i="1"/>
  <c r="F1127" i="1" s="1"/>
  <c r="E1126" i="1"/>
  <c r="F1126" i="1" s="1"/>
  <c r="E1125" i="1"/>
  <c r="F1125" i="1" s="1"/>
  <c r="E1124" i="1"/>
  <c r="F1124" i="1" s="1"/>
  <c r="E1123" i="1"/>
  <c r="F1123" i="1" s="1"/>
  <c r="E1122" i="1"/>
  <c r="F1122" i="1" s="1"/>
  <c r="E1121" i="1"/>
  <c r="F1121" i="1" s="1"/>
  <c r="E1120" i="1"/>
  <c r="F1120" i="1" s="1"/>
  <c r="E1119" i="1"/>
  <c r="F1119" i="1" s="1"/>
  <c r="E1118" i="1"/>
  <c r="F1118" i="1" s="1"/>
  <c r="E1117" i="1"/>
  <c r="F1117" i="1" s="1"/>
  <c r="E1116" i="1"/>
  <c r="F1116" i="1" s="1"/>
  <c r="E1115" i="1"/>
  <c r="F1115" i="1" s="1"/>
  <c r="E1114" i="1"/>
  <c r="F1114" i="1" s="1"/>
  <c r="E1113" i="1"/>
  <c r="F1113" i="1" s="1"/>
  <c r="E1112" i="1"/>
  <c r="F1112" i="1" s="1"/>
  <c r="E1111" i="1"/>
  <c r="F1111" i="1" s="1"/>
  <c r="E1110" i="1"/>
  <c r="F1110" i="1" s="1"/>
  <c r="E1109" i="1"/>
  <c r="F1109" i="1" s="1"/>
  <c r="E1108" i="1"/>
  <c r="F1108" i="1" s="1"/>
  <c r="E1107" i="1"/>
  <c r="F1107" i="1" s="1"/>
  <c r="E1106" i="1"/>
  <c r="F1106" i="1" s="1"/>
  <c r="E1105" i="1"/>
  <c r="F1105" i="1" s="1"/>
  <c r="E1104" i="1"/>
  <c r="F1104" i="1" s="1"/>
  <c r="E1103" i="1"/>
  <c r="F1103" i="1" s="1"/>
  <c r="E1102" i="1"/>
  <c r="F1102" i="1" s="1"/>
  <c r="E1101" i="1"/>
  <c r="F1101" i="1" s="1"/>
  <c r="E1100" i="1"/>
  <c r="F1100" i="1" s="1"/>
  <c r="E1099" i="1"/>
  <c r="F1099" i="1" s="1"/>
  <c r="E1098" i="1"/>
  <c r="F1098" i="1" s="1"/>
  <c r="E1097" i="1"/>
  <c r="F1097" i="1" s="1"/>
  <c r="E1096" i="1"/>
  <c r="F1096" i="1" s="1"/>
  <c r="E1095" i="1"/>
  <c r="F1095" i="1" s="1"/>
  <c r="E1094" i="1"/>
  <c r="F1094" i="1" s="1"/>
  <c r="E1093" i="1"/>
  <c r="F1093" i="1" s="1"/>
  <c r="E1092" i="1"/>
  <c r="F1092" i="1" s="1"/>
  <c r="E1091" i="1"/>
  <c r="F1091" i="1" s="1"/>
  <c r="E1090" i="1"/>
  <c r="F1090" i="1" s="1"/>
  <c r="E1089" i="1"/>
  <c r="F1089" i="1" s="1"/>
  <c r="E1088" i="1"/>
  <c r="F1088" i="1" s="1"/>
  <c r="E1087" i="1"/>
  <c r="F1087" i="1" s="1"/>
  <c r="E1086" i="1"/>
  <c r="F1086" i="1" s="1"/>
  <c r="E1085" i="1"/>
  <c r="F1085" i="1" s="1"/>
  <c r="E1084" i="1"/>
  <c r="F1084" i="1" s="1"/>
  <c r="E1083" i="1"/>
  <c r="F1083" i="1" s="1"/>
  <c r="E1082" i="1"/>
  <c r="F1082" i="1" s="1"/>
  <c r="E1081" i="1"/>
  <c r="F1081" i="1" s="1"/>
  <c r="E1080" i="1"/>
  <c r="F1080" i="1" s="1"/>
  <c r="E1079" i="1"/>
  <c r="F1079" i="1" s="1"/>
  <c r="E1078" i="1"/>
  <c r="F1078" i="1" s="1"/>
  <c r="E1077" i="1"/>
  <c r="F1077" i="1" s="1"/>
  <c r="E1076" i="1"/>
  <c r="F1076" i="1" s="1"/>
  <c r="E1075" i="1"/>
  <c r="F1075" i="1" s="1"/>
  <c r="E1074" i="1"/>
  <c r="F1074" i="1" s="1"/>
  <c r="E1073" i="1"/>
  <c r="F1073" i="1" s="1"/>
  <c r="E1072" i="1"/>
  <c r="F1072" i="1" s="1"/>
  <c r="E1071" i="1"/>
  <c r="F1071" i="1" s="1"/>
  <c r="E1070" i="1"/>
  <c r="F1070" i="1" s="1"/>
  <c r="E1069" i="1"/>
  <c r="F1069" i="1" s="1"/>
  <c r="E1068" i="1"/>
  <c r="F1068" i="1" s="1"/>
  <c r="E1067" i="1"/>
  <c r="F1067" i="1" s="1"/>
  <c r="E1066" i="1"/>
  <c r="F1066" i="1" s="1"/>
  <c r="E1065" i="1"/>
  <c r="F1065" i="1" s="1"/>
  <c r="E1064" i="1"/>
  <c r="F1064" i="1" s="1"/>
  <c r="E1063" i="1"/>
  <c r="F1063" i="1" s="1"/>
  <c r="E1062" i="1"/>
  <c r="F1062" i="1" s="1"/>
  <c r="E1061" i="1"/>
  <c r="F1061" i="1" s="1"/>
  <c r="E1060" i="1"/>
  <c r="F1060" i="1" s="1"/>
  <c r="E1059" i="1"/>
  <c r="F1059" i="1" s="1"/>
  <c r="E1058" i="1"/>
  <c r="F1058" i="1" s="1"/>
  <c r="E1057" i="1"/>
  <c r="F1057" i="1" s="1"/>
  <c r="E1056" i="1"/>
  <c r="F1056" i="1" s="1"/>
  <c r="E1055" i="1"/>
  <c r="F1055" i="1" s="1"/>
  <c r="E1054" i="1"/>
  <c r="F1054" i="1" s="1"/>
  <c r="E1053" i="1"/>
  <c r="F1053" i="1" s="1"/>
  <c r="E1052" i="1"/>
  <c r="F1052" i="1" s="1"/>
  <c r="E1051" i="1"/>
  <c r="F1051" i="1" s="1"/>
  <c r="E1050" i="1"/>
  <c r="F1050" i="1" s="1"/>
  <c r="E1049" i="1"/>
  <c r="F1049" i="1" s="1"/>
  <c r="E1048" i="1"/>
  <c r="F1048" i="1" s="1"/>
  <c r="E1047" i="1"/>
  <c r="F1047" i="1" s="1"/>
  <c r="E1046" i="1"/>
  <c r="F1046" i="1" s="1"/>
  <c r="E1045" i="1"/>
  <c r="F1045" i="1" s="1"/>
  <c r="E1044" i="1"/>
  <c r="F1044" i="1" s="1"/>
  <c r="E1043" i="1"/>
  <c r="F1043" i="1" s="1"/>
  <c r="E1042" i="1"/>
  <c r="F1042" i="1" s="1"/>
  <c r="E1041" i="1"/>
  <c r="F1041" i="1" s="1"/>
  <c r="E1040" i="1"/>
  <c r="F1040" i="1" s="1"/>
  <c r="E1039" i="1"/>
  <c r="F1039" i="1" s="1"/>
  <c r="E1038" i="1"/>
  <c r="F1038" i="1" s="1"/>
  <c r="E1037" i="1"/>
  <c r="F1037" i="1" s="1"/>
  <c r="E1036" i="1"/>
  <c r="F1036" i="1" s="1"/>
  <c r="E1035" i="1"/>
  <c r="F1035" i="1" s="1"/>
  <c r="E1034" i="1"/>
  <c r="F1034" i="1" s="1"/>
  <c r="E1033" i="1"/>
  <c r="F1033" i="1" s="1"/>
  <c r="E1032" i="1"/>
  <c r="F1032" i="1" s="1"/>
  <c r="E1031" i="1"/>
  <c r="F1031" i="1" s="1"/>
  <c r="E1030" i="1"/>
  <c r="F1030" i="1" s="1"/>
  <c r="E1029" i="1"/>
  <c r="F1029" i="1" s="1"/>
  <c r="E1028" i="1"/>
  <c r="F1028" i="1" s="1"/>
  <c r="E1027" i="1"/>
  <c r="F1027" i="1" s="1"/>
  <c r="E1026" i="1"/>
  <c r="F1026" i="1" s="1"/>
  <c r="E1025" i="1"/>
  <c r="F1025" i="1" s="1"/>
  <c r="E1024" i="1"/>
  <c r="F1024" i="1" s="1"/>
  <c r="E1023" i="1"/>
  <c r="F1023" i="1" s="1"/>
  <c r="E1022" i="1"/>
  <c r="F1022" i="1" s="1"/>
  <c r="E1021" i="1"/>
  <c r="F1021" i="1" s="1"/>
  <c r="E1020" i="1"/>
  <c r="F1020" i="1" s="1"/>
  <c r="E1019" i="1"/>
  <c r="F1019" i="1" s="1"/>
  <c r="E1018" i="1"/>
  <c r="F1018" i="1" s="1"/>
  <c r="E1017" i="1"/>
  <c r="F1017" i="1" s="1"/>
  <c r="E1016" i="1"/>
  <c r="F1016" i="1" s="1"/>
  <c r="E1015" i="1"/>
  <c r="F1015" i="1" s="1"/>
  <c r="E1014" i="1"/>
  <c r="F1014" i="1" s="1"/>
  <c r="E1013" i="1"/>
  <c r="F1013" i="1" s="1"/>
  <c r="E1012" i="1"/>
  <c r="F1012" i="1" s="1"/>
  <c r="E1011" i="1"/>
  <c r="F1011" i="1" s="1"/>
  <c r="E1010" i="1"/>
  <c r="F1010" i="1" s="1"/>
  <c r="E1009" i="1"/>
  <c r="F1009" i="1" s="1"/>
  <c r="E1008" i="1"/>
  <c r="F1008" i="1" s="1"/>
  <c r="E1007" i="1"/>
  <c r="F1007" i="1" s="1"/>
  <c r="E1006" i="1"/>
  <c r="F1006" i="1" s="1"/>
  <c r="E1005" i="1"/>
  <c r="F1005" i="1" s="1"/>
  <c r="E1004" i="1"/>
  <c r="F1004" i="1" s="1"/>
  <c r="E1003" i="1"/>
  <c r="F1003" i="1" s="1"/>
  <c r="E1002" i="1"/>
  <c r="F1002" i="1" s="1"/>
  <c r="E1001" i="1"/>
  <c r="F1001" i="1" s="1"/>
  <c r="E1000" i="1"/>
  <c r="F1000" i="1" s="1"/>
  <c r="E999" i="1"/>
  <c r="F999" i="1" s="1"/>
  <c r="E998" i="1"/>
  <c r="F998" i="1" s="1"/>
  <c r="E997" i="1"/>
  <c r="F997" i="1" s="1"/>
  <c r="E996" i="1"/>
  <c r="F996" i="1" s="1"/>
  <c r="E995" i="1"/>
  <c r="F995" i="1" s="1"/>
  <c r="E994" i="1"/>
  <c r="F994" i="1" s="1"/>
  <c r="E993" i="1"/>
  <c r="F993" i="1" s="1"/>
  <c r="E992" i="1"/>
  <c r="F992" i="1" s="1"/>
  <c r="E991" i="1"/>
  <c r="F991" i="1" s="1"/>
  <c r="E990" i="1"/>
  <c r="F990" i="1" s="1"/>
  <c r="E989" i="1"/>
  <c r="F989" i="1" s="1"/>
  <c r="E988" i="1"/>
  <c r="F988" i="1" s="1"/>
  <c r="E987" i="1"/>
  <c r="F987" i="1" s="1"/>
  <c r="E986" i="1"/>
  <c r="F986" i="1" s="1"/>
  <c r="E985" i="1"/>
  <c r="F985" i="1" s="1"/>
  <c r="E984" i="1"/>
  <c r="F984" i="1" s="1"/>
  <c r="E983" i="1"/>
  <c r="F983" i="1" s="1"/>
  <c r="E982" i="1"/>
  <c r="F982" i="1" s="1"/>
  <c r="E981" i="1"/>
  <c r="F981" i="1" s="1"/>
  <c r="E980" i="1"/>
  <c r="F980" i="1" s="1"/>
  <c r="E979" i="1"/>
  <c r="F979" i="1" s="1"/>
  <c r="E978" i="1"/>
  <c r="F978" i="1" s="1"/>
  <c r="E977" i="1"/>
  <c r="F977" i="1" s="1"/>
  <c r="E976" i="1"/>
  <c r="F976" i="1" s="1"/>
  <c r="E975" i="1"/>
  <c r="F975" i="1" s="1"/>
  <c r="E974" i="1"/>
  <c r="F974" i="1" s="1"/>
  <c r="E973" i="1"/>
  <c r="F973" i="1" s="1"/>
  <c r="E972" i="1"/>
  <c r="F972" i="1" s="1"/>
  <c r="E971" i="1"/>
  <c r="F971" i="1" s="1"/>
  <c r="E970" i="1"/>
  <c r="F970" i="1" s="1"/>
  <c r="E969" i="1"/>
  <c r="F969" i="1" s="1"/>
  <c r="E968" i="1"/>
  <c r="F968" i="1" s="1"/>
  <c r="E967" i="1"/>
  <c r="F967" i="1" s="1"/>
  <c r="E966" i="1"/>
  <c r="F966" i="1" s="1"/>
  <c r="E965" i="1"/>
  <c r="F965" i="1" s="1"/>
  <c r="E964" i="1"/>
  <c r="F964" i="1" s="1"/>
  <c r="E963" i="1"/>
  <c r="F963" i="1" s="1"/>
  <c r="E962" i="1"/>
  <c r="F962" i="1" s="1"/>
  <c r="E961" i="1"/>
  <c r="F961" i="1" s="1"/>
  <c r="E960" i="1"/>
  <c r="F960" i="1" s="1"/>
  <c r="E959" i="1"/>
  <c r="F959" i="1" s="1"/>
  <c r="E958" i="1"/>
  <c r="F958" i="1" s="1"/>
  <c r="E957" i="1"/>
  <c r="F957" i="1" s="1"/>
  <c r="E956" i="1"/>
  <c r="F956" i="1" s="1"/>
  <c r="E955" i="1"/>
  <c r="F955" i="1" s="1"/>
  <c r="E954" i="1"/>
  <c r="F954" i="1" s="1"/>
  <c r="K954" i="1" s="1"/>
  <c r="E953" i="1"/>
  <c r="F953" i="1" s="1"/>
  <c r="E952" i="1"/>
  <c r="F952" i="1" s="1"/>
  <c r="E951" i="1"/>
  <c r="F951" i="1" s="1"/>
  <c r="E950" i="1"/>
  <c r="F950" i="1" s="1"/>
  <c r="E949" i="1"/>
  <c r="F949" i="1" s="1"/>
  <c r="E948" i="1"/>
  <c r="F948" i="1" s="1"/>
  <c r="E947" i="1"/>
  <c r="F947" i="1" s="1"/>
  <c r="E946" i="1"/>
  <c r="F946" i="1" s="1"/>
  <c r="E945" i="1"/>
  <c r="F945" i="1" s="1"/>
  <c r="E944" i="1"/>
  <c r="F944" i="1" s="1"/>
  <c r="E943" i="1"/>
  <c r="F943" i="1" s="1"/>
  <c r="E942" i="1"/>
  <c r="F942" i="1" s="1"/>
  <c r="E941" i="1"/>
  <c r="F941" i="1" s="1"/>
  <c r="E940" i="1"/>
  <c r="F940" i="1" s="1"/>
  <c r="E939" i="1"/>
  <c r="F939" i="1" s="1"/>
  <c r="E938" i="1"/>
  <c r="F938" i="1" s="1"/>
  <c r="E937" i="1"/>
  <c r="F937" i="1" s="1"/>
  <c r="E936" i="1"/>
  <c r="F936" i="1" s="1"/>
  <c r="E935" i="1"/>
  <c r="F935" i="1" s="1"/>
  <c r="E934" i="1"/>
  <c r="F934" i="1" s="1"/>
  <c r="E933" i="1"/>
  <c r="F933" i="1" s="1"/>
  <c r="E932" i="1"/>
  <c r="F932" i="1" s="1"/>
  <c r="E931" i="1"/>
  <c r="F931" i="1" s="1"/>
  <c r="E930" i="1"/>
  <c r="F930" i="1" s="1"/>
  <c r="E929" i="1"/>
  <c r="F929" i="1" s="1"/>
  <c r="E928" i="1"/>
  <c r="F928" i="1" s="1"/>
  <c r="E927" i="1"/>
  <c r="F927" i="1" s="1"/>
  <c r="E926" i="1"/>
  <c r="F926" i="1" s="1"/>
  <c r="E925" i="1"/>
  <c r="F925" i="1" s="1"/>
  <c r="E924" i="1"/>
  <c r="F924" i="1" s="1"/>
  <c r="E923" i="1"/>
  <c r="F923" i="1" s="1"/>
  <c r="E922" i="1"/>
  <c r="F922" i="1" s="1"/>
  <c r="E921" i="1"/>
  <c r="F921" i="1" s="1"/>
  <c r="E920" i="1"/>
  <c r="F920" i="1" s="1"/>
  <c r="E919" i="1"/>
  <c r="F919" i="1" s="1"/>
  <c r="E918" i="1"/>
  <c r="F918" i="1" s="1"/>
  <c r="E917" i="1"/>
  <c r="F917" i="1" s="1"/>
  <c r="E916" i="1"/>
  <c r="F916" i="1" s="1"/>
  <c r="E915" i="1"/>
  <c r="F915" i="1" s="1"/>
  <c r="E914" i="1"/>
  <c r="F914" i="1" s="1"/>
  <c r="E913" i="1"/>
  <c r="F913" i="1" s="1"/>
  <c r="E912" i="1"/>
  <c r="F912" i="1" s="1"/>
  <c r="E911" i="1"/>
  <c r="F911" i="1" s="1"/>
  <c r="E910" i="1"/>
  <c r="F910" i="1" s="1"/>
  <c r="E909" i="1"/>
  <c r="F909" i="1" s="1"/>
  <c r="E908" i="1"/>
  <c r="F908" i="1" s="1"/>
  <c r="E907" i="1"/>
  <c r="F907" i="1" s="1"/>
  <c r="K907" i="1" s="1"/>
  <c r="E906" i="1"/>
  <c r="F906" i="1" s="1"/>
  <c r="E905" i="1"/>
  <c r="F905" i="1" s="1"/>
  <c r="E904" i="1"/>
  <c r="F904" i="1" s="1"/>
  <c r="E903" i="1"/>
  <c r="F903" i="1" s="1"/>
  <c r="E902" i="1"/>
  <c r="F902" i="1" s="1"/>
  <c r="E901" i="1"/>
  <c r="F901" i="1" s="1"/>
  <c r="E900" i="1"/>
  <c r="F900" i="1" s="1"/>
  <c r="E899" i="1"/>
  <c r="F899" i="1" s="1"/>
  <c r="E898" i="1"/>
  <c r="F898" i="1" s="1"/>
  <c r="E897" i="1"/>
  <c r="F897" i="1" s="1"/>
  <c r="E896" i="1"/>
  <c r="F896" i="1" s="1"/>
  <c r="E895" i="1"/>
  <c r="F895" i="1" s="1"/>
  <c r="E894" i="1"/>
  <c r="F894" i="1" s="1"/>
  <c r="E893" i="1"/>
  <c r="F893" i="1" s="1"/>
  <c r="E892" i="1"/>
  <c r="F892" i="1" s="1"/>
  <c r="E891" i="1"/>
  <c r="F891" i="1" s="1"/>
  <c r="E890" i="1"/>
  <c r="F890" i="1" s="1"/>
  <c r="E889" i="1"/>
  <c r="F889" i="1" s="1"/>
  <c r="E888" i="1"/>
  <c r="F888" i="1" s="1"/>
  <c r="E887" i="1"/>
  <c r="F887" i="1" s="1"/>
  <c r="E886" i="1"/>
  <c r="F886" i="1" s="1"/>
  <c r="E885" i="1"/>
  <c r="F885" i="1" s="1"/>
  <c r="E884" i="1"/>
  <c r="F884" i="1" s="1"/>
  <c r="E883" i="1"/>
  <c r="F883" i="1" s="1"/>
  <c r="E882" i="1"/>
  <c r="F882" i="1" s="1"/>
  <c r="E881" i="1"/>
  <c r="F881" i="1" s="1"/>
  <c r="E880" i="1"/>
  <c r="F880" i="1" s="1"/>
  <c r="E879" i="1"/>
  <c r="F879" i="1" s="1"/>
  <c r="E878" i="1"/>
  <c r="F878" i="1" s="1"/>
  <c r="E877" i="1"/>
  <c r="F877" i="1" s="1"/>
  <c r="E876" i="1"/>
  <c r="F876" i="1" s="1"/>
  <c r="E875" i="1"/>
  <c r="F875" i="1" s="1"/>
  <c r="E874" i="1"/>
  <c r="F874" i="1" s="1"/>
  <c r="E873" i="1"/>
  <c r="F873" i="1" s="1"/>
  <c r="E872" i="1"/>
  <c r="F872" i="1" s="1"/>
  <c r="E871" i="1"/>
  <c r="F871" i="1" s="1"/>
  <c r="E870" i="1"/>
  <c r="F870" i="1" s="1"/>
  <c r="E869" i="1"/>
  <c r="F869" i="1" s="1"/>
  <c r="E868" i="1"/>
  <c r="F868" i="1" s="1"/>
  <c r="E867" i="1"/>
  <c r="F867" i="1" s="1"/>
  <c r="E866" i="1"/>
  <c r="F866" i="1" s="1"/>
  <c r="E865" i="1"/>
  <c r="F865" i="1" s="1"/>
  <c r="E864" i="1"/>
  <c r="F864" i="1" s="1"/>
  <c r="E863" i="1"/>
  <c r="F863" i="1" s="1"/>
  <c r="E862" i="1"/>
  <c r="F862" i="1" s="1"/>
  <c r="E861" i="1"/>
  <c r="F861" i="1" s="1"/>
  <c r="E860" i="1"/>
  <c r="F860" i="1" s="1"/>
  <c r="E859" i="1"/>
  <c r="F859" i="1" s="1"/>
  <c r="E858" i="1"/>
  <c r="F858" i="1" s="1"/>
  <c r="E857" i="1"/>
  <c r="F857" i="1" s="1"/>
  <c r="E856" i="1"/>
  <c r="F856" i="1" s="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E844" i="1"/>
  <c r="F844" i="1" s="1"/>
  <c r="E843" i="1"/>
  <c r="F843" i="1" s="1"/>
  <c r="E842" i="1"/>
  <c r="F842" i="1" s="1"/>
  <c r="E841" i="1"/>
  <c r="F841" i="1" s="1"/>
  <c r="E840" i="1"/>
  <c r="F840" i="1" s="1"/>
  <c r="E839" i="1"/>
  <c r="F839" i="1" s="1"/>
  <c r="E838" i="1"/>
  <c r="F838" i="1" s="1"/>
  <c r="E837" i="1"/>
  <c r="F837" i="1" s="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E824" i="1"/>
  <c r="F824" i="1" s="1"/>
  <c r="E823" i="1"/>
  <c r="F823" i="1" s="1"/>
  <c r="E822" i="1"/>
  <c r="F822" i="1" s="1"/>
  <c r="E821" i="1"/>
  <c r="F821" i="1" s="1"/>
  <c r="E820" i="1"/>
  <c r="F820" i="1" s="1"/>
  <c r="E819" i="1"/>
  <c r="F819" i="1" s="1"/>
  <c r="E818" i="1"/>
  <c r="F818" i="1" s="1"/>
  <c r="E817" i="1"/>
  <c r="F817" i="1" s="1"/>
  <c r="E816" i="1"/>
  <c r="F816" i="1" s="1"/>
  <c r="E815" i="1"/>
  <c r="F815" i="1" s="1"/>
  <c r="E814" i="1"/>
  <c r="F814" i="1" s="1"/>
  <c r="E813" i="1"/>
  <c r="F813" i="1" s="1"/>
  <c r="E812" i="1"/>
  <c r="F812" i="1" s="1"/>
  <c r="E811" i="1"/>
  <c r="F811" i="1" s="1"/>
  <c r="E810" i="1"/>
  <c r="F810" i="1" s="1"/>
  <c r="E809" i="1"/>
  <c r="F809" i="1" s="1"/>
  <c r="E808" i="1"/>
  <c r="F808" i="1" s="1"/>
  <c r="E807" i="1"/>
  <c r="F807" i="1" s="1"/>
  <c r="E806" i="1"/>
  <c r="F806" i="1" s="1"/>
  <c r="E805" i="1"/>
  <c r="F805" i="1" s="1"/>
  <c r="E804" i="1"/>
  <c r="F804" i="1" s="1"/>
  <c r="E803" i="1"/>
  <c r="F803" i="1" s="1"/>
  <c r="E802" i="1"/>
  <c r="F802" i="1" s="1"/>
  <c r="E801" i="1"/>
  <c r="F801" i="1" s="1"/>
  <c r="E800" i="1"/>
  <c r="F800" i="1" s="1"/>
  <c r="E799" i="1"/>
  <c r="F799" i="1" s="1"/>
  <c r="E798" i="1"/>
  <c r="F798" i="1" s="1"/>
  <c r="E797" i="1"/>
  <c r="F797" i="1" s="1"/>
  <c r="E796" i="1"/>
  <c r="F796" i="1" s="1"/>
  <c r="E795" i="1"/>
  <c r="F795" i="1" s="1"/>
  <c r="E794" i="1"/>
  <c r="F794" i="1" s="1"/>
  <c r="E793" i="1"/>
  <c r="F793" i="1" s="1"/>
  <c r="E792" i="1"/>
  <c r="F792" i="1" s="1"/>
  <c r="E791" i="1"/>
  <c r="F791" i="1" s="1"/>
  <c r="E790" i="1"/>
  <c r="F790" i="1" s="1"/>
  <c r="E789" i="1"/>
  <c r="F789" i="1" s="1"/>
  <c r="E788" i="1"/>
  <c r="F788" i="1" s="1"/>
  <c r="E787" i="1"/>
  <c r="F787" i="1" s="1"/>
  <c r="E786" i="1"/>
  <c r="F786" i="1" s="1"/>
  <c r="E785" i="1"/>
  <c r="F785" i="1" s="1"/>
  <c r="E784" i="1"/>
  <c r="F784" i="1" s="1"/>
  <c r="E783" i="1"/>
  <c r="F783" i="1" s="1"/>
  <c r="E782" i="1"/>
  <c r="F782" i="1" s="1"/>
  <c r="E781" i="1"/>
  <c r="F781" i="1" s="1"/>
  <c r="E780" i="1"/>
  <c r="F780" i="1" s="1"/>
  <c r="E779" i="1"/>
  <c r="F779" i="1" s="1"/>
  <c r="E778" i="1"/>
  <c r="F778" i="1" s="1"/>
  <c r="E777" i="1"/>
  <c r="F777" i="1" s="1"/>
  <c r="E776" i="1"/>
  <c r="F776" i="1" s="1"/>
  <c r="E775" i="1"/>
  <c r="F775" i="1" s="1"/>
  <c r="E774" i="1"/>
  <c r="F774" i="1" s="1"/>
  <c r="E773" i="1"/>
  <c r="F773" i="1" s="1"/>
  <c r="E772" i="1"/>
  <c r="F772" i="1" s="1"/>
  <c r="E771" i="1"/>
  <c r="F771" i="1" s="1"/>
  <c r="E770" i="1"/>
  <c r="F770" i="1" s="1"/>
  <c r="E769" i="1"/>
  <c r="F769" i="1" s="1"/>
  <c r="E768" i="1"/>
  <c r="F768" i="1" s="1"/>
  <c r="E767" i="1"/>
  <c r="F767" i="1" s="1"/>
  <c r="E766" i="1"/>
  <c r="F766" i="1" s="1"/>
  <c r="E765" i="1"/>
  <c r="F765" i="1" s="1"/>
  <c r="E764" i="1"/>
  <c r="F764" i="1" s="1"/>
  <c r="E763" i="1"/>
  <c r="F763" i="1" s="1"/>
  <c r="E762" i="1"/>
  <c r="F762" i="1" s="1"/>
  <c r="E761" i="1"/>
  <c r="F761" i="1" s="1"/>
  <c r="E760" i="1"/>
  <c r="F760" i="1" s="1"/>
  <c r="E759" i="1"/>
  <c r="F759" i="1" s="1"/>
  <c r="E758" i="1"/>
  <c r="F758" i="1" s="1"/>
  <c r="E757" i="1"/>
  <c r="F757" i="1" s="1"/>
  <c r="E756" i="1"/>
  <c r="F756" i="1" s="1"/>
  <c r="E755" i="1"/>
  <c r="F755" i="1" s="1"/>
  <c r="E754" i="1"/>
  <c r="F754" i="1" s="1"/>
  <c r="E753" i="1"/>
  <c r="F753" i="1" s="1"/>
  <c r="E752" i="1"/>
  <c r="F752" i="1" s="1"/>
  <c r="E751" i="1"/>
  <c r="F751" i="1" s="1"/>
  <c r="E750" i="1"/>
  <c r="F750" i="1" s="1"/>
  <c r="E749" i="1"/>
  <c r="F749" i="1" s="1"/>
  <c r="E748" i="1"/>
  <c r="F748" i="1" s="1"/>
  <c r="E747" i="1"/>
  <c r="F747" i="1" s="1"/>
  <c r="E746" i="1"/>
  <c r="F746" i="1" s="1"/>
  <c r="E745" i="1"/>
  <c r="F745" i="1" s="1"/>
  <c r="E744" i="1"/>
  <c r="F744" i="1" s="1"/>
  <c r="E743" i="1"/>
  <c r="F743" i="1" s="1"/>
  <c r="E742" i="1"/>
  <c r="F742" i="1" s="1"/>
  <c r="E741" i="1"/>
  <c r="F741" i="1" s="1"/>
  <c r="E740" i="1"/>
  <c r="F740" i="1" s="1"/>
  <c r="E739" i="1"/>
  <c r="F739" i="1" s="1"/>
  <c r="E738" i="1"/>
  <c r="F738" i="1" s="1"/>
  <c r="E737" i="1"/>
  <c r="F737" i="1" s="1"/>
  <c r="E736" i="1"/>
  <c r="F736" i="1" s="1"/>
  <c r="E735" i="1"/>
  <c r="F735" i="1" s="1"/>
  <c r="E734" i="1"/>
  <c r="F734" i="1" s="1"/>
  <c r="E733" i="1"/>
  <c r="F733" i="1" s="1"/>
  <c r="E732" i="1"/>
  <c r="F732" i="1" s="1"/>
  <c r="E731" i="1"/>
  <c r="F731" i="1" s="1"/>
  <c r="E730" i="1"/>
  <c r="F730" i="1" s="1"/>
  <c r="E729" i="1"/>
  <c r="F729" i="1" s="1"/>
  <c r="E728" i="1"/>
  <c r="F728" i="1" s="1"/>
  <c r="E727" i="1"/>
  <c r="F727" i="1" s="1"/>
  <c r="E726" i="1"/>
  <c r="F726" i="1" s="1"/>
  <c r="E725" i="1"/>
  <c r="F725" i="1" s="1"/>
  <c r="E724" i="1"/>
  <c r="F724" i="1" s="1"/>
  <c r="E723" i="1"/>
  <c r="F723" i="1" s="1"/>
  <c r="E722" i="1"/>
  <c r="F722" i="1" s="1"/>
  <c r="E721" i="1"/>
  <c r="F721" i="1" s="1"/>
  <c r="E720" i="1"/>
  <c r="F720" i="1" s="1"/>
  <c r="E719" i="1"/>
  <c r="F719" i="1" s="1"/>
  <c r="E718" i="1"/>
  <c r="F718" i="1" s="1"/>
  <c r="E717" i="1"/>
  <c r="F717" i="1" s="1"/>
  <c r="E716" i="1"/>
  <c r="F716" i="1" s="1"/>
  <c r="E715" i="1"/>
  <c r="F715" i="1" s="1"/>
  <c r="E714" i="1"/>
  <c r="F714" i="1" s="1"/>
  <c r="E713" i="1"/>
  <c r="F713" i="1" s="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E696" i="1"/>
  <c r="F696" i="1" s="1"/>
  <c r="E695" i="1"/>
  <c r="F695" i="1" s="1"/>
  <c r="E694" i="1"/>
  <c r="F694" i="1" s="1"/>
  <c r="E693" i="1"/>
  <c r="F693" i="1" s="1"/>
  <c r="E692" i="1"/>
  <c r="F692" i="1" s="1"/>
  <c r="E691" i="1"/>
  <c r="F691" i="1" s="1"/>
  <c r="E690" i="1"/>
  <c r="F690" i="1" s="1"/>
  <c r="E689" i="1"/>
  <c r="F689" i="1" s="1"/>
  <c r="E688" i="1"/>
  <c r="F688" i="1" s="1"/>
  <c r="E687" i="1"/>
  <c r="F687" i="1" s="1"/>
  <c r="E686" i="1"/>
  <c r="F686" i="1" s="1"/>
  <c r="E685" i="1"/>
  <c r="F685" i="1" s="1"/>
  <c r="E684" i="1"/>
  <c r="F684" i="1" s="1"/>
  <c r="E683" i="1"/>
  <c r="F683" i="1" s="1"/>
  <c r="E682" i="1"/>
  <c r="F682" i="1" s="1"/>
  <c r="E681" i="1"/>
  <c r="F681" i="1" s="1"/>
  <c r="E680" i="1"/>
  <c r="F680" i="1" s="1"/>
  <c r="E679" i="1"/>
  <c r="F679" i="1" s="1"/>
  <c r="E678" i="1"/>
  <c r="F678" i="1" s="1"/>
  <c r="E677" i="1"/>
  <c r="F677" i="1" s="1"/>
  <c r="E676" i="1"/>
  <c r="F676" i="1" s="1"/>
  <c r="E675" i="1"/>
  <c r="F675" i="1" s="1"/>
  <c r="E674" i="1"/>
  <c r="F674" i="1" s="1"/>
  <c r="E673" i="1"/>
  <c r="F673" i="1" s="1"/>
  <c r="E672" i="1"/>
  <c r="F672" i="1" s="1"/>
  <c r="E671" i="1"/>
  <c r="F671" i="1" s="1"/>
  <c r="E670" i="1"/>
  <c r="F670" i="1" s="1"/>
  <c r="E669" i="1"/>
  <c r="F669" i="1" s="1"/>
  <c r="E668" i="1"/>
  <c r="F668" i="1" s="1"/>
  <c r="E667" i="1"/>
  <c r="F667" i="1" s="1"/>
  <c r="E666" i="1"/>
  <c r="F666" i="1" s="1"/>
  <c r="E665" i="1"/>
  <c r="F665" i="1" s="1"/>
  <c r="E664" i="1"/>
  <c r="F664" i="1" s="1"/>
  <c r="E663" i="1"/>
  <c r="F663" i="1" s="1"/>
  <c r="E662" i="1"/>
  <c r="F662" i="1" s="1"/>
  <c r="E661" i="1"/>
  <c r="F661" i="1" s="1"/>
  <c r="E660" i="1"/>
  <c r="F660" i="1" s="1"/>
  <c r="E659" i="1"/>
  <c r="F659" i="1" s="1"/>
  <c r="E658" i="1"/>
  <c r="F658" i="1" s="1"/>
  <c r="E657" i="1"/>
  <c r="F657" i="1" s="1"/>
  <c r="E656" i="1"/>
  <c r="F656" i="1" s="1"/>
  <c r="E655" i="1"/>
  <c r="F655" i="1" s="1"/>
  <c r="E654" i="1"/>
  <c r="F654" i="1" s="1"/>
  <c r="E653" i="1"/>
  <c r="F653" i="1" s="1"/>
  <c r="E652" i="1"/>
  <c r="F652" i="1" s="1"/>
  <c r="E651" i="1"/>
  <c r="F651" i="1" s="1"/>
  <c r="E650" i="1"/>
  <c r="F650" i="1" s="1"/>
  <c r="E649" i="1"/>
  <c r="F649" i="1" s="1"/>
  <c r="E648" i="1"/>
  <c r="F648" i="1" s="1"/>
  <c r="E647" i="1"/>
  <c r="F647" i="1" s="1"/>
  <c r="K647" i="1" s="1"/>
  <c r="E646" i="1"/>
  <c r="F646" i="1" s="1"/>
  <c r="K646" i="1" s="1"/>
  <c r="E645" i="1"/>
  <c r="F645" i="1" s="1"/>
  <c r="E644" i="1"/>
  <c r="F644" i="1" s="1"/>
  <c r="E643" i="1"/>
  <c r="F643" i="1" s="1"/>
  <c r="E642" i="1"/>
  <c r="F642" i="1" s="1"/>
  <c r="E641" i="1"/>
  <c r="F641" i="1" s="1"/>
  <c r="E640" i="1"/>
  <c r="F640" i="1" s="1"/>
  <c r="E639" i="1"/>
  <c r="F639" i="1" s="1"/>
  <c r="E638" i="1"/>
  <c r="F638" i="1" s="1"/>
  <c r="E637" i="1"/>
  <c r="F637" i="1" s="1"/>
  <c r="E636" i="1"/>
  <c r="F636" i="1" s="1"/>
  <c r="E635" i="1"/>
  <c r="F635" i="1" s="1"/>
  <c r="E634" i="1"/>
  <c r="F634" i="1" s="1"/>
  <c r="E633" i="1"/>
  <c r="F633" i="1" s="1"/>
  <c r="E632" i="1"/>
  <c r="F632" i="1" s="1"/>
  <c r="E631" i="1"/>
  <c r="F631" i="1" s="1"/>
  <c r="E630" i="1"/>
  <c r="F630" i="1" s="1"/>
  <c r="E629" i="1"/>
  <c r="F629" i="1" s="1"/>
  <c r="E628" i="1"/>
  <c r="F628" i="1" s="1"/>
  <c r="E627" i="1"/>
  <c r="F627" i="1" s="1"/>
  <c r="E626" i="1"/>
  <c r="F626" i="1" s="1"/>
  <c r="E625" i="1"/>
  <c r="F625" i="1" s="1"/>
  <c r="E624" i="1"/>
  <c r="F624" i="1" s="1"/>
  <c r="E623" i="1"/>
  <c r="F623" i="1" s="1"/>
  <c r="E622" i="1"/>
  <c r="F622" i="1" s="1"/>
  <c r="E621" i="1"/>
  <c r="F621" i="1" s="1"/>
  <c r="E620" i="1"/>
  <c r="F620" i="1" s="1"/>
  <c r="E619" i="1"/>
  <c r="F619" i="1" s="1"/>
  <c r="E618" i="1"/>
  <c r="F618" i="1" s="1"/>
  <c r="E617" i="1"/>
  <c r="F617" i="1" s="1"/>
  <c r="E616" i="1"/>
  <c r="F616" i="1" s="1"/>
  <c r="E615" i="1"/>
  <c r="F615" i="1" s="1"/>
  <c r="E614" i="1"/>
  <c r="F614" i="1" s="1"/>
  <c r="E613" i="1"/>
  <c r="F613" i="1" s="1"/>
  <c r="E612" i="1"/>
  <c r="F612" i="1" s="1"/>
  <c r="E611" i="1"/>
  <c r="F611" i="1" s="1"/>
  <c r="E610" i="1"/>
  <c r="F610" i="1" s="1"/>
  <c r="E609" i="1"/>
  <c r="F609" i="1" s="1"/>
  <c r="E608" i="1"/>
  <c r="F608" i="1" s="1"/>
  <c r="E607" i="1"/>
  <c r="F607" i="1" s="1"/>
  <c r="E606" i="1"/>
  <c r="F606" i="1" s="1"/>
  <c r="E605" i="1"/>
  <c r="F605" i="1" s="1"/>
  <c r="E604" i="1"/>
  <c r="F604" i="1" s="1"/>
  <c r="E603" i="1"/>
  <c r="F603" i="1" s="1"/>
  <c r="E602" i="1"/>
  <c r="F602" i="1" s="1"/>
  <c r="E601" i="1"/>
  <c r="F601" i="1" s="1"/>
  <c r="E600" i="1"/>
  <c r="F600" i="1" s="1"/>
  <c r="E599" i="1"/>
  <c r="F599" i="1" s="1"/>
  <c r="E598" i="1"/>
  <c r="F598" i="1" s="1"/>
  <c r="E597" i="1"/>
  <c r="F597" i="1" s="1"/>
  <c r="E596" i="1"/>
  <c r="F596" i="1" s="1"/>
  <c r="E595" i="1"/>
  <c r="F595" i="1" s="1"/>
  <c r="E594" i="1"/>
  <c r="F594" i="1" s="1"/>
  <c r="E593" i="1"/>
  <c r="F593" i="1" s="1"/>
  <c r="E592" i="1"/>
  <c r="F592" i="1" s="1"/>
  <c r="E591" i="1"/>
  <c r="F591" i="1" s="1"/>
  <c r="E590" i="1"/>
  <c r="F590" i="1" s="1"/>
  <c r="E589" i="1"/>
  <c r="F589" i="1" s="1"/>
  <c r="E588" i="1"/>
  <c r="F588" i="1" s="1"/>
  <c r="E587" i="1"/>
  <c r="F587" i="1" s="1"/>
  <c r="E586" i="1"/>
  <c r="F586" i="1" s="1"/>
  <c r="E585" i="1"/>
  <c r="F585" i="1" s="1"/>
  <c r="E584" i="1"/>
  <c r="F584" i="1" s="1"/>
  <c r="E583" i="1"/>
  <c r="F583" i="1" s="1"/>
  <c r="E582" i="1"/>
  <c r="F582" i="1" s="1"/>
  <c r="E581" i="1"/>
  <c r="F581" i="1" s="1"/>
  <c r="E580" i="1"/>
  <c r="F580" i="1" s="1"/>
  <c r="E579" i="1"/>
  <c r="F579" i="1" s="1"/>
  <c r="E578" i="1"/>
  <c r="F578" i="1" s="1"/>
  <c r="E577" i="1"/>
  <c r="F577" i="1" s="1"/>
  <c r="E576" i="1"/>
  <c r="F576" i="1" s="1"/>
  <c r="E575" i="1"/>
  <c r="F575" i="1" s="1"/>
  <c r="E574" i="1"/>
  <c r="F574" i="1" s="1"/>
  <c r="E573" i="1"/>
  <c r="F573" i="1" s="1"/>
  <c r="E572" i="1"/>
  <c r="F572" i="1" s="1"/>
  <c r="E571" i="1"/>
  <c r="F571" i="1" s="1"/>
  <c r="E570" i="1"/>
  <c r="F570" i="1" s="1"/>
  <c r="E569" i="1"/>
  <c r="F569" i="1" s="1"/>
  <c r="E568" i="1"/>
  <c r="F568" i="1" s="1"/>
  <c r="E567" i="1"/>
  <c r="F567" i="1" s="1"/>
  <c r="E566" i="1"/>
  <c r="F566" i="1" s="1"/>
  <c r="E565" i="1"/>
  <c r="F565" i="1" s="1"/>
  <c r="E564" i="1"/>
  <c r="F564" i="1" s="1"/>
  <c r="E563" i="1"/>
  <c r="F563" i="1" s="1"/>
  <c r="E562" i="1"/>
  <c r="F562" i="1" s="1"/>
  <c r="E561" i="1"/>
  <c r="F561" i="1" s="1"/>
  <c r="E560" i="1"/>
  <c r="F560" i="1" s="1"/>
  <c r="E559" i="1"/>
  <c r="F559" i="1" s="1"/>
  <c r="E558" i="1"/>
  <c r="F558" i="1" s="1"/>
  <c r="E557" i="1"/>
  <c r="F557" i="1" s="1"/>
  <c r="E556" i="1"/>
  <c r="F556" i="1" s="1"/>
  <c r="E555" i="1"/>
  <c r="F555" i="1" s="1"/>
  <c r="E554" i="1"/>
  <c r="F554" i="1" s="1"/>
  <c r="E553" i="1"/>
  <c r="F553" i="1" s="1"/>
  <c r="E552" i="1"/>
  <c r="F552" i="1" s="1"/>
  <c r="E551" i="1"/>
  <c r="F551" i="1" s="1"/>
  <c r="E550" i="1"/>
  <c r="F550" i="1" s="1"/>
  <c r="E549" i="1"/>
  <c r="F549" i="1" s="1"/>
  <c r="E548" i="1"/>
  <c r="F548" i="1" s="1"/>
  <c r="E547" i="1"/>
  <c r="F547" i="1" s="1"/>
  <c r="E546" i="1"/>
  <c r="F546" i="1" s="1"/>
  <c r="E545" i="1"/>
  <c r="F545" i="1" s="1"/>
  <c r="E544" i="1"/>
  <c r="F544" i="1" s="1"/>
  <c r="E543" i="1"/>
  <c r="F543" i="1" s="1"/>
  <c r="E542" i="1"/>
  <c r="F542" i="1" s="1"/>
  <c r="E541" i="1"/>
  <c r="F541" i="1" s="1"/>
  <c r="E540" i="1"/>
  <c r="F540" i="1" s="1"/>
  <c r="E539" i="1"/>
  <c r="F539" i="1" s="1"/>
  <c r="E538" i="1"/>
  <c r="F538" i="1" s="1"/>
  <c r="E537" i="1"/>
  <c r="F537" i="1" s="1"/>
  <c r="E536" i="1"/>
  <c r="F536" i="1" s="1"/>
  <c r="E535" i="1"/>
  <c r="F535" i="1" s="1"/>
  <c r="E534" i="1"/>
  <c r="F534" i="1" s="1"/>
  <c r="E533" i="1"/>
  <c r="F533" i="1" s="1"/>
  <c r="E532" i="1"/>
  <c r="F532" i="1" s="1"/>
  <c r="E531" i="1"/>
  <c r="F531" i="1" s="1"/>
  <c r="E530" i="1"/>
  <c r="F530" i="1" s="1"/>
  <c r="E529" i="1"/>
  <c r="F529" i="1" s="1"/>
  <c r="E528" i="1"/>
  <c r="F528" i="1" s="1"/>
  <c r="E527" i="1"/>
  <c r="F527" i="1" s="1"/>
  <c r="E526" i="1"/>
  <c r="F526" i="1" s="1"/>
  <c r="E525" i="1"/>
  <c r="F525" i="1" s="1"/>
  <c r="E524" i="1"/>
  <c r="F524" i="1" s="1"/>
  <c r="E523" i="1"/>
  <c r="F523" i="1" s="1"/>
  <c r="E522" i="1"/>
  <c r="F522" i="1" s="1"/>
  <c r="E521" i="1"/>
  <c r="F521" i="1" s="1"/>
  <c r="E520" i="1"/>
  <c r="F520" i="1" s="1"/>
  <c r="E519" i="1"/>
  <c r="F519" i="1" s="1"/>
  <c r="E518" i="1"/>
  <c r="F518" i="1" s="1"/>
  <c r="E517" i="1"/>
  <c r="F517" i="1" s="1"/>
  <c r="E516" i="1"/>
  <c r="F516" i="1" s="1"/>
  <c r="E515" i="1"/>
  <c r="F515" i="1" s="1"/>
  <c r="E514" i="1"/>
  <c r="F514" i="1" s="1"/>
  <c r="E513" i="1"/>
  <c r="F513" i="1" s="1"/>
  <c r="E512" i="1"/>
  <c r="F512" i="1" s="1"/>
  <c r="E511" i="1"/>
  <c r="F511" i="1" s="1"/>
  <c r="K511" i="1" s="1"/>
  <c r="E510" i="1"/>
  <c r="F510" i="1" s="1"/>
  <c r="E509" i="1"/>
  <c r="F509" i="1" s="1"/>
  <c r="E508" i="1"/>
  <c r="F508" i="1" s="1"/>
  <c r="E507" i="1"/>
  <c r="F507" i="1" s="1"/>
  <c r="E506" i="1"/>
  <c r="F506" i="1" s="1"/>
  <c r="E505" i="1"/>
  <c r="F505" i="1" s="1"/>
  <c r="E504" i="1"/>
  <c r="F504" i="1" s="1"/>
  <c r="E503" i="1"/>
  <c r="F503" i="1" s="1"/>
  <c r="E502" i="1"/>
  <c r="F502" i="1" s="1"/>
  <c r="E501" i="1"/>
  <c r="F501" i="1" s="1"/>
  <c r="E500" i="1"/>
  <c r="F500" i="1" s="1"/>
  <c r="E499" i="1"/>
  <c r="F499" i="1" s="1"/>
  <c r="E498" i="1"/>
  <c r="F498" i="1" s="1"/>
  <c r="E497" i="1"/>
  <c r="F497" i="1" s="1"/>
  <c r="E496" i="1"/>
  <c r="F496" i="1" s="1"/>
  <c r="E495" i="1"/>
  <c r="F495" i="1" s="1"/>
  <c r="E494" i="1"/>
  <c r="F494" i="1" s="1"/>
  <c r="E493" i="1"/>
  <c r="F493" i="1" s="1"/>
  <c r="E492" i="1"/>
  <c r="F492" i="1" s="1"/>
  <c r="E491" i="1"/>
  <c r="F491" i="1" s="1"/>
  <c r="K491" i="1" s="1"/>
  <c r="E490" i="1"/>
  <c r="F490" i="1" s="1"/>
  <c r="E489" i="1"/>
  <c r="F489" i="1" s="1"/>
  <c r="E488" i="1"/>
  <c r="F488" i="1" s="1"/>
  <c r="E487" i="1"/>
  <c r="F487" i="1" s="1"/>
  <c r="E486" i="1"/>
  <c r="F486" i="1" s="1"/>
  <c r="E485" i="1"/>
  <c r="F485" i="1" s="1"/>
  <c r="E484" i="1"/>
  <c r="F484" i="1" s="1"/>
  <c r="E483" i="1"/>
  <c r="F483" i="1" s="1"/>
  <c r="E482" i="1"/>
  <c r="F482" i="1" s="1"/>
  <c r="E481" i="1"/>
  <c r="F481" i="1" s="1"/>
  <c r="E480" i="1"/>
  <c r="F480" i="1" s="1"/>
  <c r="E479" i="1"/>
  <c r="F479" i="1" s="1"/>
  <c r="E478" i="1"/>
  <c r="F478" i="1" s="1"/>
  <c r="E477" i="1"/>
  <c r="F477" i="1" s="1"/>
  <c r="E476" i="1"/>
  <c r="F476" i="1" s="1"/>
  <c r="E475" i="1"/>
  <c r="F475" i="1" s="1"/>
  <c r="E474" i="1"/>
  <c r="F474" i="1" s="1"/>
  <c r="E473" i="1"/>
  <c r="F473" i="1" s="1"/>
  <c r="E472" i="1"/>
  <c r="F472" i="1" s="1"/>
  <c r="E471" i="1"/>
  <c r="F471" i="1" s="1"/>
  <c r="E470" i="1"/>
  <c r="F470" i="1" s="1"/>
  <c r="E469" i="1"/>
  <c r="F469" i="1" s="1"/>
  <c r="E468" i="1"/>
  <c r="F468" i="1" s="1"/>
  <c r="E467" i="1"/>
  <c r="F467" i="1" s="1"/>
  <c r="E466" i="1"/>
  <c r="F466" i="1" s="1"/>
  <c r="E465" i="1"/>
  <c r="F465" i="1" s="1"/>
  <c r="E464" i="1"/>
  <c r="F464" i="1" s="1"/>
  <c r="E463" i="1"/>
  <c r="F463" i="1" s="1"/>
  <c r="E462" i="1"/>
  <c r="F462" i="1" s="1"/>
  <c r="E461" i="1"/>
  <c r="F461" i="1" s="1"/>
  <c r="E460" i="1"/>
  <c r="F460" i="1" s="1"/>
  <c r="E459" i="1"/>
  <c r="F459" i="1" s="1"/>
  <c r="E458" i="1"/>
  <c r="F458" i="1" s="1"/>
  <c r="E457" i="1"/>
  <c r="F457" i="1" s="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E441" i="1"/>
  <c r="F441" i="1" s="1"/>
  <c r="E440" i="1"/>
  <c r="F440" i="1" s="1"/>
  <c r="E439" i="1"/>
  <c r="F439" i="1" s="1"/>
  <c r="E438" i="1"/>
  <c r="F438" i="1" s="1"/>
  <c r="E437" i="1"/>
  <c r="F437" i="1" s="1"/>
  <c r="E436" i="1"/>
  <c r="F436" i="1" s="1"/>
  <c r="E435" i="1"/>
  <c r="F435" i="1" s="1"/>
  <c r="E434" i="1"/>
  <c r="F434" i="1" s="1"/>
  <c r="E433" i="1"/>
  <c r="F433" i="1" s="1"/>
  <c r="E432" i="1"/>
  <c r="F432" i="1" s="1"/>
  <c r="E431" i="1"/>
  <c r="F431" i="1" s="1"/>
  <c r="K431" i="1" s="1"/>
  <c r="E430" i="1"/>
  <c r="F430" i="1" s="1"/>
  <c r="E429" i="1"/>
  <c r="F429" i="1" s="1"/>
  <c r="E428" i="1"/>
  <c r="F428" i="1" s="1"/>
  <c r="E427" i="1"/>
  <c r="F427" i="1" s="1"/>
  <c r="E426" i="1"/>
  <c r="F426" i="1" s="1"/>
  <c r="E425" i="1"/>
  <c r="F425" i="1" s="1"/>
  <c r="E424" i="1"/>
  <c r="F424" i="1" s="1"/>
  <c r="E423" i="1"/>
  <c r="F423" i="1" s="1"/>
  <c r="E422" i="1"/>
  <c r="F422" i="1" s="1"/>
  <c r="E421" i="1"/>
  <c r="F421" i="1" s="1"/>
  <c r="E420" i="1"/>
  <c r="F420" i="1" s="1"/>
  <c r="E419" i="1"/>
  <c r="F419" i="1" s="1"/>
  <c r="E418" i="1"/>
  <c r="F418" i="1" s="1"/>
  <c r="E417" i="1"/>
  <c r="F417" i="1" s="1"/>
  <c r="E416" i="1"/>
  <c r="F416" i="1" s="1"/>
  <c r="E415" i="1"/>
  <c r="F415" i="1" s="1"/>
  <c r="E414" i="1"/>
  <c r="F414" i="1" s="1"/>
  <c r="E413" i="1"/>
  <c r="F413" i="1" s="1"/>
  <c r="E412" i="1"/>
  <c r="F412" i="1" s="1"/>
  <c r="E411" i="1"/>
  <c r="F411" i="1" s="1"/>
  <c r="E410" i="1"/>
  <c r="F410" i="1" s="1"/>
  <c r="E409" i="1"/>
  <c r="F409" i="1" s="1"/>
  <c r="E408" i="1"/>
  <c r="F408" i="1" s="1"/>
  <c r="E407" i="1"/>
  <c r="F407" i="1" s="1"/>
  <c r="E406" i="1"/>
  <c r="F406" i="1" s="1"/>
  <c r="E405" i="1"/>
  <c r="F405" i="1" s="1"/>
  <c r="E404" i="1"/>
  <c r="F404" i="1" s="1"/>
  <c r="E403" i="1"/>
  <c r="F403" i="1" s="1"/>
  <c r="E402" i="1"/>
  <c r="F402" i="1" s="1"/>
  <c r="E401" i="1"/>
  <c r="F401" i="1" s="1"/>
  <c r="E400" i="1"/>
  <c r="F400" i="1" s="1"/>
  <c r="E399" i="1"/>
  <c r="F399" i="1" s="1"/>
  <c r="E398" i="1"/>
  <c r="F398" i="1" s="1"/>
  <c r="E397" i="1"/>
  <c r="F397" i="1" s="1"/>
  <c r="E396" i="1"/>
  <c r="F396" i="1" s="1"/>
  <c r="E395" i="1"/>
  <c r="F395" i="1" s="1"/>
  <c r="E394" i="1"/>
  <c r="F394" i="1" s="1"/>
  <c r="E393" i="1"/>
  <c r="F393" i="1" s="1"/>
  <c r="E392" i="1"/>
  <c r="F392" i="1" s="1"/>
  <c r="E391" i="1"/>
  <c r="F391" i="1" s="1"/>
  <c r="E390" i="1"/>
  <c r="F390" i="1" s="1"/>
  <c r="E389" i="1"/>
  <c r="F389" i="1" s="1"/>
  <c r="E388" i="1"/>
  <c r="F388" i="1" s="1"/>
  <c r="E387" i="1"/>
  <c r="F387" i="1" s="1"/>
  <c r="E386" i="1"/>
  <c r="F386" i="1" s="1"/>
  <c r="E385" i="1"/>
  <c r="F385" i="1" s="1"/>
  <c r="E384" i="1"/>
  <c r="F384" i="1" s="1"/>
  <c r="E383" i="1"/>
  <c r="F383" i="1" s="1"/>
  <c r="E382" i="1"/>
  <c r="F382" i="1" s="1"/>
  <c r="E381" i="1"/>
  <c r="F381" i="1" s="1"/>
  <c r="E380" i="1"/>
  <c r="F380" i="1" s="1"/>
  <c r="E379" i="1"/>
  <c r="F379" i="1" s="1"/>
  <c r="E378" i="1"/>
  <c r="F378" i="1" s="1"/>
  <c r="E377" i="1"/>
  <c r="F377" i="1" s="1"/>
  <c r="E376" i="1"/>
  <c r="F376" i="1" s="1"/>
  <c r="E375" i="1"/>
  <c r="F375" i="1" s="1"/>
  <c r="E374" i="1"/>
  <c r="F374" i="1" s="1"/>
  <c r="E373" i="1"/>
  <c r="F373" i="1" s="1"/>
  <c r="E372" i="1"/>
  <c r="F372" i="1" s="1"/>
  <c r="K372" i="1" s="1"/>
  <c r="E371" i="1"/>
  <c r="F371" i="1" s="1"/>
  <c r="E370" i="1"/>
  <c r="F370" i="1" s="1"/>
  <c r="E369" i="1"/>
  <c r="F369" i="1" s="1"/>
  <c r="E368" i="1"/>
  <c r="F368" i="1" s="1"/>
  <c r="E367" i="1"/>
  <c r="F367" i="1" s="1"/>
  <c r="K367" i="1" s="1"/>
  <c r="E366" i="1"/>
  <c r="F366" i="1" s="1"/>
  <c r="E365" i="1"/>
  <c r="F365" i="1" s="1"/>
  <c r="E364" i="1"/>
  <c r="F364" i="1" s="1"/>
  <c r="E363" i="1"/>
  <c r="F363" i="1" s="1"/>
  <c r="E362" i="1"/>
  <c r="F362" i="1" s="1"/>
  <c r="E361" i="1"/>
  <c r="F361" i="1" s="1"/>
  <c r="E360" i="1"/>
  <c r="F360" i="1" s="1"/>
  <c r="E359" i="1"/>
  <c r="F359" i="1" s="1"/>
  <c r="E358" i="1"/>
  <c r="F358" i="1" s="1"/>
  <c r="E357" i="1"/>
  <c r="F357" i="1" s="1"/>
  <c r="E356" i="1"/>
  <c r="F356" i="1" s="1"/>
  <c r="E355" i="1"/>
  <c r="F355" i="1" s="1"/>
  <c r="E354" i="1"/>
  <c r="F354" i="1" s="1"/>
  <c r="E353" i="1"/>
  <c r="F353" i="1" s="1"/>
  <c r="E352" i="1"/>
  <c r="F352" i="1" s="1"/>
  <c r="E351" i="1"/>
  <c r="F351" i="1" s="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E329" i="1"/>
  <c r="F329" i="1" s="1"/>
  <c r="E328" i="1"/>
  <c r="F328" i="1" s="1"/>
  <c r="E327" i="1"/>
  <c r="F327" i="1" s="1"/>
  <c r="E326" i="1"/>
  <c r="F326" i="1" s="1"/>
  <c r="E325" i="1"/>
  <c r="F325" i="1" s="1"/>
  <c r="E324" i="1"/>
  <c r="F324" i="1" s="1"/>
  <c r="K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K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E295" i="1"/>
  <c r="F295" i="1" s="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E271" i="1"/>
  <c r="F271" i="1" s="1"/>
  <c r="E270" i="1"/>
  <c r="F270" i="1" s="1"/>
  <c r="E269" i="1"/>
  <c r="F269" i="1" s="1"/>
  <c r="E268" i="1"/>
  <c r="F268" i="1" s="1"/>
  <c r="E267" i="1"/>
  <c r="F267" i="1" s="1"/>
  <c r="E266" i="1"/>
  <c r="F266" i="1" s="1"/>
  <c r="E265" i="1"/>
  <c r="F265" i="1" s="1"/>
  <c r="E264" i="1"/>
  <c r="F264" i="1" s="1"/>
  <c r="E263" i="1"/>
  <c r="F263" i="1" s="1"/>
  <c r="E262" i="1"/>
  <c r="F262" i="1" s="1"/>
  <c r="E261" i="1"/>
  <c r="F261" i="1" s="1"/>
  <c r="E260" i="1"/>
  <c r="F260" i="1" s="1"/>
  <c r="K260" i="1" s="1"/>
  <c r="E259" i="1"/>
  <c r="F259" i="1" s="1"/>
  <c r="E258" i="1"/>
  <c r="F258" i="1" s="1"/>
  <c r="E257" i="1"/>
  <c r="F257" i="1" s="1"/>
  <c r="E256" i="1"/>
  <c r="F256" i="1" s="1"/>
  <c r="E255" i="1"/>
  <c r="F255" i="1" s="1"/>
  <c r="E254" i="1"/>
  <c r="F254" i="1" s="1"/>
  <c r="E253" i="1"/>
  <c r="F253" i="1" s="1"/>
  <c r="E252" i="1"/>
  <c r="F252" i="1" s="1"/>
  <c r="E251" i="1"/>
  <c r="F251" i="1" s="1"/>
  <c r="E250" i="1"/>
  <c r="F250" i="1" s="1"/>
  <c r="E249" i="1"/>
  <c r="F249" i="1" s="1"/>
  <c r="E248" i="1"/>
  <c r="F248" i="1" s="1"/>
  <c r="E247" i="1"/>
  <c r="F247" i="1" s="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E231" i="1"/>
  <c r="F231" i="1" s="1"/>
  <c r="E230" i="1"/>
  <c r="F230" i="1" s="1"/>
  <c r="E229" i="1"/>
  <c r="F229" i="1" s="1"/>
  <c r="E228" i="1"/>
  <c r="F228" i="1" s="1"/>
  <c r="E227" i="1"/>
  <c r="F227" i="1" s="1"/>
  <c r="E226" i="1"/>
  <c r="F226" i="1" s="1"/>
  <c r="E225" i="1"/>
  <c r="F225" i="1" s="1"/>
  <c r="E224" i="1"/>
  <c r="F224" i="1" s="1"/>
  <c r="E223" i="1"/>
  <c r="F223" i="1" s="1"/>
  <c r="E222" i="1"/>
  <c r="F222" i="1" s="1"/>
  <c r="E221" i="1"/>
  <c r="F221" i="1" s="1"/>
  <c r="E220" i="1"/>
  <c r="F220" i="1" s="1"/>
  <c r="E219" i="1"/>
  <c r="F219" i="1" s="1"/>
  <c r="E218" i="1"/>
  <c r="F218" i="1" s="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E202" i="1"/>
  <c r="F202" i="1" s="1"/>
  <c r="E201" i="1"/>
  <c r="F201" i="1" s="1"/>
  <c r="E200" i="1"/>
  <c r="F200" i="1" s="1"/>
  <c r="E199" i="1"/>
  <c r="F199" i="1" s="1"/>
  <c r="K199" i="1" s="1"/>
  <c r="E198" i="1"/>
  <c r="F198" i="1" s="1"/>
  <c r="E197" i="1"/>
  <c r="F197" i="1" s="1"/>
  <c r="E196" i="1"/>
  <c r="F196" i="1" s="1"/>
  <c r="E195" i="1"/>
  <c r="F195" i="1" s="1"/>
  <c r="E194" i="1"/>
  <c r="F194" i="1" s="1"/>
  <c r="E193" i="1"/>
  <c r="F193" i="1" s="1"/>
  <c r="E192" i="1"/>
  <c r="F192" i="1" s="1"/>
  <c r="E191" i="1"/>
  <c r="F191" i="1" s="1"/>
  <c r="E190" i="1"/>
  <c r="F190" i="1" s="1"/>
  <c r="E189" i="1"/>
  <c r="F189" i="1" s="1"/>
  <c r="E188" i="1"/>
  <c r="F188" i="1" s="1"/>
  <c r="E187" i="1"/>
  <c r="F187" i="1" s="1"/>
  <c r="E186" i="1"/>
  <c r="F186" i="1" s="1"/>
  <c r="E185" i="1"/>
  <c r="F185" i="1" s="1"/>
  <c r="E184" i="1"/>
  <c r="F184" i="1" s="1"/>
  <c r="E183" i="1"/>
  <c r="F183" i="1" s="1"/>
  <c r="E182" i="1"/>
  <c r="F182" i="1" s="1"/>
  <c r="E181" i="1"/>
  <c r="F181" i="1" s="1"/>
  <c r="E180" i="1"/>
  <c r="F180" i="1" s="1"/>
  <c r="E179" i="1"/>
  <c r="F179" i="1" s="1"/>
  <c r="E178" i="1"/>
  <c r="F178" i="1" s="1"/>
  <c r="E177" i="1"/>
  <c r="F177" i="1" s="1"/>
  <c r="E176" i="1"/>
  <c r="F176" i="1" s="1"/>
  <c r="E175" i="1"/>
  <c r="F175" i="1" s="1"/>
  <c r="E174" i="1"/>
  <c r="F174" i="1" s="1"/>
  <c r="E173" i="1"/>
  <c r="F173" i="1" s="1"/>
  <c r="E172" i="1"/>
  <c r="F172" i="1" s="1"/>
  <c r="E171" i="1"/>
  <c r="F171" i="1" s="1"/>
  <c r="E170" i="1"/>
  <c r="F170" i="1" s="1"/>
  <c r="E169" i="1"/>
  <c r="F169" i="1" s="1"/>
  <c r="E168" i="1"/>
  <c r="F168" i="1" s="1"/>
  <c r="E167" i="1"/>
  <c r="F167" i="1" s="1"/>
  <c r="E166" i="1"/>
  <c r="F166" i="1" s="1"/>
  <c r="E165" i="1"/>
  <c r="F165" i="1" s="1"/>
  <c r="E164" i="1"/>
  <c r="F164" i="1" s="1"/>
  <c r="E163" i="1"/>
  <c r="F163" i="1" s="1"/>
  <c r="E162" i="1"/>
  <c r="F162" i="1" s="1"/>
  <c r="E161" i="1"/>
  <c r="F161" i="1" s="1"/>
  <c r="E160" i="1"/>
  <c r="F160" i="1" s="1"/>
  <c r="E159" i="1"/>
  <c r="F159" i="1" s="1"/>
  <c r="E158" i="1"/>
  <c r="F158" i="1" s="1"/>
  <c r="E157" i="1"/>
  <c r="F157" i="1" s="1"/>
  <c r="E156" i="1"/>
  <c r="F156" i="1" s="1"/>
  <c r="E155" i="1"/>
  <c r="F155" i="1" s="1"/>
  <c r="E154" i="1"/>
  <c r="F154" i="1" s="1"/>
  <c r="E153" i="1"/>
  <c r="F153" i="1" s="1"/>
  <c r="E152" i="1"/>
  <c r="F152" i="1" s="1"/>
  <c r="E151" i="1"/>
  <c r="F151" i="1" s="1"/>
  <c r="K151" i="1" s="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K135" i="1" s="1"/>
  <c r="E134" i="1"/>
  <c r="F134" i="1" s="1"/>
  <c r="E133" i="1"/>
  <c r="F133" i="1" s="1"/>
  <c r="E132" i="1"/>
  <c r="F132" i="1" s="1"/>
  <c r="E131" i="1"/>
  <c r="F131" i="1" s="1"/>
  <c r="E130" i="1"/>
  <c r="F130" i="1" s="1"/>
  <c r="E129" i="1"/>
  <c r="F129" i="1" s="1"/>
  <c r="E128" i="1"/>
  <c r="F128" i="1" s="1"/>
  <c r="E127" i="1"/>
  <c r="F127" i="1" s="1"/>
  <c r="E126" i="1"/>
  <c r="F126" i="1" s="1"/>
  <c r="E125" i="1"/>
  <c r="F125" i="1" s="1"/>
  <c r="E124" i="1"/>
  <c r="F124" i="1" s="1"/>
  <c r="E123" i="1"/>
  <c r="F123" i="1" s="1"/>
  <c r="E122" i="1"/>
  <c r="F122" i="1" s="1"/>
  <c r="E121" i="1"/>
  <c r="F121" i="1" s="1"/>
  <c r="E120" i="1"/>
  <c r="F120" i="1" s="1"/>
  <c r="E119" i="1"/>
  <c r="F119" i="1" s="1"/>
  <c r="E118" i="1"/>
  <c r="F118" i="1" s="1"/>
  <c r="E117" i="1"/>
  <c r="F117" i="1" s="1"/>
  <c r="E116" i="1"/>
  <c r="F116" i="1" s="1"/>
  <c r="E115" i="1"/>
  <c r="F115" i="1" s="1"/>
  <c r="E114" i="1"/>
  <c r="F114" i="1" s="1"/>
  <c r="E113" i="1"/>
  <c r="F113" i="1" s="1"/>
  <c r="E112" i="1"/>
  <c r="F112" i="1" s="1"/>
  <c r="E111" i="1"/>
  <c r="F111" i="1" s="1"/>
  <c r="E110" i="1"/>
  <c r="F110" i="1" s="1"/>
  <c r="E109" i="1"/>
  <c r="F109" i="1" s="1"/>
  <c r="E108" i="1"/>
  <c r="F108" i="1" s="1"/>
  <c r="E107" i="1"/>
  <c r="F107" i="1" s="1"/>
  <c r="E106" i="1"/>
  <c r="F106" i="1" s="1"/>
  <c r="E105" i="1"/>
  <c r="F105" i="1" s="1"/>
  <c r="E104" i="1"/>
  <c r="F104" i="1" s="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K92" i="1" s="1"/>
  <c r="E91" i="1"/>
  <c r="F91" i="1" s="1"/>
  <c r="E90" i="1"/>
  <c r="F90" i="1" s="1"/>
  <c r="E89" i="1"/>
  <c r="F89" i="1" s="1"/>
  <c r="E88" i="1"/>
  <c r="F88" i="1" s="1"/>
  <c r="E87" i="1"/>
  <c r="F87" i="1" s="1"/>
  <c r="K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E64" i="1"/>
  <c r="F64" i="1" s="1"/>
  <c r="E63" i="1"/>
  <c r="F63" i="1" s="1"/>
  <c r="E62" i="1"/>
  <c r="F62" i="1" s="1"/>
  <c r="E61" i="1"/>
  <c r="F61" i="1" s="1"/>
  <c r="E60" i="1"/>
  <c r="F60" i="1" s="1"/>
  <c r="E59" i="1"/>
  <c r="F59" i="1" s="1"/>
  <c r="E58" i="1"/>
  <c r="F58" i="1" s="1"/>
  <c r="E57" i="1"/>
  <c r="F57" i="1" s="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E31" i="1"/>
  <c r="F31" i="1" s="1"/>
  <c r="K31" i="1" s="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J17" i="1" s="1"/>
  <c r="E16" i="1"/>
  <c r="F16" i="1" s="1"/>
  <c r="E15" i="1"/>
  <c r="F15" i="1" s="1"/>
  <c r="E14" i="1"/>
  <c r="F14" i="1" s="1"/>
  <c r="E13" i="1"/>
  <c r="F13" i="1" s="1"/>
  <c r="E12" i="1"/>
  <c r="F12" i="1" s="1"/>
  <c r="K12" i="1" s="1"/>
  <c r="E11" i="1"/>
  <c r="F11" i="1" s="1"/>
  <c r="E10" i="1"/>
  <c r="F10" i="1" s="1"/>
  <c r="J907" i="1" l="1"/>
  <c r="J954" i="1"/>
  <c r="J135" i="1"/>
  <c r="J367" i="1"/>
  <c r="K34" i="1"/>
  <c r="J34" i="1"/>
  <c r="K98" i="1"/>
  <c r="J98" i="1"/>
  <c r="K154" i="1"/>
  <c r="J154" i="1"/>
  <c r="K202" i="1"/>
  <c r="J202" i="1"/>
  <c r="K258" i="1"/>
  <c r="J258" i="1"/>
  <c r="K298" i="1"/>
  <c r="J298" i="1"/>
  <c r="K354" i="1"/>
  <c r="J354" i="1"/>
  <c r="K410" i="1"/>
  <c r="J410" i="1"/>
  <c r="K450" i="1"/>
  <c r="J450" i="1"/>
  <c r="K514" i="1"/>
  <c r="J514" i="1"/>
  <c r="K570" i="1"/>
  <c r="J570" i="1"/>
  <c r="K882" i="1"/>
  <c r="J882" i="1"/>
  <c r="K74" i="1"/>
  <c r="J74" i="1"/>
  <c r="K130" i="1"/>
  <c r="J130" i="1"/>
  <c r="K170" i="1"/>
  <c r="J170" i="1"/>
  <c r="K218" i="1"/>
  <c r="J218" i="1"/>
  <c r="K282" i="1"/>
  <c r="J282" i="1"/>
  <c r="K322" i="1"/>
  <c r="J322" i="1"/>
  <c r="K362" i="1"/>
  <c r="J362" i="1"/>
  <c r="K442" i="1"/>
  <c r="J442" i="1"/>
  <c r="K482" i="1"/>
  <c r="J482" i="1"/>
  <c r="K522" i="1"/>
  <c r="J522" i="1"/>
  <c r="K554" i="1"/>
  <c r="J554" i="1"/>
  <c r="K698" i="1"/>
  <c r="J698" i="1"/>
  <c r="K826" i="1"/>
  <c r="J826" i="1"/>
  <c r="K580" i="1"/>
  <c r="J580" i="1"/>
  <c r="K644" i="1"/>
  <c r="J644" i="1"/>
  <c r="K676" i="1"/>
  <c r="J676" i="1"/>
  <c r="K708" i="1"/>
  <c r="J708" i="1"/>
  <c r="K772" i="1"/>
  <c r="J772" i="1"/>
  <c r="K804" i="1"/>
  <c r="J804" i="1"/>
  <c r="K836" i="1"/>
  <c r="J836" i="1"/>
  <c r="K346" i="1"/>
  <c r="J346" i="1"/>
  <c r="K10" i="1"/>
  <c r="J10" i="1"/>
  <c r="K58" i="1"/>
  <c r="J58" i="1"/>
  <c r="K106" i="1"/>
  <c r="J106" i="1"/>
  <c r="K162" i="1"/>
  <c r="J162" i="1"/>
  <c r="K226" i="1"/>
  <c r="J226" i="1"/>
  <c r="K386" i="1"/>
  <c r="J386" i="1"/>
  <c r="K590" i="1"/>
  <c r="J590" i="1"/>
  <c r="K686" i="1"/>
  <c r="J686" i="1"/>
  <c r="K718" i="1"/>
  <c r="J718" i="1"/>
  <c r="K750" i="1"/>
  <c r="J750" i="1"/>
  <c r="K782" i="1"/>
  <c r="J782" i="1"/>
  <c r="K814" i="1"/>
  <c r="J814" i="1"/>
  <c r="K846" i="1"/>
  <c r="J846" i="1"/>
  <c r="K894" i="1"/>
  <c r="J894" i="1"/>
  <c r="K910" i="1"/>
  <c r="J910" i="1"/>
  <c r="K926" i="1"/>
  <c r="J926" i="1"/>
  <c r="K942" i="1"/>
  <c r="J942" i="1"/>
  <c r="K958" i="1"/>
  <c r="J958" i="1"/>
  <c r="K974" i="1"/>
  <c r="J974" i="1"/>
  <c r="K1006" i="1"/>
  <c r="J1006" i="1"/>
  <c r="K1030" i="1"/>
  <c r="J1030" i="1"/>
  <c r="K1094" i="1"/>
  <c r="J1094" i="1"/>
  <c r="K1134" i="1"/>
  <c r="J1134" i="1"/>
  <c r="K1158" i="1"/>
  <c r="J1158" i="1"/>
  <c r="K1198" i="1"/>
  <c r="J1198" i="1"/>
  <c r="K42" i="1"/>
  <c r="J42" i="1"/>
  <c r="K90" i="1"/>
  <c r="J90" i="1"/>
  <c r="K138" i="1"/>
  <c r="J138" i="1"/>
  <c r="K186" i="1"/>
  <c r="J186" i="1"/>
  <c r="K234" i="1"/>
  <c r="J234" i="1"/>
  <c r="K266" i="1"/>
  <c r="J266" i="1"/>
  <c r="K314" i="1"/>
  <c r="J314" i="1"/>
  <c r="K394" i="1"/>
  <c r="J394" i="1"/>
  <c r="K426" i="1"/>
  <c r="J426" i="1"/>
  <c r="K458" i="1"/>
  <c r="J458" i="1"/>
  <c r="K490" i="1"/>
  <c r="J490" i="1"/>
  <c r="K546" i="1"/>
  <c r="J546" i="1"/>
  <c r="K666" i="1"/>
  <c r="J666" i="1"/>
  <c r="K794" i="1"/>
  <c r="J794" i="1"/>
  <c r="K622" i="1"/>
  <c r="J622" i="1"/>
  <c r="K591" i="1"/>
  <c r="J591" i="1"/>
  <c r="K623" i="1"/>
  <c r="J623" i="1"/>
  <c r="K655" i="1"/>
  <c r="J655" i="1"/>
  <c r="K26" i="1"/>
  <c r="J26" i="1"/>
  <c r="K66" i="1"/>
  <c r="J66" i="1"/>
  <c r="K122" i="1"/>
  <c r="J122" i="1"/>
  <c r="K194" i="1"/>
  <c r="J194" i="1"/>
  <c r="K250" i="1"/>
  <c r="J250" i="1"/>
  <c r="K290" i="1"/>
  <c r="J290" i="1"/>
  <c r="K330" i="1"/>
  <c r="J330" i="1"/>
  <c r="K378" i="1"/>
  <c r="J378" i="1"/>
  <c r="K418" i="1"/>
  <c r="J418" i="1"/>
  <c r="K474" i="1"/>
  <c r="J474" i="1"/>
  <c r="K506" i="1"/>
  <c r="J506" i="1"/>
  <c r="K538" i="1"/>
  <c r="J538" i="1"/>
  <c r="K634" i="1"/>
  <c r="J634" i="1"/>
  <c r="K762" i="1"/>
  <c r="J762" i="1"/>
  <c r="K654" i="1"/>
  <c r="J654" i="1"/>
  <c r="K9" i="1"/>
  <c r="J9" i="1"/>
  <c r="K17" i="1"/>
  <c r="K25" i="1"/>
  <c r="J25" i="1"/>
  <c r="K33" i="1"/>
  <c r="J33" i="1"/>
  <c r="K41" i="1"/>
  <c r="J41" i="1"/>
  <c r="K49" i="1"/>
  <c r="J49" i="1"/>
  <c r="K57" i="1"/>
  <c r="J57" i="1"/>
  <c r="K65" i="1"/>
  <c r="J65" i="1"/>
  <c r="K73" i="1"/>
  <c r="J73" i="1"/>
  <c r="K81" i="1"/>
  <c r="J81" i="1"/>
  <c r="K89" i="1"/>
  <c r="J89" i="1"/>
  <c r="K97" i="1"/>
  <c r="J97" i="1"/>
  <c r="K105" i="1"/>
  <c r="J105" i="1"/>
  <c r="K113" i="1"/>
  <c r="J113" i="1"/>
  <c r="K121" i="1"/>
  <c r="J121" i="1"/>
  <c r="K129" i="1"/>
  <c r="J129" i="1"/>
  <c r="K137" i="1"/>
  <c r="J137" i="1"/>
  <c r="K145" i="1"/>
  <c r="J145" i="1"/>
  <c r="K153" i="1"/>
  <c r="J153" i="1"/>
  <c r="K161" i="1"/>
  <c r="J161" i="1"/>
  <c r="K169" i="1"/>
  <c r="J169" i="1"/>
  <c r="K177" i="1"/>
  <c r="J177" i="1"/>
  <c r="K185" i="1"/>
  <c r="J185" i="1"/>
  <c r="K193" i="1"/>
  <c r="J193" i="1"/>
  <c r="K201" i="1"/>
  <c r="J201" i="1"/>
  <c r="K209" i="1"/>
  <c r="J209" i="1"/>
  <c r="K217" i="1"/>
  <c r="J217" i="1"/>
  <c r="K225" i="1"/>
  <c r="J225" i="1"/>
  <c r="K233" i="1"/>
  <c r="J233" i="1"/>
  <c r="K241" i="1"/>
  <c r="J241" i="1"/>
  <c r="K249" i="1"/>
  <c r="J249" i="1"/>
  <c r="K257" i="1"/>
  <c r="J257" i="1"/>
  <c r="K265" i="1"/>
  <c r="J265" i="1"/>
  <c r="K273" i="1"/>
  <c r="J273" i="1"/>
  <c r="K281" i="1"/>
  <c r="J281" i="1"/>
  <c r="K289" i="1"/>
  <c r="J289" i="1"/>
  <c r="K297" i="1"/>
  <c r="J297" i="1"/>
  <c r="K305" i="1"/>
  <c r="J305" i="1"/>
  <c r="K313" i="1"/>
  <c r="J313" i="1"/>
  <c r="K321" i="1"/>
  <c r="J321" i="1"/>
  <c r="K329" i="1"/>
  <c r="J329" i="1"/>
  <c r="K337" i="1"/>
  <c r="J337" i="1"/>
  <c r="K345" i="1"/>
  <c r="J345" i="1"/>
  <c r="K353" i="1"/>
  <c r="J353" i="1"/>
  <c r="K361" i="1"/>
  <c r="J361" i="1"/>
  <c r="K369" i="1"/>
  <c r="J369" i="1"/>
  <c r="K377" i="1"/>
  <c r="J377" i="1"/>
  <c r="K385" i="1"/>
  <c r="J385" i="1"/>
  <c r="K393" i="1"/>
  <c r="J393" i="1"/>
  <c r="K401" i="1"/>
  <c r="J401" i="1"/>
  <c r="K409" i="1"/>
  <c r="J409" i="1"/>
  <c r="K417" i="1"/>
  <c r="J417" i="1"/>
  <c r="K425" i="1"/>
  <c r="J425" i="1"/>
  <c r="K433" i="1"/>
  <c r="J433" i="1"/>
  <c r="K441" i="1"/>
  <c r="J441" i="1"/>
  <c r="K449" i="1"/>
  <c r="J449" i="1"/>
  <c r="K457" i="1"/>
  <c r="J457" i="1"/>
  <c r="K465" i="1"/>
  <c r="J465" i="1"/>
  <c r="K473" i="1"/>
  <c r="J473" i="1"/>
  <c r="K481" i="1"/>
  <c r="J481" i="1"/>
  <c r="K489" i="1"/>
  <c r="J489" i="1"/>
  <c r="K497" i="1"/>
  <c r="J497" i="1"/>
  <c r="K505" i="1"/>
  <c r="J505" i="1"/>
  <c r="K513" i="1"/>
  <c r="J513" i="1"/>
  <c r="K521" i="1"/>
  <c r="J521" i="1"/>
  <c r="K529" i="1"/>
  <c r="J529" i="1"/>
  <c r="K537" i="1"/>
  <c r="J537" i="1"/>
  <c r="K545" i="1"/>
  <c r="J545" i="1"/>
  <c r="K553" i="1"/>
  <c r="J553" i="1"/>
  <c r="K561" i="1"/>
  <c r="J561" i="1"/>
  <c r="K569" i="1"/>
  <c r="J569" i="1"/>
  <c r="K601" i="1"/>
  <c r="J601" i="1"/>
  <c r="K633" i="1"/>
  <c r="J633" i="1"/>
  <c r="K665" i="1"/>
  <c r="J665" i="1"/>
  <c r="K697" i="1"/>
  <c r="J697" i="1"/>
  <c r="K729" i="1"/>
  <c r="J729" i="1"/>
  <c r="K761" i="1"/>
  <c r="J761" i="1"/>
  <c r="K793" i="1"/>
  <c r="J793" i="1"/>
  <c r="K825" i="1"/>
  <c r="J825" i="1"/>
  <c r="K857" i="1"/>
  <c r="J857" i="1"/>
  <c r="K210" i="1"/>
  <c r="J210" i="1"/>
  <c r="K32" i="1"/>
  <c r="J32" i="1"/>
  <c r="K88" i="1"/>
  <c r="J88" i="1"/>
  <c r="K144" i="1"/>
  <c r="J144" i="1"/>
  <c r="K208" i="1"/>
  <c r="J208" i="1"/>
  <c r="K272" i="1"/>
  <c r="J272" i="1"/>
  <c r="K312" i="1"/>
  <c r="J312" i="1"/>
  <c r="K368" i="1"/>
  <c r="J368" i="1"/>
  <c r="K424" i="1"/>
  <c r="J424" i="1"/>
  <c r="K488" i="1"/>
  <c r="J488" i="1"/>
  <c r="K544" i="1"/>
  <c r="J544" i="1"/>
  <c r="K600" i="1"/>
  <c r="J600" i="1"/>
  <c r="K640" i="1"/>
  <c r="J640" i="1"/>
  <c r="K696" i="1"/>
  <c r="J696" i="1"/>
  <c r="K752" i="1"/>
  <c r="J752" i="1"/>
  <c r="K816" i="1"/>
  <c r="J816" i="1"/>
  <c r="K872" i="1"/>
  <c r="J872" i="1"/>
  <c r="K912" i="1"/>
  <c r="J912" i="1"/>
  <c r="K960" i="1"/>
  <c r="J960" i="1"/>
  <c r="K1008" i="1"/>
  <c r="J1008" i="1"/>
  <c r="K1048" i="1"/>
  <c r="J1048" i="1"/>
  <c r="K1072" i="1"/>
  <c r="J1072" i="1"/>
  <c r="K1096" i="1"/>
  <c r="J1096" i="1"/>
  <c r="K1136" i="1"/>
  <c r="J1136" i="1"/>
  <c r="K1160" i="1"/>
  <c r="J1160" i="1"/>
  <c r="K1200" i="1"/>
  <c r="J1200" i="1"/>
  <c r="K50" i="1"/>
  <c r="J50" i="1"/>
  <c r="K370" i="1"/>
  <c r="J370" i="1"/>
  <c r="K602" i="1"/>
  <c r="J602" i="1"/>
  <c r="K1222" i="1"/>
  <c r="J1222" i="1"/>
  <c r="K593" i="1"/>
  <c r="J593" i="1"/>
  <c r="K617" i="1"/>
  <c r="J617" i="1"/>
  <c r="K641" i="1"/>
  <c r="J641" i="1"/>
  <c r="K657" i="1"/>
  <c r="J657" i="1"/>
  <c r="K681" i="1"/>
  <c r="J681" i="1"/>
  <c r="K705" i="1"/>
  <c r="J705" i="1"/>
  <c r="K721" i="1"/>
  <c r="J721" i="1"/>
  <c r="K745" i="1"/>
  <c r="J745" i="1"/>
  <c r="K777" i="1"/>
  <c r="J777" i="1"/>
  <c r="K801" i="1"/>
  <c r="J801" i="1"/>
  <c r="K817" i="1"/>
  <c r="J817" i="1"/>
  <c r="K841" i="1"/>
  <c r="J841" i="1"/>
  <c r="K865" i="1"/>
  <c r="J865" i="1"/>
  <c r="K881" i="1"/>
  <c r="J881" i="1"/>
  <c r="K897" i="1"/>
  <c r="J897" i="1"/>
  <c r="K913" i="1"/>
  <c r="J913" i="1"/>
  <c r="K929" i="1"/>
  <c r="J929" i="1"/>
  <c r="K945" i="1"/>
  <c r="J945" i="1"/>
  <c r="K961" i="1"/>
  <c r="J961" i="1"/>
  <c r="K977" i="1"/>
  <c r="J977" i="1"/>
  <c r="K993" i="1"/>
  <c r="J993" i="1"/>
  <c r="K1009" i="1"/>
  <c r="J1009" i="1"/>
  <c r="K1017" i="1"/>
  <c r="J1017" i="1"/>
  <c r="K1025" i="1"/>
  <c r="J1025" i="1"/>
  <c r="K1033" i="1"/>
  <c r="J1033" i="1"/>
  <c r="K1041" i="1"/>
  <c r="J1041" i="1"/>
  <c r="K1049" i="1"/>
  <c r="J1049" i="1"/>
  <c r="K1057" i="1"/>
  <c r="J1057" i="1"/>
  <c r="K1073" i="1"/>
  <c r="J1073" i="1"/>
  <c r="K1081" i="1"/>
  <c r="J1081" i="1"/>
  <c r="K1089" i="1"/>
  <c r="J1089" i="1"/>
  <c r="K1097" i="1"/>
  <c r="J1097" i="1"/>
  <c r="K1105" i="1"/>
  <c r="J1105" i="1"/>
  <c r="K1113" i="1"/>
  <c r="J1113" i="1"/>
  <c r="K1121" i="1"/>
  <c r="J1121" i="1"/>
  <c r="K1129" i="1"/>
  <c r="J1129" i="1"/>
  <c r="K1137" i="1"/>
  <c r="J1137" i="1"/>
  <c r="K1145" i="1"/>
  <c r="J1145" i="1"/>
  <c r="K1153" i="1"/>
  <c r="J1153" i="1"/>
  <c r="K1161" i="1"/>
  <c r="J1161" i="1"/>
  <c r="K1169" i="1"/>
  <c r="J1169" i="1"/>
  <c r="K1177" i="1"/>
  <c r="J1177" i="1"/>
  <c r="K1185" i="1"/>
  <c r="J1185" i="1"/>
  <c r="K1193" i="1"/>
  <c r="J1193" i="1"/>
  <c r="K1201" i="1"/>
  <c r="J1201" i="1"/>
  <c r="K1209" i="1"/>
  <c r="J1209" i="1"/>
  <c r="K1217" i="1"/>
  <c r="J1217" i="1"/>
  <c r="K1225" i="1"/>
  <c r="J1225" i="1"/>
  <c r="K1233" i="1"/>
  <c r="J1233" i="1"/>
  <c r="K612" i="1"/>
  <c r="J612" i="1"/>
  <c r="K740" i="1"/>
  <c r="J740" i="1"/>
  <c r="K868" i="1"/>
  <c r="J868" i="1"/>
  <c r="K990" i="1"/>
  <c r="J990" i="1"/>
  <c r="K1070" i="1"/>
  <c r="J1070" i="1"/>
  <c r="J151" i="1"/>
  <c r="J372" i="1"/>
  <c r="K16" i="1"/>
  <c r="J16" i="1"/>
  <c r="K72" i="1"/>
  <c r="J72" i="1"/>
  <c r="K128" i="1"/>
  <c r="J128" i="1"/>
  <c r="K192" i="1"/>
  <c r="J192" i="1"/>
  <c r="K248" i="1"/>
  <c r="J248" i="1"/>
  <c r="K304" i="1"/>
  <c r="J304" i="1"/>
  <c r="K360" i="1"/>
  <c r="J360" i="1"/>
  <c r="K408" i="1"/>
  <c r="J408" i="1"/>
  <c r="K464" i="1"/>
  <c r="J464" i="1"/>
  <c r="K520" i="1"/>
  <c r="J520" i="1"/>
  <c r="K576" i="1"/>
  <c r="J576" i="1"/>
  <c r="K648" i="1"/>
  <c r="J648" i="1"/>
  <c r="K704" i="1"/>
  <c r="J704" i="1"/>
  <c r="K776" i="1"/>
  <c r="J776" i="1"/>
  <c r="K840" i="1"/>
  <c r="J840" i="1"/>
  <c r="K920" i="1"/>
  <c r="J920" i="1"/>
  <c r="K1120" i="1"/>
  <c r="J1120" i="1"/>
  <c r="K274" i="1"/>
  <c r="J274" i="1"/>
  <c r="K466" i="1"/>
  <c r="J466" i="1"/>
  <c r="K687" i="1"/>
  <c r="J687" i="1"/>
  <c r="K585" i="1"/>
  <c r="J585" i="1"/>
  <c r="K609" i="1"/>
  <c r="J609" i="1"/>
  <c r="K625" i="1"/>
  <c r="J625" i="1"/>
  <c r="K649" i="1"/>
  <c r="J649" i="1"/>
  <c r="K673" i="1"/>
  <c r="J673" i="1"/>
  <c r="K689" i="1"/>
  <c r="J689" i="1"/>
  <c r="K713" i="1"/>
  <c r="J713" i="1"/>
  <c r="K737" i="1"/>
  <c r="J737" i="1"/>
  <c r="K753" i="1"/>
  <c r="J753" i="1"/>
  <c r="K769" i="1"/>
  <c r="J769" i="1"/>
  <c r="K785" i="1"/>
  <c r="J785" i="1"/>
  <c r="K809" i="1"/>
  <c r="J809" i="1"/>
  <c r="K833" i="1"/>
  <c r="J833" i="1"/>
  <c r="K849" i="1"/>
  <c r="J849" i="1"/>
  <c r="K873" i="1"/>
  <c r="J873" i="1"/>
  <c r="K889" i="1"/>
  <c r="J889" i="1"/>
  <c r="K905" i="1"/>
  <c r="J905" i="1"/>
  <c r="K921" i="1"/>
  <c r="J921" i="1"/>
  <c r="K937" i="1"/>
  <c r="J937" i="1"/>
  <c r="K953" i="1"/>
  <c r="J953" i="1"/>
  <c r="K969" i="1"/>
  <c r="J969" i="1"/>
  <c r="K985" i="1"/>
  <c r="J985" i="1"/>
  <c r="K1001" i="1"/>
  <c r="J1001" i="1"/>
  <c r="K1065" i="1"/>
  <c r="J1065" i="1"/>
  <c r="K578" i="1"/>
  <c r="J578" i="1"/>
  <c r="K586" i="1"/>
  <c r="J586" i="1"/>
  <c r="K594" i="1"/>
  <c r="J594" i="1"/>
  <c r="K610" i="1"/>
  <c r="J610" i="1"/>
  <c r="K618" i="1"/>
  <c r="J618" i="1"/>
  <c r="K626" i="1"/>
  <c r="J626" i="1"/>
  <c r="K642" i="1"/>
  <c r="J642" i="1"/>
  <c r="K650" i="1"/>
  <c r="J650" i="1"/>
  <c r="K658" i="1"/>
  <c r="J658" i="1"/>
  <c r="K674" i="1"/>
  <c r="J674" i="1"/>
  <c r="K682" i="1"/>
  <c r="J682" i="1"/>
  <c r="K690" i="1"/>
  <c r="J690" i="1"/>
  <c r="K706" i="1"/>
  <c r="J706" i="1"/>
  <c r="K714" i="1"/>
  <c r="J714" i="1"/>
  <c r="K722" i="1"/>
  <c r="J722" i="1"/>
  <c r="K738" i="1"/>
  <c r="J738" i="1"/>
  <c r="K746" i="1"/>
  <c r="J746" i="1"/>
  <c r="K754" i="1"/>
  <c r="J754" i="1"/>
  <c r="K770" i="1"/>
  <c r="J770" i="1"/>
  <c r="K778" i="1"/>
  <c r="J778" i="1"/>
  <c r="K786" i="1"/>
  <c r="J786" i="1"/>
  <c r="K802" i="1"/>
  <c r="J802" i="1"/>
  <c r="K810" i="1"/>
  <c r="J810" i="1"/>
  <c r="K818" i="1"/>
  <c r="J818" i="1"/>
  <c r="K834" i="1"/>
  <c r="J834" i="1"/>
  <c r="K842" i="1"/>
  <c r="J842" i="1"/>
  <c r="K850" i="1"/>
  <c r="J850" i="1"/>
  <c r="K866" i="1"/>
  <c r="J866" i="1"/>
  <c r="K874" i="1"/>
  <c r="J874" i="1"/>
  <c r="K890" i="1"/>
  <c r="J890" i="1"/>
  <c r="K898" i="1"/>
  <c r="J898" i="1"/>
  <c r="K906" i="1"/>
  <c r="J906" i="1"/>
  <c r="K914" i="1"/>
  <c r="J914" i="1"/>
  <c r="K922" i="1"/>
  <c r="J922" i="1"/>
  <c r="K930" i="1"/>
  <c r="J930" i="1"/>
  <c r="K938" i="1"/>
  <c r="J938" i="1"/>
  <c r="K946" i="1"/>
  <c r="J946" i="1"/>
  <c r="K962" i="1"/>
  <c r="J962" i="1"/>
  <c r="K970" i="1"/>
  <c r="J970" i="1"/>
  <c r="K978" i="1"/>
  <c r="J978" i="1"/>
  <c r="K986" i="1"/>
  <c r="J986" i="1"/>
  <c r="K994" i="1"/>
  <c r="J994" i="1"/>
  <c r="K1002" i="1"/>
  <c r="J1002" i="1"/>
  <c r="K1010" i="1"/>
  <c r="J1010" i="1"/>
  <c r="K1018" i="1"/>
  <c r="J1018" i="1"/>
  <c r="K1026" i="1"/>
  <c r="J1026" i="1"/>
  <c r="K1034" i="1"/>
  <c r="J1034" i="1"/>
  <c r="K1042" i="1"/>
  <c r="J1042" i="1"/>
  <c r="K1050" i="1"/>
  <c r="J1050" i="1"/>
  <c r="K1058" i="1"/>
  <c r="J1058" i="1"/>
  <c r="K1066" i="1"/>
  <c r="J1066" i="1"/>
  <c r="K1074" i="1"/>
  <c r="J1074" i="1"/>
  <c r="K1082" i="1"/>
  <c r="J1082" i="1"/>
  <c r="K1090" i="1"/>
  <c r="J1090" i="1"/>
  <c r="K1098" i="1"/>
  <c r="J1098" i="1"/>
  <c r="K1106" i="1"/>
  <c r="J1106" i="1"/>
  <c r="K1114" i="1"/>
  <c r="J1114" i="1"/>
  <c r="K1122" i="1"/>
  <c r="J1122" i="1"/>
  <c r="K1130" i="1"/>
  <c r="J1130" i="1"/>
  <c r="K1138" i="1"/>
  <c r="J1138" i="1"/>
  <c r="K1146" i="1"/>
  <c r="J1146" i="1"/>
  <c r="K1154" i="1"/>
  <c r="J1154" i="1"/>
  <c r="K1162" i="1"/>
  <c r="J1162" i="1"/>
  <c r="K1170" i="1"/>
  <c r="J1170" i="1"/>
  <c r="K1178" i="1"/>
  <c r="J1178" i="1"/>
  <c r="K1186" i="1"/>
  <c r="J1186" i="1"/>
  <c r="K1194" i="1"/>
  <c r="J1194" i="1"/>
  <c r="K1202" i="1"/>
  <c r="J1202" i="1"/>
  <c r="K1210" i="1"/>
  <c r="J1210" i="1"/>
  <c r="K1218" i="1"/>
  <c r="J1218" i="1"/>
  <c r="K1226" i="1"/>
  <c r="J1226" i="1"/>
  <c r="K1234" i="1"/>
  <c r="J1234" i="1"/>
  <c r="K783" i="1"/>
  <c r="J783" i="1"/>
  <c r="K927" i="1"/>
  <c r="J927" i="1"/>
  <c r="K991" i="1"/>
  <c r="J991" i="1"/>
  <c r="K1071" i="1"/>
  <c r="J1071" i="1"/>
  <c r="K56" i="1"/>
  <c r="J56" i="1"/>
  <c r="K104" i="1"/>
  <c r="J104" i="1"/>
  <c r="K152" i="1"/>
  <c r="J152" i="1"/>
  <c r="K200" i="1"/>
  <c r="J200" i="1"/>
  <c r="K256" i="1"/>
  <c r="J256" i="1"/>
  <c r="K320" i="1"/>
  <c r="J320" i="1"/>
  <c r="K376" i="1"/>
  <c r="J376" i="1"/>
  <c r="K432" i="1"/>
  <c r="J432" i="1"/>
  <c r="K496" i="1"/>
  <c r="J496" i="1"/>
  <c r="K552" i="1"/>
  <c r="J552" i="1"/>
  <c r="K608" i="1"/>
  <c r="J608" i="1"/>
  <c r="K672" i="1"/>
  <c r="J672" i="1"/>
  <c r="K736" i="1"/>
  <c r="J736" i="1"/>
  <c r="K784" i="1"/>
  <c r="J784" i="1"/>
  <c r="K832" i="1"/>
  <c r="J832" i="1"/>
  <c r="K888" i="1"/>
  <c r="J888" i="1"/>
  <c r="K944" i="1"/>
  <c r="J944" i="1"/>
  <c r="K984" i="1"/>
  <c r="J984" i="1"/>
  <c r="K992" i="1"/>
  <c r="J992" i="1"/>
  <c r="K1016" i="1"/>
  <c r="J1016" i="1"/>
  <c r="K1056" i="1"/>
  <c r="J1056" i="1"/>
  <c r="K1080" i="1"/>
  <c r="J1080" i="1"/>
  <c r="K1104" i="1"/>
  <c r="J1104" i="1"/>
  <c r="K1144" i="1"/>
  <c r="J1144" i="1"/>
  <c r="K1176" i="1"/>
  <c r="J1176" i="1"/>
  <c r="K18" i="1"/>
  <c r="J18" i="1"/>
  <c r="K82" i="1"/>
  <c r="J82" i="1"/>
  <c r="K146" i="1"/>
  <c r="J146" i="1"/>
  <c r="K434" i="1"/>
  <c r="J434" i="1"/>
  <c r="K911" i="1"/>
  <c r="J911" i="1"/>
  <c r="K19" i="1"/>
  <c r="J19" i="1"/>
  <c r="K35" i="1"/>
  <c r="J35" i="1"/>
  <c r="K43" i="1"/>
  <c r="J43" i="1"/>
  <c r="K51" i="1"/>
  <c r="J51" i="1"/>
  <c r="K59" i="1"/>
  <c r="J59" i="1"/>
  <c r="K67" i="1"/>
  <c r="J67" i="1"/>
  <c r="K75" i="1"/>
  <c r="J75" i="1"/>
  <c r="K83" i="1"/>
  <c r="J83" i="1"/>
  <c r="K91" i="1"/>
  <c r="J91" i="1"/>
  <c r="K99" i="1"/>
  <c r="J99" i="1"/>
  <c r="K107" i="1"/>
  <c r="J107" i="1"/>
  <c r="K115" i="1"/>
  <c r="J115" i="1"/>
  <c r="K123" i="1"/>
  <c r="J123" i="1"/>
  <c r="K131" i="1"/>
  <c r="J131" i="1"/>
  <c r="K139" i="1"/>
  <c r="J139" i="1"/>
  <c r="K147" i="1"/>
  <c r="J147" i="1"/>
  <c r="K155" i="1"/>
  <c r="J155" i="1"/>
  <c r="K163" i="1"/>
  <c r="J163" i="1"/>
  <c r="K171" i="1"/>
  <c r="J171" i="1"/>
  <c r="K179" i="1"/>
  <c r="J179" i="1"/>
  <c r="K187" i="1"/>
  <c r="J187" i="1"/>
  <c r="K195" i="1"/>
  <c r="J195" i="1"/>
  <c r="K203" i="1"/>
  <c r="J203" i="1"/>
  <c r="K211" i="1"/>
  <c r="J211" i="1"/>
  <c r="K219" i="1"/>
  <c r="J219" i="1"/>
  <c r="K227" i="1"/>
  <c r="J227" i="1"/>
  <c r="K235" i="1"/>
  <c r="J235" i="1"/>
  <c r="K243" i="1"/>
  <c r="J243" i="1"/>
  <c r="K251" i="1"/>
  <c r="J251" i="1"/>
  <c r="K259" i="1"/>
  <c r="J259" i="1"/>
  <c r="K267" i="1"/>
  <c r="J267" i="1"/>
  <c r="K275" i="1"/>
  <c r="J275" i="1"/>
  <c r="K283" i="1"/>
  <c r="J283" i="1"/>
  <c r="K291" i="1"/>
  <c r="J291" i="1"/>
  <c r="K299" i="1"/>
  <c r="J299" i="1"/>
  <c r="K307" i="1"/>
  <c r="J307" i="1"/>
  <c r="K315" i="1"/>
  <c r="J315" i="1"/>
  <c r="K323" i="1"/>
  <c r="J323" i="1"/>
  <c r="K331" i="1"/>
  <c r="J331" i="1"/>
  <c r="K339" i="1"/>
  <c r="J339" i="1"/>
  <c r="K347" i="1"/>
  <c r="J347" i="1"/>
  <c r="K355" i="1"/>
  <c r="J355" i="1"/>
  <c r="K363" i="1"/>
  <c r="J363" i="1"/>
  <c r="K371" i="1"/>
  <c r="J371" i="1"/>
  <c r="K379" i="1"/>
  <c r="J379" i="1"/>
  <c r="K387" i="1"/>
  <c r="J387" i="1"/>
  <c r="K395" i="1"/>
  <c r="J395" i="1"/>
  <c r="K403" i="1"/>
  <c r="J403" i="1"/>
  <c r="K411" i="1"/>
  <c r="J411" i="1"/>
  <c r="K419" i="1"/>
  <c r="J419" i="1"/>
  <c r="K427" i="1"/>
  <c r="J427" i="1"/>
  <c r="K435" i="1"/>
  <c r="J435" i="1"/>
  <c r="K443" i="1"/>
  <c r="J443" i="1"/>
  <c r="K451" i="1"/>
  <c r="J451" i="1"/>
  <c r="K459" i="1"/>
  <c r="J459" i="1"/>
  <c r="K467" i="1"/>
  <c r="J467" i="1"/>
  <c r="K475" i="1"/>
  <c r="J475" i="1"/>
  <c r="K483" i="1"/>
  <c r="J483" i="1"/>
  <c r="K499" i="1"/>
  <c r="J499" i="1"/>
  <c r="K507" i="1"/>
  <c r="J507" i="1"/>
  <c r="K515" i="1"/>
  <c r="J515" i="1"/>
  <c r="K523" i="1"/>
  <c r="J523" i="1"/>
  <c r="K531" i="1"/>
  <c r="J531" i="1"/>
  <c r="K539" i="1"/>
  <c r="J539" i="1"/>
  <c r="K547" i="1"/>
  <c r="J547" i="1"/>
  <c r="K555" i="1"/>
  <c r="J555" i="1"/>
  <c r="K563" i="1"/>
  <c r="J563" i="1"/>
  <c r="K571" i="1"/>
  <c r="J571" i="1"/>
  <c r="K579" i="1"/>
  <c r="J579" i="1"/>
  <c r="K587" i="1"/>
  <c r="J587" i="1"/>
  <c r="K595" i="1"/>
  <c r="J595" i="1"/>
  <c r="K603" i="1"/>
  <c r="J603" i="1"/>
  <c r="K611" i="1"/>
  <c r="J611" i="1"/>
  <c r="K619" i="1"/>
  <c r="J619" i="1"/>
  <c r="K627" i="1"/>
  <c r="J627" i="1"/>
  <c r="K635" i="1"/>
  <c r="J635" i="1"/>
  <c r="K643" i="1"/>
  <c r="J643" i="1"/>
  <c r="K651" i="1"/>
  <c r="J651" i="1"/>
  <c r="K659" i="1"/>
  <c r="J659" i="1"/>
  <c r="K667" i="1"/>
  <c r="J667" i="1"/>
  <c r="K675" i="1"/>
  <c r="J675" i="1"/>
  <c r="K683" i="1"/>
  <c r="J683" i="1"/>
  <c r="K691" i="1"/>
  <c r="J691" i="1"/>
  <c r="K699" i="1"/>
  <c r="J699" i="1"/>
  <c r="K707" i="1"/>
  <c r="J707" i="1"/>
  <c r="K715" i="1"/>
  <c r="J715" i="1"/>
  <c r="K723" i="1"/>
  <c r="J723" i="1"/>
  <c r="K731" i="1"/>
  <c r="J731" i="1"/>
  <c r="K739" i="1"/>
  <c r="J739" i="1"/>
  <c r="K747" i="1"/>
  <c r="J747" i="1"/>
  <c r="K755" i="1"/>
  <c r="J755" i="1"/>
  <c r="K763" i="1"/>
  <c r="J763" i="1"/>
  <c r="K771" i="1"/>
  <c r="J771" i="1"/>
  <c r="K779" i="1"/>
  <c r="J779" i="1"/>
  <c r="K787" i="1"/>
  <c r="J787" i="1"/>
  <c r="K795" i="1"/>
  <c r="J795" i="1"/>
  <c r="K803" i="1"/>
  <c r="J803" i="1"/>
  <c r="K811" i="1"/>
  <c r="J811" i="1"/>
  <c r="K819" i="1"/>
  <c r="J819" i="1"/>
  <c r="K827" i="1"/>
  <c r="J827" i="1"/>
  <c r="K835" i="1"/>
  <c r="J835" i="1"/>
  <c r="K843" i="1"/>
  <c r="J843" i="1"/>
  <c r="K851" i="1"/>
  <c r="J851" i="1"/>
  <c r="K859" i="1"/>
  <c r="J859" i="1"/>
  <c r="K867" i="1"/>
  <c r="J867" i="1"/>
  <c r="K875" i="1"/>
  <c r="J875" i="1"/>
  <c r="K883" i="1"/>
  <c r="J883" i="1"/>
  <c r="K891" i="1"/>
  <c r="J891" i="1"/>
  <c r="K899" i="1"/>
  <c r="J899" i="1"/>
  <c r="K915" i="1"/>
  <c r="J915" i="1"/>
  <c r="K923" i="1"/>
  <c r="J923" i="1"/>
  <c r="K931" i="1"/>
  <c r="J931" i="1"/>
  <c r="K939" i="1"/>
  <c r="J939" i="1"/>
  <c r="K947" i="1"/>
  <c r="J947" i="1"/>
  <c r="K955" i="1"/>
  <c r="J955" i="1"/>
  <c r="K963" i="1"/>
  <c r="J963" i="1"/>
  <c r="K971" i="1"/>
  <c r="J971" i="1"/>
  <c r="K979" i="1"/>
  <c r="J979" i="1"/>
  <c r="K987" i="1"/>
  <c r="J987" i="1"/>
  <c r="K995" i="1"/>
  <c r="J995" i="1"/>
  <c r="K1003" i="1"/>
  <c r="J1003" i="1"/>
  <c r="K1011" i="1"/>
  <c r="J1011" i="1"/>
  <c r="K1019" i="1"/>
  <c r="J1019" i="1"/>
  <c r="K1027" i="1"/>
  <c r="J1027" i="1"/>
  <c r="K1035" i="1"/>
  <c r="J1035" i="1"/>
  <c r="K1043" i="1"/>
  <c r="J1043" i="1"/>
  <c r="K1051" i="1"/>
  <c r="J1051" i="1"/>
  <c r="K1059" i="1"/>
  <c r="J1059" i="1"/>
  <c r="K1067" i="1"/>
  <c r="J1067" i="1"/>
  <c r="K1075" i="1"/>
  <c r="J1075" i="1"/>
  <c r="K1083" i="1"/>
  <c r="J1083" i="1"/>
  <c r="K1091" i="1"/>
  <c r="J1091" i="1"/>
  <c r="K1099" i="1"/>
  <c r="J1099" i="1"/>
  <c r="K1107" i="1"/>
  <c r="J1107" i="1"/>
  <c r="K1115" i="1"/>
  <c r="J1115" i="1"/>
  <c r="K1123" i="1"/>
  <c r="J1123" i="1"/>
  <c r="K1131" i="1"/>
  <c r="J1131" i="1"/>
  <c r="K1139" i="1"/>
  <c r="J1139" i="1"/>
  <c r="K1147" i="1"/>
  <c r="J1147" i="1"/>
  <c r="K1155" i="1"/>
  <c r="J1155" i="1"/>
  <c r="K1163" i="1"/>
  <c r="J1163" i="1"/>
  <c r="K1171" i="1"/>
  <c r="J1171" i="1"/>
  <c r="K879" i="1"/>
  <c r="J879" i="1"/>
  <c r="K1175" i="1"/>
  <c r="J1175" i="1"/>
  <c r="J199" i="1"/>
  <c r="J431" i="1"/>
  <c r="K64" i="1"/>
  <c r="J64" i="1"/>
  <c r="K120" i="1"/>
  <c r="J120" i="1"/>
  <c r="K176" i="1"/>
  <c r="J176" i="1"/>
  <c r="K240" i="1"/>
  <c r="J240" i="1"/>
  <c r="K296" i="1"/>
  <c r="J296" i="1"/>
  <c r="K352" i="1"/>
  <c r="J352" i="1"/>
  <c r="K400" i="1"/>
  <c r="J400" i="1"/>
  <c r="K456" i="1"/>
  <c r="J456" i="1"/>
  <c r="K512" i="1"/>
  <c r="J512" i="1"/>
  <c r="K568" i="1"/>
  <c r="J568" i="1"/>
  <c r="K616" i="1"/>
  <c r="J616" i="1"/>
  <c r="K664" i="1"/>
  <c r="J664" i="1"/>
  <c r="K712" i="1"/>
  <c r="J712" i="1"/>
  <c r="K760" i="1"/>
  <c r="J760" i="1"/>
  <c r="K808" i="1"/>
  <c r="J808" i="1"/>
  <c r="K856" i="1"/>
  <c r="J856" i="1"/>
  <c r="K904" i="1"/>
  <c r="J904" i="1"/>
  <c r="K968" i="1"/>
  <c r="J968" i="1"/>
  <c r="K1040" i="1"/>
  <c r="J1040" i="1"/>
  <c r="K1192" i="1"/>
  <c r="J1192" i="1"/>
  <c r="K338" i="1"/>
  <c r="J338" i="1"/>
  <c r="K562" i="1"/>
  <c r="J562" i="1"/>
  <c r="K858" i="1"/>
  <c r="J858" i="1"/>
  <c r="K11" i="1"/>
  <c r="J11" i="1"/>
  <c r="K27" i="1"/>
  <c r="J27" i="1"/>
  <c r="K20" i="1"/>
  <c r="J20" i="1"/>
  <c r="K36" i="1"/>
  <c r="J36" i="1"/>
  <c r="K52" i="1"/>
  <c r="J52" i="1"/>
  <c r="K68" i="1"/>
  <c r="J68" i="1"/>
  <c r="K100" i="1"/>
  <c r="J100" i="1"/>
  <c r="K116" i="1"/>
  <c r="J116" i="1"/>
  <c r="K124" i="1"/>
  <c r="J124" i="1"/>
  <c r="K132" i="1"/>
  <c r="J132" i="1"/>
  <c r="K140" i="1"/>
  <c r="J140" i="1"/>
  <c r="K148" i="1"/>
  <c r="J148" i="1"/>
  <c r="K156" i="1"/>
  <c r="J156" i="1"/>
  <c r="K164" i="1"/>
  <c r="J164" i="1"/>
  <c r="K172" i="1"/>
  <c r="J172" i="1"/>
  <c r="K180" i="1"/>
  <c r="J180" i="1"/>
  <c r="K188" i="1"/>
  <c r="J188" i="1"/>
  <c r="K196" i="1"/>
  <c r="J196" i="1"/>
  <c r="K204" i="1"/>
  <c r="J204" i="1"/>
  <c r="K212" i="1"/>
  <c r="J212" i="1"/>
  <c r="K220" i="1"/>
  <c r="J220" i="1"/>
  <c r="K228" i="1"/>
  <c r="J228" i="1"/>
  <c r="K236" i="1"/>
  <c r="J236" i="1"/>
  <c r="K244" i="1"/>
  <c r="J244" i="1"/>
  <c r="K252" i="1"/>
  <c r="J252" i="1"/>
  <c r="K268" i="1"/>
  <c r="J268" i="1"/>
  <c r="K276" i="1"/>
  <c r="J276" i="1"/>
  <c r="K284" i="1"/>
  <c r="J284" i="1"/>
  <c r="K292" i="1"/>
  <c r="J292" i="1"/>
  <c r="K300" i="1"/>
  <c r="J300" i="1"/>
  <c r="K316" i="1"/>
  <c r="J316" i="1"/>
  <c r="K332" i="1"/>
  <c r="J332" i="1"/>
  <c r="K340" i="1"/>
  <c r="J340" i="1"/>
  <c r="K348" i="1"/>
  <c r="J348" i="1"/>
  <c r="K356" i="1"/>
  <c r="J356" i="1"/>
  <c r="K364" i="1"/>
  <c r="J364" i="1"/>
  <c r="K380" i="1"/>
  <c r="J380" i="1"/>
  <c r="K388" i="1"/>
  <c r="J388" i="1"/>
  <c r="K396" i="1"/>
  <c r="J396" i="1"/>
  <c r="K404" i="1"/>
  <c r="J404" i="1"/>
  <c r="K412" i="1"/>
  <c r="J412" i="1"/>
  <c r="K420" i="1"/>
  <c r="J420" i="1"/>
  <c r="K428" i="1"/>
  <c r="J428" i="1"/>
  <c r="K436" i="1"/>
  <c r="J436" i="1"/>
  <c r="K444" i="1"/>
  <c r="J444" i="1"/>
  <c r="K452" i="1"/>
  <c r="J452" i="1"/>
  <c r="K460" i="1"/>
  <c r="J460" i="1"/>
  <c r="K468" i="1"/>
  <c r="J468" i="1"/>
  <c r="K476" i="1"/>
  <c r="J476" i="1"/>
  <c r="K484" i="1"/>
  <c r="J484" i="1"/>
  <c r="K492" i="1"/>
  <c r="J492" i="1"/>
  <c r="K500" i="1"/>
  <c r="J500" i="1"/>
  <c r="K508" i="1"/>
  <c r="J508" i="1"/>
  <c r="K516" i="1"/>
  <c r="J516" i="1"/>
  <c r="K524" i="1"/>
  <c r="J524" i="1"/>
  <c r="K532" i="1"/>
  <c r="J532" i="1"/>
  <c r="K540" i="1"/>
  <c r="J540" i="1"/>
  <c r="K548" i="1"/>
  <c r="J548" i="1"/>
  <c r="K556" i="1"/>
  <c r="J556" i="1"/>
  <c r="K564" i="1"/>
  <c r="J564" i="1"/>
  <c r="K572" i="1"/>
  <c r="J572" i="1"/>
  <c r="K588" i="1"/>
  <c r="J588" i="1"/>
  <c r="K596" i="1"/>
  <c r="J596" i="1"/>
  <c r="K604" i="1"/>
  <c r="J604" i="1"/>
  <c r="K620" i="1"/>
  <c r="J620" i="1"/>
  <c r="K628" i="1"/>
  <c r="J628" i="1"/>
  <c r="K636" i="1"/>
  <c r="J636" i="1"/>
  <c r="K652" i="1"/>
  <c r="J652" i="1"/>
  <c r="K660" i="1"/>
  <c r="J660" i="1"/>
  <c r="K668" i="1"/>
  <c r="J668" i="1"/>
  <c r="K684" i="1"/>
  <c r="J684" i="1"/>
  <c r="K692" i="1"/>
  <c r="J692" i="1"/>
  <c r="K700" i="1"/>
  <c r="J700" i="1"/>
  <c r="K716" i="1"/>
  <c r="J716" i="1"/>
  <c r="K724" i="1"/>
  <c r="J724" i="1"/>
  <c r="K732" i="1"/>
  <c r="J732" i="1"/>
  <c r="K748" i="1"/>
  <c r="J748" i="1"/>
  <c r="K756" i="1"/>
  <c r="J756" i="1"/>
  <c r="K764" i="1"/>
  <c r="J764" i="1"/>
  <c r="K780" i="1"/>
  <c r="J780" i="1"/>
  <c r="K788" i="1"/>
  <c r="J788" i="1"/>
  <c r="K796" i="1"/>
  <c r="J796" i="1"/>
  <c r="K812" i="1"/>
  <c r="J812" i="1"/>
  <c r="K820" i="1"/>
  <c r="J820" i="1"/>
  <c r="K828" i="1"/>
  <c r="J828" i="1"/>
  <c r="K844" i="1"/>
  <c r="J844" i="1"/>
  <c r="K852" i="1"/>
  <c r="J852" i="1"/>
  <c r="K860" i="1"/>
  <c r="J860" i="1"/>
  <c r="K876" i="1"/>
  <c r="J876" i="1"/>
  <c r="K884" i="1"/>
  <c r="J884" i="1"/>
  <c r="K892" i="1"/>
  <c r="J892" i="1"/>
  <c r="K900" i="1"/>
  <c r="J900" i="1"/>
  <c r="K908" i="1"/>
  <c r="J908" i="1"/>
  <c r="K916" i="1"/>
  <c r="J916" i="1"/>
  <c r="K924" i="1"/>
  <c r="J924" i="1"/>
  <c r="K932" i="1"/>
  <c r="J932" i="1"/>
  <c r="K940" i="1"/>
  <c r="J940" i="1"/>
  <c r="K948" i="1"/>
  <c r="J948" i="1"/>
  <c r="K956" i="1"/>
  <c r="J956" i="1"/>
  <c r="K964" i="1"/>
  <c r="J964" i="1"/>
  <c r="K972" i="1"/>
  <c r="J972" i="1"/>
  <c r="K980" i="1"/>
  <c r="J980" i="1"/>
  <c r="K988" i="1"/>
  <c r="J988" i="1"/>
  <c r="K996" i="1"/>
  <c r="J996" i="1"/>
  <c r="K1004" i="1"/>
  <c r="J1004" i="1"/>
  <c r="K1012" i="1"/>
  <c r="J1012" i="1"/>
  <c r="K1020" i="1"/>
  <c r="J1020" i="1"/>
  <c r="K1028" i="1"/>
  <c r="J1028" i="1"/>
  <c r="K1036" i="1"/>
  <c r="J1036" i="1"/>
  <c r="K1044" i="1"/>
  <c r="J1044" i="1"/>
  <c r="K1052" i="1"/>
  <c r="J1052" i="1"/>
  <c r="K1060" i="1"/>
  <c r="J1060" i="1"/>
  <c r="K1068" i="1"/>
  <c r="J1068" i="1"/>
  <c r="K1076" i="1"/>
  <c r="J1076" i="1"/>
  <c r="K1084" i="1"/>
  <c r="J1084" i="1"/>
  <c r="K1092" i="1"/>
  <c r="J1092" i="1"/>
  <c r="K1100" i="1"/>
  <c r="J1100" i="1"/>
  <c r="K1108" i="1"/>
  <c r="J1108" i="1"/>
  <c r="K1116" i="1"/>
  <c r="J1116" i="1"/>
  <c r="K1124" i="1"/>
  <c r="J1124" i="1"/>
  <c r="K1132" i="1"/>
  <c r="J1132" i="1"/>
  <c r="K1140" i="1"/>
  <c r="J1140" i="1"/>
  <c r="K1148" i="1"/>
  <c r="J1148" i="1"/>
  <c r="K1156" i="1"/>
  <c r="J1156" i="1"/>
  <c r="K1164" i="1"/>
  <c r="J1164" i="1"/>
  <c r="K1172" i="1"/>
  <c r="J1172" i="1"/>
  <c r="K1180" i="1"/>
  <c r="J1180" i="1"/>
  <c r="K1188" i="1"/>
  <c r="J1188" i="1"/>
  <c r="K1196" i="1"/>
  <c r="J1196" i="1"/>
  <c r="K1204" i="1"/>
  <c r="J1204" i="1"/>
  <c r="K1212" i="1"/>
  <c r="J1212" i="1"/>
  <c r="K1220" i="1"/>
  <c r="J1220" i="1"/>
  <c r="K1228" i="1"/>
  <c r="J1228" i="1"/>
  <c r="K751" i="1"/>
  <c r="J751" i="1"/>
  <c r="K943" i="1"/>
  <c r="J943" i="1"/>
  <c r="K1007" i="1"/>
  <c r="J1007" i="1"/>
  <c r="J260" i="1"/>
  <c r="J491" i="1"/>
  <c r="K40" i="1"/>
  <c r="J40" i="1"/>
  <c r="K96" i="1"/>
  <c r="J96" i="1"/>
  <c r="K160" i="1"/>
  <c r="J160" i="1"/>
  <c r="K216" i="1"/>
  <c r="J216" i="1"/>
  <c r="K264" i="1"/>
  <c r="J264" i="1"/>
  <c r="K328" i="1"/>
  <c r="J328" i="1"/>
  <c r="K416" i="1"/>
  <c r="J416" i="1"/>
  <c r="K472" i="1"/>
  <c r="J472" i="1"/>
  <c r="K536" i="1"/>
  <c r="J536" i="1"/>
  <c r="K592" i="1"/>
  <c r="J592" i="1"/>
  <c r="K656" i="1"/>
  <c r="J656" i="1"/>
  <c r="K720" i="1"/>
  <c r="J720" i="1"/>
  <c r="K768" i="1"/>
  <c r="J768" i="1"/>
  <c r="K824" i="1"/>
  <c r="J824" i="1"/>
  <c r="K880" i="1"/>
  <c r="J880" i="1"/>
  <c r="K936" i="1"/>
  <c r="J936" i="1"/>
  <c r="K976" i="1"/>
  <c r="J976" i="1"/>
  <c r="K1000" i="1"/>
  <c r="J1000" i="1"/>
  <c r="K1032" i="1"/>
  <c r="J1032" i="1"/>
  <c r="K1064" i="1"/>
  <c r="J1064" i="1"/>
  <c r="K1088" i="1"/>
  <c r="J1088" i="1"/>
  <c r="K1128" i="1"/>
  <c r="J1128" i="1"/>
  <c r="K1152" i="1"/>
  <c r="J1152" i="1"/>
  <c r="K1168" i="1"/>
  <c r="J1168" i="1"/>
  <c r="K1208" i="1"/>
  <c r="J1208" i="1"/>
  <c r="K114" i="1"/>
  <c r="J114" i="1"/>
  <c r="K178" i="1"/>
  <c r="J178" i="1"/>
  <c r="K498" i="1"/>
  <c r="J498" i="1"/>
  <c r="K730" i="1"/>
  <c r="J730" i="1"/>
  <c r="K1135" i="1"/>
  <c r="J1135" i="1"/>
  <c r="K577" i="1"/>
  <c r="J577" i="1"/>
  <c r="K28" i="1"/>
  <c r="J28" i="1"/>
  <c r="K44" i="1"/>
  <c r="J44" i="1"/>
  <c r="K60" i="1"/>
  <c r="J60" i="1"/>
  <c r="K76" i="1"/>
  <c r="J76" i="1"/>
  <c r="K84" i="1"/>
  <c r="J84" i="1"/>
  <c r="K108" i="1"/>
  <c r="J108" i="1"/>
  <c r="K1111" i="1"/>
  <c r="J1111" i="1"/>
  <c r="J31" i="1"/>
  <c r="J511" i="1"/>
  <c r="K24" i="1"/>
  <c r="J24" i="1"/>
  <c r="K80" i="1"/>
  <c r="J80" i="1"/>
  <c r="K136" i="1"/>
  <c r="J136" i="1"/>
  <c r="K184" i="1"/>
  <c r="J184" i="1"/>
  <c r="K232" i="1"/>
  <c r="J232" i="1"/>
  <c r="K280" i="1"/>
  <c r="J280" i="1"/>
  <c r="K336" i="1"/>
  <c r="J336" i="1"/>
  <c r="K384" i="1"/>
  <c r="J384" i="1"/>
  <c r="K448" i="1"/>
  <c r="J448" i="1"/>
  <c r="K504" i="1"/>
  <c r="J504" i="1"/>
  <c r="K560" i="1"/>
  <c r="J560" i="1"/>
  <c r="K624" i="1"/>
  <c r="J624" i="1"/>
  <c r="K680" i="1"/>
  <c r="J680" i="1"/>
  <c r="K728" i="1"/>
  <c r="J728" i="1"/>
  <c r="K792" i="1"/>
  <c r="J792" i="1"/>
  <c r="K848" i="1"/>
  <c r="J848" i="1"/>
  <c r="K928" i="1"/>
  <c r="J928" i="1"/>
  <c r="K1112" i="1"/>
  <c r="J1112" i="1"/>
  <c r="K242" i="1"/>
  <c r="J242" i="1"/>
  <c r="K402" i="1"/>
  <c r="J402" i="1"/>
  <c r="K975" i="1"/>
  <c r="J975" i="1"/>
  <c r="K14" i="1"/>
  <c r="J14" i="1"/>
  <c r="K30" i="1"/>
  <c r="J30" i="1"/>
  <c r="K46" i="1"/>
  <c r="J46" i="1"/>
  <c r="K62" i="1"/>
  <c r="J62" i="1"/>
  <c r="K78" i="1"/>
  <c r="J78" i="1"/>
  <c r="K94" i="1"/>
  <c r="J94" i="1"/>
  <c r="K110" i="1"/>
  <c r="J110" i="1"/>
  <c r="K126" i="1"/>
  <c r="J126" i="1"/>
  <c r="K142" i="1"/>
  <c r="J142" i="1"/>
  <c r="K158" i="1"/>
  <c r="J158" i="1"/>
  <c r="K174" i="1"/>
  <c r="J174" i="1"/>
  <c r="K190" i="1"/>
  <c r="J190" i="1"/>
  <c r="K198" i="1"/>
  <c r="J198" i="1"/>
  <c r="K214" i="1"/>
  <c r="J214" i="1"/>
  <c r="K230" i="1"/>
  <c r="J230" i="1"/>
  <c r="K246" i="1"/>
  <c r="J246" i="1"/>
  <c r="K262" i="1"/>
  <c r="J262" i="1"/>
  <c r="K278" i="1"/>
  <c r="J278" i="1"/>
  <c r="K294" i="1"/>
  <c r="J294" i="1"/>
  <c r="K310" i="1"/>
  <c r="J310" i="1"/>
  <c r="K326" i="1"/>
  <c r="J326" i="1"/>
  <c r="K342" i="1"/>
  <c r="J342" i="1"/>
  <c r="K358" i="1"/>
  <c r="J358" i="1"/>
  <c r="K366" i="1"/>
  <c r="J366" i="1"/>
  <c r="K374" i="1"/>
  <c r="J374" i="1"/>
  <c r="K382" i="1"/>
  <c r="J382" i="1"/>
  <c r="K398" i="1"/>
  <c r="J398" i="1"/>
  <c r="K406" i="1"/>
  <c r="J406" i="1"/>
  <c r="K414" i="1"/>
  <c r="J414" i="1"/>
  <c r="K422" i="1"/>
  <c r="J422" i="1"/>
  <c r="K430" i="1"/>
  <c r="J430" i="1"/>
  <c r="K438" i="1"/>
  <c r="J438" i="1"/>
  <c r="K446" i="1"/>
  <c r="J446" i="1"/>
  <c r="K454" i="1"/>
  <c r="J454" i="1"/>
  <c r="K462" i="1"/>
  <c r="J462" i="1"/>
  <c r="K470" i="1"/>
  <c r="J470" i="1"/>
  <c r="K478" i="1"/>
  <c r="J478" i="1"/>
  <c r="K486" i="1"/>
  <c r="J486" i="1"/>
  <c r="K494" i="1"/>
  <c r="J494" i="1"/>
  <c r="K502" i="1"/>
  <c r="J502" i="1"/>
  <c r="K510" i="1"/>
  <c r="J510" i="1"/>
  <c r="K518" i="1"/>
  <c r="J518" i="1"/>
  <c r="K526" i="1"/>
  <c r="J526" i="1"/>
  <c r="K534" i="1"/>
  <c r="J534" i="1"/>
  <c r="K542" i="1"/>
  <c r="J542" i="1"/>
  <c r="K550" i="1"/>
  <c r="J550" i="1"/>
  <c r="K558" i="1"/>
  <c r="J558" i="1"/>
  <c r="K566" i="1"/>
  <c r="J566" i="1"/>
  <c r="K574" i="1"/>
  <c r="J574" i="1"/>
  <c r="K582" i="1"/>
  <c r="J582" i="1"/>
  <c r="K598" i="1"/>
  <c r="J598" i="1"/>
  <c r="K606" i="1"/>
  <c r="J606" i="1"/>
  <c r="K614" i="1"/>
  <c r="J614" i="1"/>
  <c r="K630" i="1"/>
  <c r="J630" i="1"/>
  <c r="K638" i="1"/>
  <c r="J638" i="1"/>
  <c r="K662" i="1"/>
  <c r="J662" i="1"/>
  <c r="K670" i="1"/>
  <c r="J670" i="1"/>
  <c r="K678" i="1"/>
  <c r="J678" i="1"/>
  <c r="K694" i="1"/>
  <c r="J694" i="1"/>
  <c r="K702" i="1"/>
  <c r="J702" i="1"/>
  <c r="K710" i="1"/>
  <c r="J710" i="1"/>
  <c r="K726" i="1"/>
  <c r="J726" i="1"/>
  <c r="K734" i="1"/>
  <c r="J734" i="1"/>
  <c r="K742" i="1"/>
  <c r="J742" i="1"/>
  <c r="K758" i="1"/>
  <c r="J758" i="1"/>
  <c r="K766" i="1"/>
  <c r="J766" i="1"/>
  <c r="K774" i="1"/>
  <c r="J774" i="1"/>
  <c r="K790" i="1"/>
  <c r="J790" i="1"/>
  <c r="K798" i="1"/>
  <c r="J798" i="1"/>
  <c r="K806" i="1"/>
  <c r="J806" i="1"/>
  <c r="K822" i="1"/>
  <c r="J822" i="1"/>
  <c r="K830" i="1"/>
  <c r="J830" i="1"/>
  <c r="K838" i="1"/>
  <c r="J838" i="1"/>
  <c r="K854" i="1"/>
  <c r="J854" i="1"/>
  <c r="K862" i="1"/>
  <c r="J862" i="1"/>
  <c r="K870" i="1"/>
  <c r="J870" i="1"/>
  <c r="K878" i="1"/>
  <c r="J878" i="1"/>
  <c r="K886" i="1"/>
  <c r="J886" i="1"/>
  <c r="K902" i="1"/>
  <c r="J902" i="1"/>
  <c r="K918" i="1"/>
  <c r="J918" i="1"/>
  <c r="K934" i="1"/>
  <c r="J934" i="1"/>
  <c r="K950" i="1"/>
  <c r="J950" i="1"/>
  <c r="K966" i="1"/>
  <c r="J966" i="1"/>
  <c r="K982" i="1"/>
  <c r="J982" i="1"/>
  <c r="K998" i="1"/>
  <c r="J998" i="1"/>
  <c r="K1014" i="1"/>
  <c r="J1014" i="1"/>
  <c r="K1022" i="1"/>
  <c r="J1022" i="1"/>
  <c r="K1038" i="1"/>
  <c r="J1038" i="1"/>
  <c r="K1046" i="1"/>
  <c r="J1046" i="1"/>
  <c r="K1054" i="1"/>
  <c r="J1054" i="1"/>
  <c r="K1062" i="1"/>
  <c r="J1062" i="1"/>
  <c r="K1078" i="1"/>
  <c r="J1078" i="1"/>
  <c r="K1086" i="1"/>
  <c r="J1086" i="1"/>
  <c r="K1102" i="1"/>
  <c r="J1102" i="1"/>
  <c r="K1110" i="1"/>
  <c r="J1110" i="1"/>
  <c r="K1118" i="1"/>
  <c r="J1118" i="1"/>
  <c r="K1126" i="1"/>
  <c r="J1126" i="1"/>
  <c r="K1142" i="1"/>
  <c r="J1142" i="1"/>
  <c r="K1150" i="1"/>
  <c r="J1150" i="1"/>
  <c r="K1166" i="1"/>
  <c r="J1166" i="1"/>
  <c r="K1174" i="1"/>
  <c r="J1174" i="1"/>
  <c r="K1182" i="1"/>
  <c r="J1182" i="1"/>
  <c r="K1190" i="1"/>
  <c r="J1190" i="1"/>
  <c r="K1206" i="1"/>
  <c r="J1206" i="1"/>
  <c r="K1214" i="1"/>
  <c r="J1214" i="1"/>
  <c r="K1230" i="1"/>
  <c r="J1230" i="1"/>
  <c r="K719" i="1"/>
  <c r="J719" i="1"/>
  <c r="K847" i="1"/>
  <c r="J847" i="1"/>
  <c r="K895" i="1"/>
  <c r="J895" i="1"/>
  <c r="K959" i="1"/>
  <c r="J959" i="1"/>
  <c r="K1199" i="1"/>
  <c r="J1199" i="1"/>
  <c r="J87" i="1"/>
  <c r="J308" i="1"/>
  <c r="J646" i="1"/>
  <c r="K48" i="1"/>
  <c r="J48" i="1"/>
  <c r="K112" i="1"/>
  <c r="J112" i="1"/>
  <c r="K168" i="1"/>
  <c r="J168" i="1"/>
  <c r="K224" i="1"/>
  <c r="J224" i="1"/>
  <c r="K288" i="1"/>
  <c r="J288" i="1"/>
  <c r="K344" i="1"/>
  <c r="J344" i="1"/>
  <c r="K392" i="1"/>
  <c r="J392" i="1"/>
  <c r="K440" i="1"/>
  <c r="J440" i="1"/>
  <c r="K480" i="1"/>
  <c r="J480" i="1"/>
  <c r="K528" i="1"/>
  <c r="J528" i="1"/>
  <c r="K584" i="1"/>
  <c r="J584" i="1"/>
  <c r="K632" i="1"/>
  <c r="J632" i="1"/>
  <c r="K688" i="1"/>
  <c r="J688" i="1"/>
  <c r="K744" i="1"/>
  <c r="J744" i="1"/>
  <c r="K800" i="1"/>
  <c r="J800" i="1"/>
  <c r="K864" i="1"/>
  <c r="J864" i="1"/>
  <c r="K896" i="1"/>
  <c r="J896" i="1"/>
  <c r="K952" i="1"/>
  <c r="J952" i="1"/>
  <c r="K1024" i="1"/>
  <c r="J1024" i="1"/>
  <c r="K1184" i="1"/>
  <c r="J1184" i="1"/>
  <c r="K306" i="1"/>
  <c r="J306" i="1"/>
  <c r="K530" i="1"/>
  <c r="J530" i="1"/>
  <c r="K815" i="1"/>
  <c r="J815" i="1"/>
  <c r="K22" i="1"/>
  <c r="J22" i="1"/>
  <c r="K38" i="1"/>
  <c r="J38" i="1"/>
  <c r="K54" i="1"/>
  <c r="J54" i="1"/>
  <c r="K70" i="1"/>
  <c r="J70" i="1"/>
  <c r="K86" i="1"/>
  <c r="J86" i="1"/>
  <c r="K102" i="1"/>
  <c r="J102" i="1"/>
  <c r="K118" i="1"/>
  <c r="J118" i="1"/>
  <c r="K134" i="1"/>
  <c r="J134" i="1"/>
  <c r="K150" i="1"/>
  <c r="J150" i="1"/>
  <c r="K166" i="1"/>
  <c r="J166" i="1"/>
  <c r="K182" i="1"/>
  <c r="J182" i="1"/>
  <c r="K206" i="1"/>
  <c r="J206" i="1"/>
  <c r="K222" i="1"/>
  <c r="J222" i="1"/>
  <c r="K238" i="1"/>
  <c r="J238" i="1"/>
  <c r="K254" i="1"/>
  <c r="J254" i="1"/>
  <c r="K270" i="1"/>
  <c r="J270" i="1"/>
  <c r="K286" i="1"/>
  <c r="J286" i="1"/>
  <c r="K302" i="1"/>
  <c r="J302" i="1"/>
  <c r="K318" i="1"/>
  <c r="J318" i="1"/>
  <c r="K334" i="1"/>
  <c r="J334" i="1"/>
  <c r="K350" i="1"/>
  <c r="J350" i="1"/>
  <c r="K390" i="1"/>
  <c r="J390" i="1"/>
  <c r="K15" i="1"/>
  <c r="J15" i="1"/>
  <c r="K23" i="1"/>
  <c r="J23" i="1"/>
  <c r="K39" i="1"/>
  <c r="J39" i="1"/>
  <c r="K47" i="1"/>
  <c r="J47" i="1"/>
  <c r="K55" i="1"/>
  <c r="J55" i="1"/>
  <c r="K63" i="1"/>
  <c r="J63" i="1"/>
  <c r="K71" i="1"/>
  <c r="J71" i="1"/>
  <c r="K79" i="1"/>
  <c r="J79" i="1"/>
  <c r="K95" i="1"/>
  <c r="J95" i="1"/>
  <c r="K103" i="1"/>
  <c r="J103" i="1"/>
  <c r="K111" i="1"/>
  <c r="J111" i="1"/>
  <c r="K119" i="1"/>
  <c r="J119" i="1"/>
  <c r="K127" i="1"/>
  <c r="J127" i="1"/>
  <c r="K143" i="1"/>
  <c r="J143" i="1"/>
  <c r="K159" i="1"/>
  <c r="J159" i="1"/>
  <c r="K167" i="1"/>
  <c r="J167" i="1"/>
  <c r="K175" i="1"/>
  <c r="J175" i="1"/>
  <c r="K183" i="1"/>
  <c r="J183" i="1"/>
  <c r="K191" i="1"/>
  <c r="J191" i="1"/>
  <c r="K207" i="1"/>
  <c r="J207" i="1"/>
  <c r="K215" i="1"/>
  <c r="J215" i="1"/>
  <c r="K223" i="1"/>
  <c r="J223" i="1"/>
  <c r="K231" i="1"/>
  <c r="J231" i="1"/>
  <c r="K239" i="1"/>
  <c r="J239" i="1"/>
  <c r="K247" i="1"/>
  <c r="J247" i="1"/>
  <c r="K255" i="1"/>
  <c r="J255" i="1"/>
  <c r="K263" i="1"/>
  <c r="J263" i="1"/>
  <c r="K271" i="1"/>
  <c r="J271" i="1"/>
  <c r="K279" i="1"/>
  <c r="J279" i="1"/>
  <c r="K287" i="1"/>
  <c r="J287" i="1"/>
  <c r="K295" i="1"/>
  <c r="J295" i="1"/>
  <c r="K303" i="1"/>
  <c r="J303" i="1"/>
  <c r="K311" i="1"/>
  <c r="J311" i="1"/>
  <c r="K319" i="1"/>
  <c r="J319" i="1"/>
  <c r="K327" i="1"/>
  <c r="J327" i="1"/>
  <c r="K335" i="1"/>
  <c r="J335" i="1"/>
  <c r="K343" i="1"/>
  <c r="J343" i="1"/>
  <c r="K351" i="1"/>
  <c r="J351" i="1"/>
  <c r="K359" i="1"/>
  <c r="J359" i="1"/>
  <c r="K375" i="1"/>
  <c r="J375" i="1"/>
  <c r="K383" i="1"/>
  <c r="J383" i="1"/>
  <c r="K391" i="1"/>
  <c r="J391" i="1"/>
  <c r="K399" i="1"/>
  <c r="J399" i="1"/>
  <c r="K407" i="1"/>
  <c r="J407" i="1"/>
  <c r="K415" i="1"/>
  <c r="J415" i="1"/>
  <c r="K423" i="1"/>
  <c r="J423" i="1"/>
  <c r="K439" i="1"/>
  <c r="J439" i="1"/>
  <c r="K447" i="1"/>
  <c r="J447" i="1"/>
  <c r="K455" i="1"/>
  <c r="J455" i="1"/>
  <c r="K463" i="1"/>
  <c r="J463" i="1"/>
  <c r="K471" i="1"/>
  <c r="J471" i="1"/>
  <c r="K479" i="1"/>
  <c r="J479" i="1"/>
  <c r="K487" i="1"/>
  <c r="J487" i="1"/>
  <c r="K495" i="1"/>
  <c r="J495" i="1"/>
  <c r="K503" i="1"/>
  <c r="J503" i="1"/>
  <c r="K519" i="1"/>
  <c r="J519" i="1"/>
  <c r="K527" i="1"/>
  <c r="J527" i="1"/>
  <c r="K535" i="1"/>
  <c r="J535" i="1"/>
  <c r="K543" i="1"/>
  <c r="J543" i="1"/>
  <c r="K551" i="1"/>
  <c r="J551" i="1"/>
  <c r="K559" i="1"/>
  <c r="J559" i="1"/>
  <c r="K567" i="1"/>
  <c r="J567" i="1"/>
  <c r="K575" i="1"/>
  <c r="J575" i="1"/>
  <c r="K583" i="1"/>
  <c r="J583" i="1"/>
  <c r="K599" i="1"/>
  <c r="J599" i="1"/>
  <c r="K607" i="1"/>
  <c r="J607" i="1"/>
  <c r="K615" i="1"/>
  <c r="J615" i="1"/>
  <c r="K631" i="1"/>
  <c r="J631" i="1"/>
  <c r="K639" i="1"/>
  <c r="J639" i="1"/>
  <c r="K663" i="1"/>
  <c r="J663" i="1"/>
  <c r="K671" i="1"/>
  <c r="J671" i="1"/>
  <c r="K679" i="1"/>
  <c r="J679" i="1"/>
  <c r="K695" i="1"/>
  <c r="J695" i="1"/>
  <c r="K703" i="1"/>
  <c r="J703" i="1"/>
  <c r="K711" i="1"/>
  <c r="J711" i="1"/>
  <c r="K727" i="1"/>
  <c r="J727" i="1"/>
  <c r="K735" i="1"/>
  <c r="J735" i="1"/>
  <c r="K743" i="1"/>
  <c r="J743" i="1"/>
  <c r="K759" i="1"/>
  <c r="J759" i="1"/>
  <c r="K767" i="1"/>
  <c r="J767" i="1"/>
  <c r="K775" i="1"/>
  <c r="J775" i="1"/>
  <c r="K791" i="1"/>
  <c r="J791" i="1"/>
  <c r="K799" i="1"/>
  <c r="J799" i="1"/>
  <c r="K807" i="1"/>
  <c r="J807" i="1"/>
  <c r="K823" i="1"/>
  <c r="J823" i="1"/>
  <c r="K831" i="1"/>
  <c r="J831" i="1"/>
  <c r="K839" i="1"/>
  <c r="J839" i="1"/>
  <c r="K855" i="1"/>
  <c r="J855" i="1"/>
  <c r="K863" i="1"/>
  <c r="J863" i="1"/>
  <c r="K871" i="1"/>
  <c r="J871" i="1"/>
  <c r="K887" i="1"/>
  <c r="J887" i="1"/>
  <c r="K903" i="1"/>
  <c r="J903" i="1"/>
  <c r="K919" i="1"/>
  <c r="J919" i="1"/>
  <c r="K935" i="1"/>
  <c r="J935" i="1"/>
  <c r="K951" i="1"/>
  <c r="J951" i="1"/>
  <c r="K967" i="1"/>
  <c r="J967" i="1"/>
  <c r="K983" i="1"/>
  <c r="J983" i="1"/>
  <c r="K999" i="1"/>
  <c r="J999" i="1"/>
  <c r="K1015" i="1"/>
  <c r="J1015" i="1"/>
  <c r="K1023" i="1"/>
  <c r="J1023" i="1"/>
  <c r="K1031" i="1"/>
  <c r="J1031" i="1"/>
  <c r="K1039" i="1"/>
  <c r="J1039" i="1"/>
  <c r="K1055" i="1"/>
  <c r="J1055" i="1"/>
  <c r="K1063" i="1"/>
  <c r="J1063" i="1"/>
  <c r="K1079" i="1"/>
  <c r="J1079" i="1"/>
  <c r="K1087" i="1"/>
  <c r="J1087" i="1"/>
  <c r="K1095" i="1"/>
  <c r="J1095" i="1"/>
  <c r="K1103" i="1"/>
  <c r="J1103" i="1"/>
  <c r="K1119" i="1"/>
  <c r="J1119" i="1"/>
  <c r="K1127" i="1"/>
  <c r="J1127" i="1"/>
  <c r="K1143" i="1"/>
  <c r="J1143" i="1"/>
  <c r="K1151" i="1"/>
  <c r="J1151" i="1"/>
  <c r="K1159" i="1"/>
  <c r="J1159" i="1"/>
  <c r="K1167" i="1"/>
  <c r="J1167" i="1"/>
  <c r="K1183" i="1"/>
  <c r="J1183" i="1"/>
  <c r="K1191" i="1"/>
  <c r="J1191" i="1"/>
  <c r="K1207" i="1"/>
  <c r="J1207" i="1"/>
  <c r="K1215" i="1"/>
  <c r="J1215" i="1"/>
  <c r="K1223" i="1"/>
  <c r="J1223" i="1"/>
  <c r="K1231" i="1"/>
  <c r="J1231" i="1"/>
  <c r="K1047" i="1"/>
  <c r="J1047" i="1"/>
  <c r="J92" i="1"/>
  <c r="J324" i="1"/>
  <c r="J647" i="1"/>
  <c r="K1216" i="1"/>
  <c r="J1216" i="1"/>
  <c r="K1224" i="1"/>
  <c r="J1224" i="1"/>
  <c r="K1232" i="1"/>
  <c r="J1232" i="1"/>
  <c r="K1179" i="1"/>
  <c r="J1179" i="1"/>
  <c r="K1187" i="1"/>
  <c r="J1187" i="1"/>
  <c r="K1195" i="1"/>
  <c r="J1195" i="1"/>
  <c r="K1203" i="1"/>
  <c r="J1203" i="1"/>
  <c r="K1211" i="1"/>
  <c r="J1211" i="1"/>
  <c r="K1219" i="1"/>
  <c r="J1219" i="1"/>
  <c r="K1227" i="1"/>
  <c r="J1227" i="1"/>
  <c r="K1235" i="1"/>
  <c r="J1235" i="1"/>
  <c r="C7" i="5" l="1"/>
  <c r="H7" i="5"/>
  <c r="C8" i="5"/>
  <c r="H8" i="5"/>
  <c r="C9" i="5"/>
  <c r="H9" i="5"/>
  <c r="C10" i="5"/>
  <c r="H10" i="5"/>
  <c r="C11" i="5"/>
  <c r="H11" i="5"/>
  <c r="C12" i="5"/>
  <c r="H12" i="5"/>
  <c r="R10" i="1" l="1"/>
  <c r="J3" i="1" l="1"/>
  <c r="R4" i="1" l="1"/>
  <c r="R3" i="1"/>
  <c r="R5" i="1"/>
  <c r="R6" i="1"/>
  <c r="R7" i="1"/>
  <c r="R8" i="1"/>
  <c r="J5" i="1"/>
  <c r="J4" i="1"/>
  <c r="M5" i="1" s="1"/>
  <c r="R9" i="1"/>
  <c r="G3" i="1"/>
  <c r="G6" i="1" s="1"/>
  <c r="L5" i="1" l="1"/>
  <c r="G1164" i="1" s="1"/>
  <c r="H1164" i="1" s="1"/>
  <c r="I1164" i="1" s="1"/>
  <c r="G1052" i="1"/>
  <c r="H1052" i="1" s="1"/>
  <c r="I1052" i="1" s="1"/>
  <c r="G1212" i="1"/>
  <c r="H1212" i="1" s="1"/>
  <c r="I1212" i="1" s="1"/>
  <c r="G1171" i="1"/>
  <c r="H1171" i="1" s="1"/>
  <c r="I1171" i="1" s="1"/>
  <c r="G1075" i="1"/>
  <c r="H1075" i="1" s="1"/>
  <c r="I1075" i="1" s="1"/>
  <c r="G1023" i="1"/>
  <c r="H1023" i="1" s="1"/>
  <c r="I1023" i="1" s="1"/>
  <c r="G1017" i="1"/>
  <c r="H1017" i="1" s="1"/>
  <c r="I1017" i="1" s="1"/>
  <c r="G1128" i="1"/>
  <c r="H1128" i="1" s="1"/>
  <c r="I1128" i="1" s="1"/>
  <c r="G894" i="1"/>
  <c r="H894" i="1" s="1"/>
  <c r="I894" i="1" s="1"/>
  <c r="G862" i="1"/>
  <c r="H862" i="1" s="1"/>
  <c r="I862" i="1" s="1"/>
  <c r="G825" i="1"/>
  <c r="H825" i="1" s="1"/>
  <c r="I825" i="1" s="1"/>
  <c r="G821" i="1"/>
  <c r="H821" i="1" s="1"/>
  <c r="I821" i="1" s="1"/>
  <c r="G744" i="1"/>
  <c r="H744" i="1" s="1"/>
  <c r="I744" i="1" s="1"/>
  <c r="G698" i="1"/>
  <c r="H698" i="1" s="1"/>
  <c r="I698" i="1" s="1"/>
  <c r="G683" i="1"/>
  <c r="H683" i="1" s="1"/>
  <c r="I683" i="1" s="1"/>
  <c r="G668" i="1"/>
  <c r="H668" i="1" s="1"/>
  <c r="I668" i="1" s="1"/>
  <c r="G604" i="1"/>
  <c r="H604" i="1" s="1"/>
  <c r="I604" i="1" s="1"/>
  <c r="G580" i="1"/>
  <c r="H580" i="1" s="1"/>
  <c r="I580" i="1" s="1"/>
  <c r="G579" i="1"/>
  <c r="H579" i="1" s="1"/>
  <c r="I579" i="1" s="1"/>
  <c r="G563" i="1"/>
  <c r="H563" i="1" s="1"/>
  <c r="I563" i="1" s="1"/>
  <c r="G468" i="1"/>
  <c r="H468" i="1" s="1"/>
  <c r="I468" i="1" s="1"/>
  <c r="G434" i="1"/>
  <c r="H434" i="1" s="1"/>
  <c r="I434" i="1" s="1"/>
  <c r="G402" i="1"/>
  <c r="H402" i="1" s="1"/>
  <c r="I402" i="1" s="1"/>
  <c r="G396" i="1"/>
  <c r="H396" i="1" s="1"/>
  <c r="I396" i="1" s="1"/>
  <c r="G1165" i="1"/>
  <c r="H1165" i="1" s="1"/>
  <c r="I1165" i="1" s="1"/>
  <c r="G1026" i="1"/>
  <c r="H1026" i="1" s="1"/>
  <c r="I1026" i="1" s="1"/>
  <c r="G1018" i="1"/>
  <c r="H1018" i="1" s="1"/>
  <c r="I1018" i="1" s="1"/>
  <c r="G1010" i="1"/>
  <c r="H1010" i="1" s="1"/>
  <c r="I1010" i="1" s="1"/>
  <c r="G988" i="1"/>
  <c r="H988" i="1" s="1"/>
  <c r="I988" i="1" s="1"/>
  <c r="G978" i="1"/>
  <c r="H978" i="1" s="1"/>
  <c r="I978" i="1" s="1"/>
  <c r="G968" i="1"/>
  <c r="H968" i="1" s="1"/>
  <c r="I968" i="1" s="1"/>
  <c r="G955" i="1"/>
  <c r="H955" i="1" s="1"/>
  <c r="I955" i="1" s="1"/>
  <c r="G932" i="1"/>
  <c r="H932" i="1" s="1"/>
  <c r="I932" i="1" s="1"/>
  <c r="G923" i="1"/>
  <c r="H923" i="1" s="1"/>
  <c r="I923" i="1" s="1"/>
  <c r="G918" i="1"/>
  <c r="H918" i="1" s="1"/>
  <c r="I918" i="1" s="1"/>
  <c r="G908" i="1"/>
  <c r="H908" i="1" s="1"/>
  <c r="I908" i="1" s="1"/>
  <c r="G881" i="1"/>
  <c r="H881" i="1" s="1"/>
  <c r="I881" i="1" s="1"/>
  <c r="G854" i="1"/>
  <c r="H854" i="1" s="1"/>
  <c r="I854" i="1" s="1"/>
  <c r="G849" i="1"/>
  <c r="H849" i="1" s="1"/>
  <c r="I849" i="1" s="1"/>
  <c r="G840" i="1"/>
  <c r="H840" i="1" s="1"/>
  <c r="I840" i="1" s="1"/>
  <c r="G816" i="1"/>
  <c r="H816" i="1" s="1"/>
  <c r="I816" i="1" s="1"/>
  <c r="G805" i="1"/>
  <c r="H805" i="1" s="1"/>
  <c r="I805" i="1" s="1"/>
  <c r="G799" i="1"/>
  <c r="H799" i="1" s="1"/>
  <c r="I799" i="1" s="1"/>
  <c r="G784" i="1"/>
  <c r="H784" i="1" s="1"/>
  <c r="I784" i="1" s="1"/>
  <c r="G769" i="1"/>
  <c r="H769" i="1" s="1"/>
  <c r="I769" i="1" s="1"/>
  <c r="G762" i="1"/>
  <c r="H762" i="1" s="1"/>
  <c r="I762" i="1" s="1"/>
  <c r="G751" i="1"/>
  <c r="H751" i="1" s="1"/>
  <c r="I751" i="1" s="1"/>
  <c r="G739" i="1"/>
  <c r="H739" i="1" s="1"/>
  <c r="I739" i="1" s="1"/>
  <c r="G729" i="1"/>
  <c r="H729" i="1" s="1"/>
  <c r="I729" i="1" s="1"/>
  <c r="G719" i="1"/>
  <c r="H719" i="1" s="1"/>
  <c r="I719" i="1" s="1"/>
  <c r="G674" i="1"/>
  <c r="H674" i="1" s="1"/>
  <c r="I674" i="1" s="1"/>
  <c r="G664" i="1"/>
  <c r="H664" i="1" s="1"/>
  <c r="I664" i="1" s="1"/>
  <c r="G659" i="1"/>
  <c r="H659" i="1" s="1"/>
  <c r="I659" i="1" s="1"/>
  <c r="G649" i="1"/>
  <c r="H649" i="1" s="1"/>
  <c r="I649" i="1" s="1"/>
  <c r="G639" i="1"/>
  <c r="H639" i="1" s="1"/>
  <c r="I639" i="1" s="1"/>
  <c r="G594" i="1"/>
  <c r="H594" i="1" s="1"/>
  <c r="I594" i="1" s="1"/>
  <c r="G589" i="1"/>
  <c r="H589" i="1" s="1"/>
  <c r="I589" i="1" s="1"/>
  <c r="G582" i="1"/>
  <c r="H582" i="1" s="1"/>
  <c r="I582" i="1" s="1"/>
  <c r="G569" i="1"/>
  <c r="H569" i="1" s="1"/>
  <c r="I569" i="1" s="1"/>
  <c r="G564" i="1"/>
  <c r="H564" i="1" s="1"/>
  <c r="I564" i="1" s="1"/>
  <c r="G559" i="1"/>
  <c r="H559" i="1" s="1"/>
  <c r="I559" i="1" s="1"/>
  <c r="G549" i="1"/>
  <c r="H549" i="1" s="1"/>
  <c r="I549" i="1" s="1"/>
  <c r="G539" i="1"/>
  <c r="H539" i="1" s="1"/>
  <c r="I539" i="1" s="1"/>
  <c r="G529" i="1"/>
  <c r="H529" i="1" s="1"/>
  <c r="I529" i="1" s="1"/>
  <c r="G524" i="1"/>
  <c r="H524" i="1" s="1"/>
  <c r="I524" i="1" s="1"/>
  <c r="G518" i="1"/>
  <c r="H518" i="1" s="1"/>
  <c r="I518" i="1" s="1"/>
  <c r="G514" i="1"/>
  <c r="H514" i="1" s="1"/>
  <c r="I514" i="1" s="1"/>
  <c r="G508" i="1"/>
  <c r="H508" i="1" s="1"/>
  <c r="I508" i="1" s="1"/>
  <c r="G504" i="1"/>
  <c r="H504" i="1" s="1"/>
  <c r="I504" i="1" s="1"/>
  <c r="G503" i="1"/>
  <c r="H503" i="1" s="1"/>
  <c r="I503" i="1" s="1"/>
  <c r="G498" i="1"/>
  <c r="H498" i="1" s="1"/>
  <c r="I498" i="1" s="1"/>
  <c r="G493" i="1"/>
  <c r="H493" i="1" s="1"/>
  <c r="I493" i="1" s="1"/>
  <c r="G486" i="1"/>
  <c r="H486" i="1" s="1"/>
  <c r="I486" i="1" s="1"/>
  <c r="G470" i="1"/>
  <c r="H470" i="1" s="1"/>
  <c r="I470" i="1" s="1"/>
  <c r="G464" i="1"/>
  <c r="H464" i="1" s="1"/>
  <c r="I464" i="1" s="1"/>
  <c r="G459" i="1"/>
  <c r="H459" i="1" s="1"/>
  <c r="I459" i="1" s="1"/>
  <c r="G438" i="1"/>
  <c r="H438" i="1" s="1"/>
  <c r="I438" i="1" s="1"/>
  <c r="G429" i="1"/>
  <c r="H429" i="1" s="1"/>
  <c r="I429" i="1" s="1"/>
  <c r="G415" i="1"/>
  <c r="H415" i="1" s="1"/>
  <c r="I415" i="1" s="1"/>
  <c r="G411" i="1"/>
  <c r="H411" i="1" s="1"/>
  <c r="I411" i="1" s="1"/>
  <c r="G1142" i="1"/>
  <c r="H1142" i="1" s="1"/>
  <c r="I1142" i="1" s="1"/>
  <c r="G1019" i="1"/>
  <c r="H1019" i="1" s="1"/>
  <c r="I1019" i="1" s="1"/>
  <c r="G1011" i="1"/>
  <c r="H1011" i="1" s="1"/>
  <c r="I1011" i="1" s="1"/>
  <c r="G1003" i="1"/>
  <c r="H1003" i="1" s="1"/>
  <c r="I1003" i="1" s="1"/>
  <c r="G994" i="1"/>
  <c r="H994" i="1" s="1"/>
  <c r="I994" i="1" s="1"/>
  <c r="G989" i="1"/>
  <c r="H989" i="1" s="1"/>
  <c r="I989" i="1" s="1"/>
  <c r="G979" i="1"/>
  <c r="H979" i="1" s="1"/>
  <c r="I979" i="1" s="1"/>
  <c r="G969" i="1"/>
  <c r="H969" i="1" s="1"/>
  <c r="I969" i="1" s="1"/>
  <c r="G960" i="1"/>
  <c r="H960" i="1" s="1"/>
  <c r="I960" i="1" s="1"/>
  <c r="G957" i="1"/>
  <c r="H957" i="1" s="1"/>
  <c r="I957" i="1" s="1"/>
  <c r="G956" i="1"/>
  <c r="H956" i="1" s="1"/>
  <c r="I956" i="1" s="1"/>
  <c r="G942" i="1"/>
  <c r="H942" i="1" s="1"/>
  <c r="I942" i="1" s="1"/>
  <c r="G937" i="1"/>
  <c r="H937" i="1" s="1"/>
  <c r="I937" i="1" s="1"/>
  <c r="G933" i="1"/>
  <c r="H933" i="1" s="1"/>
  <c r="I933" i="1" s="1"/>
  <c r="G914" i="1"/>
  <c r="H914" i="1" s="1"/>
  <c r="I914" i="1" s="1"/>
  <c r="G909" i="1"/>
  <c r="H909" i="1" s="1"/>
  <c r="I909" i="1" s="1"/>
  <c r="G899" i="1"/>
  <c r="H899" i="1" s="1"/>
  <c r="I899" i="1" s="1"/>
  <c r="G890" i="1"/>
  <c r="H890" i="1" s="1"/>
  <c r="I890" i="1" s="1"/>
  <c r="G876" i="1"/>
  <c r="H876" i="1" s="1"/>
  <c r="I876" i="1" s="1"/>
  <c r="G872" i="1"/>
  <c r="H872" i="1" s="1"/>
  <c r="I872" i="1" s="1"/>
  <c r="G867" i="1"/>
  <c r="H867" i="1" s="1"/>
  <c r="I867" i="1" s="1"/>
  <c r="G863" i="1"/>
  <c r="H863" i="1" s="1"/>
  <c r="I863" i="1" s="1"/>
  <c r="G858" i="1"/>
  <c r="H858" i="1" s="1"/>
  <c r="I858" i="1" s="1"/>
  <c r="G845" i="1"/>
  <c r="H845" i="1" s="1"/>
  <c r="I845" i="1" s="1"/>
  <c r="G841" i="1"/>
  <c r="H841" i="1" s="1"/>
  <c r="I841" i="1" s="1"/>
  <c r="G826" i="1"/>
  <c r="H826" i="1" s="1"/>
  <c r="I826" i="1" s="1"/>
  <c r="G817" i="1"/>
  <c r="H817" i="1" s="1"/>
  <c r="I817" i="1" s="1"/>
  <c r="G813" i="1"/>
  <c r="H813" i="1" s="1"/>
  <c r="I813" i="1" s="1"/>
  <c r="G812" i="1"/>
  <c r="H812" i="1" s="1"/>
  <c r="I812" i="1" s="1"/>
  <c r="G806" i="1"/>
  <c r="H806" i="1" s="1"/>
  <c r="I806" i="1" s="1"/>
  <c r="G800" i="1"/>
  <c r="H800" i="1" s="1"/>
  <c r="I800" i="1" s="1"/>
  <c r="G790" i="1"/>
  <c r="H790" i="1" s="1"/>
  <c r="I790" i="1" s="1"/>
  <c r="G779" i="1"/>
  <c r="H779" i="1" s="1"/>
  <c r="I779" i="1" s="1"/>
  <c r="G770" i="1"/>
  <c r="H770" i="1" s="1"/>
  <c r="I770" i="1" s="1"/>
  <c r="G763" i="1"/>
  <c r="H763" i="1" s="1"/>
  <c r="I763" i="1" s="1"/>
  <c r="G757" i="1"/>
  <c r="H757" i="1" s="1"/>
  <c r="I757" i="1" s="1"/>
  <c r="G756" i="1"/>
  <c r="H756" i="1" s="1"/>
  <c r="I756" i="1" s="1"/>
  <c r="G730" i="1"/>
  <c r="H730" i="1" s="1"/>
  <c r="I730" i="1" s="1"/>
  <c r="G725" i="1"/>
  <c r="H725" i="1" s="1"/>
  <c r="I725" i="1" s="1"/>
  <c r="G720" i="1"/>
  <c r="H720" i="1" s="1"/>
  <c r="I720" i="1" s="1"/>
  <c r="G710" i="1"/>
  <c r="H710" i="1" s="1"/>
  <c r="I710" i="1" s="1"/>
  <c r="G700" i="1"/>
  <c r="H700" i="1" s="1"/>
  <c r="I700" i="1" s="1"/>
  <c r="G699" i="1"/>
  <c r="H699" i="1" s="1"/>
  <c r="I699" i="1" s="1"/>
  <c r="G689" i="1"/>
  <c r="H689" i="1" s="1"/>
  <c r="I689" i="1" s="1"/>
  <c r="G679" i="1"/>
  <c r="H679" i="1" s="1"/>
  <c r="I679" i="1" s="1"/>
  <c r="G650" i="1"/>
  <c r="H650" i="1" s="1"/>
  <c r="I650" i="1" s="1"/>
  <c r="G645" i="1"/>
  <c r="H645" i="1" s="1"/>
  <c r="I645" i="1" s="1"/>
  <c r="G640" i="1"/>
  <c r="H640" i="1" s="1"/>
  <c r="I640" i="1" s="1"/>
  <c r="G630" i="1"/>
  <c r="H630" i="1" s="1"/>
  <c r="I630" i="1" s="1"/>
  <c r="G620" i="1"/>
  <c r="H620" i="1" s="1"/>
  <c r="I620" i="1" s="1"/>
  <c r="G619" i="1"/>
  <c r="H619" i="1" s="1"/>
  <c r="I619" i="1" s="1"/>
  <c r="G609" i="1"/>
  <c r="H609" i="1" s="1"/>
  <c r="I609" i="1" s="1"/>
  <c r="G599" i="1"/>
  <c r="H599" i="1" s="1"/>
  <c r="I599" i="1" s="1"/>
  <c r="G550" i="1"/>
  <c r="H550" i="1" s="1"/>
  <c r="I550" i="1" s="1"/>
  <c r="G545" i="1"/>
  <c r="H545" i="1" s="1"/>
  <c r="I545" i="1" s="1"/>
  <c r="G540" i="1"/>
  <c r="H540" i="1" s="1"/>
  <c r="I540" i="1" s="1"/>
  <c r="G494" i="1"/>
  <c r="H494" i="1" s="1"/>
  <c r="I494" i="1" s="1"/>
  <c r="G482" i="1"/>
  <c r="H482" i="1" s="1"/>
  <c r="I482" i="1" s="1"/>
  <c r="G476" i="1"/>
  <c r="H476" i="1" s="1"/>
  <c r="I476" i="1" s="1"/>
  <c r="G475" i="1"/>
  <c r="H475" i="1" s="1"/>
  <c r="I475" i="1" s="1"/>
  <c r="G471" i="1"/>
  <c r="H471" i="1" s="1"/>
  <c r="I471" i="1" s="1"/>
  <c r="G455" i="1"/>
  <c r="H455" i="1" s="1"/>
  <c r="I455" i="1" s="1"/>
  <c r="G450" i="1"/>
  <c r="H450" i="1" s="1"/>
  <c r="I450" i="1" s="1"/>
  <c r="G439" i="1"/>
  <c r="H439" i="1" s="1"/>
  <c r="I439" i="1" s="1"/>
  <c r="G425" i="1"/>
  <c r="H425" i="1" s="1"/>
  <c r="I425" i="1" s="1"/>
  <c r="G420" i="1"/>
  <c r="H420" i="1" s="1"/>
  <c r="I420" i="1" s="1"/>
  <c r="G407" i="1"/>
  <c r="H407" i="1" s="1"/>
  <c r="I407" i="1" s="1"/>
  <c r="G403" i="1"/>
  <c r="H403" i="1" s="1"/>
  <c r="I403" i="1" s="1"/>
  <c r="G394" i="1"/>
  <c r="H394" i="1" s="1"/>
  <c r="I394" i="1" s="1"/>
  <c r="G389" i="1"/>
  <c r="H389" i="1" s="1"/>
  <c r="I389" i="1" s="1"/>
  <c r="G375" i="1"/>
  <c r="H375" i="1" s="1"/>
  <c r="I375" i="1" s="1"/>
  <c r="G371" i="1"/>
  <c r="H371" i="1" s="1"/>
  <c r="I371" i="1" s="1"/>
  <c r="G366" i="1"/>
  <c r="H366" i="1" s="1"/>
  <c r="I366" i="1" s="1"/>
  <c r="G358" i="1"/>
  <c r="H358" i="1" s="1"/>
  <c r="I358" i="1" s="1"/>
  <c r="G345" i="1"/>
  <c r="H345" i="1" s="1"/>
  <c r="I345" i="1" s="1"/>
  <c r="G340" i="1"/>
  <c r="H340" i="1" s="1"/>
  <c r="I340" i="1" s="1"/>
  <c r="G327" i="1"/>
  <c r="H327" i="1" s="1"/>
  <c r="I327" i="1" s="1"/>
  <c r="G323" i="1"/>
  <c r="H323" i="1" s="1"/>
  <c r="I323" i="1" s="1"/>
  <c r="G314" i="1"/>
  <c r="H314" i="1" s="1"/>
  <c r="I314" i="1" s="1"/>
  <c r="G309" i="1"/>
  <c r="H309" i="1" s="1"/>
  <c r="I309" i="1" s="1"/>
  <c r="G1189" i="1"/>
  <c r="H1189" i="1" s="1"/>
  <c r="I1189" i="1" s="1"/>
  <c r="G1107" i="1"/>
  <c r="H1107" i="1" s="1"/>
  <c r="I1107" i="1" s="1"/>
  <c r="G1102" i="1"/>
  <c r="H1102" i="1" s="1"/>
  <c r="I1102" i="1" s="1"/>
  <c r="G1096" i="1"/>
  <c r="H1096" i="1" s="1"/>
  <c r="I1096" i="1" s="1"/>
  <c r="G1085" i="1"/>
  <c r="H1085" i="1" s="1"/>
  <c r="I1085" i="1" s="1"/>
  <c r="G1031" i="1"/>
  <c r="H1031" i="1" s="1"/>
  <c r="I1031" i="1" s="1"/>
  <c r="G1021" i="1"/>
  <c r="H1021" i="1" s="1"/>
  <c r="I1021" i="1" s="1"/>
  <c r="G1020" i="1"/>
  <c r="H1020" i="1" s="1"/>
  <c r="I1020" i="1" s="1"/>
  <c r="G1015" i="1"/>
  <c r="H1015" i="1" s="1"/>
  <c r="I1015" i="1" s="1"/>
  <c r="G1007" i="1"/>
  <c r="H1007" i="1" s="1"/>
  <c r="I1007" i="1" s="1"/>
  <c r="G999" i="1"/>
  <c r="H999" i="1" s="1"/>
  <c r="I999" i="1" s="1"/>
  <c r="G990" i="1"/>
  <c r="H990" i="1" s="1"/>
  <c r="I990" i="1" s="1"/>
  <c r="G981" i="1"/>
  <c r="H981" i="1" s="1"/>
  <c r="I981" i="1" s="1"/>
  <c r="G980" i="1"/>
  <c r="H980" i="1" s="1"/>
  <c r="I980" i="1" s="1"/>
  <c r="G965" i="1"/>
  <c r="H965" i="1" s="1"/>
  <c r="I965" i="1" s="1"/>
  <c r="G961" i="1"/>
  <c r="H961" i="1" s="1"/>
  <c r="I961" i="1" s="1"/>
  <c r="G952" i="1"/>
  <c r="H952" i="1" s="1"/>
  <c r="I952" i="1" s="1"/>
  <c r="G946" i="1"/>
  <c r="H946" i="1" s="1"/>
  <c r="I946" i="1" s="1"/>
  <c r="G934" i="1"/>
  <c r="H934" i="1" s="1"/>
  <c r="I934" i="1" s="1"/>
  <c r="G928" i="1"/>
  <c r="H928" i="1" s="1"/>
  <c r="I928" i="1" s="1"/>
  <c r="G924" i="1"/>
  <c r="H924" i="1" s="1"/>
  <c r="I924" i="1" s="1"/>
  <c r="G919" i="1"/>
  <c r="H919" i="1" s="1"/>
  <c r="I919" i="1" s="1"/>
  <c r="G910" i="1"/>
  <c r="H910" i="1" s="1"/>
  <c r="I910" i="1" s="1"/>
  <c r="G901" i="1"/>
  <c r="H901" i="1" s="1"/>
  <c r="I901" i="1" s="1"/>
  <c r="G900" i="1"/>
  <c r="H900" i="1" s="1"/>
  <c r="I900" i="1" s="1"/>
  <c r="G891" i="1"/>
  <c r="H891" i="1" s="1"/>
  <c r="I891" i="1" s="1"/>
  <c r="G886" i="1"/>
  <c r="H886" i="1" s="1"/>
  <c r="I886" i="1" s="1"/>
  <c r="G882" i="1"/>
  <c r="H882" i="1" s="1"/>
  <c r="I882" i="1" s="1"/>
  <c r="G877" i="1"/>
  <c r="H877" i="1" s="1"/>
  <c r="I877" i="1" s="1"/>
  <c r="G873" i="1"/>
  <c r="H873" i="1" s="1"/>
  <c r="I873" i="1" s="1"/>
  <c r="G859" i="1"/>
  <c r="H859" i="1" s="1"/>
  <c r="I859" i="1" s="1"/>
  <c r="G850" i="1"/>
  <c r="H850" i="1" s="1"/>
  <c r="I850" i="1" s="1"/>
  <c r="G836" i="1"/>
  <c r="H836" i="1" s="1"/>
  <c r="I836" i="1" s="1"/>
  <c r="G832" i="1"/>
  <c r="H832" i="1" s="1"/>
  <c r="I832" i="1" s="1"/>
  <c r="G827" i="1"/>
  <c r="H827" i="1" s="1"/>
  <c r="I827" i="1" s="1"/>
  <c r="G823" i="1"/>
  <c r="H823" i="1" s="1"/>
  <c r="I823" i="1" s="1"/>
  <c r="G801" i="1"/>
  <c r="H801" i="1" s="1"/>
  <c r="I801" i="1" s="1"/>
  <c r="G795" i="1"/>
  <c r="H795" i="1" s="1"/>
  <c r="I795" i="1" s="1"/>
  <c r="G771" i="1"/>
  <c r="H771" i="1" s="1"/>
  <c r="I771" i="1" s="1"/>
  <c r="G764" i="1"/>
  <c r="H764" i="1" s="1"/>
  <c r="I764" i="1" s="1"/>
  <c r="G752" i="1"/>
  <c r="H752" i="1" s="1"/>
  <c r="I752" i="1" s="1"/>
  <c r="G745" i="1"/>
  <c r="H745" i="1" s="1"/>
  <c r="I745" i="1" s="1"/>
  <c r="G741" i="1"/>
  <c r="H741" i="1" s="1"/>
  <c r="I741" i="1" s="1"/>
  <c r="G740" i="1"/>
  <c r="H740" i="1" s="1"/>
  <c r="I740" i="1" s="1"/>
  <c r="G735" i="1"/>
  <c r="H735" i="1" s="1"/>
  <c r="I735" i="1" s="1"/>
  <c r="G701" i="1"/>
  <c r="H701" i="1" s="1"/>
  <c r="I701" i="1" s="1"/>
  <c r="G690" i="1"/>
  <c r="H690" i="1" s="1"/>
  <c r="I690" i="1" s="1"/>
  <c r="G685" i="1"/>
  <c r="H685" i="1" s="1"/>
  <c r="I685" i="1" s="1"/>
  <c r="G680" i="1"/>
  <c r="H680" i="1" s="1"/>
  <c r="I680" i="1" s="1"/>
  <c r="G670" i="1"/>
  <c r="H670" i="1" s="1"/>
  <c r="I670" i="1" s="1"/>
  <c r="G660" i="1"/>
  <c r="H660" i="1" s="1"/>
  <c r="I660" i="1" s="1"/>
  <c r="G655" i="1"/>
  <c r="H655" i="1" s="1"/>
  <c r="I655" i="1" s="1"/>
  <c r="G621" i="1"/>
  <c r="H621" i="1" s="1"/>
  <c r="I621" i="1" s="1"/>
  <c r="G610" i="1"/>
  <c r="H610" i="1" s="1"/>
  <c r="I610" i="1" s="1"/>
  <c r="G605" i="1"/>
  <c r="H605" i="1" s="1"/>
  <c r="I605" i="1" s="1"/>
  <c r="G600" i="1"/>
  <c r="H600" i="1" s="1"/>
  <c r="I600" i="1" s="1"/>
  <c r="G590" i="1"/>
  <c r="H590" i="1" s="1"/>
  <c r="I590" i="1" s="1"/>
  <c r="G584" i="1"/>
  <c r="H584" i="1" s="1"/>
  <c r="I584" i="1" s="1"/>
  <c r="G583" i="1"/>
  <c r="H583" i="1" s="1"/>
  <c r="I583" i="1" s="1"/>
  <c r="G570" i="1"/>
  <c r="H570" i="1" s="1"/>
  <c r="I570" i="1" s="1"/>
  <c r="G560" i="1"/>
  <c r="H560" i="1" s="1"/>
  <c r="I560" i="1" s="1"/>
  <c r="G555" i="1"/>
  <c r="H555" i="1" s="1"/>
  <c r="I555" i="1" s="1"/>
  <c r="G530" i="1"/>
  <c r="H530" i="1" s="1"/>
  <c r="I530" i="1" s="1"/>
  <c r="G520" i="1"/>
  <c r="H520" i="1" s="1"/>
  <c r="I520" i="1" s="1"/>
  <c r="G519" i="1"/>
  <c r="H519" i="1" s="1"/>
  <c r="I519" i="1" s="1"/>
  <c r="G509" i="1"/>
  <c r="H509" i="1" s="1"/>
  <c r="I509" i="1" s="1"/>
  <c r="G499" i="1"/>
  <c r="H499" i="1" s="1"/>
  <c r="I499" i="1" s="1"/>
  <c r="G488" i="1"/>
  <c r="H488" i="1" s="1"/>
  <c r="I488" i="1" s="1"/>
  <c r="G487" i="1"/>
  <c r="H487" i="1" s="1"/>
  <c r="I487" i="1" s="1"/>
  <c r="G483" i="1"/>
  <c r="H483" i="1" s="1"/>
  <c r="I483" i="1" s="1"/>
  <c r="G472" i="1"/>
  <c r="H472" i="1" s="1"/>
  <c r="I472" i="1" s="1"/>
  <c r="G460" i="1"/>
  <c r="H460" i="1" s="1"/>
  <c r="I460" i="1" s="1"/>
  <c r="G445" i="1"/>
  <c r="H445" i="1" s="1"/>
  <c r="I445" i="1" s="1"/>
  <c r="G440" i="1"/>
  <c r="H440" i="1" s="1"/>
  <c r="I440" i="1" s="1"/>
  <c r="G430" i="1"/>
  <c r="H430" i="1" s="1"/>
  <c r="I430" i="1" s="1"/>
  <c r="G421" i="1"/>
  <c r="H421" i="1" s="1"/>
  <c r="I421" i="1" s="1"/>
  <c r="G416" i="1"/>
  <c r="H416" i="1" s="1"/>
  <c r="I416" i="1" s="1"/>
  <c r="G1179" i="1"/>
  <c r="H1179" i="1" s="1"/>
  <c r="I1179" i="1" s="1"/>
  <c r="G1137" i="1"/>
  <c r="H1137" i="1" s="1"/>
  <c r="I1137" i="1" s="1"/>
  <c r="G1091" i="1"/>
  <c r="H1091" i="1" s="1"/>
  <c r="I1091" i="1" s="1"/>
  <c r="G1012" i="1"/>
  <c r="H1012" i="1" s="1"/>
  <c r="I1012" i="1" s="1"/>
  <c r="G1004" i="1"/>
  <c r="H1004" i="1" s="1"/>
  <c r="I1004" i="1" s="1"/>
  <c r="G985" i="1"/>
  <c r="H985" i="1" s="1"/>
  <c r="I985" i="1" s="1"/>
  <c r="G975" i="1"/>
  <c r="H975" i="1" s="1"/>
  <c r="I975" i="1" s="1"/>
  <c r="G970" i="1"/>
  <c r="H970" i="1" s="1"/>
  <c r="I970" i="1" s="1"/>
  <c r="G958" i="1"/>
  <c r="H958" i="1" s="1"/>
  <c r="I958" i="1" s="1"/>
  <c r="G953" i="1"/>
  <c r="H953" i="1" s="1"/>
  <c r="I953" i="1" s="1"/>
  <c r="G947" i="1"/>
  <c r="H947" i="1" s="1"/>
  <c r="I947" i="1" s="1"/>
  <c r="G943" i="1"/>
  <c r="H943" i="1" s="1"/>
  <c r="I943" i="1" s="1"/>
  <c r="G938" i="1"/>
  <c r="H938" i="1" s="1"/>
  <c r="I938" i="1" s="1"/>
  <c r="G929" i="1"/>
  <c r="H929" i="1" s="1"/>
  <c r="I929" i="1" s="1"/>
  <c r="G905" i="1"/>
  <c r="H905" i="1" s="1"/>
  <c r="I905" i="1" s="1"/>
  <c r="G895" i="1"/>
  <c r="H895" i="1" s="1"/>
  <c r="I895" i="1" s="1"/>
  <c r="G883" i="1"/>
  <c r="H883" i="1" s="1"/>
  <c r="I883" i="1" s="1"/>
  <c r="G878" i="1"/>
  <c r="H878" i="1" s="1"/>
  <c r="I878" i="1" s="1"/>
  <c r="G868" i="1"/>
  <c r="H868" i="1" s="1"/>
  <c r="I868" i="1" s="1"/>
  <c r="G864" i="1"/>
  <c r="H864" i="1" s="1"/>
  <c r="I864" i="1" s="1"/>
  <c r="G851" i="1"/>
  <c r="H851" i="1" s="1"/>
  <c r="I851" i="1" s="1"/>
  <c r="G846" i="1"/>
  <c r="H846" i="1" s="1"/>
  <c r="I846" i="1" s="1"/>
  <c r="G842" i="1"/>
  <c r="H842" i="1" s="1"/>
  <c r="I842" i="1" s="1"/>
  <c r="G837" i="1"/>
  <c r="H837" i="1" s="1"/>
  <c r="I837" i="1" s="1"/>
  <c r="G833" i="1"/>
  <c r="H833" i="1" s="1"/>
  <c r="I833" i="1" s="1"/>
  <c r="G818" i="1"/>
  <c r="H818" i="1" s="1"/>
  <c r="I818" i="1" s="1"/>
  <c r="G814" i="1"/>
  <c r="H814" i="1" s="1"/>
  <c r="I814" i="1" s="1"/>
  <c r="G807" i="1"/>
  <c r="H807" i="1" s="1"/>
  <c r="I807" i="1" s="1"/>
  <c r="G791" i="1"/>
  <c r="H791" i="1" s="1"/>
  <c r="I791" i="1" s="1"/>
  <c r="G785" i="1"/>
  <c r="H785" i="1" s="1"/>
  <c r="I785" i="1" s="1"/>
  <c r="G780" i="1"/>
  <c r="H780" i="1" s="1"/>
  <c r="I780" i="1" s="1"/>
  <c r="G775" i="1"/>
  <c r="H775" i="1" s="1"/>
  <c r="I775" i="1" s="1"/>
  <c r="G759" i="1"/>
  <c r="H759" i="1" s="1"/>
  <c r="I759" i="1" s="1"/>
  <c r="G758" i="1"/>
  <c r="H758" i="1" s="1"/>
  <c r="I758" i="1" s="1"/>
  <c r="G753" i="1"/>
  <c r="H753" i="1" s="1"/>
  <c r="I753" i="1" s="1"/>
  <c r="G746" i="1"/>
  <c r="H746" i="1" s="1"/>
  <c r="I746" i="1" s="1"/>
  <c r="G742" i="1"/>
  <c r="H742" i="1" s="1"/>
  <c r="I742" i="1" s="1"/>
  <c r="G736" i="1"/>
  <c r="H736" i="1" s="1"/>
  <c r="I736" i="1" s="1"/>
  <c r="G732" i="1"/>
  <c r="H732" i="1" s="1"/>
  <c r="I732" i="1" s="1"/>
  <c r="G731" i="1"/>
  <c r="H731" i="1" s="1"/>
  <c r="I731" i="1" s="1"/>
  <c r="G726" i="1"/>
  <c r="H726" i="1" s="1"/>
  <c r="I726" i="1" s="1"/>
  <c r="G721" i="1"/>
  <c r="H721" i="1" s="1"/>
  <c r="I721" i="1" s="1"/>
  <c r="G716" i="1"/>
  <c r="H716" i="1" s="1"/>
  <c r="I716" i="1" s="1"/>
  <c r="G715" i="1"/>
  <c r="H715" i="1" s="1"/>
  <c r="I715" i="1" s="1"/>
  <c r="G711" i="1"/>
  <c r="H711" i="1" s="1"/>
  <c r="I711" i="1" s="1"/>
  <c r="G705" i="1"/>
  <c r="H705" i="1" s="1"/>
  <c r="I705" i="1" s="1"/>
  <c r="G695" i="1"/>
  <c r="H695" i="1" s="1"/>
  <c r="I695" i="1" s="1"/>
  <c r="G661" i="1"/>
  <c r="H661" i="1" s="1"/>
  <c r="I661" i="1" s="1"/>
  <c r="G656" i="1"/>
  <c r="H656" i="1" s="1"/>
  <c r="I656" i="1" s="1"/>
  <c r="G652" i="1"/>
  <c r="H652" i="1" s="1"/>
  <c r="I652" i="1" s="1"/>
  <c r="G651" i="1"/>
  <c r="H651" i="1" s="1"/>
  <c r="I651" i="1" s="1"/>
  <c r="G646" i="1"/>
  <c r="H646" i="1" s="1"/>
  <c r="I646" i="1" s="1"/>
  <c r="G641" i="1"/>
  <c r="H641" i="1" s="1"/>
  <c r="I641" i="1" s="1"/>
  <c r="G636" i="1"/>
  <c r="H636" i="1" s="1"/>
  <c r="I636" i="1" s="1"/>
  <c r="G635" i="1"/>
  <c r="H635" i="1" s="1"/>
  <c r="I635" i="1" s="1"/>
  <c r="G631" i="1"/>
  <c r="H631" i="1" s="1"/>
  <c r="I631" i="1" s="1"/>
  <c r="G625" i="1"/>
  <c r="H625" i="1" s="1"/>
  <c r="I625" i="1" s="1"/>
  <c r="G615" i="1"/>
  <c r="H615" i="1" s="1"/>
  <c r="I615" i="1" s="1"/>
  <c r="G561" i="1"/>
  <c r="H561" i="1" s="1"/>
  <c r="I561" i="1" s="1"/>
  <c r="G556" i="1"/>
  <c r="H556" i="1" s="1"/>
  <c r="I556" i="1" s="1"/>
  <c r="G552" i="1"/>
  <c r="H552" i="1" s="1"/>
  <c r="I552" i="1" s="1"/>
  <c r="G551" i="1"/>
  <c r="H551" i="1" s="1"/>
  <c r="I551" i="1" s="1"/>
  <c r="G546" i="1"/>
  <c r="H546" i="1" s="1"/>
  <c r="I546" i="1" s="1"/>
  <c r="G541" i="1"/>
  <c r="H541" i="1" s="1"/>
  <c r="I541" i="1" s="1"/>
  <c r="G536" i="1"/>
  <c r="H536" i="1" s="1"/>
  <c r="I536" i="1" s="1"/>
  <c r="G535" i="1"/>
  <c r="H535" i="1" s="1"/>
  <c r="I535" i="1" s="1"/>
  <c r="G531" i="1"/>
  <c r="H531" i="1" s="1"/>
  <c r="I531" i="1" s="1"/>
  <c r="G521" i="1"/>
  <c r="H521" i="1" s="1"/>
  <c r="I521" i="1" s="1"/>
  <c r="G510" i="1"/>
  <c r="H510" i="1" s="1"/>
  <c r="I510" i="1" s="1"/>
  <c r="G505" i="1"/>
  <c r="H505" i="1" s="1"/>
  <c r="I505" i="1" s="1"/>
  <c r="G500" i="1"/>
  <c r="H500" i="1" s="1"/>
  <c r="I500" i="1" s="1"/>
  <c r="G489" i="1"/>
  <c r="H489" i="1" s="1"/>
  <c r="I489" i="1" s="1"/>
  <c r="G484" i="1"/>
  <c r="H484" i="1" s="1"/>
  <c r="I484" i="1" s="1"/>
  <c r="G477" i="1"/>
  <c r="H477" i="1" s="1"/>
  <c r="I477" i="1" s="1"/>
  <c r="G473" i="1"/>
  <c r="H473" i="1" s="1"/>
  <c r="I473" i="1" s="1"/>
  <c r="G465" i="1"/>
  <c r="H465" i="1" s="1"/>
  <c r="I465" i="1" s="1"/>
  <c r="G461" i="1"/>
  <c r="H461" i="1" s="1"/>
  <c r="I461" i="1" s="1"/>
  <c r="G456" i="1"/>
  <c r="H456" i="1" s="1"/>
  <c r="I456" i="1" s="1"/>
  <c r="G452" i="1"/>
  <c r="H452" i="1" s="1"/>
  <c r="I452" i="1" s="1"/>
  <c r="G451" i="1"/>
  <c r="H451" i="1" s="1"/>
  <c r="I451" i="1" s="1"/>
  <c r="G441" i="1"/>
  <c r="H441" i="1" s="1"/>
  <c r="I441" i="1" s="1"/>
  <c r="G435" i="1"/>
  <c r="H435" i="1" s="1"/>
  <c r="I435" i="1" s="1"/>
  <c r="G431" i="1"/>
  <c r="H431" i="1" s="1"/>
  <c r="I431" i="1" s="1"/>
  <c r="G426" i="1"/>
  <c r="H426" i="1" s="1"/>
  <c r="I426" i="1" s="1"/>
  <c r="G417" i="1"/>
  <c r="H417" i="1" s="1"/>
  <c r="I417" i="1" s="1"/>
  <c r="G413" i="1"/>
  <c r="H413" i="1" s="1"/>
  <c r="I413" i="1" s="1"/>
  <c r="G408" i="1"/>
  <c r="H408" i="1" s="1"/>
  <c r="I408" i="1" s="1"/>
  <c r="G404" i="1"/>
  <c r="H404" i="1" s="1"/>
  <c r="I404" i="1" s="1"/>
  <c r="G399" i="1"/>
  <c r="H399" i="1" s="1"/>
  <c r="I399" i="1" s="1"/>
  <c r="G390" i="1"/>
  <c r="H390" i="1" s="1"/>
  <c r="I390" i="1" s="1"/>
  <c r="G381" i="1"/>
  <c r="H381" i="1" s="1"/>
  <c r="I381" i="1" s="1"/>
  <c r="G376" i="1"/>
  <c r="H376" i="1" s="1"/>
  <c r="I376" i="1" s="1"/>
  <c r="G372" i="1"/>
  <c r="H372" i="1" s="1"/>
  <c r="I372" i="1" s="1"/>
  <c r="G351" i="1"/>
  <c r="H351" i="1" s="1"/>
  <c r="I351" i="1" s="1"/>
  <c r="G346" i="1"/>
  <c r="H346" i="1" s="1"/>
  <c r="I346" i="1" s="1"/>
  <c r="G337" i="1"/>
  <c r="H337" i="1" s="1"/>
  <c r="I337" i="1" s="1"/>
  <c r="G333" i="1"/>
  <c r="H333" i="1" s="1"/>
  <c r="I333" i="1" s="1"/>
  <c r="G328" i="1"/>
  <c r="H328" i="1" s="1"/>
  <c r="I328" i="1" s="1"/>
  <c r="G324" i="1"/>
  <c r="H324" i="1" s="1"/>
  <c r="I324" i="1" s="1"/>
  <c r="G319" i="1"/>
  <c r="H319" i="1" s="1"/>
  <c r="I319" i="1" s="1"/>
  <c r="G310" i="1"/>
  <c r="H310" i="1" s="1"/>
  <c r="I310" i="1" s="1"/>
  <c r="G301" i="1"/>
  <c r="H301" i="1" s="1"/>
  <c r="I301" i="1" s="1"/>
  <c r="G296" i="1"/>
  <c r="H296" i="1" s="1"/>
  <c r="I296" i="1" s="1"/>
  <c r="G292" i="1"/>
  <c r="H292" i="1" s="1"/>
  <c r="I292" i="1" s="1"/>
  <c r="G1216" i="1"/>
  <c r="H1216" i="1" s="1"/>
  <c r="I1216" i="1" s="1"/>
  <c r="G1032" i="1"/>
  <c r="H1032" i="1" s="1"/>
  <c r="I1032" i="1" s="1"/>
  <c r="G1028" i="1"/>
  <c r="H1028" i="1" s="1"/>
  <c r="I1028" i="1" s="1"/>
  <c r="G1016" i="1"/>
  <c r="H1016" i="1" s="1"/>
  <c r="I1016" i="1" s="1"/>
  <c r="G1013" i="1"/>
  <c r="H1013" i="1" s="1"/>
  <c r="I1013" i="1" s="1"/>
  <c r="G1000" i="1"/>
  <c r="H1000" i="1" s="1"/>
  <c r="I1000" i="1" s="1"/>
  <c r="G995" i="1"/>
  <c r="H995" i="1" s="1"/>
  <c r="I995" i="1" s="1"/>
  <c r="G991" i="1"/>
  <c r="H991" i="1" s="1"/>
  <c r="I991" i="1" s="1"/>
  <c r="G982" i="1"/>
  <c r="H982" i="1" s="1"/>
  <c r="I982" i="1" s="1"/>
  <c r="G971" i="1"/>
  <c r="H971" i="1" s="1"/>
  <c r="I971" i="1" s="1"/>
  <c r="G966" i="1"/>
  <c r="H966" i="1" s="1"/>
  <c r="I966" i="1" s="1"/>
  <c r="G962" i="1"/>
  <c r="H962" i="1" s="1"/>
  <c r="I962" i="1" s="1"/>
  <c r="G949" i="1"/>
  <c r="H949" i="1" s="1"/>
  <c r="I949" i="1" s="1"/>
  <c r="G948" i="1"/>
  <c r="H948" i="1" s="1"/>
  <c r="I948" i="1" s="1"/>
  <c r="G939" i="1"/>
  <c r="H939" i="1" s="1"/>
  <c r="I939" i="1" s="1"/>
  <c r="G920" i="1"/>
  <c r="H920" i="1" s="1"/>
  <c r="I920" i="1" s="1"/>
  <c r="G915" i="1"/>
  <c r="H915" i="1" s="1"/>
  <c r="I915" i="1" s="1"/>
  <c r="G911" i="1"/>
  <c r="H911" i="1" s="1"/>
  <c r="I911" i="1" s="1"/>
  <c r="G902" i="1"/>
  <c r="H902" i="1" s="1"/>
  <c r="I902" i="1" s="1"/>
  <c r="G892" i="1"/>
  <c r="H892" i="1" s="1"/>
  <c r="I892" i="1" s="1"/>
  <c r="G887" i="1"/>
  <c r="H887" i="1" s="1"/>
  <c r="I887" i="1" s="1"/>
  <c r="G874" i="1"/>
  <c r="H874" i="1" s="1"/>
  <c r="I874" i="1" s="1"/>
  <c r="G869" i="1"/>
  <c r="H869" i="1" s="1"/>
  <c r="I869" i="1" s="1"/>
  <c r="G855" i="1"/>
  <c r="H855" i="1" s="1"/>
  <c r="I855" i="1" s="1"/>
  <c r="G843" i="1"/>
  <c r="H843" i="1" s="1"/>
  <c r="I843" i="1" s="1"/>
  <c r="G838" i="1"/>
  <c r="H838" i="1" s="1"/>
  <c r="I838" i="1" s="1"/>
  <c r="G828" i="1"/>
  <c r="H828" i="1" s="1"/>
  <c r="I828" i="1" s="1"/>
  <c r="G824" i="1"/>
  <c r="H824" i="1" s="1"/>
  <c r="I824" i="1" s="1"/>
  <c r="G819" i="1"/>
  <c r="H819" i="1" s="1"/>
  <c r="I819" i="1" s="1"/>
  <c r="G808" i="1"/>
  <c r="H808" i="1" s="1"/>
  <c r="I808" i="1" s="1"/>
  <c r="G802" i="1"/>
  <c r="H802" i="1" s="1"/>
  <c r="I802" i="1" s="1"/>
  <c r="G796" i="1"/>
  <c r="H796" i="1" s="1"/>
  <c r="I796" i="1" s="1"/>
  <c r="G792" i="1"/>
  <c r="H792" i="1" s="1"/>
  <c r="I792" i="1" s="1"/>
  <c r="G781" i="1"/>
  <c r="H781" i="1" s="1"/>
  <c r="I781" i="1" s="1"/>
  <c r="G772" i="1"/>
  <c r="H772" i="1" s="1"/>
  <c r="I772" i="1" s="1"/>
  <c r="G766" i="1"/>
  <c r="H766" i="1" s="1"/>
  <c r="I766" i="1" s="1"/>
  <c r="G765" i="1"/>
  <c r="H765" i="1" s="1"/>
  <c r="I765" i="1" s="1"/>
  <c r="G754" i="1"/>
  <c r="H754" i="1" s="1"/>
  <c r="I754" i="1" s="1"/>
  <c r="G747" i="1"/>
  <c r="H747" i="1" s="1"/>
  <c r="I747" i="1" s="1"/>
  <c r="G733" i="1"/>
  <c r="H733" i="1" s="1"/>
  <c r="I733" i="1" s="1"/>
  <c r="G722" i="1"/>
  <c r="H722" i="1" s="1"/>
  <c r="I722" i="1" s="1"/>
  <c r="G717" i="1"/>
  <c r="H717" i="1" s="1"/>
  <c r="I717" i="1" s="1"/>
  <c r="G712" i="1"/>
  <c r="H712" i="1" s="1"/>
  <c r="I712" i="1" s="1"/>
  <c r="G706" i="1"/>
  <c r="H706" i="1" s="1"/>
  <c r="I706" i="1" s="1"/>
  <c r="G702" i="1"/>
  <c r="H702" i="1" s="1"/>
  <c r="I702" i="1" s="1"/>
  <c r="G696" i="1"/>
  <c r="H696" i="1" s="1"/>
  <c r="I696" i="1" s="1"/>
  <c r="G692" i="1"/>
  <c r="H692" i="1" s="1"/>
  <c r="I692" i="1" s="1"/>
  <c r="G691" i="1"/>
  <c r="H691" i="1" s="1"/>
  <c r="I691" i="1" s="1"/>
  <c r="G686" i="1"/>
  <c r="H686" i="1" s="1"/>
  <c r="I686" i="1" s="1"/>
  <c r="G681" i="1"/>
  <c r="H681" i="1" s="1"/>
  <c r="I681" i="1" s="1"/>
  <c r="G676" i="1"/>
  <c r="H676" i="1" s="1"/>
  <c r="I676" i="1" s="1"/>
  <c r="G675" i="1"/>
  <c r="H675" i="1" s="1"/>
  <c r="I675" i="1" s="1"/>
  <c r="G671" i="1"/>
  <c r="H671" i="1" s="1"/>
  <c r="I671" i="1" s="1"/>
  <c r="G665" i="1"/>
  <c r="H665" i="1" s="1"/>
  <c r="I665" i="1" s="1"/>
  <c r="G653" i="1"/>
  <c r="H653" i="1" s="1"/>
  <c r="I653" i="1" s="1"/>
  <c r="G642" i="1"/>
  <c r="H642" i="1" s="1"/>
  <c r="I642" i="1" s="1"/>
  <c r="G637" i="1"/>
  <c r="H637" i="1" s="1"/>
  <c r="I637" i="1" s="1"/>
  <c r="G632" i="1"/>
  <c r="H632" i="1" s="1"/>
  <c r="I632" i="1" s="1"/>
  <c r="G626" i="1"/>
  <c r="H626" i="1" s="1"/>
  <c r="I626" i="1" s="1"/>
  <c r="G622" i="1"/>
  <c r="H622" i="1" s="1"/>
  <c r="I622" i="1" s="1"/>
  <c r="G616" i="1"/>
  <c r="H616" i="1" s="1"/>
  <c r="I616" i="1" s="1"/>
  <c r="G612" i="1"/>
  <c r="H612" i="1" s="1"/>
  <c r="I612" i="1" s="1"/>
  <c r="G611" i="1"/>
  <c r="H611" i="1" s="1"/>
  <c r="I611" i="1" s="1"/>
  <c r="G606" i="1"/>
  <c r="H606" i="1" s="1"/>
  <c r="I606" i="1" s="1"/>
  <c r="G601" i="1"/>
  <c r="H601" i="1" s="1"/>
  <c r="I601" i="1" s="1"/>
  <c r="G596" i="1"/>
  <c r="H596" i="1" s="1"/>
  <c r="I596" i="1" s="1"/>
  <c r="G595" i="1"/>
  <c r="H595" i="1" s="1"/>
  <c r="I595" i="1" s="1"/>
  <c r="G591" i="1"/>
  <c r="H591" i="1" s="1"/>
  <c r="I591" i="1" s="1"/>
  <c r="G585" i="1"/>
  <c r="H585" i="1" s="1"/>
  <c r="I585" i="1" s="1"/>
  <c r="G577" i="1"/>
  <c r="H577" i="1" s="1"/>
  <c r="I577" i="1" s="1"/>
  <c r="G576" i="1"/>
  <c r="H576" i="1" s="1"/>
  <c r="I576" i="1" s="1"/>
  <c r="G575" i="1"/>
  <c r="H575" i="1" s="1"/>
  <c r="I575" i="1" s="1"/>
  <c r="G571" i="1"/>
  <c r="H571" i="1" s="1"/>
  <c r="I571" i="1" s="1"/>
  <c r="G565" i="1"/>
  <c r="H565" i="1" s="1"/>
  <c r="I565" i="1" s="1"/>
  <c r="G553" i="1"/>
  <c r="H553" i="1" s="1"/>
  <c r="I553" i="1" s="1"/>
  <c r="G542" i="1"/>
  <c r="H542" i="1" s="1"/>
  <c r="I542" i="1" s="1"/>
  <c r="G537" i="1"/>
  <c r="H537" i="1" s="1"/>
  <c r="I537" i="1" s="1"/>
  <c r="G532" i="1"/>
  <c r="H532" i="1" s="1"/>
  <c r="I532" i="1" s="1"/>
  <c r="G525" i="1"/>
  <c r="H525" i="1" s="1"/>
  <c r="I525" i="1" s="1"/>
  <c r="G515" i="1"/>
  <c r="H515" i="1" s="1"/>
  <c r="I515" i="1" s="1"/>
  <c r="G478" i="1"/>
  <c r="H478" i="1" s="1"/>
  <c r="I478" i="1" s="1"/>
  <c r="G457" i="1"/>
  <c r="H457" i="1" s="1"/>
  <c r="I457" i="1" s="1"/>
  <c r="G453" i="1"/>
  <c r="H453" i="1" s="1"/>
  <c r="I453" i="1" s="1"/>
  <c r="G446" i="1"/>
  <c r="H446" i="1" s="1"/>
  <c r="I446" i="1" s="1"/>
  <c r="G432" i="1"/>
  <c r="H432" i="1" s="1"/>
  <c r="I432" i="1" s="1"/>
  <c r="G422" i="1"/>
  <c r="H422" i="1" s="1"/>
  <c r="I422" i="1" s="1"/>
  <c r="G409" i="1"/>
  <c r="H409" i="1" s="1"/>
  <c r="I409" i="1" s="1"/>
  <c r="G1035" i="1"/>
  <c r="H1035" i="1" s="1"/>
  <c r="I1035" i="1" s="1"/>
  <c r="G1029" i="1"/>
  <c r="H1029" i="1" s="1"/>
  <c r="I1029" i="1" s="1"/>
  <c r="G986" i="1"/>
  <c r="H986" i="1" s="1"/>
  <c r="I986" i="1" s="1"/>
  <c r="G976" i="1"/>
  <c r="H976" i="1" s="1"/>
  <c r="I976" i="1" s="1"/>
  <c r="G973" i="1"/>
  <c r="H973" i="1" s="1"/>
  <c r="I973" i="1" s="1"/>
  <c r="G972" i="1"/>
  <c r="H972" i="1" s="1"/>
  <c r="I972" i="1" s="1"/>
  <c r="G963" i="1"/>
  <c r="H963" i="1" s="1"/>
  <c r="I963" i="1" s="1"/>
  <c r="G959" i="1"/>
  <c r="H959" i="1" s="1"/>
  <c r="I959" i="1" s="1"/>
  <c r="G954" i="1"/>
  <c r="H954" i="1" s="1"/>
  <c r="I954" i="1" s="1"/>
  <c r="G944" i="1"/>
  <c r="H944" i="1" s="1"/>
  <c r="I944" i="1" s="1"/>
  <c r="G930" i="1"/>
  <c r="H930" i="1" s="1"/>
  <c r="I930" i="1" s="1"/>
  <c r="G925" i="1"/>
  <c r="H925" i="1" s="1"/>
  <c r="I925" i="1" s="1"/>
  <c r="G921" i="1"/>
  <c r="H921" i="1" s="1"/>
  <c r="I921" i="1" s="1"/>
  <c r="G906" i="1"/>
  <c r="H906" i="1" s="1"/>
  <c r="I906" i="1" s="1"/>
  <c r="G896" i="1"/>
  <c r="H896" i="1" s="1"/>
  <c r="I896" i="1" s="1"/>
  <c r="G893" i="1"/>
  <c r="H893" i="1" s="1"/>
  <c r="I893" i="1" s="1"/>
  <c r="G884" i="1"/>
  <c r="H884" i="1" s="1"/>
  <c r="I884" i="1" s="1"/>
  <c r="G879" i="1"/>
  <c r="H879" i="1" s="1"/>
  <c r="I879" i="1" s="1"/>
  <c r="G870" i="1"/>
  <c r="H870" i="1" s="1"/>
  <c r="I870" i="1" s="1"/>
  <c r="G860" i="1"/>
  <c r="H860" i="1" s="1"/>
  <c r="I860" i="1" s="1"/>
  <c r="G852" i="1"/>
  <c r="H852" i="1" s="1"/>
  <c r="I852" i="1" s="1"/>
  <c r="G847" i="1"/>
  <c r="H847" i="1" s="1"/>
  <c r="I847" i="1" s="1"/>
  <c r="G834" i="1"/>
  <c r="H834" i="1" s="1"/>
  <c r="I834" i="1" s="1"/>
  <c r="G829" i="1"/>
  <c r="H829" i="1" s="1"/>
  <c r="I829" i="1" s="1"/>
  <c r="G809" i="1"/>
  <c r="H809" i="1" s="1"/>
  <c r="I809" i="1" s="1"/>
  <c r="G803" i="1"/>
  <c r="H803" i="1" s="1"/>
  <c r="I803" i="1" s="1"/>
  <c r="G797" i="1"/>
  <c r="H797" i="1" s="1"/>
  <c r="I797" i="1" s="1"/>
  <c r="G793" i="1"/>
  <c r="H793" i="1" s="1"/>
  <c r="I793" i="1" s="1"/>
  <c r="G786" i="1"/>
  <c r="H786" i="1" s="1"/>
  <c r="I786" i="1" s="1"/>
  <c r="G782" i="1"/>
  <c r="H782" i="1" s="1"/>
  <c r="I782" i="1" s="1"/>
  <c r="G776" i="1"/>
  <c r="H776" i="1" s="1"/>
  <c r="I776" i="1" s="1"/>
  <c r="G773" i="1"/>
  <c r="H773" i="1" s="1"/>
  <c r="I773" i="1" s="1"/>
  <c r="G767" i="1"/>
  <c r="H767" i="1" s="1"/>
  <c r="I767" i="1" s="1"/>
  <c r="G749" i="1"/>
  <c r="H749" i="1" s="1"/>
  <c r="I749" i="1" s="1"/>
  <c r="G748" i="1"/>
  <c r="H748" i="1" s="1"/>
  <c r="I748" i="1" s="1"/>
  <c r="G743" i="1"/>
  <c r="H743" i="1" s="1"/>
  <c r="I743" i="1" s="1"/>
  <c r="G737" i="1"/>
  <c r="H737" i="1" s="1"/>
  <c r="I737" i="1" s="1"/>
  <c r="G727" i="1"/>
  <c r="H727" i="1" s="1"/>
  <c r="I727" i="1" s="1"/>
  <c r="G693" i="1"/>
  <c r="H693" i="1" s="1"/>
  <c r="I693" i="1" s="1"/>
  <c r="G682" i="1"/>
  <c r="H682" i="1" s="1"/>
  <c r="I682" i="1" s="1"/>
  <c r="G677" i="1"/>
  <c r="H677" i="1" s="1"/>
  <c r="I677" i="1" s="1"/>
  <c r="G672" i="1"/>
  <c r="H672" i="1" s="1"/>
  <c r="I672" i="1" s="1"/>
  <c r="G666" i="1"/>
  <c r="H666" i="1" s="1"/>
  <c r="I666" i="1" s="1"/>
  <c r="G662" i="1"/>
  <c r="H662" i="1" s="1"/>
  <c r="I662" i="1" s="1"/>
  <c r="G657" i="1"/>
  <c r="H657" i="1" s="1"/>
  <c r="I657" i="1" s="1"/>
  <c r="G647" i="1"/>
  <c r="H647" i="1" s="1"/>
  <c r="I647" i="1" s="1"/>
  <c r="G613" i="1"/>
  <c r="H613" i="1" s="1"/>
  <c r="I613" i="1" s="1"/>
  <c r="G602" i="1"/>
  <c r="H602" i="1" s="1"/>
  <c r="I602" i="1" s="1"/>
  <c r="G597" i="1"/>
  <c r="H597" i="1" s="1"/>
  <c r="I597" i="1" s="1"/>
  <c r="G592" i="1"/>
  <c r="H592" i="1" s="1"/>
  <c r="I592" i="1" s="1"/>
  <c r="G586" i="1"/>
  <c r="H586" i="1" s="1"/>
  <c r="I586" i="1" s="1"/>
  <c r="G578" i="1"/>
  <c r="H578" i="1" s="1"/>
  <c r="I578" i="1" s="1"/>
  <c r="G572" i="1"/>
  <c r="H572" i="1" s="1"/>
  <c r="I572" i="1" s="1"/>
  <c r="G566" i="1"/>
  <c r="H566" i="1" s="1"/>
  <c r="I566" i="1" s="1"/>
  <c r="G562" i="1"/>
  <c r="H562" i="1" s="1"/>
  <c r="I562" i="1" s="1"/>
  <c r="G557" i="1"/>
  <c r="H557" i="1" s="1"/>
  <c r="I557" i="1" s="1"/>
  <c r="G547" i="1"/>
  <c r="H547" i="1" s="1"/>
  <c r="I547" i="1" s="1"/>
  <c r="G526" i="1"/>
  <c r="H526" i="1" s="1"/>
  <c r="I526" i="1" s="1"/>
  <c r="G522" i="1"/>
  <c r="H522" i="1" s="1"/>
  <c r="I522" i="1" s="1"/>
  <c r="G516" i="1"/>
  <c r="H516" i="1" s="1"/>
  <c r="I516" i="1" s="1"/>
  <c r="G512" i="1"/>
  <c r="H512" i="1" s="1"/>
  <c r="I512" i="1" s="1"/>
  <c r="G511" i="1"/>
  <c r="H511" i="1" s="1"/>
  <c r="I511" i="1" s="1"/>
  <c r="G506" i="1"/>
  <c r="H506" i="1" s="1"/>
  <c r="I506" i="1" s="1"/>
  <c r="G501" i="1"/>
  <c r="H501" i="1" s="1"/>
  <c r="I501" i="1" s="1"/>
  <c r="G496" i="1"/>
  <c r="H496" i="1" s="1"/>
  <c r="I496" i="1" s="1"/>
  <c r="G495" i="1"/>
  <c r="H495" i="1" s="1"/>
  <c r="I495" i="1" s="1"/>
  <c r="G490" i="1"/>
  <c r="H490" i="1" s="1"/>
  <c r="I490" i="1" s="1"/>
  <c r="G474" i="1"/>
  <c r="H474" i="1" s="1"/>
  <c r="I474" i="1" s="1"/>
  <c r="G466" i="1"/>
  <c r="H466" i="1" s="1"/>
  <c r="I466" i="1" s="1"/>
  <c r="G462" i="1"/>
  <c r="H462" i="1" s="1"/>
  <c r="I462" i="1" s="1"/>
  <c r="G447" i="1"/>
  <c r="H447" i="1" s="1"/>
  <c r="I447" i="1" s="1"/>
  <c r="G442" i="1"/>
  <c r="H442" i="1" s="1"/>
  <c r="I442" i="1" s="1"/>
  <c r="G436" i="1"/>
  <c r="H436" i="1" s="1"/>
  <c r="I436" i="1" s="1"/>
  <c r="G433" i="1"/>
  <c r="H433" i="1" s="1"/>
  <c r="I433" i="1" s="1"/>
  <c r="G427" i="1"/>
  <c r="H427" i="1" s="1"/>
  <c r="I427" i="1" s="1"/>
  <c r="G423" i="1"/>
  <c r="H423" i="1" s="1"/>
  <c r="I423" i="1" s="1"/>
  <c r="G418" i="1"/>
  <c r="H418" i="1" s="1"/>
  <c r="I418" i="1" s="1"/>
  <c r="G414" i="1"/>
  <c r="H414" i="1" s="1"/>
  <c r="I414" i="1" s="1"/>
  <c r="G401" i="1"/>
  <c r="H401" i="1" s="1"/>
  <c r="I401" i="1" s="1"/>
  <c r="G395" i="1"/>
  <c r="H395" i="1" s="1"/>
  <c r="I395" i="1" s="1"/>
  <c r="G382" i="1"/>
  <c r="H382" i="1" s="1"/>
  <c r="I382" i="1" s="1"/>
  <c r="G369" i="1"/>
  <c r="H369" i="1" s="1"/>
  <c r="I369" i="1" s="1"/>
  <c r="G360" i="1"/>
  <c r="H360" i="1" s="1"/>
  <c r="I360" i="1" s="1"/>
  <c r="G1157" i="1"/>
  <c r="H1157" i="1" s="1"/>
  <c r="I1157" i="1" s="1"/>
  <c r="G1152" i="1"/>
  <c r="H1152" i="1" s="1"/>
  <c r="I1152" i="1" s="1"/>
  <c r="G996" i="1"/>
  <c r="H996" i="1" s="1"/>
  <c r="I996" i="1" s="1"/>
  <c r="G983" i="1"/>
  <c r="H983" i="1" s="1"/>
  <c r="I983" i="1" s="1"/>
  <c r="G967" i="1"/>
  <c r="H967" i="1" s="1"/>
  <c r="I967" i="1" s="1"/>
  <c r="G865" i="1"/>
  <c r="H865" i="1" s="1"/>
  <c r="I865" i="1" s="1"/>
  <c r="G839" i="1"/>
  <c r="H839" i="1" s="1"/>
  <c r="I839" i="1" s="1"/>
  <c r="G734" i="1"/>
  <c r="H734" i="1" s="1"/>
  <c r="I734" i="1" s="1"/>
  <c r="G723" i="1"/>
  <c r="H723" i="1" s="1"/>
  <c r="I723" i="1" s="1"/>
  <c r="G648" i="1"/>
  <c r="H648" i="1" s="1"/>
  <c r="I648" i="1" s="1"/>
  <c r="G554" i="1"/>
  <c r="H554" i="1" s="1"/>
  <c r="I554" i="1" s="1"/>
  <c r="G543" i="1"/>
  <c r="H543" i="1" s="1"/>
  <c r="I543" i="1" s="1"/>
  <c r="G454" i="1"/>
  <c r="H454" i="1" s="1"/>
  <c r="I454" i="1" s="1"/>
  <c r="G405" i="1"/>
  <c r="H405" i="1" s="1"/>
  <c r="I405" i="1" s="1"/>
  <c r="G380" i="1"/>
  <c r="H380" i="1" s="1"/>
  <c r="I380" i="1" s="1"/>
  <c r="G367" i="1"/>
  <c r="H367" i="1" s="1"/>
  <c r="I367" i="1" s="1"/>
  <c r="G344" i="1"/>
  <c r="H344" i="1" s="1"/>
  <c r="I344" i="1" s="1"/>
  <c r="G336" i="1"/>
  <c r="H336" i="1" s="1"/>
  <c r="I336" i="1" s="1"/>
  <c r="G329" i="1"/>
  <c r="H329" i="1" s="1"/>
  <c r="I329" i="1" s="1"/>
  <c r="G325" i="1"/>
  <c r="H325" i="1" s="1"/>
  <c r="I325" i="1" s="1"/>
  <c r="G311" i="1"/>
  <c r="H311" i="1" s="1"/>
  <c r="I311" i="1" s="1"/>
  <c r="G307" i="1"/>
  <c r="H307" i="1" s="1"/>
  <c r="I307" i="1" s="1"/>
  <c r="G303" i="1"/>
  <c r="H303" i="1" s="1"/>
  <c r="I303" i="1" s="1"/>
  <c r="G291" i="1"/>
  <c r="H291" i="1" s="1"/>
  <c r="I291" i="1" s="1"/>
  <c r="G282" i="1"/>
  <c r="H282" i="1" s="1"/>
  <c r="I282" i="1" s="1"/>
  <c r="G276" i="1"/>
  <c r="H276" i="1" s="1"/>
  <c r="I276" i="1" s="1"/>
  <c r="G273" i="1"/>
  <c r="H273" i="1" s="1"/>
  <c r="I273" i="1" s="1"/>
  <c r="G264" i="1"/>
  <c r="H264" i="1" s="1"/>
  <c r="I264" i="1" s="1"/>
  <c r="G250" i="1"/>
  <c r="H250" i="1" s="1"/>
  <c r="I250" i="1" s="1"/>
  <c r="G240" i="1"/>
  <c r="H240" i="1" s="1"/>
  <c r="I240" i="1" s="1"/>
  <c r="G200" i="1"/>
  <c r="H200" i="1" s="1"/>
  <c r="I200" i="1" s="1"/>
  <c r="G195" i="1"/>
  <c r="H195" i="1" s="1"/>
  <c r="I195" i="1" s="1"/>
  <c r="G191" i="1"/>
  <c r="H191" i="1" s="1"/>
  <c r="I191" i="1" s="1"/>
  <c r="G176" i="1"/>
  <c r="H176" i="1" s="1"/>
  <c r="I176" i="1" s="1"/>
  <c r="G172" i="1"/>
  <c r="H172" i="1" s="1"/>
  <c r="I172" i="1" s="1"/>
  <c r="G166" i="1"/>
  <c r="H166" i="1" s="1"/>
  <c r="I166" i="1" s="1"/>
  <c r="G162" i="1"/>
  <c r="H162" i="1" s="1"/>
  <c r="I162" i="1" s="1"/>
  <c r="G143" i="1"/>
  <c r="H143" i="1" s="1"/>
  <c r="I143" i="1" s="1"/>
  <c r="G133" i="1"/>
  <c r="H133" i="1" s="1"/>
  <c r="I133" i="1" s="1"/>
  <c r="G123" i="1"/>
  <c r="H123" i="1" s="1"/>
  <c r="I123" i="1" s="1"/>
  <c r="G113" i="1"/>
  <c r="H113" i="1" s="1"/>
  <c r="I113" i="1" s="1"/>
  <c r="G107" i="1"/>
  <c r="H107" i="1" s="1"/>
  <c r="I107" i="1" s="1"/>
  <c r="G103" i="1"/>
  <c r="H103" i="1" s="1"/>
  <c r="I103" i="1" s="1"/>
  <c r="G97" i="1"/>
  <c r="H97" i="1" s="1"/>
  <c r="I97" i="1" s="1"/>
  <c r="G92" i="1"/>
  <c r="H92" i="1" s="1"/>
  <c r="I92" i="1" s="1"/>
  <c r="G83" i="1"/>
  <c r="H83" i="1" s="1"/>
  <c r="I83" i="1" s="1"/>
  <c r="G78" i="1"/>
  <c r="H78" i="1" s="1"/>
  <c r="I78" i="1" s="1"/>
  <c r="G70" i="1"/>
  <c r="H70" i="1" s="1"/>
  <c r="I70" i="1" s="1"/>
  <c r="G61" i="1"/>
  <c r="H61" i="1" s="1"/>
  <c r="I61" i="1" s="1"/>
  <c r="G58" i="1"/>
  <c r="H58" i="1" s="1"/>
  <c r="I58" i="1" s="1"/>
  <c r="G36" i="1"/>
  <c r="H36" i="1" s="1"/>
  <c r="I36" i="1" s="1"/>
  <c r="G12" i="1"/>
  <c r="H12" i="1" s="1"/>
  <c r="I12" i="1" s="1"/>
  <c r="G26" i="1"/>
  <c r="H26" i="1" s="1"/>
  <c r="I26" i="1" s="1"/>
  <c r="G950" i="1"/>
  <c r="H950" i="1" s="1"/>
  <c r="I950" i="1" s="1"/>
  <c r="G926" i="1"/>
  <c r="H926" i="1" s="1"/>
  <c r="I926" i="1" s="1"/>
  <c r="G907" i="1"/>
  <c r="H907" i="1" s="1"/>
  <c r="I907" i="1" s="1"/>
  <c r="G853" i="1"/>
  <c r="H853" i="1" s="1"/>
  <c r="I853" i="1" s="1"/>
  <c r="G654" i="1"/>
  <c r="H654" i="1" s="1"/>
  <c r="I654" i="1" s="1"/>
  <c r="G643" i="1"/>
  <c r="H643" i="1" s="1"/>
  <c r="I643" i="1" s="1"/>
  <c r="G497" i="1"/>
  <c r="H497" i="1" s="1"/>
  <c r="I497" i="1" s="1"/>
  <c r="G412" i="1"/>
  <c r="H412" i="1" s="1"/>
  <c r="I412" i="1" s="1"/>
  <c r="G400" i="1"/>
  <c r="H400" i="1" s="1"/>
  <c r="I400" i="1" s="1"/>
  <c r="G387" i="1"/>
  <c r="H387" i="1" s="1"/>
  <c r="I387" i="1" s="1"/>
  <c r="G374" i="1"/>
  <c r="H374" i="1" s="1"/>
  <c r="I374" i="1" s="1"/>
  <c r="G361" i="1"/>
  <c r="H361" i="1" s="1"/>
  <c r="I361" i="1" s="1"/>
  <c r="G347" i="1"/>
  <c r="H347" i="1" s="1"/>
  <c r="I347" i="1" s="1"/>
  <c r="G304" i="1"/>
  <c r="H304" i="1" s="1"/>
  <c r="I304" i="1" s="1"/>
  <c r="G299" i="1"/>
  <c r="H299" i="1" s="1"/>
  <c r="I299" i="1" s="1"/>
  <c r="G295" i="1"/>
  <c r="H295" i="1" s="1"/>
  <c r="I295" i="1" s="1"/>
  <c r="G286" i="1"/>
  <c r="H286" i="1" s="1"/>
  <c r="I286" i="1" s="1"/>
  <c r="G277" i="1"/>
  <c r="H277" i="1" s="1"/>
  <c r="I277" i="1" s="1"/>
  <c r="G268" i="1"/>
  <c r="H268" i="1" s="1"/>
  <c r="I268" i="1" s="1"/>
  <c r="G255" i="1"/>
  <c r="H255" i="1" s="1"/>
  <c r="I255" i="1" s="1"/>
  <c r="G251" i="1"/>
  <c r="H251" i="1" s="1"/>
  <c r="I251" i="1" s="1"/>
  <c r="G245" i="1"/>
  <c r="H245" i="1" s="1"/>
  <c r="I245" i="1" s="1"/>
  <c r="G241" i="1"/>
  <c r="H241" i="1" s="1"/>
  <c r="I241" i="1" s="1"/>
  <c r="G235" i="1"/>
  <c r="H235" i="1" s="1"/>
  <c r="I235" i="1" s="1"/>
  <c r="G230" i="1"/>
  <c r="H230" i="1" s="1"/>
  <c r="I230" i="1" s="1"/>
  <c r="G225" i="1"/>
  <c r="H225" i="1" s="1"/>
  <c r="I225" i="1" s="1"/>
  <c r="G220" i="1"/>
  <c r="H220" i="1" s="1"/>
  <c r="I220" i="1" s="1"/>
  <c r="G210" i="1"/>
  <c r="H210" i="1" s="1"/>
  <c r="I210" i="1" s="1"/>
  <c r="G205" i="1"/>
  <c r="H205" i="1" s="1"/>
  <c r="I205" i="1" s="1"/>
  <c r="G201" i="1"/>
  <c r="H201" i="1" s="1"/>
  <c r="I201" i="1" s="1"/>
  <c r="G186" i="1"/>
  <c r="H186" i="1" s="1"/>
  <c r="I186" i="1" s="1"/>
  <c r="G182" i="1"/>
  <c r="H182" i="1" s="1"/>
  <c r="I182" i="1" s="1"/>
  <c r="G177" i="1"/>
  <c r="H177" i="1" s="1"/>
  <c r="I177" i="1" s="1"/>
  <c r="G173" i="1"/>
  <c r="H173" i="1" s="1"/>
  <c r="I173" i="1" s="1"/>
  <c r="G167" i="1"/>
  <c r="H167" i="1" s="1"/>
  <c r="I167" i="1" s="1"/>
  <c r="G163" i="1"/>
  <c r="H163" i="1" s="1"/>
  <c r="I163" i="1" s="1"/>
  <c r="G158" i="1"/>
  <c r="H158" i="1" s="1"/>
  <c r="I158" i="1" s="1"/>
  <c r="G154" i="1"/>
  <c r="H154" i="1" s="1"/>
  <c r="I154" i="1" s="1"/>
  <c r="G148" i="1"/>
  <c r="H148" i="1" s="1"/>
  <c r="I148" i="1" s="1"/>
  <c r="G144" i="1"/>
  <c r="H144" i="1" s="1"/>
  <c r="I144" i="1" s="1"/>
  <c r="G138" i="1"/>
  <c r="H138" i="1" s="1"/>
  <c r="I138" i="1" s="1"/>
  <c r="G128" i="1"/>
  <c r="H128" i="1" s="1"/>
  <c r="I128" i="1" s="1"/>
  <c r="G124" i="1"/>
  <c r="H124" i="1" s="1"/>
  <c r="I124" i="1" s="1"/>
  <c r="G118" i="1"/>
  <c r="H118" i="1" s="1"/>
  <c r="I118" i="1" s="1"/>
  <c r="G98" i="1"/>
  <c r="H98" i="1" s="1"/>
  <c r="I98" i="1" s="1"/>
  <c r="G93" i="1"/>
  <c r="H93" i="1" s="1"/>
  <c r="I93" i="1" s="1"/>
  <c r="G88" i="1"/>
  <c r="H88" i="1" s="1"/>
  <c r="I88" i="1" s="1"/>
  <c r="G84" i="1"/>
  <c r="H84" i="1" s="1"/>
  <c r="I84" i="1" s="1"/>
  <c r="G71" i="1"/>
  <c r="H71" i="1" s="1"/>
  <c r="I71" i="1" s="1"/>
  <c r="G65" i="1"/>
  <c r="H65" i="1" s="1"/>
  <c r="I65" i="1" s="1"/>
  <c r="G54" i="1"/>
  <c r="H54" i="1" s="1"/>
  <c r="I54" i="1" s="1"/>
  <c r="G20" i="1"/>
  <c r="H20" i="1" s="1"/>
  <c r="I20" i="1" s="1"/>
  <c r="G1230" i="1"/>
  <c r="H1230" i="1" s="1"/>
  <c r="I1230" i="1" s="1"/>
  <c r="G1005" i="1"/>
  <c r="H1005" i="1" s="1"/>
  <c r="I1005" i="1" s="1"/>
  <c r="G940" i="1"/>
  <c r="H940" i="1" s="1"/>
  <c r="I940" i="1" s="1"/>
  <c r="G760" i="1"/>
  <c r="H760" i="1" s="1"/>
  <c r="I760" i="1" s="1"/>
  <c r="G724" i="1"/>
  <c r="H724" i="1" s="1"/>
  <c r="I724" i="1" s="1"/>
  <c r="G718" i="1"/>
  <c r="H718" i="1" s="1"/>
  <c r="I718" i="1" s="1"/>
  <c r="G713" i="1"/>
  <c r="H713" i="1" s="1"/>
  <c r="I713" i="1" s="1"/>
  <c r="G707" i="1"/>
  <c r="H707" i="1" s="1"/>
  <c r="I707" i="1" s="1"/>
  <c r="G544" i="1"/>
  <c r="H544" i="1" s="1"/>
  <c r="I544" i="1" s="1"/>
  <c r="G538" i="1"/>
  <c r="H538" i="1" s="1"/>
  <c r="I538" i="1" s="1"/>
  <c r="G533" i="1"/>
  <c r="H533" i="1" s="1"/>
  <c r="I533" i="1" s="1"/>
  <c r="G406" i="1"/>
  <c r="H406" i="1" s="1"/>
  <c r="I406" i="1" s="1"/>
  <c r="G391" i="1"/>
  <c r="H391" i="1" s="1"/>
  <c r="I391" i="1" s="1"/>
  <c r="G377" i="1"/>
  <c r="H377" i="1" s="1"/>
  <c r="I377" i="1" s="1"/>
  <c r="G368" i="1"/>
  <c r="H368" i="1" s="1"/>
  <c r="I368" i="1" s="1"/>
  <c r="G330" i="1"/>
  <c r="H330" i="1" s="1"/>
  <c r="I330" i="1" s="1"/>
  <c r="G326" i="1"/>
  <c r="H326" i="1" s="1"/>
  <c r="I326" i="1" s="1"/>
  <c r="G315" i="1"/>
  <c r="H315" i="1" s="1"/>
  <c r="I315" i="1" s="1"/>
  <c r="G312" i="1"/>
  <c r="H312" i="1" s="1"/>
  <c r="I312" i="1" s="1"/>
  <c r="G308" i="1"/>
  <c r="H308" i="1" s="1"/>
  <c r="I308" i="1" s="1"/>
  <c r="G287" i="1"/>
  <c r="H287" i="1" s="1"/>
  <c r="I287" i="1" s="1"/>
  <c r="G283" i="1"/>
  <c r="H283" i="1" s="1"/>
  <c r="I283" i="1" s="1"/>
  <c r="G274" i="1"/>
  <c r="H274" i="1" s="1"/>
  <c r="I274" i="1" s="1"/>
  <c r="G269" i="1"/>
  <c r="H269" i="1" s="1"/>
  <c r="I269" i="1" s="1"/>
  <c r="G231" i="1"/>
  <c r="H231" i="1" s="1"/>
  <c r="I231" i="1" s="1"/>
  <c r="G221" i="1"/>
  <c r="H221" i="1" s="1"/>
  <c r="I221" i="1" s="1"/>
  <c r="G215" i="1"/>
  <c r="H215" i="1" s="1"/>
  <c r="I215" i="1" s="1"/>
  <c r="G211" i="1"/>
  <c r="H211" i="1" s="1"/>
  <c r="I211" i="1" s="1"/>
  <c r="G196" i="1"/>
  <c r="H196" i="1" s="1"/>
  <c r="I196" i="1" s="1"/>
  <c r="G192" i="1"/>
  <c r="H192" i="1" s="1"/>
  <c r="I192" i="1" s="1"/>
  <c r="G187" i="1"/>
  <c r="H187" i="1" s="1"/>
  <c r="I187" i="1" s="1"/>
  <c r="G183" i="1"/>
  <c r="H183" i="1" s="1"/>
  <c r="I183" i="1" s="1"/>
  <c r="G168" i="1"/>
  <c r="H168" i="1" s="1"/>
  <c r="I168" i="1" s="1"/>
  <c r="G159" i="1"/>
  <c r="H159" i="1" s="1"/>
  <c r="I159" i="1" s="1"/>
  <c r="G149" i="1"/>
  <c r="H149" i="1" s="1"/>
  <c r="I149" i="1" s="1"/>
  <c r="G139" i="1"/>
  <c r="H139" i="1" s="1"/>
  <c r="I139" i="1" s="1"/>
  <c r="G134" i="1"/>
  <c r="H134" i="1" s="1"/>
  <c r="I134" i="1" s="1"/>
  <c r="G129" i="1"/>
  <c r="H129" i="1" s="1"/>
  <c r="I129" i="1" s="1"/>
  <c r="G119" i="1"/>
  <c r="H119" i="1" s="1"/>
  <c r="I119" i="1" s="1"/>
  <c r="G114" i="1"/>
  <c r="H114" i="1" s="1"/>
  <c r="I114" i="1" s="1"/>
  <c r="G108" i="1"/>
  <c r="H108" i="1" s="1"/>
  <c r="I108" i="1" s="1"/>
  <c r="G104" i="1"/>
  <c r="H104" i="1" s="1"/>
  <c r="I104" i="1" s="1"/>
  <c r="G94" i="1"/>
  <c r="H94" i="1" s="1"/>
  <c r="I94" i="1" s="1"/>
  <c r="G89" i="1"/>
  <c r="H89" i="1" s="1"/>
  <c r="I89" i="1" s="1"/>
  <c r="G75" i="1"/>
  <c r="H75" i="1" s="1"/>
  <c r="I75" i="1" s="1"/>
  <c r="G72" i="1"/>
  <c r="H72" i="1" s="1"/>
  <c r="I72" i="1" s="1"/>
  <c r="G62" i="1"/>
  <c r="H62" i="1" s="1"/>
  <c r="I62" i="1" s="1"/>
  <c r="G59" i="1"/>
  <c r="H59" i="1" s="1"/>
  <c r="I59" i="1" s="1"/>
  <c r="G50" i="1"/>
  <c r="H50" i="1" s="1"/>
  <c r="I50" i="1" s="1"/>
  <c r="G42" i="1"/>
  <c r="H42" i="1" s="1"/>
  <c r="I42" i="1" s="1"/>
  <c r="G34" i="1"/>
  <c r="H34" i="1" s="1"/>
  <c r="I34" i="1" s="1"/>
  <c r="G9" i="1"/>
  <c r="H9" i="1" s="1"/>
  <c r="I9" i="1" s="1"/>
  <c r="G66" i="1"/>
  <c r="H66" i="1" s="1"/>
  <c r="I66" i="1" s="1"/>
  <c r="G46" i="1"/>
  <c r="H46" i="1" s="1"/>
  <c r="I46" i="1" s="1"/>
  <c r="G40" i="1"/>
  <c r="H40" i="1" s="1"/>
  <c r="I40" i="1" s="1"/>
  <c r="G38" i="1"/>
  <c r="H38" i="1" s="1"/>
  <c r="I38" i="1" s="1"/>
  <c r="G30" i="1"/>
  <c r="H30" i="1" s="1"/>
  <c r="I30" i="1" s="1"/>
  <c r="G22" i="1"/>
  <c r="H22" i="1" s="1"/>
  <c r="I22" i="1" s="1"/>
  <c r="G1014" i="1"/>
  <c r="H1014" i="1" s="1"/>
  <c r="I1014" i="1" s="1"/>
  <c r="G992" i="1"/>
  <c r="H992" i="1" s="1"/>
  <c r="I992" i="1" s="1"/>
  <c r="G897" i="1"/>
  <c r="H897" i="1" s="1"/>
  <c r="I897" i="1" s="1"/>
  <c r="G861" i="1"/>
  <c r="H861" i="1" s="1"/>
  <c r="I861" i="1" s="1"/>
  <c r="G856" i="1"/>
  <c r="H856" i="1" s="1"/>
  <c r="I856" i="1" s="1"/>
  <c r="G644" i="1"/>
  <c r="H644" i="1" s="1"/>
  <c r="I644" i="1" s="1"/>
  <c r="G638" i="1"/>
  <c r="H638" i="1" s="1"/>
  <c r="I638" i="1" s="1"/>
  <c r="G633" i="1"/>
  <c r="H633" i="1" s="1"/>
  <c r="I633" i="1" s="1"/>
  <c r="G627" i="1"/>
  <c r="H627" i="1" s="1"/>
  <c r="I627" i="1" s="1"/>
  <c r="G397" i="1"/>
  <c r="H397" i="1" s="1"/>
  <c r="I397" i="1" s="1"/>
  <c r="G388" i="1"/>
  <c r="H388" i="1" s="1"/>
  <c r="I388" i="1" s="1"/>
  <c r="G362" i="1"/>
  <c r="H362" i="1" s="1"/>
  <c r="I362" i="1" s="1"/>
  <c r="G359" i="1"/>
  <c r="H359" i="1" s="1"/>
  <c r="I359" i="1" s="1"/>
  <c r="G355" i="1"/>
  <c r="H355" i="1" s="1"/>
  <c r="I355" i="1" s="1"/>
  <c r="G341" i="1"/>
  <c r="H341" i="1" s="1"/>
  <c r="I341" i="1" s="1"/>
  <c r="G334" i="1"/>
  <c r="H334" i="1" s="1"/>
  <c r="I334" i="1" s="1"/>
  <c r="G320" i="1"/>
  <c r="H320" i="1" s="1"/>
  <c r="I320" i="1" s="1"/>
  <c r="G313" i="1"/>
  <c r="H313" i="1" s="1"/>
  <c r="I313" i="1" s="1"/>
  <c r="G300" i="1"/>
  <c r="H300" i="1" s="1"/>
  <c r="I300" i="1" s="1"/>
  <c r="G288" i="1"/>
  <c r="H288" i="1" s="1"/>
  <c r="I288" i="1" s="1"/>
  <c r="G278" i="1"/>
  <c r="H278" i="1" s="1"/>
  <c r="I278" i="1" s="1"/>
  <c r="G265" i="1"/>
  <c r="H265" i="1" s="1"/>
  <c r="I265" i="1" s="1"/>
  <c r="G260" i="1"/>
  <c r="H260" i="1" s="1"/>
  <c r="I260" i="1" s="1"/>
  <c r="G256" i="1"/>
  <c r="H256" i="1" s="1"/>
  <c r="I256" i="1" s="1"/>
  <c r="G252" i="1"/>
  <c r="H252" i="1" s="1"/>
  <c r="I252" i="1" s="1"/>
  <c r="G246" i="1"/>
  <c r="H246" i="1" s="1"/>
  <c r="I246" i="1" s="1"/>
  <c r="G242" i="1"/>
  <c r="H242" i="1" s="1"/>
  <c r="I242" i="1" s="1"/>
  <c r="G236" i="1"/>
  <c r="H236" i="1" s="1"/>
  <c r="I236" i="1" s="1"/>
  <c r="G232" i="1"/>
  <c r="H232" i="1" s="1"/>
  <c r="I232" i="1" s="1"/>
  <c r="G226" i="1"/>
  <c r="H226" i="1" s="1"/>
  <c r="I226" i="1" s="1"/>
  <c r="G216" i="1"/>
  <c r="H216" i="1" s="1"/>
  <c r="I216" i="1" s="1"/>
  <c r="G206" i="1"/>
  <c r="H206" i="1" s="1"/>
  <c r="I206" i="1" s="1"/>
  <c r="G202" i="1"/>
  <c r="H202" i="1" s="1"/>
  <c r="I202" i="1" s="1"/>
  <c r="G197" i="1"/>
  <c r="H197" i="1" s="1"/>
  <c r="I197" i="1" s="1"/>
  <c r="G193" i="1"/>
  <c r="H193" i="1" s="1"/>
  <c r="I193" i="1" s="1"/>
  <c r="G178" i="1"/>
  <c r="H178" i="1" s="1"/>
  <c r="I178" i="1" s="1"/>
  <c r="G174" i="1"/>
  <c r="H174" i="1" s="1"/>
  <c r="I174" i="1" s="1"/>
  <c r="G169" i="1"/>
  <c r="H169" i="1" s="1"/>
  <c r="I169" i="1" s="1"/>
  <c r="G164" i="1"/>
  <c r="H164" i="1" s="1"/>
  <c r="I164" i="1" s="1"/>
  <c r="G109" i="1"/>
  <c r="H109" i="1" s="1"/>
  <c r="I109" i="1" s="1"/>
  <c r="G99" i="1"/>
  <c r="H99" i="1" s="1"/>
  <c r="I99" i="1" s="1"/>
  <c r="G80" i="1"/>
  <c r="H80" i="1" s="1"/>
  <c r="I80" i="1" s="1"/>
  <c r="G63" i="1"/>
  <c r="H63" i="1" s="1"/>
  <c r="I63" i="1" s="1"/>
  <c r="G48" i="1"/>
  <c r="H48" i="1" s="1"/>
  <c r="I48" i="1" s="1"/>
  <c r="G28" i="1"/>
  <c r="H28" i="1" s="1"/>
  <c r="I28" i="1" s="1"/>
  <c r="G14" i="1"/>
  <c r="H14" i="1" s="1"/>
  <c r="I14" i="1" s="1"/>
  <c r="G10" i="1"/>
  <c r="H10" i="1" s="1"/>
  <c r="I10" i="1" s="1"/>
  <c r="G935" i="1"/>
  <c r="H935" i="1" s="1"/>
  <c r="I935" i="1" s="1"/>
  <c r="G916" i="1"/>
  <c r="H916" i="1" s="1"/>
  <c r="I916" i="1" s="1"/>
  <c r="G903" i="1"/>
  <c r="H903" i="1" s="1"/>
  <c r="I903" i="1" s="1"/>
  <c r="G830" i="1"/>
  <c r="H830" i="1" s="1"/>
  <c r="I830" i="1" s="1"/>
  <c r="G798" i="1"/>
  <c r="H798" i="1" s="1"/>
  <c r="I798" i="1" s="1"/>
  <c r="G787" i="1"/>
  <c r="H787" i="1" s="1"/>
  <c r="I787" i="1" s="1"/>
  <c r="G708" i="1"/>
  <c r="H708" i="1" s="1"/>
  <c r="I708" i="1" s="1"/>
  <c r="G697" i="1"/>
  <c r="H697" i="1" s="1"/>
  <c r="I697" i="1" s="1"/>
  <c r="G479" i="1"/>
  <c r="H479" i="1" s="1"/>
  <c r="I479" i="1" s="1"/>
  <c r="G463" i="1"/>
  <c r="H463" i="1" s="1"/>
  <c r="I463" i="1" s="1"/>
  <c r="G410" i="1"/>
  <c r="H410" i="1" s="1"/>
  <c r="I410" i="1" s="1"/>
  <c r="G392" i="1"/>
  <c r="H392" i="1" s="1"/>
  <c r="I392" i="1" s="1"/>
  <c r="G378" i="1"/>
  <c r="H378" i="1" s="1"/>
  <c r="I378" i="1" s="1"/>
  <c r="G352" i="1"/>
  <c r="H352" i="1" s="1"/>
  <c r="I352" i="1" s="1"/>
  <c r="G331" i="1"/>
  <c r="H331" i="1" s="1"/>
  <c r="I331" i="1" s="1"/>
  <c r="G316" i="1"/>
  <c r="H316" i="1" s="1"/>
  <c r="I316" i="1" s="1"/>
  <c r="G305" i="1"/>
  <c r="H305" i="1" s="1"/>
  <c r="I305" i="1" s="1"/>
  <c r="G293" i="1"/>
  <c r="H293" i="1" s="1"/>
  <c r="I293" i="1" s="1"/>
  <c r="G289" i="1"/>
  <c r="H289" i="1" s="1"/>
  <c r="I289" i="1" s="1"/>
  <c r="G284" i="1"/>
  <c r="H284" i="1" s="1"/>
  <c r="I284" i="1" s="1"/>
  <c r="G279" i="1"/>
  <c r="H279" i="1" s="1"/>
  <c r="I279" i="1" s="1"/>
  <c r="G270" i="1"/>
  <c r="H270" i="1" s="1"/>
  <c r="I270" i="1" s="1"/>
  <c r="G261" i="1"/>
  <c r="H261" i="1" s="1"/>
  <c r="I261" i="1" s="1"/>
  <c r="G257" i="1"/>
  <c r="H257" i="1" s="1"/>
  <c r="I257" i="1" s="1"/>
  <c r="G253" i="1"/>
  <c r="H253" i="1" s="1"/>
  <c r="I253" i="1" s="1"/>
  <c r="G247" i="1"/>
  <c r="H247" i="1" s="1"/>
  <c r="I247" i="1" s="1"/>
  <c r="G243" i="1"/>
  <c r="H243" i="1" s="1"/>
  <c r="I243" i="1" s="1"/>
  <c r="G237" i="1"/>
  <c r="H237" i="1" s="1"/>
  <c r="I237" i="1" s="1"/>
  <c r="G233" i="1"/>
  <c r="H233" i="1" s="1"/>
  <c r="I233" i="1" s="1"/>
  <c r="G227" i="1"/>
  <c r="H227" i="1" s="1"/>
  <c r="I227" i="1" s="1"/>
  <c r="G222" i="1"/>
  <c r="H222" i="1" s="1"/>
  <c r="I222" i="1" s="1"/>
  <c r="G217" i="1"/>
  <c r="H217" i="1" s="1"/>
  <c r="I217" i="1" s="1"/>
  <c r="G212" i="1"/>
  <c r="H212" i="1" s="1"/>
  <c r="I212" i="1" s="1"/>
  <c r="G207" i="1"/>
  <c r="H207" i="1" s="1"/>
  <c r="I207" i="1" s="1"/>
  <c r="G203" i="1"/>
  <c r="H203" i="1" s="1"/>
  <c r="I203" i="1" s="1"/>
  <c r="G188" i="1"/>
  <c r="H188" i="1" s="1"/>
  <c r="I188" i="1" s="1"/>
  <c r="G184" i="1"/>
  <c r="H184" i="1" s="1"/>
  <c r="I184" i="1" s="1"/>
  <c r="G179" i="1"/>
  <c r="H179" i="1" s="1"/>
  <c r="I179" i="1" s="1"/>
  <c r="G155" i="1"/>
  <c r="H155" i="1" s="1"/>
  <c r="I155" i="1" s="1"/>
  <c r="G150" i="1"/>
  <c r="H150" i="1" s="1"/>
  <c r="I150" i="1" s="1"/>
  <c r="G145" i="1"/>
  <c r="H145" i="1" s="1"/>
  <c r="I145" i="1" s="1"/>
  <c r="G140" i="1"/>
  <c r="H140" i="1" s="1"/>
  <c r="I140" i="1" s="1"/>
  <c r="G130" i="1"/>
  <c r="H130" i="1" s="1"/>
  <c r="I130" i="1" s="1"/>
  <c r="G125" i="1"/>
  <c r="H125" i="1" s="1"/>
  <c r="I125" i="1" s="1"/>
  <c r="G120" i="1"/>
  <c r="H120" i="1" s="1"/>
  <c r="I120" i="1" s="1"/>
  <c r="G90" i="1"/>
  <c r="H90" i="1" s="1"/>
  <c r="I90" i="1" s="1"/>
  <c r="G76" i="1"/>
  <c r="H76" i="1" s="1"/>
  <c r="I76" i="1" s="1"/>
  <c r="G73" i="1"/>
  <c r="H73" i="1" s="1"/>
  <c r="I73" i="1" s="1"/>
  <c r="G67" i="1"/>
  <c r="H67" i="1" s="1"/>
  <c r="I67" i="1" s="1"/>
  <c r="G55" i="1"/>
  <c r="H55" i="1" s="1"/>
  <c r="I55" i="1" s="1"/>
  <c r="G16" i="1"/>
  <c r="H16" i="1" s="1"/>
  <c r="I16" i="1" s="1"/>
  <c r="G1068" i="1"/>
  <c r="H1068" i="1" s="1"/>
  <c r="I1068" i="1" s="1"/>
  <c r="G1063" i="1"/>
  <c r="H1063" i="1" s="1"/>
  <c r="I1063" i="1" s="1"/>
  <c r="G1058" i="1"/>
  <c r="H1058" i="1" s="1"/>
  <c r="I1058" i="1" s="1"/>
  <c r="G1053" i="1"/>
  <c r="H1053" i="1" s="1"/>
  <c r="I1053" i="1" s="1"/>
  <c r="G1009" i="1"/>
  <c r="H1009" i="1" s="1"/>
  <c r="I1009" i="1" s="1"/>
  <c r="G1001" i="1"/>
  <c r="H1001" i="1" s="1"/>
  <c r="I1001" i="1" s="1"/>
  <c r="G987" i="1"/>
  <c r="H987" i="1" s="1"/>
  <c r="I987" i="1" s="1"/>
  <c r="G804" i="1"/>
  <c r="H804" i="1" s="1"/>
  <c r="I804" i="1" s="1"/>
  <c r="G738" i="1"/>
  <c r="H738" i="1" s="1"/>
  <c r="I738" i="1" s="1"/>
  <c r="G703" i="1"/>
  <c r="H703" i="1" s="1"/>
  <c r="I703" i="1" s="1"/>
  <c r="G687" i="1"/>
  <c r="H687" i="1" s="1"/>
  <c r="I687" i="1" s="1"/>
  <c r="G628" i="1"/>
  <c r="H628" i="1" s="1"/>
  <c r="I628" i="1" s="1"/>
  <c r="G617" i="1"/>
  <c r="H617" i="1" s="1"/>
  <c r="I617" i="1" s="1"/>
  <c r="G558" i="1"/>
  <c r="H558" i="1" s="1"/>
  <c r="I558" i="1" s="1"/>
  <c r="G458" i="1"/>
  <c r="H458" i="1" s="1"/>
  <c r="I458" i="1" s="1"/>
  <c r="G398" i="1"/>
  <c r="H398" i="1" s="1"/>
  <c r="I398" i="1" s="1"/>
  <c r="G385" i="1"/>
  <c r="H385" i="1" s="1"/>
  <c r="I385" i="1" s="1"/>
  <c r="G363" i="1"/>
  <c r="H363" i="1" s="1"/>
  <c r="I363" i="1" s="1"/>
  <c r="G356" i="1"/>
  <c r="H356" i="1" s="1"/>
  <c r="I356" i="1" s="1"/>
  <c r="G353" i="1"/>
  <c r="H353" i="1" s="1"/>
  <c r="I353" i="1" s="1"/>
  <c r="G349" i="1"/>
  <c r="H349" i="1" s="1"/>
  <c r="I349" i="1" s="1"/>
  <c r="G342" i="1"/>
  <c r="H342" i="1" s="1"/>
  <c r="I342" i="1" s="1"/>
  <c r="G338" i="1"/>
  <c r="H338" i="1" s="1"/>
  <c r="I338" i="1" s="1"/>
  <c r="G321" i="1"/>
  <c r="H321" i="1" s="1"/>
  <c r="I321" i="1" s="1"/>
  <c r="G317" i="1"/>
  <c r="H317" i="1" s="1"/>
  <c r="I317" i="1" s="1"/>
  <c r="G297" i="1"/>
  <c r="H297" i="1" s="1"/>
  <c r="I297" i="1" s="1"/>
  <c r="G280" i="1"/>
  <c r="H280" i="1" s="1"/>
  <c r="I280" i="1" s="1"/>
  <c r="G271" i="1"/>
  <c r="H271" i="1" s="1"/>
  <c r="I271" i="1" s="1"/>
  <c r="G266" i="1"/>
  <c r="H266" i="1" s="1"/>
  <c r="I266" i="1" s="1"/>
  <c r="G248" i="1"/>
  <c r="H248" i="1" s="1"/>
  <c r="I248" i="1" s="1"/>
  <c r="G223" i="1"/>
  <c r="H223" i="1" s="1"/>
  <c r="I223" i="1" s="1"/>
  <c r="G213" i="1"/>
  <c r="H213" i="1" s="1"/>
  <c r="I213" i="1" s="1"/>
  <c r="G198" i="1"/>
  <c r="H198" i="1" s="1"/>
  <c r="I198" i="1" s="1"/>
  <c r="G194" i="1"/>
  <c r="H194" i="1" s="1"/>
  <c r="I194" i="1" s="1"/>
  <c r="G189" i="1"/>
  <c r="H189" i="1" s="1"/>
  <c r="I189" i="1" s="1"/>
  <c r="G170" i="1"/>
  <c r="H170" i="1" s="1"/>
  <c r="I170" i="1" s="1"/>
  <c r="G160" i="1"/>
  <c r="H160" i="1" s="1"/>
  <c r="I160" i="1" s="1"/>
  <c r="G151" i="1"/>
  <c r="H151" i="1" s="1"/>
  <c r="I151" i="1" s="1"/>
  <c r="G141" i="1"/>
  <c r="H141" i="1" s="1"/>
  <c r="I141" i="1" s="1"/>
  <c r="G135" i="1"/>
  <c r="H135" i="1" s="1"/>
  <c r="I135" i="1" s="1"/>
  <c r="G131" i="1"/>
  <c r="H131" i="1" s="1"/>
  <c r="I131" i="1" s="1"/>
  <c r="G121" i="1"/>
  <c r="H121" i="1" s="1"/>
  <c r="I121" i="1" s="1"/>
  <c r="G115" i="1"/>
  <c r="H115" i="1" s="1"/>
  <c r="I115" i="1" s="1"/>
  <c r="G110" i="1"/>
  <c r="H110" i="1" s="1"/>
  <c r="I110" i="1" s="1"/>
  <c r="G105" i="1"/>
  <c r="H105" i="1" s="1"/>
  <c r="I105" i="1" s="1"/>
  <c r="G100" i="1"/>
  <c r="H100" i="1" s="1"/>
  <c r="I100" i="1" s="1"/>
  <c r="G95" i="1"/>
  <c r="H95" i="1" s="1"/>
  <c r="I95" i="1" s="1"/>
  <c r="G85" i="1"/>
  <c r="H85" i="1" s="1"/>
  <c r="I85" i="1" s="1"/>
  <c r="G81" i="1"/>
  <c r="H81" i="1" s="1"/>
  <c r="I81" i="1" s="1"/>
  <c r="G64" i="1"/>
  <c r="H64" i="1" s="1"/>
  <c r="I64" i="1" s="1"/>
  <c r="G56" i="1"/>
  <c r="H56" i="1" s="1"/>
  <c r="I56" i="1" s="1"/>
  <c r="G51" i="1"/>
  <c r="H51" i="1" s="1"/>
  <c r="I51" i="1" s="1"/>
  <c r="G43" i="1"/>
  <c r="H43" i="1" s="1"/>
  <c r="I43" i="1" s="1"/>
  <c r="G844" i="1"/>
  <c r="H844" i="1" s="1"/>
  <c r="I844" i="1" s="1"/>
  <c r="G820" i="1"/>
  <c r="H820" i="1" s="1"/>
  <c r="I820" i="1" s="1"/>
  <c r="G777" i="1"/>
  <c r="H777" i="1" s="1"/>
  <c r="I777" i="1" s="1"/>
  <c r="G658" i="1"/>
  <c r="H658" i="1" s="1"/>
  <c r="I658" i="1" s="1"/>
  <c r="G623" i="1"/>
  <c r="H623" i="1" s="1"/>
  <c r="I623" i="1" s="1"/>
  <c r="G607" i="1"/>
  <c r="H607" i="1" s="1"/>
  <c r="I607" i="1" s="1"/>
  <c r="G480" i="1"/>
  <c r="H480" i="1" s="1"/>
  <c r="I480" i="1" s="1"/>
  <c r="G424" i="1"/>
  <c r="H424" i="1" s="1"/>
  <c r="I424" i="1" s="1"/>
  <c r="G379" i="1"/>
  <c r="H379" i="1" s="1"/>
  <c r="I379" i="1" s="1"/>
  <c r="G335" i="1"/>
  <c r="H335" i="1" s="1"/>
  <c r="I335" i="1" s="1"/>
  <c r="G332" i="1"/>
  <c r="H332" i="1" s="1"/>
  <c r="I332" i="1" s="1"/>
  <c r="G306" i="1"/>
  <c r="H306" i="1" s="1"/>
  <c r="I306" i="1" s="1"/>
  <c r="G294" i="1"/>
  <c r="H294" i="1" s="1"/>
  <c r="I294" i="1" s="1"/>
  <c r="G290" i="1"/>
  <c r="H290" i="1" s="1"/>
  <c r="I290" i="1" s="1"/>
  <c r="G281" i="1"/>
  <c r="H281" i="1" s="1"/>
  <c r="I281" i="1" s="1"/>
  <c r="G275" i="1"/>
  <c r="H275" i="1" s="1"/>
  <c r="I275" i="1" s="1"/>
  <c r="G262" i="1"/>
  <c r="H262" i="1" s="1"/>
  <c r="I262" i="1" s="1"/>
  <c r="G258" i="1"/>
  <c r="H258" i="1" s="1"/>
  <c r="I258" i="1" s="1"/>
  <c r="G254" i="1"/>
  <c r="H254" i="1" s="1"/>
  <c r="I254" i="1" s="1"/>
  <c r="G249" i="1"/>
  <c r="H249" i="1" s="1"/>
  <c r="I249" i="1" s="1"/>
  <c r="G244" i="1"/>
  <c r="H244" i="1" s="1"/>
  <c r="I244" i="1" s="1"/>
  <c r="G238" i="1"/>
  <c r="H238" i="1" s="1"/>
  <c r="I238" i="1" s="1"/>
  <c r="G234" i="1"/>
  <c r="H234" i="1" s="1"/>
  <c r="I234" i="1" s="1"/>
  <c r="G228" i="1"/>
  <c r="H228" i="1" s="1"/>
  <c r="I228" i="1" s="1"/>
  <c r="G224" i="1"/>
  <c r="H224" i="1" s="1"/>
  <c r="I224" i="1" s="1"/>
  <c r="G218" i="1"/>
  <c r="H218" i="1" s="1"/>
  <c r="I218" i="1" s="1"/>
  <c r="G208" i="1"/>
  <c r="H208" i="1" s="1"/>
  <c r="I208" i="1" s="1"/>
  <c r="G204" i="1"/>
  <c r="H204" i="1" s="1"/>
  <c r="I204" i="1" s="1"/>
  <c r="G199" i="1"/>
  <c r="H199" i="1" s="1"/>
  <c r="I199" i="1" s="1"/>
  <c r="G180" i="1"/>
  <c r="H180" i="1" s="1"/>
  <c r="I180" i="1" s="1"/>
  <c r="G175" i="1"/>
  <c r="H175" i="1" s="1"/>
  <c r="I175" i="1" s="1"/>
  <c r="G171" i="1"/>
  <c r="H171" i="1" s="1"/>
  <c r="I171" i="1" s="1"/>
  <c r="G165" i="1"/>
  <c r="H165" i="1" s="1"/>
  <c r="I165" i="1" s="1"/>
  <c r="G161" i="1"/>
  <c r="H161" i="1" s="1"/>
  <c r="I161" i="1" s="1"/>
  <c r="G156" i="1"/>
  <c r="H156" i="1" s="1"/>
  <c r="I156" i="1" s="1"/>
  <c r="G152" i="1"/>
  <c r="H152" i="1" s="1"/>
  <c r="I152" i="1" s="1"/>
  <c r="G146" i="1"/>
  <c r="H146" i="1" s="1"/>
  <c r="I146" i="1" s="1"/>
  <c r="G136" i="1"/>
  <c r="H136" i="1" s="1"/>
  <c r="I136" i="1" s="1"/>
  <c r="G126" i="1"/>
  <c r="H126" i="1" s="1"/>
  <c r="I126" i="1" s="1"/>
  <c r="G116" i="1"/>
  <c r="H116" i="1" s="1"/>
  <c r="I116" i="1" s="1"/>
  <c r="G111" i="1"/>
  <c r="H111" i="1" s="1"/>
  <c r="I111" i="1" s="1"/>
  <c r="G101" i="1"/>
  <c r="H101" i="1" s="1"/>
  <c r="I101" i="1" s="1"/>
  <c r="G96" i="1"/>
  <c r="H96" i="1" s="1"/>
  <c r="I96" i="1" s="1"/>
  <c r="G91" i="1"/>
  <c r="H91" i="1" s="1"/>
  <c r="I91" i="1" s="1"/>
  <c r="G82" i="1"/>
  <c r="H82" i="1" s="1"/>
  <c r="I82" i="1" s="1"/>
  <c r="G77" i="1"/>
  <c r="H77" i="1" s="1"/>
  <c r="I77" i="1" s="1"/>
  <c r="G74" i="1"/>
  <c r="H74" i="1" s="1"/>
  <c r="I74" i="1" s="1"/>
  <c r="G68" i="1"/>
  <c r="H68" i="1" s="1"/>
  <c r="I68" i="1" s="1"/>
  <c r="G60" i="1"/>
  <c r="H60" i="1" s="1"/>
  <c r="I60" i="1" s="1"/>
  <c r="G49" i="1"/>
  <c r="H49" i="1" s="1"/>
  <c r="I49" i="1" s="1"/>
  <c r="G41" i="1"/>
  <c r="H41" i="1" s="1"/>
  <c r="I41" i="1" s="1"/>
  <c r="G33" i="1"/>
  <c r="H33" i="1" s="1"/>
  <c r="I33" i="1" s="1"/>
  <c r="G1025" i="1"/>
  <c r="H1025" i="1" s="1"/>
  <c r="I1025" i="1" s="1"/>
  <c r="G977" i="1"/>
  <c r="H977" i="1" s="1"/>
  <c r="I977" i="1" s="1"/>
  <c r="G931" i="1"/>
  <c r="H931" i="1" s="1"/>
  <c r="I931" i="1" s="1"/>
  <c r="G912" i="1"/>
  <c r="H912" i="1" s="1"/>
  <c r="I912" i="1" s="1"/>
  <c r="G888" i="1"/>
  <c r="H888" i="1" s="1"/>
  <c r="I888" i="1" s="1"/>
  <c r="G728" i="1"/>
  <c r="H728" i="1" s="1"/>
  <c r="I728" i="1" s="1"/>
  <c r="G548" i="1"/>
  <c r="H548" i="1" s="1"/>
  <c r="I548" i="1" s="1"/>
  <c r="G513" i="1"/>
  <c r="H513" i="1" s="1"/>
  <c r="I513" i="1" s="1"/>
  <c r="G502" i="1"/>
  <c r="H502" i="1" s="1"/>
  <c r="I502" i="1" s="1"/>
  <c r="G491" i="1"/>
  <c r="H491" i="1" s="1"/>
  <c r="I491" i="1" s="1"/>
  <c r="G448" i="1"/>
  <c r="H448" i="1" s="1"/>
  <c r="I448" i="1" s="1"/>
  <c r="G437" i="1"/>
  <c r="H437" i="1" s="1"/>
  <c r="I437" i="1" s="1"/>
  <c r="G386" i="1"/>
  <c r="H386" i="1" s="1"/>
  <c r="I386" i="1" s="1"/>
  <c r="G383" i="1"/>
  <c r="H383" i="1" s="1"/>
  <c r="I383" i="1" s="1"/>
  <c r="G373" i="1"/>
  <c r="H373" i="1" s="1"/>
  <c r="I373" i="1" s="1"/>
  <c r="G364" i="1"/>
  <c r="H364" i="1" s="1"/>
  <c r="I364" i="1" s="1"/>
  <c r="G354" i="1"/>
  <c r="H354" i="1" s="1"/>
  <c r="I354" i="1" s="1"/>
  <c r="G350" i="1"/>
  <c r="H350" i="1" s="1"/>
  <c r="I350" i="1" s="1"/>
  <c r="G343" i="1"/>
  <c r="H343" i="1" s="1"/>
  <c r="I343" i="1" s="1"/>
  <c r="G339" i="1"/>
  <c r="H339" i="1" s="1"/>
  <c r="I339" i="1" s="1"/>
  <c r="G322" i="1"/>
  <c r="H322" i="1" s="1"/>
  <c r="I322" i="1" s="1"/>
  <c r="G318" i="1"/>
  <c r="H318" i="1" s="1"/>
  <c r="I318" i="1" s="1"/>
  <c r="G302" i="1"/>
  <c r="H302" i="1" s="1"/>
  <c r="I302" i="1" s="1"/>
  <c r="G298" i="1"/>
  <c r="H298" i="1" s="1"/>
  <c r="I298" i="1" s="1"/>
  <c r="G285" i="1"/>
  <c r="H285" i="1" s="1"/>
  <c r="I285" i="1" s="1"/>
  <c r="G272" i="1"/>
  <c r="H272" i="1" s="1"/>
  <c r="I272" i="1" s="1"/>
  <c r="G267" i="1"/>
  <c r="H267" i="1" s="1"/>
  <c r="I267" i="1" s="1"/>
  <c r="G263" i="1"/>
  <c r="H263" i="1" s="1"/>
  <c r="I263" i="1" s="1"/>
  <c r="G259" i="1"/>
  <c r="H259" i="1" s="1"/>
  <c r="I259" i="1" s="1"/>
  <c r="G239" i="1"/>
  <c r="H239" i="1" s="1"/>
  <c r="I239" i="1" s="1"/>
  <c r="G229" i="1"/>
  <c r="H229" i="1" s="1"/>
  <c r="I229" i="1" s="1"/>
  <c r="G219" i="1"/>
  <c r="H219" i="1" s="1"/>
  <c r="I219" i="1" s="1"/>
  <c r="G214" i="1"/>
  <c r="H214" i="1" s="1"/>
  <c r="I214" i="1" s="1"/>
  <c r="G209" i="1"/>
  <c r="H209" i="1" s="1"/>
  <c r="I209" i="1" s="1"/>
  <c r="G190" i="1"/>
  <c r="H190" i="1" s="1"/>
  <c r="I190" i="1" s="1"/>
  <c r="G185" i="1"/>
  <c r="H185" i="1" s="1"/>
  <c r="I185" i="1" s="1"/>
  <c r="G181" i="1"/>
  <c r="H181" i="1" s="1"/>
  <c r="I181" i="1" s="1"/>
  <c r="G157" i="1"/>
  <c r="H157" i="1" s="1"/>
  <c r="I157" i="1" s="1"/>
  <c r="G153" i="1"/>
  <c r="H153" i="1" s="1"/>
  <c r="I153" i="1" s="1"/>
  <c r="G147" i="1"/>
  <c r="H147" i="1" s="1"/>
  <c r="I147" i="1" s="1"/>
  <c r="G142" i="1"/>
  <c r="H142" i="1" s="1"/>
  <c r="I142" i="1" s="1"/>
  <c r="G137" i="1"/>
  <c r="H137" i="1" s="1"/>
  <c r="I137" i="1" s="1"/>
  <c r="G132" i="1"/>
  <c r="H132" i="1" s="1"/>
  <c r="I132" i="1" s="1"/>
  <c r="G127" i="1"/>
  <c r="H127" i="1" s="1"/>
  <c r="I127" i="1" s="1"/>
  <c r="G122" i="1"/>
  <c r="H122" i="1" s="1"/>
  <c r="I122" i="1" s="1"/>
  <c r="G117" i="1"/>
  <c r="H117" i="1" s="1"/>
  <c r="I117" i="1" s="1"/>
  <c r="G112" i="1"/>
  <c r="H112" i="1" s="1"/>
  <c r="I112" i="1" s="1"/>
  <c r="G106" i="1"/>
  <c r="H106" i="1" s="1"/>
  <c r="I106" i="1" s="1"/>
  <c r="G102" i="1"/>
  <c r="H102" i="1" s="1"/>
  <c r="I102" i="1" s="1"/>
  <c r="G87" i="1"/>
  <c r="H87" i="1" s="1"/>
  <c r="I87" i="1" s="1"/>
  <c r="G86" i="1"/>
  <c r="H86" i="1" s="1"/>
  <c r="I86" i="1" s="1"/>
  <c r="G69" i="1"/>
  <c r="H69" i="1" s="1"/>
  <c r="I69" i="1" s="1"/>
  <c r="G57" i="1"/>
  <c r="H57" i="1" s="1"/>
  <c r="I57" i="1" s="1"/>
  <c r="G52" i="1"/>
  <c r="H52" i="1" s="1"/>
  <c r="I52" i="1" s="1"/>
  <c r="G47" i="1"/>
  <c r="H47" i="1" s="1"/>
  <c r="I47" i="1" s="1"/>
  <c r="G45" i="1"/>
  <c r="H45" i="1" s="1"/>
  <c r="I45" i="1" s="1"/>
  <c r="G39" i="1"/>
  <c r="H39" i="1" s="1"/>
  <c r="I39" i="1" s="1"/>
  <c r="G37" i="1"/>
  <c r="H37" i="1" s="1"/>
  <c r="I37" i="1" s="1"/>
  <c r="G35" i="1"/>
  <c r="H35" i="1" s="1"/>
  <c r="I35" i="1" s="1"/>
  <c r="G31" i="1"/>
  <c r="H31" i="1" s="1"/>
  <c r="I31" i="1" s="1"/>
  <c r="G29" i="1"/>
  <c r="H29" i="1" s="1"/>
  <c r="I29" i="1" s="1"/>
  <c r="G27" i="1"/>
  <c r="H27" i="1" s="1"/>
  <c r="I27" i="1" s="1"/>
  <c r="G23" i="1"/>
  <c r="H23" i="1" s="1"/>
  <c r="I23" i="1" s="1"/>
  <c r="G21" i="1"/>
  <c r="H21" i="1" s="1"/>
  <c r="I21" i="1" s="1"/>
  <c r="G19" i="1"/>
  <c r="H19" i="1" s="1"/>
  <c r="I19" i="1" s="1"/>
  <c r="G13" i="1"/>
  <c r="H13" i="1" s="1"/>
  <c r="I13" i="1" s="1"/>
  <c r="G11" i="1"/>
  <c r="H11" i="1" s="1"/>
  <c r="I11" i="1" s="1"/>
  <c r="G53" i="1"/>
  <c r="H53" i="1" s="1"/>
  <c r="I53" i="1" s="1"/>
  <c r="G25" i="1"/>
  <c r="H25" i="1" s="1"/>
  <c r="I25" i="1" s="1"/>
  <c r="G17" i="1"/>
  <c r="H17" i="1" s="1"/>
  <c r="I17" i="1" s="1"/>
  <c r="G79" i="1"/>
  <c r="H79" i="1" s="1"/>
  <c r="I79" i="1" s="1"/>
  <c r="G44" i="1"/>
  <c r="H44" i="1" s="1"/>
  <c r="I44" i="1" s="1"/>
  <c r="G15" i="1"/>
  <c r="H15" i="1" s="1"/>
  <c r="I15" i="1" s="1"/>
  <c r="G32" i="1"/>
  <c r="H32" i="1" s="1"/>
  <c r="I32" i="1" s="1"/>
  <c r="G24" i="1"/>
  <c r="H24" i="1" s="1"/>
  <c r="I24" i="1" s="1"/>
  <c r="G18" i="1"/>
  <c r="H18" i="1" s="1"/>
  <c r="I18" i="1" s="1"/>
  <c r="G811" i="1" l="1"/>
  <c r="H811" i="1" s="1"/>
  <c r="I811" i="1" s="1"/>
  <c r="G866" i="1"/>
  <c r="H866" i="1" s="1"/>
  <c r="I866" i="1" s="1"/>
  <c r="G927" i="1"/>
  <c r="H927" i="1" s="1"/>
  <c r="I927" i="1" s="1"/>
  <c r="G984" i="1"/>
  <c r="H984" i="1" s="1"/>
  <c r="I984" i="1" s="1"/>
  <c r="G1123" i="1"/>
  <c r="H1123" i="1" s="1"/>
  <c r="I1123" i="1" s="1"/>
  <c r="G467" i="1"/>
  <c r="H467" i="1" s="1"/>
  <c r="I467" i="1" s="1"/>
  <c r="G588" i="1"/>
  <c r="H588" i="1" s="1"/>
  <c r="I588" i="1" s="1"/>
  <c r="G704" i="1"/>
  <c r="H704" i="1" s="1"/>
  <c r="I704" i="1" s="1"/>
  <c r="J701" i="1" s="1"/>
  <c r="M701" i="1" s="1"/>
  <c r="G889" i="1"/>
  <c r="H889" i="1" s="1"/>
  <c r="I889" i="1" s="1"/>
  <c r="G1043" i="1"/>
  <c r="H1043" i="1" s="1"/>
  <c r="I1043" i="1" s="1"/>
  <c r="G1106" i="1"/>
  <c r="H1106" i="1" s="1"/>
  <c r="I1106" i="1" s="1"/>
  <c r="G1202" i="1"/>
  <c r="H1202" i="1" s="1"/>
  <c r="I1202" i="1" s="1"/>
  <c r="G822" i="1"/>
  <c r="H822" i="1" s="1"/>
  <c r="I822" i="1" s="1"/>
  <c r="G885" i="1"/>
  <c r="H885" i="1" s="1"/>
  <c r="I885" i="1" s="1"/>
  <c r="G936" i="1"/>
  <c r="H936" i="1" s="1"/>
  <c r="I936" i="1" s="1"/>
  <c r="G998" i="1"/>
  <c r="H998" i="1" s="1"/>
  <c r="I998" i="1" s="1"/>
  <c r="G1194" i="1"/>
  <c r="H1194" i="1" s="1"/>
  <c r="I1194" i="1" s="1"/>
  <c r="G485" i="1"/>
  <c r="H485" i="1" s="1"/>
  <c r="I485" i="1" s="1"/>
  <c r="G608" i="1"/>
  <c r="H608" i="1" s="1"/>
  <c r="I608" i="1" s="1"/>
  <c r="G768" i="1"/>
  <c r="H768" i="1" s="1"/>
  <c r="I768" i="1" s="1"/>
  <c r="G922" i="1"/>
  <c r="H922" i="1" s="1"/>
  <c r="I922" i="1" s="1"/>
  <c r="G1092" i="1"/>
  <c r="H1092" i="1" s="1"/>
  <c r="I1092" i="1" s="1"/>
  <c r="G1116" i="1"/>
  <c r="H1116" i="1" s="1"/>
  <c r="I1116" i="1" s="1"/>
  <c r="G831" i="1"/>
  <c r="H831" i="1" s="1"/>
  <c r="I831" i="1" s="1"/>
  <c r="J829" i="1" s="1"/>
  <c r="M829" i="1" s="1"/>
  <c r="G898" i="1"/>
  <c r="H898" i="1" s="1"/>
  <c r="I898" i="1" s="1"/>
  <c r="G945" i="1"/>
  <c r="H945" i="1" s="1"/>
  <c r="I945" i="1" s="1"/>
  <c r="G1002" i="1"/>
  <c r="H1002" i="1" s="1"/>
  <c r="I1002" i="1" s="1"/>
  <c r="G1225" i="1"/>
  <c r="H1225" i="1" s="1"/>
  <c r="I1225" i="1" s="1"/>
  <c r="G523" i="1"/>
  <c r="H523" i="1" s="1"/>
  <c r="I523" i="1" s="1"/>
  <c r="G624" i="1"/>
  <c r="H624" i="1" s="1"/>
  <c r="I624" i="1" s="1"/>
  <c r="G774" i="1"/>
  <c r="H774" i="1" s="1"/>
  <c r="I774" i="1" s="1"/>
  <c r="G993" i="1"/>
  <c r="H993" i="1" s="1"/>
  <c r="I993" i="1" s="1"/>
  <c r="K997" i="1" s="1"/>
  <c r="G1124" i="1"/>
  <c r="H1124" i="1" s="1"/>
  <c r="I1124" i="1" s="1"/>
  <c r="G1088" i="1"/>
  <c r="H1088" i="1" s="1"/>
  <c r="I1088" i="1" s="1"/>
  <c r="G574" i="1"/>
  <c r="H574" i="1" s="1"/>
  <c r="I574" i="1" s="1"/>
  <c r="G669" i="1"/>
  <c r="H669" i="1" s="1"/>
  <c r="I669" i="1" s="1"/>
  <c r="G778" i="1"/>
  <c r="H778" i="1" s="1"/>
  <c r="I778" i="1" s="1"/>
  <c r="G835" i="1"/>
  <c r="H835" i="1" s="1"/>
  <c r="I835" i="1" s="1"/>
  <c r="G904" i="1"/>
  <c r="H904" i="1" s="1"/>
  <c r="I904" i="1" s="1"/>
  <c r="G951" i="1"/>
  <c r="H951" i="1" s="1"/>
  <c r="I951" i="1" s="1"/>
  <c r="J949" i="1" s="1"/>
  <c r="M949" i="1" s="1"/>
  <c r="G1006" i="1"/>
  <c r="H1006" i="1" s="1"/>
  <c r="I1006" i="1" s="1"/>
  <c r="G365" i="1"/>
  <c r="H365" i="1" s="1"/>
  <c r="I365" i="1" s="1"/>
  <c r="G527" i="1"/>
  <c r="H527" i="1" s="1"/>
  <c r="I527" i="1" s="1"/>
  <c r="G667" i="1"/>
  <c r="H667" i="1" s="1"/>
  <c r="I667" i="1" s="1"/>
  <c r="G789" i="1"/>
  <c r="H789" i="1" s="1"/>
  <c r="I789" i="1" s="1"/>
  <c r="G997" i="1"/>
  <c r="H997" i="1" s="1"/>
  <c r="I997" i="1" s="1"/>
  <c r="G1161" i="1"/>
  <c r="H1161" i="1" s="1"/>
  <c r="I1161" i="1" s="1"/>
  <c r="G348" i="1"/>
  <c r="H348" i="1" s="1"/>
  <c r="I348" i="1" s="1"/>
  <c r="K349" i="1" s="1"/>
  <c r="G419" i="1"/>
  <c r="H419" i="1" s="1"/>
  <c r="I419" i="1" s="1"/>
  <c r="G469" i="1"/>
  <c r="H469" i="1" s="1"/>
  <c r="I469" i="1" s="1"/>
  <c r="G528" i="1"/>
  <c r="H528" i="1" s="1"/>
  <c r="I528" i="1" s="1"/>
  <c r="G581" i="1"/>
  <c r="H581" i="1" s="1"/>
  <c r="I581" i="1" s="1"/>
  <c r="G614" i="1"/>
  <c r="H614" i="1" s="1"/>
  <c r="I614" i="1" s="1"/>
  <c r="G673" i="1"/>
  <c r="H673" i="1" s="1"/>
  <c r="I673" i="1" s="1"/>
  <c r="G709" i="1"/>
  <c r="H709" i="1" s="1"/>
  <c r="I709" i="1" s="1"/>
  <c r="J709" i="1" s="1"/>
  <c r="M709" i="1" s="1"/>
  <c r="G783" i="1"/>
  <c r="H783" i="1" s="1"/>
  <c r="I783" i="1" s="1"/>
  <c r="K781" i="1" s="1"/>
  <c r="G848" i="1"/>
  <c r="H848" i="1" s="1"/>
  <c r="I848" i="1" s="1"/>
  <c r="G913" i="1"/>
  <c r="H913" i="1" s="1"/>
  <c r="I913" i="1" s="1"/>
  <c r="G1042" i="1"/>
  <c r="H1042" i="1" s="1"/>
  <c r="I1042" i="1" s="1"/>
  <c r="G1027" i="1"/>
  <c r="H1027" i="1" s="1"/>
  <c r="I1027" i="1" s="1"/>
  <c r="G1113" i="1"/>
  <c r="H1113" i="1" s="1"/>
  <c r="I1113" i="1" s="1"/>
  <c r="G1203" i="1"/>
  <c r="H1203" i="1" s="1"/>
  <c r="I1203" i="1" s="1"/>
  <c r="G1117" i="1"/>
  <c r="H1117" i="1" s="1"/>
  <c r="I1117" i="1" s="1"/>
  <c r="G1073" i="1"/>
  <c r="H1073" i="1" s="1"/>
  <c r="I1073" i="1" s="1"/>
  <c r="G357" i="1"/>
  <c r="H357" i="1" s="1"/>
  <c r="I357" i="1" s="1"/>
  <c r="G428" i="1"/>
  <c r="H428" i="1" s="1"/>
  <c r="I428" i="1" s="1"/>
  <c r="G481" i="1"/>
  <c r="H481" i="1" s="1"/>
  <c r="I481" i="1" s="1"/>
  <c r="G534" i="1"/>
  <c r="H534" i="1" s="1"/>
  <c r="I534" i="1" s="1"/>
  <c r="G587" i="1"/>
  <c r="H587" i="1" s="1"/>
  <c r="I587" i="1" s="1"/>
  <c r="J589" i="1" s="1"/>
  <c r="M589" i="1" s="1"/>
  <c r="G618" i="1"/>
  <c r="H618" i="1" s="1"/>
  <c r="I618" i="1" s="1"/>
  <c r="G678" i="1"/>
  <c r="H678" i="1" s="1"/>
  <c r="I678" i="1" s="1"/>
  <c r="G714" i="1"/>
  <c r="H714" i="1" s="1"/>
  <c r="I714" i="1" s="1"/>
  <c r="J717" i="1" s="1"/>
  <c r="M717" i="1" s="1"/>
  <c r="G788" i="1"/>
  <c r="H788" i="1" s="1"/>
  <c r="I788" i="1" s="1"/>
  <c r="G857" i="1"/>
  <c r="H857" i="1" s="1"/>
  <c r="I857" i="1" s="1"/>
  <c r="G917" i="1"/>
  <c r="H917" i="1" s="1"/>
  <c r="I917" i="1" s="1"/>
  <c r="G1079" i="1"/>
  <c r="H1079" i="1" s="1"/>
  <c r="I1079" i="1" s="1"/>
  <c r="G1038" i="1"/>
  <c r="H1038" i="1" s="1"/>
  <c r="I1038" i="1" s="1"/>
  <c r="G1114" i="1"/>
  <c r="H1114" i="1" s="1"/>
  <c r="I1114" i="1" s="1"/>
  <c r="G1207" i="1"/>
  <c r="H1207" i="1" s="1"/>
  <c r="I1207" i="1" s="1"/>
  <c r="G1151" i="1"/>
  <c r="H1151" i="1" s="1"/>
  <c r="I1151" i="1" s="1"/>
  <c r="G1111" i="1"/>
  <c r="H1111" i="1" s="1"/>
  <c r="I1111" i="1" s="1"/>
  <c r="G370" i="1"/>
  <c r="H370" i="1" s="1"/>
  <c r="I370" i="1" s="1"/>
  <c r="J373" i="1" s="1"/>
  <c r="M373" i="1" s="1"/>
  <c r="G443" i="1"/>
  <c r="H443" i="1" s="1"/>
  <c r="I443" i="1" s="1"/>
  <c r="G492" i="1"/>
  <c r="H492" i="1" s="1"/>
  <c r="I492" i="1" s="1"/>
  <c r="G567" i="1"/>
  <c r="H567" i="1" s="1"/>
  <c r="I567" i="1" s="1"/>
  <c r="G593" i="1"/>
  <c r="H593" i="1" s="1"/>
  <c r="I593" i="1" s="1"/>
  <c r="G629" i="1"/>
  <c r="H629" i="1" s="1"/>
  <c r="I629" i="1" s="1"/>
  <c r="G684" i="1"/>
  <c r="H684" i="1" s="1"/>
  <c r="I684" i="1" s="1"/>
  <c r="J685" i="1" s="1"/>
  <c r="M685" i="1" s="1"/>
  <c r="G750" i="1"/>
  <c r="H750" i="1" s="1"/>
  <c r="I750" i="1" s="1"/>
  <c r="G794" i="1"/>
  <c r="H794" i="1" s="1"/>
  <c r="I794" i="1" s="1"/>
  <c r="G871" i="1"/>
  <c r="H871" i="1" s="1"/>
  <c r="I871" i="1" s="1"/>
  <c r="G941" i="1"/>
  <c r="H941" i="1" s="1"/>
  <c r="I941" i="1" s="1"/>
  <c r="G1048" i="1"/>
  <c r="H1048" i="1" s="1"/>
  <c r="I1048" i="1" s="1"/>
  <c r="G1134" i="1"/>
  <c r="H1134" i="1" s="1"/>
  <c r="I1134" i="1" s="1"/>
  <c r="G1226" i="1"/>
  <c r="H1226" i="1" s="1"/>
  <c r="I1226" i="1" s="1"/>
  <c r="G1211" i="1"/>
  <c r="H1211" i="1" s="1"/>
  <c r="I1211" i="1" s="1"/>
  <c r="G1187" i="1"/>
  <c r="H1187" i="1" s="1"/>
  <c r="I1187" i="1" s="1"/>
  <c r="G384" i="1"/>
  <c r="H384" i="1" s="1"/>
  <c r="I384" i="1" s="1"/>
  <c r="G444" i="1"/>
  <c r="H444" i="1" s="1"/>
  <c r="I444" i="1" s="1"/>
  <c r="G507" i="1"/>
  <c r="H507" i="1" s="1"/>
  <c r="I507" i="1" s="1"/>
  <c r="G568" i="1"/>
  <c r="H568" i="1" s="1"/>
  <c r="I568" i="1" s="1"/>
  <c r="G598" i="1"/>
  <c r="H598" i="1" s="1"/>
  <c r="I598" i="1" s="1"/>
  <c r="G634" i="1"/>
  <c r="H634" i="1" s="1"/>
  <c r="I634" i="1" s="1"/>
  <c r="J637" i="1" s="1"/>
  <c r="M637" i="1" s="1"/>
  <c r="G688" i="1"/>
  <c r="H688" i="1" s="1"/>
  <c r="I688" i="1" s="1"/>
  <c r="K693" i="1" s="1"/>
  <c r="G755" i="1"/>
  <c r="H755" i="1" s="1"/>
  <c r="I755" i="1" s="1"/>
  <c r="G810" i="1"/>
  <c r="H810" i="1" s="1"/>
  <c r="I810" i="1" s="1"/>
  <c r="G875" i="1"/>
  <c r="H875" i="1" s="1"/>
  <c r="I875" i="1" s="1"/>
  <c r="G964" i="1"/>
  <c r="H964" i="1" s="1"/>
  <c r="I964" i="1" s="1"/>
  <c r="G1064" i="1"/>
  <c r="H1064" i="1" s="1"/>
  <c r="I1064" i="1" s="1"/>
  <c r="G1138" i="1"/>
  <c r="H1138" i="1" s="1"/>
  <c r="I1138" i="1" s="1"/>
  <c r="G1231" i="1"/>
  <c r="H1231" i="1" s="1"/>
  <c r="I1231" i="1" s="1"/>
  <c r="G1215" i="1"/>
  <c r="H1215" i="1" s="1"/>
  <c r="I1215" i="1" s="1"/>
  <c r="G1130" i="1"/>
  <c r="H1130" i="1" s="1"/>
  <c r="I1130" i="1" s="1"/>
  <c r="G393" i="1"/>
  <c r="H393" i="1" s="1"/>
  <c r="I393" i="1" s="1"/>
  <c r="G449" i="1"/>
  <c r="H449" i="1" s="1"/>
  <c r="I449" i="1" s="1"/>
  <c r="G517" i="1"/>
  <c r="H517" i="1" s="1"/>
  <c r="I517" i="1" s="1"/>
  <c r="J517" i="1" s="1"/>
  <c r="M517" i="1" s="1"/>
  <c r="G573" i="1"/>
  <c r="H573" i="1" s="1"/>
  <c r="I573" i="1" s="1"/>
  <c r="G603" i="1"/>
  <c r="H603" i="1" s="1"/>
  <c r="I603" i="1" s="1"/>
  <c r="G663" i="1"/>
  <c r="H663" i="1" s="1"/>
  <c r="I663" i="1" s="1"/>
  <c r="G694" i="1"/>
  <c r="H694" i="1" s="1"/>
  <c r="I694" i="1" s="1"/>
  <c r="G761" i="1"/>
  <c r="H761" i="1" s="1"/>
  <c r="I761" i="1" s="1"/>
  <c r="G815" i="1"/>
  <c r="H815" i="1" s="1"/>
  <c r="I815" i="1" s="1"/>
  <c r="G880" i="1"/>
  <c r="H880" i="1" s="1"/>
  <c r="I880" i="1" s="1"/>
  <c r="G974" i="1"/>
  <c r="H974" i="1" s="1"/>
  <c r="I974" i="1" s="1"/>
  <c r="J973" i="1" s="1"/>
  <c r="M973" i="1" s="1"/>
  <c r="G1069" i="1"/>
  <c r="H1069" i="1" s="1"/>
  <c r="I1069" i="1" s="1"/>
  <c r="G1147" i="1"/>
  <c r="H1147" i="1" s="1"/>
  <c r="I1147" i="1" s="1"/>
  <c r="G1047" i="1"/>
  <c r="H1047" i="1" s="1"/>
  <c r="I1047" i="1" s="1"/>
  <c r="G1154" i="1"/>
  <c r="H1154" i="1" s="1"/>
  <c r="I1154" i="1" s="1"/>
  <c r="G1235" i="1"/>
  <c r="H1235" i="1" s="1"/>
  <c r="I1235" i="1" s="1"/>
  <c r="G1057" i="1"/>
  <c r="H1057" i="1" s="1"/>
  <c r="I1057" i="1" s="1"/>
  <c r="G1156" i="1"/>
  <c r="H1156" i="1" s="1"/>
  <c r="I1156" i="1" s="1"/>
  <c r="G1221" i="1"/>
  <c r="H1221" i="1" s="1"/>
  <c r="I1221" i="1" s="1"/>
  <c r="G1155" i="1"/>
  <c r="H1155" i="1" s="1"/>
  <c r="I1155" i="1" s="1"/>
  <c r="G1205" i="1"/>
  <c r="H1205" i="1" s="1"/>
  <c r="I1205" i="1" s="1"/>
  <c r="G1008" i="1"/>
  <c r="H1008" i="1" s="1"/>
  <c r="I1008" i="1" s="1"/>
  <c r="G1054" i="1"/>
  <c r="H1054" i="1" s="1"/>
  <c r="I1054" i="1" s="1"/>
  <c r="G1118" i="1"/>
  <c r="H1118" i="1" s="1"/>
  <c r="I1118" i="1" s="1"/>
  <c r="G1198" i="1"/>
  <c r="H1198" i="1" s="1"/>
  <c r="I1198" i="1" s="1"/>
  <c r="G1062" i="1"/>
  <c r="H1062" i="1" s="1"/>
  <c r="I1062" i="1" s="1"/>
  <c r="G1160" i="1"/>
  <c r="H1160" i="1" s="1"/>
  <c r="I1160" i="1" s="1"/>
  <c r="G1169" i="1"/>
  <c r="H1169" i="1" s="1"/>
  <c r="I1169" i="1" s="1"/>
  <c r="G1210" i="1"/>
  <c r="H1210" i="1" s="1"/>
  <c r="I1210" i="1" s="1"/>
  <c r="G1159" i="1"/>
  <c r="H1159" i="1" s="1"/>
  <c r="I1159" i="1" s="1"/>
  <c r="G1095" i="1"/>
  <c r="H1095" i="1" s="1"/>
  <c r="I1095" i="1" s="1"/>
  <c r="K1093" i="1" s="1"/>
  <c r="G1170" i="1"/>
  <c r="H1170" i="1" s="1"/>
  <c r="I1170" i="1" s="1"/>
  <c r="G1178" i="1"/>
  <c r="H1178" i="1" s="1"/>
  <c r="I1178" i="1" s="1"/>
  <c r="G1163" i="1"/>
  <c r="H1163" i="1" s="1"/>
  <c r="I1163" i="1" s="1"/>
  <c r="G1105" i="1"/>
  <c r="H1105" i="1" s="1"/>
  <c r="I1105" i="1" s="1"/>
  <c r="G1184" i="1"/>
  <c r="H1184" i="1" s="1"/>
  <c r="I1184" i="1" s="1"/>
  <c r="G1066" i="1"/>
  <c r="H1066" i="1" s="1"/>
  <c r="I1066" i="1" s="1"/>
  <c r="G1183" i="1"/>
  <c r="H1183" i="1" s="1"/>
  <c r="I1183" i="1" s="1"/>
  <c r="G1191" i="1"/>
  <c r="H1191" i="1" s="1"/>
  <c r="I1191" i="1" s="1"/>
  <c r="G1076" i="1"/>
  <c r="H1076" i="1" s="1"/>
  <c r="I1076" i="1" s="1"/>
  <c r="G1070" i="1"/>
  <c r="H1070" i="1" s="1"/>
  <c r="I1070" i="1" s="1"/>
  <c r="G1046" i="1"/>
  <c r="H1046" i="1" s="1"/>
  <c r="I1046" i="1" s="1"/>
  <c r="G1200" i="1"/>
  <c r="H1200" i="1" s="1"/>
  <c r="I1200" i="1" s="1"/>
  <c r="G1082" i="1"/>
  <c r="H1082" i="1" s="1"/>
  <c r="I1082" i="1" s="1"/>
  <c r="G1093" i="1"/>
  <c r="H1093" i="1" s="1"/>
  <c r="I1093" i="1" s="1"/>
  <c r="G1033" i="1"/>
  <c r="H1033" i="1" s="1"/>
  <c r="I1033" i="1" s="1"/>
  <c r="G1080" i="1"/>
  <c r="H1080" i="1" s="1"/>
  <c r="I1080" i="1" s="1"/>
  <c r="G1143" i="1"/>
  <c r="H1143" i="1" s="1"/>
  <c r="I1143" i="1" s="1"/>
  <c r="G1222" i="1"/>
  <c r="H1222" i="1" s="1"/>
  <c r="I1222" i="1" s="1"/>
  <c r="G1037" i="1"/>
  <c r="H1037" i="1" s="1"/>
  <c r="I1037" i="1" s="1"/>
  <c r="G1112" i="1"/>
  <c r="H1112" i="1" s="1"/>
  <c r="I1112" i="1" s="1"/>
  <c r="G1206" i="1"/>
  <c r="H1206" i="1" s="1"/>
  <c r="I1206" i="1" s="1"/>
  <c r="G1074" i="1"/>
  <c r="H1074" i="1" s="1"/>
  <c r="I1074" i="1" s="1"/>
  <c r="G1051" i="1"/>
  <c r="H1051" i="1" s="1"/>
  <c r="I1051" i="1" s="1"/>
  <c r="G1209" i="1"/>
  <c r="H1209" i="1" s="1"/>
  <c r="I1209" i="1" s="1"/>
  <c r="G1109" i="1"/>
  <c r="H1109" i="1" s="1"/>
  <c r="I1109" i="1" s="1"/>
  <c r="G1067" i="1"/>
  <c r="H1067" i="1" s="1"/>
  <c r="I1067" i="1" s="1"/>
  <c r="G1127" i="1"/>
  <c r="H1127" i="1" s="1"/>
  <c r="I1127" i="1" s="1"/>
  <c r="G1188" i="1"/>
  <c r="H1188" i="1" s="1"/>
  <c r="I1188" i="1" s="1"/>
  <c r="G1126" i="1"/>
  <c r="H1126" i="1" s="1"/>
  <c r="I1126" i="1" s="1"/>
  <c r="G1220" i="1"/>
  <c r="H1220" i="1" s="1"/>
  <c r="I1220" i="1" s="1"/>
  <c r="G1110" i="1"/>
  <c r="H1110" i="1" s="1"/>
  <c r="I1110" i="1" s="1"/>
  <c r="G1050" i="1"/>
  <c r="H1050" i="1" s="1"/>
  <c r="I1050" i="1" s="1"/>
  <c r="G1218" i="1"/>
  <c r="H1218" i="1" s="1"/>
  <c r="I1218" i="1" s="1"/>
  <c r="G1108" i="1"/>
  <c r="H1108" i="1" s="1"/>
  <c r="I1108" i="1" s="1"/>
  <c r="G1022" i="1"/>
  <c r="H1022" i="1" s="1"/>
  <c r="I1022" i="1" s="1"/>
  <c r="G1089" i="1"/>
  <c r="H1089" i="1" s="1"/>
  <c r="I1089" i="1" s="1"/>
  <c r="G1133" i="1"/>
  <c r="H1133" i="1" s="1"/>
  <c r="I1133" i="1" s="1"/>
  <c r="G1193" i="1"/>
  <c r="H1193" i="1" s="1"/>
  <c r="I1193" i="1" s="1"/>
  <c r="G1041" i="1"/>
  <c r="H1041" i="1" s="1"/>
  <c r="I1041" i="1" s="1"/>
  <c r="G1132" i="1"/>
  <c r="H1132" i="1" s="1"/>
  <c r="I1132" i="1" s="1"/>
  <c r="G1229" i="1"/>
  <c r="H1229" i="1" s="1"/>
  <c r="I1229" i="1" s="1"/>
  <c r="G1131" i="1"/>
  <c r="H1131" i="1" s="1"/>
  <c r="I1131" i="1" s="1"/>
  <c r="G1072" i="1"/>
  <c r="H1072" i="1" s="1"/>
  <c r="I1072" i="1" s="1"/>
  <c r="G1213" i="1"/>
  <c r="H1213" i="1" s="1"/>
  <c r="I1213" i="1" s="1"/>
  <c r="G1036" i="1"/>
  <c r="H1036" i="1" s="1"/>
  <c r="I1036" i="1" s="1"/>
  <c r="G1090" i="1"/>
  <c r="H1090" i="1" s="1"/>
  <c r="I1090" i="1" s="1"/>
  <c r="G1146" i="1"/>
  <c r="H1146" i="1" s="1"/>
  <c r="I1146" i="1" s="1"/>
  <c r="G1197" i="1"/>
  <c r="H1197" i="1" s="1"/>
  <c r="I1197" i="1" s="1"/>
  <c r="G1056" i="1"/>
  <c r="H1056" i="1" s="1"/>
  <c r="I1056" i="1" s="1"/>
  <c r="G1136" i="1"/>
  <c r="H1136" i="1" s="1"/>
  <c r="I1136" i="1" s="1"/>
  <c r="G1135" i="1"/>
  <c r="H1135" i="1" s="1"/>
  <c r="I1135" i="1" s="1"/>
  <c r="G1077" i="1"/>
  <c r="H1077" i="1" s="1"/>
  <c r="I1077" i="1" s="1"/>
  <c r="G1071" i="1"/>
  <c r="H1071" i="1" s="1"/>
  <c r="I1071" i="1" s="1"/>
  <c r="G1232" i="1"/>
  <c r="H1232" i="1" s="1"/>
  <c r="I1232" i="1" s="1"/>
  <c r="G1078" i="1"/>
  <c r="H1078" i="1" s="1"/>
  <c r="I1078" i="1" s="1"/>
  <c r="G1141" i="1"/>
  <c r="H1141" i="1" s="1"/>
  <c r="I1141" i="1" s="1"/>
  <c r="G1196" i="1"/>
  <c r="H1196" i="1" s="1"/>
  <c r="I1196" i="1" s="1"/>
  <c r="G1055" i="1"/>
  <c r="H1055" i="1" s="1"/>
  <c r="I1055" i="1" s="1"/>
  <c r="G1182" i="1"/>
  <c r="H1182" i="1" s="1"/>
  <c r="I1182" i="1" s="1"/>
  <c r="G1094" i="1"/>
  <c r="H1094" i="1" s="1"/>
  <c r="I1094" i="1" s="1"/>
  <c r="G1214" i="1"/>
  <c r="H1214" i="1" s="1"/>
  <c r="I1214" i="1" s="1"/>
  <c r="G1139" i="1"/>
  <c r="H1139" i="1" s="1"/>
  <c r="I1139" i="1" s="1"/>
  <c r="G1129" i="1"/>
  <c r="H1129" i="1" s="1"/>
  <c r="I1129" i="1" s="1"/>
  <c r="G1101" i="1"/>
  <c r="H1101" i="1" s="1"/>
  <c r="I1101" i="1" s="1"/>
  <c r="G1145" i="1"/>
  <c r="H1145" i="1" s="1"/>
  <c r="I1145" i="1" s="1"/>
  <c r="G1201" i="1"/>
  <c r="H1201" i="1" s="1"/>
  <c r="I1201" i="1" s="1"/>
  <c r="G1060" i="1"/>
  <c r="H1060" i="1" s="1"/>
  <c r="I1060" i="1" s="1"/>
  <c r="G1192" i="1"/>
  <c r="H1192" i="1" s="1"/>
  <c r="I1192" i="1" s="1"/>
  <c r="G1125" i="1"/>
  <c r="H1125" i="1" s="1"/>
  <c r="I1125" i="1" s="1"/>
  <c r="G1224" i="1"/>
  <c r="H1224" i="1" s="1"/>
  <c r="I1224" i="1" s="1"/>
  <c r="G1034" i="1"/>
  <c r="H1034" i="1" s="1"/>
  <c r="I1034" i="1" s="1"/>
  <c r="G1149" i="1"/>
  <c r="H1149" i="1" s="1"/>
  <c r="I1149" i="1" s="1"/>
  <c r="G1144" i="1"/>
  <c r="H1144" i="1" s="1"/>
  <c r="I1144" i="1" s="1"/>
  <c r="G1061" i="1"/>
  <c r="H1061" i="1" s="1"/>
  <c r="I1061" i="1" s="1"/>
  <c r="G1122" i="1"/>
  <c r="H1122" i="1" s="1"/>
  <c r="I1122" i="1" s="1"/>
  <c r="G1174" i="1"/>
  <c r="H1174" i="1" s="1"/>
  <c r="I1174" i="1" s="1"/>
  <c r="G1121" i="1"/>
  <c r="H1121" i="1" s="1"/>
  <c r="I1121" i="1" s="1"/>
  <c r="G1234" i="1"/>
  <c r="H1234" i="1" s="1"/>
  <c r="I1234" i="1" s="1"/>
  <c r="G1045" i="1"/>
  <c r="H1045" i="1" s="1"/>
  <c r="I1045" i="1" s="1"/>
  <c r="G1168" i="1"/>
  <c r="H1168" i="1" s="1"/>
  <c r="I1168" i="1" s="1"/>
  <c r="G1081" i="1"/>
  <c r="H1081" i="1" s="1"/>
  <c r="I1081" i="1" s="1"/>
  <c r="G1227" i="1"/>
  <c r="H1227" i="1" s="1"/>
  <c r="I1227" i="1" s="1"/>
  <c r="G1065" i="1"/>
  <c r="H1065" i="1" s="1"/>
  <c r="I1065" i="1" s="1"/>
  <c r="G1140" i="1"/>
  <c r="H1140" i="1" s="1"/>
  <c r="I1140" i="1" s="1"/>
  <c r="G1219" i="1"/>
  <c r="H1219" i="1" s="1"/>
  <c r="I1219" i="1" s="1"/>
  <c r="G1083" i="1"/>
  <c r="H1083" i="1" s="1"/>
  <c r="I1083" i="1" s="1"/>
  <c r="G1173" i="1"/>
  <c r="H1173" i="1" s="1"/>
  <c r="I1173" i="1" s="1"/>
  <c r="G1233" i="1"/>
  <c r="H1233" i="1" s="1"/>
  <c r="I1233" i="1" s="1"/>
  <c r="G1099" i="1"/>
  <c r="H1099" i="1" s="1"/>
  <c r="I1099" i="1" s="1"/>
  <c r="G1167" i="1"/>
  <c r="H1167" i="1" s="1"/>
  <c r="I1167" i="1" s="1"/>
  <c r="G1158" i="1"/>
  <c r="H1158" i="1" s="1"/>
  <c r="I1158" i="1" s="1"/>
  <c r="G1084" i="1"/>
  <c r="H1084" i="1" s="1"/>
  <c r="I1084" i="1" s="1"/>
  <c r="G1150" i="1"/>
  <c r="H1150" i="1" s="1"/>
  <c r="I1150" i="1" s="1"/>
  <c r="G1228" i="1"/>
  <c r="H1228" i="1" s="1"/>
  <c r="I1228" i="1" s="1"/>
  <c r="G1087" i="1"/>
  <c r="H1087" i="1" s="1"/>
  <c r="I1087" i="1" s="1"/>
  <c r="G1186" i="1"/>
  <c r="H1186" i="1" s="1"/>
  <c r="I1186" i="1" s="1"/>
  <c r="G1024" i="1"/>
  <c r="H1024" i="1" s="1"/>
  <c r="I1024" i="1" s="1"/>
  <c r="G1104" i="1"/>
  <c r="H1104" i="1" s="1"/>
  <c r="I1104" i="1" s="1"/>
  <c r="G1185" i="1"/>
  <c r="H1185" i="1" s="1"/>
  <c r="I1185" i="1" s="1"/>
  <c r="G1049" i="1"/>
  <c r="H1049" i="1" s="1"/>
  <c r="I1049" i="1" s="1"/>
  <c r="G1180" i="1"/>
  <c r="H1180" i="1" s="1"/>
  <c r="I1180" i="1" s="1"/>
  <c r="G1040" i="1"/>
  <c r="H1040" i="1" s="1"/>
  <c r="I1040" i="1" s="1"/>
  <c r="G1100" i="1"/>
  <c r="H1100" i="1" s="1"/>
  <c r="I1100" i="1" s="1"/>
  <c r="G1177" i="1"/>
  <c r="H1177" i="1" s="1"/>
  <c r="I1177" i="1" s="1"/>
  <c r="G1030" i="1"/>
  <c r="H1030" i="1" s="1"/>
  <c r="I1030" i="1" s="1"/>
  <c r="G1115" i="1"/>
  <c r="H1115" i="1" s="1"/>
  <c r="I1115" i="1" s="1"/>
  <c r="G1195" i="1"/>
  <c r="H1195" i="1" s="1"/>
  <c r="I1195" i="1" s="1"/>
  <c r="G1039" i="1"/>
  <c r="H1039" i="1" s="1"/>
  <c r="I1039" i="1" s="1"/>
  <c r="G1120" i="1"/>
  <c r="H1120" i="1" s="1"/>
  <c r="I1120" i="1" s="1"/>
  <c r="G1223" i="1"/>
  <c r="H1223" i="1" s="1"/>
  <c r="I1223" i="1" s="1"/>
  <c r="G1086" i="1"/>
  <c r="H1086" i="1" s="1"/>
  <c r="I1086" i="1" s="1"/>
  <c r="G1217" i="1"/>
  <c r="H1217" i="1" s="1"/>
  <c r="I1217" i="1" s="1"/>
  <c r="G1172" i="1"/>
  <c r="H1172" i="1" s="1"/>
  <c r="I1172" i="1" s="1"/>
  <c r="G1097" i="1"/>
  <c r="H1097" i="1" s="1"/>
  <c r="I1097" i="1" s="1"/>
  <c r="G1162" i="1"/>
  <c r="H1162" i="1" s="1"/>
  <c r="I1162" i="1" s="1"/>
  <c r="G1176" i="1"/>
  <c r="H1176" i="1" s="1"/>
  <c r="I1176" i="1" s="1"/>
  <c r="G1098" i="1"/>
  <c r="H1098" i="1" s="1"/>
  <c r="I1098" i="1" s="1"/>
  <c r="G1166" i="1"/>
  <c r="H1166" i="1" s="1"/>
  <c r="I1166" i="1" s="1"/>
  <c r="G1181" i="1"/>
  <c r="H1181" i="1" s="1"/>
  <c r="I1181" i="1" s="1"/>
  <c r="G1044" i="1"/>
  <c r="H1044" i="1" s="1"/>
  <c r="I1044" i="1" s="1"/>
  <c r="G1103" i="1"/>
  <c r="H1103" i="1" s="1"/>
  <c r="I1103" i="1" s="1"/>
  <c r="G1175" i="1"/>
  <c r="H1175" i="1" s="1"/>
  <c r="I1175" i="1" s="1"/>
  <c r="G1199" i="1"/>
  <c r="H1199" i="1" s="1"/>
  <c r="I1199" i="1" s="1"/>
  <c r="G1059" i="1"/>
  <c r="H1059" i="1" s="1"/>
  <c r="I1059" i="1" s="1"/>
  <c r="G1119" i="1"/>
  <c r="H1119" i="1" s="1"/>
  <c r="I1119" i="1" s="1"/>
  <c r="G1190" i="1"/>
  <c r="H1190" i="1" s="1"/>
  <c r="I1190" i="1" s="1"/>
  <c r="G1148" i="1"/>
  <c r="H1148" i="1" s="1"/>
  <c r="I1148" i="1" s="1"/>
  <c r="G1204" i="1"/>
  <c r="H1204" i="1" s="1"/>
  <c r="I1204" i="1" s="1"/>
  <c r="G1153" i="1"/>
  <c r="H1153" i="1" s="1"/>
  <c r="I1153" i="1" s="1"/>
  <c r="G1208" i="1"/>
  <c r="H1208" i="1" s="1"/>
  <c r="I1208" i="1" s="1"/>
  <c r="J21" i="1"/>
  <c r="M21" i="1" s="1"/>
  <c r="J13" i="1"/>
  <c r="J61" i="1"/>
  <c r="M61" i="1" s="1"/>
  <c r="K581" i="1"/>
  <c r="K37" i="1"/>
  <c r="K733" i="1"/>
  <c r="J221" i="1"/>
  <c r="M221" i="1" s="1"/>
  <c r="K917" i="1"/>
  <c r="K253" i="1"/>
  <c r="J1005" i="1"/>
  <c r="M1005" i="1" s="1"/>
  <c r="K85" i="1"/>
  <c r="J317" i="1"/>
  <c r="M317" i="1" s="1"/>
  <c r="J93" i="1"/>
  <c r="M93" i="1" s="1"/>
  <c r="K765" i="1"/>
  <c r="J869" i="1"/>
  <c r="M869" i="1" s="1"/>
  <c r="K501" i="1"/>
  <c r="J813" i="1"/>
  <c r="M813" i="1" s="1"/>
  <c r="J605" i="1"/>
  <c r="M605" i="1" s="1"/>
  <c r="K797" i="1"/>
  <c r="J469" i="1"/>
  <c r="M469" i="1" s="1"/>
  <c r="J525" i="1"/>
  <c r="M525" i="1" s="1"/>
  <c r="J877" i="1"/>
  <c r="M877" i="1" s="1"/>
  <c r="K509" i="1"/>
  <c r="J653" i="1"/>
  <c r="M653" i="1" s="1"/>
  <c r="K821" i="1"/>
  <c r="J189" i="1"/>
  <c r="M189" i="1" s="1"/>
  <c r="K429" i="1"/>
  <c r="J781" i="1"/>
  <c r="M781" i="1" s="1"/>
  <c r="K901" i="1"/>
  <c r="K669" i="1"/>
  <c r="J453" i="1"/>
  <c r="M453" i="1" s="1"/>
  <c r="J581" i="1"/>
  <c r="M581" i="1" s="1"/>
  <c r="K869" i="1"/>
  <c r="J597" i="1"/>
  <c r="M597" i="1" s="1"/>
  <c r="K29" i="1"/>
  <c r="K453" i="1"/>
  <c r="J285" i="1"/>
  <c r="M285" i="1" s="1"/>
  <c r="K485" i="1"/>
  <c r="J109" i="1"/>
  <c r="M109" i="1" s="1"/>
  <c r="K165" i="1"/>
  <c r="J621" i="1"/>
  <c r="M621" i="1" s="1"/>
  <c r="J1013" i="1"/>
  <c r="M1013" i="1" s="1"/>
  <c r="J149" i="1"/>
  <c r="M149" i="1" s="1"/>
  <c r="J309" i="1"/>
  <c r="M309" i="1" s="1"/>
  <c r="K325" i="1"/>
  <c r="K317" i="1"/>
  <c r="K93" i="1"/>
  <c r="J245" i="1"/>
  <c r="M245" i="1" s="1"/>
  <c r="J501" i="1"/>
  <c r="M501" i="1" s="1"/>
  <c r="K925" i="1"/>
  <c r="J477" i="1"/>
  <c r="M477" i="1" s="1"/>
  <c r="J565" i="1"/>
  <c r="M565" i="1" s="1"/>
  <c r="J757" i="1"/>
  <c r="M757" i="1" s="1"/>
  <c r="K421" i="1"/>
  <c r="K565" i="1"/>
  <c r="J805" i="1"/>
  <c r="M805" i="1" s="1"/>
  <c r="J429" i="1"/>
  <c r="M429" i="1" s="1"/>
  <c r="J845" i="1"/>
  <c r="M845" i="1" s="1"/>
  <c r="K965" i="1"/>
  <c r="K941" i="1"/>
  <c r="K389" i="1"/>
  <c r="K573" i="1"/>
  <c r="K1029" i="1"/>
  <c r="J213" i="1"/>
  <c r="M213" i="1" s="1"/>
  <c r="J77" i="1"/>
  <c r="M77" i="1" s="1"/>
  <c r="J405" i="1"/>
  <c r="M405" i="1" s="1"/>
  <c r="J397" i="1"/>
  <c r="M397" i="1" s="1"/>
  <c r="J141" i="1"/>
  <c r="M141" i="1" s="1"/>
  <c r="K109" i="1"/>
  <c r="K269" i="1"/>
  <c r="K933" i="1"/>
  <c r="K725" i="1"/>
  <c r="J773" i="1"/>
  <c r="M773" i="1" s="1"/>
  <c r="J1229" i="1"/>
  <c r="M1229" i="1" s="1"/>
  <c r="K61" i="1"/>
  <c r="K285" i="1"/>
  <c r="K221" i="1"/>
  <c r="K173" i="1"/>
  <c r="K549" i="1"/>
  <c r="J277" i="1"/>
  <c r="M277" i="1" s="1"/>
  <c r="J333" i="1"/>
  <c r="M333" i="1" s="1"/>
  <c r="J669" i="1"/>
  <c r="M669" i="1" s="1"/>
  <c r="K701" i="1"/>
  <c r="K813" i="1"/>
  <c r="K1005" i="1"/>
  <c r="J445" i="1"/>
  <c r="M445" i="1" s="1"/>
  <c r="K541" i="1"/>
  <c r="J629" i="1"/>
  <c r="M629" i="1" s="1"/>
  <c r="K661" i="1"/>
  <c r="J837" i="1"/>
  <c r="M837" i="1" s="1"/>
  <c r="J549" i="1"/>
  <c r="M549" i="1" s="1"/>
  <c r="K805" i="1"/>
  <c r="K909" i="1"/>
  <c r="K773" i="1"/>
  <c r="J893" i="1"/>
  <c r="M893" i="1" s="1"/>
  <c r="J997" i="1"/>
  <c r="M997" i="1" s="1"/>
  <c r="K381" i="1"/>
  <c r="J981" i="1"/>
  <c r="M981" i="1" s="1"/>
  <c r="J101" i="1"/>
  <c r="M101" i="1" s="1"/>
  <c r="J413" i="1"/>
  <c r="M413" i="1" s="1"/>
  <c r="J725" i="1"/>
  <c r="M725" i="1" s="1"/>
  <c r="K645" i="1"/>
  <c r="K469" i="1"/>
  <c r="K885" i="1"/>
  <c r="J1029" i="1"/>
  <c r="M1029" i="1" s="1"/>
  <c r="J37" i="1"/>
  <c r="M37" i="1" s="1"/>
  <c r="K157" i="1"/>
  <c r="J253" i="1"/>
  <c r="M253" i="1" s="1"/>
  <c r="K69" i="1"/>
  <c r="J125" i="1"/>
  <c r="M125" i="1" s="1"/>
  <c r="J301" i="1"/>
  <c r="M301" i="1" s="1"/>
  <c r="K357" i="1"/>
  <c r="J173" i="1"/>
  <c r="M173" i="1" s="1"/>
  <c r="J269" i="1"/>
  <c r="M269" i="1" s="1"/>
  <c r="J365" i="1"/>
  <c r="M365" i="1" s="1"/>
  <c r="K181" i="1"/>
  <c r="K341" i="1"/>
  <c r="K653" i="1"/>
  <c r="J661" i="1"/>
  <c r="M661" i="1" s="1"/>
  <c r="J741" i="1"/>
  <c r="M741" i="1" s="1"/>
  <c r="J925" i="1"/>
  <c r="M925" i="1" s="1"/>
  <c r="K437" i="1"/>
  <c r="J541" i="1"/>
  <c r="M541" i="1" s="1"/>
  <c r="K621" i="1"/>
  <c r="J341" i="1"/>
  <c r="M341" i="1" s="1"/>
  <c r="J493" i="1"/>
  <c r="M493" i="1" s="1"/>
  <c r="K445" i="1"/>
  <c r="K589" i="1"/>
  <c r="J749" i="1"/>
  <c r="M749" i="1" s="1"/>
  <c r="K837" i="1"/>
  <c r="K789" i="1"/>
  <c r="K845" i="1"/>
  <c r="K613" i="1"/>
  <c r="K1013" i="1"/>
  <c r="K149" i="1"/>
  <c r="J261" i="1"/>
  <c r="M261" i="1" s="1"/>
  <c r="J205" i="1"/>
  <c r="M205" i="1" s="1"/>
  <c r="J957" i="1"/>
  <c r="M957" i="1" s="1"/>
  <c r="J573" i="1"/>
  <c r="M573" i="1" s="1"/>
  <c r="J765" i="1"/>
  <c r="M765" i="1" s="1"/>
  <c r="K117" i="1"/>
  <c r="J157" i="1"/>
  <c r="M157" i="1" s="1"/>
  <c r="J45" i="1"/>
  <c r="M45" i="1" s="1"/>
  <c r="K101" i="1"/>
  <c r="K213" i="1"/>
  <c r="J85" i="1"/>
  <c r="M85" i="1" s="1"/>
  <c r="J389" i="1"/>
  <c r="M389" i="1" s="1"/>
  <c r="K125" i="1"/>
  <c r="K189" i="1"/>
  <c r="J237" i="1"/>
  <c r="M237" i="1" s="1"/>
  <c r="K237" i="1"/>
  <c r="K861" i="1"/>
  <c r="K45" i="1"/>
  <c r="J117" i="1"/>
  <c r="M117" i="1" s="1"/>
  <c r="J797" i="1"/>
  <c r="M797" i="1" s="1"/>
  <c r="K981" i="1"/>
  <c r="K829" i="1"/>
  <c r="K1021" i="1"/>
  <c r="K301" i="1"/>
  <c r="K413" i="1"/>
  <c r="J909" i="1"/>
  <c r="M909" i="1" s="1"/>
  <c r="K757" i="1"/>
  <c r="K957" i="1"/>
  <c r="J941" i="1"/>
  <c r="M941" i="1" s="1"/>
  <c r="J533" i="1"/>
  <c r="M533" i="1" s="1"/>
  <c r="J853" i="1"/>
  <c r="M853" i="1" s="1"/>
  <c r="K533" i="1"/>
  <c r="J677" i="1"/>
  <c r="M677" i="1" s="1"/>
  <c r="K853" i="1"/>
  <c r="J917" i="1"/>
  <c r="M917" i="1" s="1"/>
  <c r="J1021" i="1"/>
  <c r="M1021" i="1" s="1"/>
  <c r="J1093" i="1"/>
  <c r="M1093" i="1" s="1"/>
  <c r="K13" i="1"/>
  <c r="K245" i="1"/>
  <c r="K141" i="1"/>
  <c r="K309" i="1"/>
  <c r="K493" i="1"/>
  <c r="J53" i="1"/>
  <c r="M53" i="1" s="1"/>
  <c r="J165" i="1"/>
  <c r="M165" i="1" s="1"/>
  <c r="J325" i="1"/>
  <c r="M325" i="1" s="1"/>
  <c r="K397" i="1"/>
  <c r="K53" i="1"/>
  <c r="K293" i="1"/>
  <c r="K77" i="1"/>
  <c r="J133" i="1"/>
  <c r="M133" i="1" s="1"/>
  <c r="K197" i="1"/>
  <c r="J381" i="1"/>
  <c r="M381" i="1" s="1"/>
  <c r="J69" i="1"/>
  <c r="M69" i="1" s="1"/>
  <c r="K133" i="1"/>
  <c r="J229" i="1"/>
  <c r="M229" i="1" s="1"/>
  <c r="K365" i="1"/>
  <c r="J557" i="1"/>
  <c r="M557" i="1" s="1"/>
  <c r="K461" i="1"/>
  <c r="J509" i="1"/>
  <c r="M509" i="1" s="1"/>
  <c r="K741" i="1"/>
  <c r="J789" i="1"/>
  <c r="M789" i="1" s="1"/>
  <c r="J933" i="1"/>
  <c r="M933" i="1" s="1"/>
  <c r="J989" i="1"/>
  <c r="M989" i="1" s="1"/>
  <c r="K525" i="1"/>
  <c r="K605" i="1"/>
  <c r="J965" i="1"/>
  <c r="M965" i="1" s="1"/>
  <c r="J613" i="1"/>
  <c r="M613" i="1" s="1"/>
  <c r="J693" i="1"/>
  <c r="M693" i="1" s="1"/>
  <c r="K877" i="1"/>
  <c r="J733" i="1"/>
  <c r="M733" i="1" s="1"/>
  <c r="J485" i="1"/>
  <c r="M485" i="1" s="1"/>
  <c r="J861" i="1"/>
  <c r="M861" i="1" s="1"/>
  <c r="J885" i="1"/>
  <c r="M885" i="1" s="1"/>
  <c r="K277" i="1"/>
  <c r="J357" i="1"/>
  <c r="M357" i="1" s="1"/>
  <c r="K261" i="1"/>
  <c r="K333" i="1"/>
  <c r="J29" i="1"/>
  <c r="M29" i="1" s="1"/>
  <c r="K893" i="1"/>
  <c r="K229" i="1"/>
  <c r="K21" i="1"/>
  <c r="J293" i="1"/>
  <c r="M293" i="1" s="1"/>
  <c r="J197" i="1"/>
  <c r="M197" i="1" s="1"/>
  <c r="J901" i="1"/>
  <c r="M901" i="1" s="1"/>
  <c r="J181" i="1"/>
  <c r="M181" i="1" s="1"/>
  <c r="K405" i="1"/>
  <c r="K205" i="1"/>
  <c r="J437" i="1"/>
  <c r="M437" i="1" s="1"/>
  <c r="K597" i="1"/>
  <c r="K677" i="1"/>
  <c r="J461" i="1"/>
  <c r="M461" i="1" s="1"/>
  <c r="K637" i="1"/>
  <c r="J421" i="1"/>
  <c r="M421" i="1" s="1"/>
  <c r="K557" i="1"/>
  <c r="J645" i="1"/>
  <c r="M645" i="1" s="1"/>
  <c r="K477" i="1"/>
  <c r="J821" i="1"/>
  <c r="M821" i="1" s="1"/>
  <c r="K989" i="1"/>
  <c r="K629" i="1"/>
  <c r="K749" i="1"/>
  <c r="J349" i="1" l="1"/>
  <c r="M349" i="1" s="1"/>
  <c r="K949" i="1"/>
  <c r="K1133" i="1"/>
  <c r="J1213" i="1"/>
  <c r="M1213" i="1" s="1"/>
  <c r="K685" i="1"/>
  <c r="K1037" i="1"/>
  <c r="K717" i="1"/>
  <c r="K1213" i="1"/>
  <c r="K709" i="1"/>
  <c r="K973" i="1"/>
  <c r="K517" i="1"/>
  <c r="K373" i="1"/>
  <c r="K1069" i="1"/>
  <c r="K1157" i="1"/>
  <c r="J1069" i="1"/>
  <c r="M1069" i="1" s="1"/>
  <c r="M1070" i="1" s="1"/>
  <c r="M1071" i="1" s="1"/>
  <c r="M1072" i="1" s="1"/>
  <c r="M1073" i="1" s="1"/>
  <c r="M1074" i="1" s="1"/>
  <c r="M1075" i="1" s="1"/>
  <c r="M1076" i="1" s="1"/>
  <c r="K1205" i="1"/>
  <c r="K1165" i="1"/>
  <c r="K1229" i="1"/>
  <c r="J1133" i="1"/>
  <c r="M1133" i="1" s="1"/>
  <c r="J1037" i="1"/>
  <c r="M1037" i="1" s="1"/>
  <c r="J1077" i="1"/>
  <c r="M1077" i="1" s="1"/>
  <c r="J1109" i="1"/>
  <c r="M1109" i="1" s="1"/>
  <c r="K1141" i="1"/>
  <c r="J1085" i="1"/>
  <c r="M1085" i="1" s="1"/>
  <c r="M1086" i="1" s="1"/>
  <c r="M1087" i="1" s="1"/>
  <c r="M1088" i="1" s="1"/>
  <c r="M1089" i="1" s="1"/>
  <c r="M1090" i="1" s="1"/>
  <c r="M1091" i="1" s="1"/>
  <c r="M1092" i="1" s="1"/>
  <c r="J1197" i="1"/>
  <c r="M1197" i="1" s="1"/>
  <c r="K1053" i="1"/>
  <c r="J1125" i="1"/>
  <c r="M1125" i="1" s="1"/>
  <c r="J1149" i="1"/>
  <c r="M1149" i="1" s="1"/>
  <c r="J1181" i="1"/>
  <c r="M1181" i="1" s="1"/>
  <c r="K1221" i="1"/>
  <c r="K1149" i="1"/>
  <c r="J1157" i="1"/>
  <c r="M1157" i="1" s="1"/>
  <c r="K1077" i="1"/>
  <c r="K1181" i="1"/>
  <c r="K1085" i="1"/>
  <c r="J1053" i="1"/>
  <c r="M1053" i="1" s="1"/>
  <c r="J1189" i="1"/>
  <c r="M1189" i="1" s="1"/>
  <c r="J1045" i="1"/>
  <c r="M1045" i="1" s="1"/>
  <c r="K1125" i="1"/>
  <c r="K1109" i="1"/>
  <c r="J1061" i="1"/>
  <c r="M1061" i="1" s="1"/>
  <c r="J1221" i="1"/>
  <c r="M1221" i="1" s="1"/>
  <c r="M1222" i="1" s="1"/>
  <c r="M1223" i="1" s="1"/>
  <c r="M1224" i="1" s="1"/>
  <c r="M1225" i="1" s="1"/>
  <c r="M1226" i="1" s="1"/>
  <c r="M1227" i="1" s="1"/>
  <c r="M1228" i="1" s="1"/>
  <c r="J1141" i="1"/>
  <c r="M1141" i="1" s="1"/>
  <c r="J1205" i="1"/>
  <c r="M1205" i="1" s="1"/>
  <c r="J1165" i="1"/>
  <c r="M1165" i="1" s="1"/>
  <c r="K1189" i="1"/>
  <c r="K1045" i="1"/>
  <c r="K1061" i="1"/>
  <c r="K1197" i="1"/>
  <c r="J1173" i="1"/>
  <c r="M1173" i="1" s="1"/>
  <c r="J1117" i="1"/>
  <c r="M1117" i="1" s="1"/>
  <c r="J1101" i="1"/>
  <c r="M1101" i="1" s="1"/>
  <c r="K1173" i="1"/>
  <c r="M518" i="1"/>
  <c r="M519" i="1" s="1"/>
  <c r="M520" i="1" s="1"/>
  <c r="M521" i="1" s="1"/>
  <c r="M522" i="1" s="1"/>
  <c r="M523" i="1" s="1"/>
  <c r="M524" i="1" s="1"/>
  <c r="K1117" i="1"/>
  <c r="M574" i="1"/>
  <c r="M575" i="1" s="1"/>
  <c r="M576" i="1" s="1"/>
  <c r="M577" i="1" s="1"/>
  <c r="M578" i="1" s="1"/>
  <c r="M579" i="1" s="1"/>
  <c r="M580" i="1" s="1"/>
  <c r="K1101" i="1"/>
  <c r="M70" i="1"/>
  <c r="M71" i="1" s="1"/>
  <c r="M72" i="1" s="1"/>
  <c r="M73" i="1" s="1"/>
  <c r="M74" i="1" s="1"/>
  <c r="M75" i="1" s="1"/>
  <c r="M76" i="1" s="1"/>
  <c r="M198" i="1"/>
  <c r="M199" i="1" s="1"/>
  <c r="M200" i="1" s="1"/>
  <c r="M201" i="1" s="1"/>
  <c r="M202" i="1" s="1"/>
  <c r="M203" i="1" s="1"/>
  <c r="M204" i="1" s="1"/>
  <c r="M862" i="1"/>
  <c r="M863" i="1" s="1"/>
  <c r="M864" i="1" s="1"/>
  <c r="M865" i="1" s="1"/>
  <c r="M866" i="1" s="1"/>
  <c r="M867" i="1" s="1"/>
  <c r="M868" i="1" s="1"/>
  <c r="M102" i="1"/>
  <c r="M103" i="1" s="1"/>
  <c r="M104" i="1" s="1"/>
  <c r="M105" i="1" s="1"/>
  <c r="M106" i="1" s="1"/>
  <c r="M107" i="1" s="1"/>
  <c r="M108" i="1" s="1"/>
  <c r="M974" i="1"/>
  <c r="M975" i="1" s="1"/>
  <c r="M976" i="1" s="1"/>
  <c r="M977" i="1" s="1"/>
  <c r="M978" i="1" s="1"/>
  <c r="M979" i="1" s="1"/>
  <c r="M980" i="1" s="1"/>
  <c r="M966" i="1"/>
  <c r="M967" i="1" s="1"/>
  <c r="M968" i="1" s="1"/>
  <c r="M969" i="1" s="1"/>
  <c r="M970" i="1" s="1"/>
  <c r="M971" i="1" s="1"/>
  <c r="M972" i="1" s="1"/>
  <c r="M990" i="1"/>
  <c r="M991" i="1" s="1"/>
  <c r="M992" i="1" s="1"/>
  <c r="M993" i="1" s="1"/>
  <c r="M994" i="1" s="1"/>
  <c r="M995" i="1" s="1"/>
  <c r="M996" i="1" s="1"/>
  <c r="M182" i="1"/>
  <c r="M183" i="1" s="1"/>
  <c r="M184" i="1" s="1"/>
  <c r="M185" i="1" s="1"/>
  <c r="M186" i="1" s="1"/>
  <c r="M187" i="1" s="1"/>
  <c r="M188" i="1" s="1"/>
  <c r="M598" i="1"/>
  <c r="M599" i="1" s="1"/>
  <c r="M600" i="1" s="1"/>
  <c r="M601" i="1" s="1"/>
  <c r="M602" i="1" s="1"/>
  <c r="M603" i="1" s="1"/>
  <c r="M604" i="1" s="1"/>
  <c r="M1006" i="1"/>
  <c r="M1007" i="1" s="1"/>
  <c r="M1008" i="1" s="1"/>
  <c r="M1009" i="1" s="1"/>
  <c r="M1010" i="1" s="1"/>
  <c r="M1011" i="1" s="1"/>
  <c r="M1012" i="1" s="1"/>
  <c r="M646" i="1"/>
  <c r="M647" i="1" s="1"/>
  <c r="M648" i="1" s="1"/>
  <c r="M649" i="1" s="1"/>
  <c r="M650" i="1" s="1"/>
  <c r="M651" i="1" s="1"/>
  <c r="M652" i="1" s="1"/>
  <c r="M470" i="1"/>
  <c r="M471" i="1" s="1"/>
  <c r="M472" i="1" s="1"/>
  <c r="M473" i="1" s="1"/>
  <c r="M474" i="1" s="1"/>
  <c r="M475" i="1" s="1"/>
  <c r="M476" i="1" s="1"/>
  <c r="M422" i="1"/>
  <c r="M423" i="1" s="1"/>
  <c r="M424" i="1" s="1"/>
  <c r="M425" i="1" s="1"/>
  <c r="M426" i="1" s="1"/>
  <c r="M427" i="1" s="1"/>
  <c r="M428" i="1" s="1"/>
  <c r="M998" i="1"/>
  <c r="M999" i="1" s="1"/>
  <c r="M1000" i="1" s="1"/>
  <c r="M1001" i="1" s="1"/>
  <c r="M1002" i="1" s="1"/>
  <c r="M1003" i="1" s="1"/>
  <c r="M1004" i="1" s="1"/>
  <c r="M558" i="1"/>
  <c r="M559" i="1" s="1"/>
  <c r="M560" i="1" s="1"/>
  <c r="M561" i="1" s="1"/>
  <c r="M562" i="1" s="1"/>
  <c r="M563" i="1" s="1"/>
  <c r="M564" i="1" s="1"/>
  <c r="M118" i="1"/>
  <c r="M119" i="1" s="1"/>
  <c r="M120" i="1" s="1"/>
  <c r="M121" i="1" s="1"/>
  <c r="M122" i="1" s="1"/>
  <c r="M123" i="1" s="1"/>
  <c r="M124" i="1" s="1"/>
  <c r="M142" i="1"/>
  <c r="M143" i="1" s="1"/>
  <c r="M144" i="1" s="1"/>
  <c r="M145" i="1" s="1"/>
  <c r="M146" i="1" s="1"/>
  <c r="M147" i="1" s="1"/>
  <c r="M148" i="1" s="1"/>
  <c r="M462" i="1"/>
  <c r="M463" i="1" s="1"/>
  <c r="M464" i="1" s="1"/>
  <c r="M465" i="1" s="1"/>
  <c r="M466" i="1" s="1"/>
  <c r="M467" i="1" s="1"/>
  <c r="M468" i="1" s="1"/>
  <c r="M774" i="1"/>
  <c r="M775" i="1" s="1"/>
  <c r="M776" i="1" s="1"/>
  <c r="M777" i="1" s="1"/>
  <c r="M778" i="1" s="1"/>
  <c r="M779" i="1" s="1"/>
  <c r="M780" i="1" s="1"/>
  <c r="M694" i="1"/>
  <c r="M695" i="1" s="1"/>
  <c r="M696" i="1" s="1"/>
  <c r="M697" i="1" s="1"/>
  <c r="M698" i="1" s="1"/>
  <c r="M699" i="1" s="1"/>
  <c r="M700" i="1" s="1"/>
  <c r="M86" i="1"/>
  <c r="M87" i="1" s="1"/>
  <c r="M88" i="1" s="1"/>
  <c r="M89" i="1" s="1"/>
  <c r="M90" i="1" s="1"/>
  <c r="M91" i="1" s="1"/>
  <c r="M92" i="1" s="1"/>
  <c r="M534" i="1"/>
  <c r="M535" i="1" s="1"/>
  <c r="M536" i="1" s="1"/>
  <c r="M537" i="1" s="1"/>
  <c r="M538" i="1" s="1"/>
  <c r="M539" i="1" s="1"/>
  <c r="M540" i="1" s="1"/>
  <c r="M662" i="1"/>
  <c r="M663" i="1" s="1"/>
  <c r="M664" i="1" s="1"/>
  <c r="M665" i="1" s="1"/>
  <c r="M666" i="1" s="1"/>
  <c r="M667" i="1" s="1"/>
  <c r="M668" i="1" s="1"/>
  <c r="M1030" i="1"/>
  <c r="M1031" i="1" s="1"/>
  <c r="M1032" i="1" s="1"/>
  <c r="M1033" i="1" s="1"/>
  <c r="M1034" i="1" s="1"/>
  <c r="M1035" i="1" s="1"/>
  <c r="M1036" i="1" s="1"/>
  <c r="M54" i="1"/>
  <c r="M55" i="1" s="1"/>
  <c r="M56" i="1" s="1"/>
  <c r="M57" i="1" s="1"/>
  <c r="M58" i="1" s="1"/>
  <c r="M59" i="1" s="1"/>
  <c r="M60" i="1" s="1"/>
  <c r="M302" i="1"/>
  <c r="M303" i="1" s="1"/>
  <c r="M304" i="1" s="1"/>
  <c r="M305" i="1" s="1"/>
  <c r="M306" i="1" s="1"/>
  <c r="M307" i="1" s="1"/>
  <c r="M308" i="1" s="1"/>
  <c r="M214" i="1"/>
  <c r="M215" i="1" s="1"/>
  <c r="M216" i="1" s="1"/>
  <c r="M217" i="1" s="1"/>
  <c r="M218" i="1" s="1"/>
  <c r="M219" i="1" s="1"/>
  <c r="M220" i="1" s="1"/>
  <c r="M294" i="1"/>
  <c r="M295" i="1" s="1"/>
  <c r="M296" i="1" s="1"/>
  <c r="M297" i="1" s="1"/>
  <c r="M298" i="1" s="1"/>
  <c r="M299" i="1" s="1"/>
  <c r="M300" i="1" s="1"/>
  <c r="M510" i="1"/>
  <c r="M511" i="1" s="1"/>
  <c r="M512" i="1" s="1"/>
  <c r="M513" i="1" s="1"/>
  <c r="M514" i="1" s="1"/>
  <c r="M515" i="1" s="1"/>
  <c r="M516" i="1" s="1"/>
  <c r="M166" i="1"/>
  <c r="M167" i="1" s="1"/>
  <c r="M168" i="1" s="1"/>
  <c r="M169" i="1" s="1"/>
  <c r="M170" i="1" s="1"/>
  <c r="M171" i="1" s="1"/>
  <c r="M172" i="1" s="1"/>
  <c r="M486" i="1"/>
  <c r="M487" i="1" s="1"/>
  <c r="M488" i="1" s="1"/>
  <c r="M489" i="1" s="1"/>
  <c r="M490" i="1" s="1"/>
  <c r="M491" i="1" s="1"/>
  <c r="M492" i="1" s="1"/>
  <c r="M278" i="1"/>
  <c r="M279" i="1" s="1"/>
  <c r="M280" i="1" s="1"/>
  <c r="M281" i="1" s="1"/>
  <c r="M282" i="1" s="1"/>
  <c r="M283" i="1" s="1"/>
  <c r="M284" i="1" s="1"/>
  <c r="M206" i="1"/>
  <c r="M207" i="1" s="1"/>
  <c r="M208" i="1" s="1"/>
  <c r="M209" i="1" s="1"/>
  <c r="M210" i="1" s="1"/>
  <c r="M211" i="1" s="1"/>
  <c r="M212" i="1" s="1"/>
  <c r="M542" i="1"/>
  <c r="M543" i="1" s="1"/>
  <c r="M544" i="1" s="1"/>
  <c r="M545" i="1" s="1"/>
  <c r="M546" i="1" s="1"/>
  <c r="M547" i="1" s="1"/>
  <c r="M548" i="1" s="1"/>
  <c r="M934" i="1"/>
  <c r="M935" i="1" s="1"/>
  <c r="M936" i="1" s="1"/>
  <c r="M937" i="1" s="1"/>
  <c r="M938" i="1" s="1"/>
  <c r="M939" i="1" s="1"/>
  <c r="M940" i="1" s="1"/>
  <c r="M710" i="1"/>
  <c r="M711" i="1" s="1"/>
  <c r="M712" i="1" s="1"/>
  <c r="M713" i="1" s="1"/>
  <c r="M714" i="1" s="1"/>
  <c r="M715" i="1" s="1"/>
  <c r="M716" i="1" s="1"/>
  <c r="M382" i="1"/>
  <c r="M383" i="1" s="1"/>
  <c r="M384" i="1" s="1"/>
  <c r="M385" i="1" s="1"/>
  <c r="M386" i="1" s="1"/>
  <c r="M387" i="1" s="1"/>
  <c r="M388" i="1" s="1"/>
  <c r="M686" i="1"/>
  <c r="M687" i="1" s="1"/>
  <c r="M688" i="1" s="1"/>
  <c r="M689" i="1" s="1"/>
  <c r="M690" i="1" s="1"/>
  <c r="M691" i="1" s="1"/>
  <c r="M692" i="1" s="1"/>
  <c r="M1038" i="1"/>
  <c r="M1039" i="1" s="1"/>
  <c r="M1040" i="1" s="1"/>
  <c r="M1041" i="1" s="1"/>
  <c r="M1042" i="1" s="1"/>
  <c r="M1043" i="1" s="1"/>
  <c r="M1044" i="1" s="1"/>
  <c r="M390" i="1"/>
  <c r="M391" i="1" s="1"/>
  <c r="M392" i="1" s="1"/>
  <c r="M393" i="1" s="1"/>
  <c r="M394" i="1" s="1"/>
  <c r="M395" i="1" s="1"/>
  <c r="M396" i="1" s="1"/>
  <c r="M806" i="1"/>
  <c r="M807" i="1" s="1"/>
  <c r="M808" i="1" s="1"/>
  <c r="M809" i="1" s="1"/>
  <c r="M810" i="1" s="1"/>
  <c r="M811" i="1" s="1"/>
  <c r="M812" i="1" s="1"/>
  <c r="M942" i="1"/>
  <c r="M943" i="1" s="1"/>
  <c r="M944" i="1" s="1"/>
  <c r="M945" i="1" s="1"/>
  <c r="M946" i="1" s="1"/>
  <c r="M947" i="1" s="1"/>
  <c r="M948" i="1" s="1"/>
  <c r="M238" i="1"/>
  <c r="M239" i="1" s="1"/>
  <c r="M240" i="1" s="1"/>
  <c r="M241" i="1" s="1"/>
  <c r="M242" i="1" s="1"/>
  <c r="M243" i="1" s="1"/>
  <c r="M244" i="1" s="1"/>
  <c r="M398" i="1"/>
  <c r="M399" i="1" s="1"/>
  <c r="M400" i="1" s="1"/>
  <c r="M401" i="1" s="1"/>
  <c r="M402" i="1" s="1"/>
  <c r="M403" i="1" s="1"/>
  <c r="M404" i="1" s="1"/>
  <c r="M350" i="1"/>
  <c r="M351" i="1" s="1"/>
  <c r="M352" i="1" s="1"/>
  <c r="M353" i="1" s="1"/>
  <c r="M354" i="1" s="1"/>
  <c r="M355" i="1" s="1"/>
  <c r="M356" i="1" s="1"/>
  <c r="M62" i="1"/>
  <c r="M63" i="1" s="1"/>
  <c r="M64" i="1" s="1"/>
  <c r="M65" i="1" s="1"/>
  <c r="M66" i="1" s="1"/>
  <c r="M67" i="1" s="1"/>
  <c r="M68" i="1" s="1"/>
  <c r="M614" i="1"/>
  <c r="M615" i="1" s="1"/>
  <c r="M616" i="1" s="1"/>
  <c r="M617" i="1" s="1"/>
  <c r="M618" i="1" s="1"/>
  <c r="M619" i="1" s="1"/>
  <c r="M620" i="1" s="1"/>
  <c r="M30" i="1"/>
  <c r="M31" i="1" s="1"/>
  <c r="M32" i="1" s="1"/>
  <c r="M33" i="1" s="1"/>
  <c r="M34" i="1" s="1"/>
  <c r="M35" i="1" s="1"/>
  <c r="M36" i="1" s="1"/>
  <c r="M494" i="1"/>
  <c r="M495" i="1" s="1"/>
  <c r="M496" i="1" s="1"/>
  <c r="M497" i="1" s="1"/>
  <c r="M498" i="1" s="1"/>
  <c r="M499" i="1" s="1"/>
  <c r="M500" i="1" s="1"/>
  <c r="M94" i="1"/>
  <c r="M95" i="1" s="1"/>
  <c r="M96" i="1" s="1"/>
  <c r="M97" i="1" s="1"/>
  <c r="M98" i="1" s="1"/>
  <c r="M99" i="1" s="1"/>
  <c r="M100" i="1" s="1"/>
  <c r="M262" i="1"/>
  <c r="M263" i="1" s="1"/>
  <c r="M264" i="1" s="1"/>
  <c r="M265" i="1" s="1"/>
  <c r="M266" i="1" s="1"/>
  <c r="M267" i="1" s="1"/>
  <c r="M268" i="1" s="1"/>
  <c r="M870" i="1"/>
  <c r="M871" i="1" s="1"/>
  <c r="M872" i="1" s="1"/>
  <c r="M873" i="1" s="1"/>
  <c r="M874" i="1" s="1"/>
  <c r="M875" i="1" s="1"/>
  <c r="M876" i="1" s="1"/>
  <c r="M446" i="1"/>
  <c r="M447" i="1" s="1"/>
  <c r="M448" i="1" s="1"/>
  <c r="M449" i="1" s="1"/>
  <c r="M450" i="1" s="1"/>
  <c r="M451" i="1" s="1"/>
  <c r="M452" i="1" s="1"/>
  <c r="M734" i="1"/>
  <c r="M735" i="1" s="1"/>
  <c r="M736" i="1" s="1"/>
  <c r="M737" i="1" s="1"/>
  <c r="M738" i="1" s="1"/>
  <c r="M739" i="1" s="1"/>
  <c r="M740" i="1" s="1"/>
  <c r="M798" i="1"/>
  <c r="M799" i="1" s="1"/>
  <c r="M800" i="1" s="1"/>
  <c r="M801" i="1" s="1"/>
  <c r="M802" i="1" s="1"/>
  <c r="M803" i="1" s="1"/>
  <c r="M804" i="1" s="1"/>
  <c r="M878" i="1"/>
  <c r="M879" i="1" s="1"/>
  <c r="M880" i="1" s="1"/>
  <c r="M881" i="1" s="1"/>
  <c r="M882" i="1" s="1"/>
  <c r="M883" i="1" s="1"/>
  <c r="M884" i="1" s="1"/>
  <c r="M1206" i="1"/>
  <c r="M1207" i="1" s="1"/>
  <c r="M1208" i="1" s="1"/>
  <c r="M1209" i="1" s="1"/>
  <c r="M1210" i="1" s="1"/>
  <c r="M1211" i="1" s="1"/>
  <c r="M1212" i="1" s="1"/>
  <c r="M590" i="1"/>
  <c r="M591" i="1" s="1"/>
  <c r="M592" i="1" s="1"/>
  <c r="M593" i="1" s="1"/>
  <c r="M594" i="1" s="1"/>
  <c r="M595" i="1" s="1"/>
  <c r="M596" i="1" s="1"/>
  <c r="M310" i="1"/>
  <c r="M311" i="1" s="1"/>
  <c r="M312" i="1" s="1"/>
  <c r="M313" i="1" s="1"/>
  <c r="M314" i="1" s="1"/>
  <c r="M315" i="1" s="1"/>
  <c r="M316" i="1" s="1"/>
  <c r="M134" i="1"/>
  <c r="M135" i="1" s="1"/>
  <c r="M136" i="1" s="1"/>
  <c r="M137" i="1" s="1"/>
  <c r="M138" i="1" s="1"/>
  <c r="M139" i="1" s="1"/>
  <c r="M140" i="1" s="1"/>
  <c r="M606" i="1"/>
  <c r="M607" i="1" s="1"/>
  <c r="M608" i="1" s="1"/>
  <c r="M609" i="1" s="1"/>
  <c r="M610" i="1" s="1"/>
  <c r="M611" i="1" s="1"/>
  <c r="M612" i="1" s="1"/>
  <c r="M918" i="1"/>
  <c r="M919" i="1" s="1"/>
  <c r="M920" i="1" s="1"/>
  <c r="M921" i="1" s="1"/>
  <c r="M922" i="1" s="1"/>
  <c r="M923" i="1" s="1"/>
  <c r="M924" i="1" s="1"/>
  <c r="M790" i="1"/>
  <c r="M791" i="1" s="1"/>
  <c r="M792" i="1" s="1"/>
  <c r="M793" i="1" s="1"/>
  <c r="M794" i="1" s="1"/>
  <c r="M795" i="1" s="1"/>
  <c r="M796" i="1" s="1"/>
  <c r="M230" i="1"/>
  <c r="M231" i="1" s="1"/>
  <c r="M232" i="1" s="1"/>
  <c r="M233" i="1" s="1"/>
  <c r="M234" i="1" s="1"/>
  <c r="M235" i="1" s="1"/>
  <c r="M236" i="1" s="1"/>
  <c r="M358" i="1"/>
  <c r="M359" i="1" s="1"/>
  <c r="M360" i="1" s="1"/>
  <c r="M361" i="1" s="1"/>
  <c r="M362" i="1" s="1"/>
  <c r="M363" i="1" s="1"/>
  <c r="M364" i="1" s="1"/>
  <c r="M910" i="1"/>
  <c r="M911" i="1" s="1"/>
  <c r="M912" i="1" s="1"/>
  <c r="M913" i="1" s="1"/>
  <c r="M914" i="1" s="1"/>
  <c r="M915" i="1" s="1"/>
  <c r="M916" i="1" s="1"/>
  <c r="M654" i="1"/>
  <c r="M655" i="1" s="1"/>
  <c r="M656" i="1" s="1"/>
  <c r="M657" i="1" s="1"/>
  <c r="M658" i="1" s="1"/>
  <c r="M659" i="1" s="1"/>
  <c r="M660" i="1" s="1"/>
  <c r="M126" i="1"/>
  <c r="M127" i="1" s="1"/>
  <c r="M128" i="1" s="1"/>
  <c r="M129" i="1" s="1"/>
  <c r="M130" i="1" s="1"/>
  <c r="M131" i="1" s="1"/>
  <c r="M132" i="1" s="1"/>
  <c r="M950" i="1"/>
  <c r="M951" i="1" s="1"/>
  <c r="M952" i="1" s="1"/>
  <c r="M953" i="1" s="1"/>
  <c r="M954" i="1" s="1"/>
  <c r="M955" i="1" s="1"/>
  <c r="M956" i="1" s="1"/>
  <c r="M1046" i="1"/>
  <c r="M1047" i="1" s="1"/>
  <c r="M1048" i="1" s="1"/>
  <c r="M1049" i="1" s="1"/>
  <c r="M1050" i="1" s="1"/>
  <c r="M1051" i="1" s="1"/>
  <c r="M1052" i="1" s="1"/>
  <c r="M758" i="1"/>
  <c r="M759" i="1" s="1"/>
  <c r="M760" i="1" s="1"/>
  <c r="M761" i="1" s="1"/>
  <c r="M762" i="1" s="1"/>
  <c r="M763" i="1" s="1"/>
  <c r="M764" i="1" s="1"/>
  <c r="M638" i="1"/>
  <c r="M639" i="1" s="1"/>
  <c r="M640" i="1" s="1"/>
  <c r="M641" i="1" s="1"/>
  <c r="M642" i="1" s="1"/>
  <c r="M643" i="1" s="1"/>
  <c r="M644" i="1" s="1"/>
  <c r="M326" i="1"/>
  <c r="M327" i="1" s="1"/>
  <c r="M328" i="1" s="1"/>
  <c r="M329" i="1" s="1"/>
  <c r="M330" i="1" s="1"/>
  <c r="M331" i="1" s="1"/>
  <c r="M332" i="1" s="1"/>
  <c r="M718" i="1"/>
  <c r="M719" i="1" s="1"/>
  <c r="M720" i="1" s="1"/>
  <c r="M721" i="1" s="1"/>
  <c r="M722" i="1" s="1"/>
  <c r="M723" i="1" s="1"/>
  <c r="M724" i="1" s="1"/>
  <c r="M838" i="1"/>
  <c r="M839" i="1" s="1"/>
  <c r="M840" i="1" s="1"/>
  <c r="M841" i="1" s="1"/>
  <c r="M842" i="1" s="1"/>
  <c r="M843" i="1" s="1"/>
  <c r="M844" i="1" s="1"/>
  <c r="M822" i="1"/>
  <c r="M823" i="1" s="1"/>
  <c r="M824" i="1" s="1"/>
  <c r="M825" i="1" s="1"/>
  <c r="M826" i="1" s="1"/>
  <c r="M827" i="1" s="1"/>
  <c r="M828" i="1" s="1"/>
  <c r="M886" i="1"/>
  <c r="M887" i="1" s="1"/>
  <c r="M888" i="1" s="1"/>
  <c r="M889" i="1" s="1"/>
  <c r="M890" i="1" s="1"/>
  <c r="M891" i="1" s="1"/>
  <c r="M892" i="1" s="1"/>
  <c r="M854" i="1"/>
  <c r="M855" i="1" s="1"/>
  <c r="M856" i="1" s="1"/>
  <c r="M857" i="1" s="1"/>
  <c r="M858" i="1" s="1"/>
  <c r="M859" i="1" s="1"/>
  <c r="M860" i="1" s="1"/>
  <c r="M342" i="1"/>
  <c r="M343" i="1" s="1"/>
  <c r="M344" i="1" s="1"/>
  <c r="M345" i="1" s="1"/>
  <c r="M346" i="1" s="1"/>
  <c r="M347" i="1" s="1"/>
  <c r="M348" i="1" s="1"/>
  <c r="M22" i="1"/>
  <c r="M23" i="1" s="1"/>
  <c r="M24" i="1" s="1"/>
  <c r="M25" i="1" s="1"/>
  <c r="M26" i="1" s="1"/>
  <c r="M27" i="1" s="1"/>
  <c r="M28" i="1" s="1"/>
  <c r="M982" i="1"/>
  <c r="M983" i="1" s="1"/>
  <c r="M984" i="1" s="1"/>
  <c r="M985" i="1" s="1"/>
  <c r="M986" i="1" s="1"/>
  <c r="M987" i="1" s="1"/>
  <c r="M988" i="1" s="1"/>
  <c r="M526" i="1"/>
  <c r="M527" i="1" s="1"/>
  <c r="M528" i="1" s="1"/>
  <c r="M529" i="1" s="1"/>
  <c r="M530" i="1" s="1"/>
  <c r="M531" i="1" s="1"/>
  <c r="M532" i="1" s="1"/>
  <c r="M566" i="1"/>
  <c r="M567" i="1" s="1"/>
  <c r="M568" i="1" s="1"/>
  <c r="M569" i="1" s="1"/>
  <c r="M570" i="1" s="1"/>
  <c r="M571" i="1" s="1"/>
  <c r="M572" i="1" s="1"/>
  <c r="M286" i="1"/>
  <c r="M287" i="1" s="1"/>
  <c r="M288" i="1" s="1"/>
  <c r="M289" i="1" s="1"/>
  <c r="M290" i="1" s="1"/>
  <c r="M291" i="1" s="1"/>
  <c r="M292" i="1" s="1"/>
  <c r="M318" i="1"/>
  <c r="M319" i="1" s="1"/>
  <c r="M320" i="1" s="1"/>
  <c r="M321" i="1" s="1"/>
  <c r="M322" i="1" s="1"/>
  <c r="M323" i="1" s="1"/>
  <c r="M324" i="1" s="1"/>
  <c r="M478" i="1"/>
  <c r="M479" i="1" s="1"/>
  <c r="M480" i="1" s="1"/>
  <c r="M481" i="1" s="1"/>
  <c r="M482" i="1" s="1"/>
  <c r="M483" i="1" s="1"/>
  <c r="M484" i="1" s="1"/>
  <c r="M814" i="1"/>
  <c r="M815" i="1" s="1"/>
  <c r="M816" i="1" s="1"/>
  <c r="M817" i="1" s="1"/>
  <c r="M818" i="1" s="1"/>
  <c r="M819" i="1" s="1"/>
  <c r="M820" i="1" s="1"/>
  <c r="M782" i="1"/>
  <c r="M783" i="1" s="1"/>
  <c r="M784" i="1" s="1"/>
  <c r="M785" i="1" s="1"/>
  <c r="M786" i="1" s="1"/>
  <c r="M787" i="1" s="1"/>
  <c r="M788" i="1" s="1"/>
  <c r="M454" i="1"/>
  <c r="M455" i="1" s="1"/>
  <c r="M456" i="1" s="1"/>
  <c r="M457" i="1" s="1"/>
  <c r="M458" i="1" s="1"/>
  <c r="M459" i="1" s="1"/>
  <c r="M460" i="1" s="1"/>
  <c r="M550" i="1"/>
  <c r="M551" i="1" s="1"/>
  <c r="M552" i="1" s="1"/>
  <c r="M553" i="1" s="1"/>
  <c r="M554" i="1" s="1"/>
  <c r="M555" i="1" s="1"/>
  <c r="M556" i="1" s="1"/>
  <c r="M846" i="1"/>
  <c r="M847" i="1" s="1"/>
  <c r="M848" i="1" s="1"/>
  <c r="M849" i="1" s="1"/>
  <c r="M850" i="1" s="1"/>
  <c r="M851" i="1" s="1"/>
  <c r="M852" i="1" s="1"/>
  <c r="M150" i="1"/>
  <c r="M151" i="1" s="1"/>
  <c r="M152" i="1" s="1"/>
  <c r="M153" i="1" s="1"/>
  <c r="M154" i="1" s="1"/>
  <c r="M155" i="1" s="1"/>
  <c r="M156" i="1" s="1"/>
  <c r="M1022" i="1"/>
  <c r="M1023" i="1" s="1"/>
  <c r="M1024" i="1" s="1"/>
  <c r="M1025" i="1" s="1"/>
  <c r="M1026" i="1" s="1"/>
  <c r="M1027" i="1" s="1"/>
  <c r="M1028" i="1" s="1"/>
  <c r="M750" i="1"/>
  <c r="M751" i="1" s="1"/>
  <c r="M752" i="1" s="1"/>
  <c r="M753" i="1" s="1"/>
  <c r="M754" i="1" s="1"/>
  <c r="M755" i="1" s="1"/>
  <c r="M756" i="1" s="1"/>
  <c r="M254" i="1"/>
  <c r="M255" i="1" s="1"/>
  <c r="M256" i="1" s="1"/>
  <c r="M257" i="1" s="1"/>
  <c r="M258" i="1" s="1"/>
  <c r="M259" i="1" s="1"/>
  <c r="M260" i="1" s="1"/>
  <c r="M190" i="1"/>
  <c r="M191" i="1" s="1"/>
  <c r="M192" i="1" s="1"/>
  <c r="M193" i="1" s="1"/>
  <c r="M194" i="1" s="1"/>
  <c r="M195" i="1" s="1"/>
  <c r="M196" i="1" s="1"/>
  <c r="M430" i="1"/>
  <c r="M431" i="1" s="1"/>
  <c r="M432" i="1" s="1"/>
  <c r="M433" i="1" s="1"/>
  <c r="M434" i="1" s="1"/>
  <c r="M435" i="1" s="1"/>
  <c r="M436" i="1" s="1"/>
  <c r="M1014" i="1"/>
  <c r="M1015" i="1" s="1"/>
  <c r="M1016" i="1" s="1"/>
  <c r="M1017" i="1" s="1"/>
  <c r="M1018" i="1" s="1"/>
  <c r="M1019" i="1" s="1"/>
  <c r="M1020" i="1" s="1"/>
  <c r="M902" i="1"/>
  <c r="M903" i="1" s="1"/>
  <c r="M904" i="1" s="1"/>
  <c r="M905" i="1" s="1"/>
  <c r="M906" i="1" s="1"/>
  <c r="M907" i="1" s="1"/>
  <c r="M908" i="1" s="1"/>
  <c r="M438" i="1"/>
  <c r="M439" i="1" s="1"/>
  <c r="M440" i="1" s="1"/>
  <c r="M441" i="1" s="1"/>
  <c r="M442" i="1" s="1"/>
  <c r="M443" i="1" s="1"/>
  <c r="M444" i="1" s="1"/>
  <c r="M16" i="1"/>
  <c r="M17" i="1" s="1"/>
  <c r="M18" i="1" s="1"/>
  <c r="M19" i="1" s="1"/>
  <c r="M20" i="1" s="1"/>
  <c r="M13" i="1"/>
  <c r="M12" i="1"/>
  <c r="M11" i="1"/>
  <c r="M10" i="1"/>
  <c r="M9" i="1"/>
  <c r="M15" i="1"/>
  <c r="M14" i="1"/>
  <c r="M958" i="1"/>
  <c r="M959" i="1" s="1"/>
  <c r="M960" i="1" s="1"/>
  <c r="M961" i="1" s="1"/>
  <c r="M962" i="1" s="1"/>
  <c r="M963" i="1" s="1"/>
  <c r="M964" i="1" s="1"/>
  <c r="M830" i="1"/>
  <c r="M831" i="1" s="1"/>
  <c r="M832" i="1" s="1"/>
  <c r="M833" i="1" s="1"/>
  <c r="M834" i="1" s="1"/>
  <c r="M835" i="1" s="1"/>
  <c r="M836" i="1" s="1"/>
  <c r="M926" i="1"/>
  <c r="M927" i="1" s="1"/>
  <c r="M928" i="1" s="1"/>
  <c r="M929" i="1" s="1"/>
  <c r="M930" i="1" s="1"/>
  <c r="M931" i="1" s="1"/>
  <c r="M932" i="1" s="1"/>
  <c r="M366" i="1"/>
  <c r="M367" i="1" s="1"/>
  <c r="M368" i="1" s="1"/>
  <c r="M369" i="1" s="1"/>
  <c r="M370" i="1" s="1"/>
  <c r="M371" i="1" s="1"/>
  <c r="M372" i="1" s="1"/>
  <c r="M726" i="1"/>
  <c r="M727" i="1" s="1"/>
  <c r="M728" i="1" s="1"/>
  <c r="M729" i="1" s="1"/>
  <c r="M730" i="1" s="1"/>
  <c r="M731" i="1" s="1"/>
  <c r="M732" i="1" s="1"/>
  <c r="M670" i="1"/>
  <c r="M671" i="1" s="1"/>
  <c r="M672" i="1" s="1"/>
  <c r="M673" i="1" s="1"/>
  <c r="M674" i="1" s="1"/>
  <c r="M675" i="1" s="1"/>
  <c r="M676" i="1" s="1"/>
  <c r="M406" i="1"/>
  <c r="M407" i="1" s="1"/>
  <c r="M408" i="1" s="1"/>
  <c r="M409" i="1" s="1"/>
  <c r="M410" i="1" s="1"/>
  <c r="M411" i="1" s="1"/>
  <c r="M412" i="1" s="1"/>
  <c r="M502" i="1"/>
  <c r="M503" i="1" s="1"/>
  <c r="M504" i="1" s="1"/>
  <c r="M505" i="1" s="1"/>
  <c r="M506" i="1" s="1"/>
  <c r="M507" i="1" s="1"/>
  <c r="M508" i="1" s="1"/>
  <c r="M622" i="1"/>
  <c r="M623" i="1" s="1"/>
  <c r="M624" i="1" s="1"/>
  <c r="M625" i="1" s="1"/>
  <c r="M626" i="1" s="1"/>
  <c r="M627" i="1" s="1"/>
  <c r="M628" i="1" s="1"/>
  <c r="M766" i="1"/>
  <c r="M767" i="1" s="1"/>
  <c r="M768" i="1" s="1"/>
  <c r="M769" i="1" s="1"/>
  <c r="M374" i="1"/>
  <c r="M375" i="1" s="1"/>
  <c r="M376" i="1" s="1"/>
  <c r="M377" i="1" s="1"/>
  <c r="M378" i="1" s="1"/>
  <c r="M379" i="1" s="1"/>
  <c r="M380" i="1" s="1"/>
  <c r="M222" i="1"/>
  <c r="M223" i="1" s="1"/>
  <c r="M224" i="1" s="1"/>
  <c r="M225" i="1" s="1"/>
  <c r="M226" i="1" s="1"/>
  <c r="M227" i="1" s="1"/>
  <c r="M228" i="1" s="1"/>
  <c r="M46" i="1"/>
  <c r="M47" i="1" s="1"/>
  <c r="M48" i="1" s="1"/>
  <c r="M49" i="1" s="1"/>
  <c r="M50" i="1" s="1"/>
  <c r="M51" i="1" s="1"/>
  <c r="M52" i="1" s="1"/>
  <c r="M742" i="1"/>
  <c r="M743" i="1" s="1"/>
  <c r="M744" i="1" s="1"/>
  <c r="M745" i="1" s="1"/>
  <c r="M746" i="1" s="1"/>
  <c r="M747" i="1" s="1"/>
  <c r="M748" i="1" s="1"/>
  <c r="M270" i="1"/>
  <c r="M271" i="1" s="1"/>
  <c r="M272" i="1" s="1"/>
  <c r="M273" i="1" s="1"/>
  <c r="M274" i="1" s="1"/>
  <c r="M275" i="1" s="1"/>
  <c r="M276" i="1" s="1"/>
  <c r="M38" i="1"/>
  <c r="M39" i="1" s="1"/>
  <c r="M40" i="1" s="1"/>
  <c r="M41" i="1" s="1"/>
  <c r="M42" i="1" s="1"/>
  <c r="M43" i="1" s="1"/>
  <c r="M44" i="1" s="1"/>
  <c r="M414" i="1"/>
  <c r="M415" i="1" s="1"/>
  <c r="M416" i="1" s="1"/>
  <c r="M417" i="1" s="1"/>
  <c r="M418" i="1" s="1"/>
  <c r="M419" i="1" s="1"/>
  <c r="M420" i="1" s="1"/>
  <c r="M894" i="1"/>
  <c r="M895" i="1" s="1"/>
  <c r="M896" i="1" s="1"/>
  <c r="M897" i="1" s="1"/>
  <c r="M898" i="1" s="1"/>
  <c r="M899" i="1" s="1"/>
  <c r="M900" i="1" s="1"/>
  <c r="M630" i="1"/>
  <c r="M631" i="1" s="1"/>
  <c r="M632" i="1" s="1"/>
  <c r="M633" i="1" s="1"/>
  <c r="M634" i="1" s="1"/>
  <c r="M635" i="1" s="1"/>
  <c r="M636" i="1" s="1"/>
  <c r="M582" i="1"/>
  <c r="M583" i="1" s="1"/>
  <c r="M584" i="1" s="1"/>
  <c r="M585" i="1" s="1"/>
  <c r="M586" i="1" s="1"/>
  <c r="M587" i="1" s="1"/>
  <c r="M588" i="1" s="1"/>
  <c r="M702" i="1"/>
  <c r="M703" i="1" s="1"/>
  <c r="M704" i="1" s="1"/>
  <c r="M705" i="1" s="1"/>
  <c r="M706" i="1" s="1"/>
  <c r="M707" i="1" s="1"/>
  <c r="M708" i="1" s="1"/>
  <c r="M78" i="1"/>
  <c r="M79" i="1" s="1"/>
  <c r="M80" i="1" s="1"/>
  <c r="M81" i="1" s="1"/>
  <c r="M82" i="1" s="1"/>
  <c r="M83" i="1" s="1"/>
  <c r="M84" i="1" s="1"/>
  <c r="M246" i="1"/>
  <c r="M247" i="1" s="1"/>
  <c r="M248" i="1" s="1"/>
  <c r="M249" i="1" s="1"/>
  <c r="M250" i="1" s="1"/>
  <c r="M251" i="1" s="1"/>
  <c r="M252" i="1" s="1"/>
  <c r="M678" i="1"/>
  <c r="M679" i="1" s="1"/>
  <c r="M680" i="1" s="1"/>
  <c r="M681" i="1" s="1"/>
  <c r="M682" i="1" s="1"/>
  <c r="M683" i="1" s="1"/>
  <c r="M684" i="1" s="1"/>
  <c r="M158" i="1"/>
  <c r="M159" i="1" s="1"/>
  <c r="M160" i="1" s="1"/>
  <c r="M161" i="1" s="1"/>
  <c r="M162" i="1" s="1"/>
  <c r="M163" i="1" s="1"/>
  <c r="M164" i="1" s="1"/>
  <c r="M174" i="1"/>
  <c r="M175" i="1" s="1"/>
  <c r="M176" i="1" s="1"/>
  <c r="M177" i="1" s="1"/>
  <c r="M178" i="1" s="1"/>
  <c r="M179" i="1" s="1"/>
  <c r="M180" i="1" s="1"/>
  <c r="M334" i="1"/>
  <c r="M335" i="1" s="1"/>
  <c r="M336" i="1" s="1"/>
  <c r="M337" i="1" s="1"/>
  <c r="M338" i="1" s="1"/>
  <c r="M339" i="1" s="1"/>
  <c r="M340" i="1" s="1"/>
  <c r="M110" i="1"/>
  <c r="M111" i="1" s="1"/>
  <c r="M112" i="1" s="1"/>
  <c r="M113" i="1" s="1"/>
  <c r="M114" i="1" s="1"/>
  <c r="M115" i="1" s="1"/>
  <c r="M116" i="1" s="1"/>
  <c r="M1078" i="1" l="1"/>
  <c r="M1079" i="1" s="1"/>
  <c r="M1080" i="1" s="1"/>
  <c r="M1081" i="1" s="1"/>
  <c r="M1082" i="1" s="1"/>
  <c r="M1083" i="1" s="1"/>
  <c r="M1084" i="1" s="1"/>
  <c r="M1142" i="1"/>
  <c r="M1143" i="1" s="1"/>
  <c r="M1144" i="1" s="1"/>
  <c r="M1145" i="1" s="1"/>
  <c r="M1146" i="1" s="1"/>
  <c r="M1147" i="1" s="1"/>
  <c r="M1148" i="1" s="1"/>
  <c r="M1062" i="1"/>
  <c r="M1063" i="1" s="1"/>
  <c r="M1064" i="1" s="1"/>
  <c r="M1065" i="1" s="1"/>
  <c r="M1066" i="1" s="1"/>
  <c r="M1067" i="1" s="1"/>
  <c r="M1068" i="1" s="1"/>
  <c r="M1190" i="1"/>
  <c r="M1191" i="1" s="1"/>
  <c r="M1192" i="1" s="1"/>
  <c r="M1193" i="1" s="1"/>
  <c r="M1194" i="1" s="1"/>
  <c r="M1195" i="1" s="1"/>
  <c r="M1196" i="1" s="1"/>
  <c r="M1174" i="1"/>
  <c r="M1175" i="1" s="1"/>
  <c r="M1176" i="1" s="1"/>
  <c r="M1177" i="1" s="1"/>
  <c r="M1178" i="1" s="1"/>
  <c r="M1179" i="1" s="1"/>
  <c r="M1180" i="1" s="1"/>
  <c r="M1126" i="1"/>
  <c r="M1127" i="1" s="1"/>
  <c r="M1128" i="1" s="1"/>
  <c r="M1129" i="1" s="1"/>
  <c r="M1130" i="1" s="1"/>
  <c r="M1131" i="1" s="1"/>
  <c r="M1132" i="1" s="1"/>
  <c r="M1230" i="1"/>
  <c r="M1231" i="1" s="1"/>
  <c r="M1232" i="1" s="1"/>
  <c r="M1233" i="1" s="1"/>
  <c r="M1234" i="1" s="1"/>
  <c r="M1235" i="1" s="1"/>
  <c r="M1118" i="1"/>
  <c r="M1119" i="1" s="1"/>
  <c r="M1120" i="1" s="1"/>
  <c r="M1121" i="1" s="1"/>
  <c r="M1122" i="1" s="1"/>
  <c r="M1123" i="1" s="1"/>
  <c r="M1124" i="1" s="1"/>
  <c r="M1102" i="1"/>
  <c r="M1103" i="1" s="1"/>
  <c r="M1104" i="1" s="1"/>
  <c r="M1105" i="1" s="1"/>
  <c r="M1106" i="1" s="1"/>
  <c r="M1107" i="1" s="1"/>
  <c r="M1108" i="1" s="1"/>
  <c r="M1150" i="1"/>
  <c r="M1151" i="1" s="1"/>
  <c r="M1152" i="1" s="1"/>
  <c r="M1153" i="1" s="1"/>
  <c r="M1154" i="1" s="1"/>
  <c r="M1155" i="1" s="1"/>
  <c r="M1156" i="1" s="1"/>
  <c r="M1110" i="1"/>
  <c r="M1111" i="1" s="1"/>
  <c r="M1112" i="1" s="1"/>
  <c r="M1113" i="1" s="1"/>
  <c r="M1114" i="1" s="1"/>
  <c r="M1115" i="1" s="1"/>
  <c r="M1116" i="1" s="1"/>
  <c r="M1158" i="1"/>
  <c r="M1159" i="1" s="1"/>
  <c r="M1160" i="1" s="1"/>
  <c r="M1161" i="1" s="1"/>
  <c r="M1162" i="1" s="1"/>
  <c r="M1163" i="1" s="1"/>
  <c r="M1164" i="1" s="1"/>
  <c r="M1166" i="1"/>
  <c r="M1167" i="1" s="1"/>
  <c r="M1168" i="1" s="1"/>
  <c r="M1169" i="1" s="1"/>
  <c r="M1170" i="1" s="1"/>
  <c r="M1171" i="1" s="1"/>
  <c r="M1172" i="1" s="1"/>
  <c r="M1054" i="1"/>
  <c r="M1055" i="1" s="1"/>
  <c r="M1056" i="1" s="1"/>
  <c r="M1057" i="1" s="1"/>
  <c r="M1058" i="1" s="1"/>
  <c r="M1059" i="1" s="1"/>
  <c r="M1060" i="1" s="1"/>
  <c r="M1182" i="1"/>
  <c r="M1183" i="1" s="1"/>
  <c r="M1184" i="1" s="1"/>
  <c r="M1185" i="1" s="1"/>
  <c r="M1186" i="1" s="1"/>
  <c r="M1187" i="1" s="1"/>
  <c r="M1188" i="1" s="1"/>
  <c r="M1134" i="1"/>
  <c r="M1135" i="1" s="1"/>
  <c r="M1136" i="1" s="1"/>
  <c r="M1137" i="1" s="1"/>
  <c r="M1138" i="1" s="1"/>
  <c r="M1139" i="1" s="1"/>
  <c r="M1140" i="1" s="1"/>
  <c r="M1198" i="1"/>
  <c r="M1199" i="1" s="1"/>
  <c r="M1200" i="1" s="1"/>
  <c r="M1201" i="1" s="1"/>
  <c r="M1202" i="1" s="1"/>
  <c r="M1203" i="1" s="1"/>
  <c r="M1204" i="1" s="1"/>
  <c r="M1094" i="1"/>
  <c r="M1095" i="1" s="1"/>
  <c r="M1096" i="1" s="1"/>
  <c r="M1097" i="1" s="1"/>
  <c r="M1098" i="1" s="1"/>
  <c r="M1099" i="1" s="1"/>
  <c r="M1100" i="1" s="1"/>
  <c r="M1214" i="1"/>
  <c r="M1215" i="1" s="1"/>
  <c r="M1216" i="1" s="1"/>
  <c r="M1217" i="1" s="1"/>
  <c r="M1218" i="1" s="1"/>
  <c r="M1219" i="1" s="1"/>
  <c r="M1220" i="1" s="1"/>
  <c r="M770" i="1"/>
  <c r="M771" i="1" s="1"/>
  <c r="M772" i="1" s="1"/>
  <c r="S8" i="1" l="1"/>
  <c r="S4" i="1"/>
  <c r="S7" i="1"/>
  <c r="S3" i="1"/>
  <c r="S9" i="1"/>
  <c r="S10" i="1"/>
  <c r="S6" i="1"/>
  <c r="S5" i="1"/>
</calcChain>
</file>

<file path=xl/sharedStrings.xml><?xml version="1.0" encoding="utf-8"?>
<sst xmlns="http://schemas.openxmlformats.org/spreadsheetml/2006/main" count="1324" uniqueCount="1320">
  <si>
    <t>Sample Number</t>
  </si>
  <si>
    <t>Date/Time</t>
  </si>
  <si>
    <t>Tavis calibration curves (reported in psia)</t>
  </si>
  <si>
    <t>stage@downwind</t>
  </si>
  <si>
    <t>time (from June_2012_TWT_calcs.xlsx)</t>
  </si>
  <si>
    <t>seconds</t>
  </si>
  <si>
    <t>Gauge pressure (psig)</t>
  </si>
  <si>
    <t>psig</t>
  </si>
  <si>
    <t>psia</t>
  </si>
  <si>
    <t>y-int (VDC)</t>
  </si>
  <si>
    <t>slope (VDC/psid)</t>
  </si>
  <si>
    <t>twinkling ("flurries")</t>
  </si>
  <si>
    <t>Absolute pressure (Pa)</t>
  </si>
  <si>
    <t>patches</t>
  </si>
  <si>
    <t>dry air gas constant</t>
  </si>
  <si>
    <t>assumed temp (K)</t>
  </si>
  <si>
    <t>Atm. density (kg m-3)</t>
  </si>
  <si>
    <t>psid</t>
  </si>
  <si>
    <t>diff. pres (Pa)</t>
  </si>
  <si>
    <t>freestream wind speed (m/s)</t>
  </si>
  <si>
    <t>std. dev</t>
  </si>
  <si>
    <t>seconds from start</t>
  </si>
  <si>
    <t>Calculate Atmospheric Density</t>
  </si>
  <si>
    <t>interpolated wind speeds (m/s)</t>
  </si>
  <si>
    <t>interpolated wind speed (m/s)</t>
  </si>
  <si>
    <t xml:space="preserve">For quick data reduction only enter data in the cells that are in orange. </t>
  </si>
  <si>
    <t>Voltage to Freestream Wind Speed Spreadsheet</t>
  </si>
  <si>
    <t>Step 1: Transferring Voltage Data</t>
  </si>
  <si>
    <t>Step 2: Calculate Atmospheric Density</t>
  </si>
  <si>
    <t>Below is a quick outline explaining how this spreadsheet is set up.</t>
  </si>
  <si>
    <r>
      <t xml:space="preserve">where </t>
    </r>
    <r>
      <rPr>
        <i/>
        <sz val="11"/>
        <color indexed="8"/>
        <rFont val="Calibri"/>
        <family val="2"/>
      </rPr>
      <t>P</t>
    </r>
    <r>
      <rPr>
        <sz val="11"/>
        <color theme="1"/>
        <rFont val="Calibri"/>
        <family val="2"/>
        <scheme val="minor"/>
      </rPr>
      <t xml:space="preserve"> is the absolute pressure in Pa, </t>
    </r>
    <r>
      <rPr>
        <i/>
        <sz val="11"/>
        <color indexed="8"/>
        <rFont val="Calibri"/>
        <family val="2"/>
      </rPr>
      <t>T</t>
    </r>
    <r>
      <rPr>
        <sz val="11"/>
        <color theme="1"/>
        <rFont val="Calibri"/>
        <family val="2"/>
        <scheme val="minor"/>
      </rPr>
      <t xml:space="preserve"> is the temperature in K, and </t>
    </r>
    <r>
      <rPr>
        <i/>
        <sz val="11"/>
        <color indexed="8"/>
        <rFont val="Calibri"/>
        <family val="2"/>
      </rPr>
      <t>R</t>
    </r>
    <r>
      <rPr>
        <sz val="11"/>
        <color theme="1"/>
        <rFont val="Calibri"/>
        <family val="2"/>
        <scheme val="minor"/>
      </rPr>
      <t xml:space="preserve"> is the dry air constant [</t>
    </r>
    <r>
      <rPr>
        <i/>
        <sz val="11"/>
        <color indexed="8"/>
        <rFont val="Calibri"/>
        <family val="2"/>
      </rPr>
      <t>R</t>
    </r>
    <r>
      <rPr>
        <sz val="11"/>
        <color theme="1"/>
        <rFont val="Calibri"/>
        <family val="2"/>
        <scheme val="minor"/>
      </rPr>
      <t>=287.04 J/(Kg*K)].</t>
    </r>
  </si>
  <si>
    <t>Step 3: Find the curve needed to convert voltage to dynamic pressure</t>
  </si>
  <si>
    <t xml:space="preserve">In order to get the correct calibration curve for the static pressure used in the experiment, you will have to interpolate between two of these three curves. This is what the table "Tavis Calibration Curves" does. </t>
  </si>
  <si>
    <t>Experiment</t>
  </si>
  <si>
    <t>Now use the experimental gauge pressure (psig) and interpolate between the two calibration curves provided by Tavis to get the y-int and slope. This is done in cells L6 and M6.</t>
  </si>
  <si>
    <t>Step 4: Convert the voltage to dynamic pressure (psid)</t>
  </si>
  <si>
    <t>Step 5: Convert dynamic pressure to freestream wind velocity</t>
  </si>
  <si>
    <t>Step 6: Smooth the data</t>
  </si>
  <si>
    <t>Step 7: Interpolate the wind speed for each second the experiment is running</t>
  </si>
  <si>
    <t>smoothed to 1 sec (m/s)</t>
  </si>
  <si>
    <t xml:space="preserve">Threshold Observation Times and Wind Speeds </t>
  </si>
  <si>
    <t>Step 8: Find the wind speed at threshold</t>
  </si>
  <si>
    <t xml:space="preserve">The air density (rho) is calculated in cell G6 using the following equation: </t>
  </si>
  <si>
    <t>The gauge pressure is an average of the pressures recorded at the beginning and at the end of the experiment. This is recorded in cell G2. The absolute pressure is calculated using the gauge pressure (psig) in cell G3. First the gauge pressure is converted to Pa (1 psi = 6894.75729 Pa) then its converted to absolute pressure by adding 100,000 Pa.</t>
  </si>
  <si>
    <r>
      <t xml:space="preserve">Note that </t>
    </r>
    <r>
      <rPr>
        <i/>
        <sz val="11"/>
        <color indexed="8"/>
        <rFont val="Calibri"/>
        <family val="2"/>
      </rPr>
      <t>P</t>
    </r>
    <r>
      <rPr>
        <i/>
        <vertAlign val="subscript"/>
        <sz val="11"/>
        <color indexed="8"/>
        <rFont val="Calibri"/>
        <family val="2"/>
      </rPr>
      <t>dyn</t>
    </r>
    <r>
      <rPr>
        <sz val="11"/>
        <color theme="1"/>
        <rFont val="Calibri"/>
        <family val="2"/>
        <scheme val="minor"/>
      </rPr>
      <t xml:space="preserve"> is the dynamic pressure of the gas and is a function of </t>
    </r>
    <r>
      <rPr>
        <i/>
        <sz val="11"/>
        <color indexed="8"/>
        <rFont val="Calibri"/>
        <family val="2"/>
      </rPr>
      <t>z</t>
    </r>
    <r>
      <rPr>
        <sz val="11"/>
        <color theme="1"/>
        <rFont val="Calibri"/>
        <family val="2"/>
        <scheme val="minor"/>
      </rPr>
      <t xml:space="preserve"> (wind speed height).</t>
    </r>
  </si>
  <si>
    <t>Slope and Y-int from the linear regressions of voltage vs applied pressure</t>
  </si>
  <si>
    <r>
      <t>Applied Pressure (inches H</t>
    </r>
    <r>
      <rPr>
        <vertAlign val="subscript"/>
        <sz val="11"/>
        <color indexed="8"/>
        <rFont val="Calibri"/>
        <family val="2"/>
      </rPr>
      <t>2</t>
    </r>
    <r>
      <rPr>
        <sz val="11"/>
        <color theme="1"/>
        <rFont val="Calibri"/>
        <family val="2"/>
        <scheme val="minor"/>
      </rPr>
      <t>O)</t>
    </r>
  </si>
  <si>
    <t>Applied Pressure (psi)</t>
  </si>
  <si>
    <t>Slope (VDC/psid)</t>
  </si>
  <si>
    <t>y-int  (VDC)</t>
  </si>
  <si>
    <t>Taken from the linear regressions calculated for the curves below.</t>
  </si>
  <si>
    <t>The manufacturer Tavis reported static pressure in terms of absolute pressure and we need to convert this to gauge pressure so that we can compare it to the gauge pressure recorded in the experiment. The "psia" column (col K) is converted to "psig" (col J) by subtracting 1 atm (14.696 psi).</t>
  </si>
  <si>
    <t>Notes</t>
  </si>
  <si>
    <t xml:space="preserve">Convert the time to seconds, with the first time count set at zero in col L. </t>
  </si>
  <si>
    <t>In the "Threshold Observation Times and Wind Speeds" copy the threshold observation speeds you observed in col P and Q. Col R converts this time in seconds. Col S then looks for that time from Col L (seconds from start) and finds the corresponding wind speed in Col M.</t>
  </si>
  <si>
    <t>Created by Emily Nield</t>
  </si>
  <si>
    <t>Which curves to extrapolate between?</t>
  </si>
  <si>
    <t>Tranducer Output (VDC) for each Line Pressure (psia)</t>
  </si>
  <si>
    <t>Pressure Simulated (bar)</t>
  </si>
  <si>
    <t>Pressure (psia)</t>
  </si>
  <si>
    <t>Pressure (psig)</t>
  </si>
  <si>
    <t>Curve 1</t>
  </si>
  <si>
    <t>Curve 2</t>
  </si>
  <si>
    <t>Line Pressure (psia)</t>
  </si>
  <si>
    <t>Calibration Curves</t>
  </si>
  <si>
    <t>no motion</t>
  </si>
  <si>
    <t>Tavis 2</t>
  </si>
  <si>
    <t>The manufacturer of the transducer (Tavis) provided calibration data to convert voltage to dynamic pressure. These curves were produced using the manufacturer's calibration for Tavis 2. The slope and y-intercept was found for each static pressure (14.7-300 psia). For more information see the tab entitled "Tavis 2 Calibration".</t>
  </si>
  <si>
    <t>Tavis 2 Calibration Curves from "Calibration Sheet S80463-1 SN 38064.pdf"</t>
  </si>
  <si>
    <t>Data Reduction Spreadsheets- Tavis 2</t>
  </si>
  <si>
    <t>This spreadsheet was last updated by Emily Nield on Feb. 5, 2016.</t>
  </si>
  <si>
    <t>CHANNEL2</t>
  </si>
  <si>
    <t>Center Here</t>
  </si>
  <si>
    <t>Groupings of 8</t>
  </si>
  <si>
    <t>Using the slope and y-int of the voltage-dynamic pressure curve you found in step 3, convert the voltage (col C) to dynamic pressure (col G) in psid. Convert this from psi to Pa in col H by multiplying it by 6894.75729. (1 psid=6894.75729 Pa).</t>
  </si>
  <si>
    <r>
      <t>Use the following formula to convert dynamic pressure (in Pa) to freestream wind velocity [</t>
    </r>
    <r>
      <rPr>
        <i/>
        <sz val="11"/>
        <color indexed="8"/>
        <rFont val="Calibri"/>
        <family val="2"/>
      </rPr>
      <t>u</t>
    </r>
    <r>
      <rPr>
        <sz val="11"/>
        <color theme="1"/>
        <rFont val="Calibri"/>
        <family val="2"/>
        <scheme val="minor"/>
      </rPr>
      <t>(</t>
    </r>
    <r>
      <rPr>
        <i/>
        <sz val="11"/>
        <color indexed="8"/>
        <rFont val="Calibri"/>
        <family val="2"/>
      </rPr>
      <t>z</t>
    </r>
    <r>
      <rPr>
        <sz val="11"/>
        <color theme="1"/>
        <rFont val="Calibri"/>
        <family val="2"/>
        <scheme val="minor"/>
      </rPr>
      <t>) in units of (m/s)] in col I. Use the air density calculated in step 2.</t>
    </r>
  </si>
  <si>
    <t xml:space="preserve">The free stream velocity is calculated for every eighth of a second in col I. This was smoothed to every 1 second and recorded in col J with the standard deviation recorded in col K. Previously the voltage experiments were recoreded every tenth of a ssecond. Groups of 10 rows were needed to smooth to one second, now we need groups of eight. Groups of eight are found in col E by dividing all the Sample Numbers (col A) by 8 and recording the remainder in col 8. Since we want to centre our smoothing in the middle of our groups of eight, we find the centre point in each group in col F. If the remainder of the division by 8 is "5", then that is recorded as "1" in col F. This will be the centre point for the smoothing. </t>
  </si>
  <si>
    <t>Copy the first three columns from the voltage output spreadsheet into the first three columns of this spreadsheet. Note that the Date/Time column is in a custom format (mm:ss.0) Delete any rows that you do not use. I.E any rows that do no not have row voltage data in the first three columns. Since Jan. 2016 there is the option to transfer either T1 (channel 1) or T2 (channel 2) voltage data. T2 is more accurate but T1 has a higher range. To determine which to use, plot both channels in the raw voltage CSV. If T2 saturates, then use T1. If T2 does not saturate, then use T2. Stay consistent within each pressure. This spreadsheet is designed for T2 only!</t>
  </si>
  <si>
    <t>For the first 0.5 seconds the wind speed is found by using the smoothed data for the first second (cell J13), dividing it by 10 (the number of time steps in the first second) and then multiplying it by the sample number (col A) subtracted by 1 (this is done so that the sample number starts at zero and not one).</t>
  </si>
  <si>
    <t>For the rest of the time (past 0.5 seconds) you will interpolate the wind speed by taking the wind speed found in the previous time step and adding the following: smoothed 1 sec wind speed below the time step (covers 4 counts) - smoothed 1 sec wind speed above the time step (covers 4 counts) and divide this by 8.</t>
  </si>
  <si>
    <t>Version:  2</t>
  </si>
  <si>
    <t>Sampling Interval:  0.125</t>
  </si>
  <si>
    <t>Sampling Rate:  8</t>
  </si>
  <si>
    <t>Sample Count:  1227</t>
  </si>
  <si>
    <t>Device Serial Number:  0</t>
  </si>
  <si>
    <t>Culture Info:  en-US</t>
  </si>
  <si>
    <t>01/04/2016 04:25:04.863 PM</t>
  </si>
  <si>
    <t>01/04/2016 04:25:04.988 PM</t>
  </si>
  <si>
    <t>01/04/2016 04:25:05.113 PM</t>
  </si>
  <si>
    <t>01/04/2016 04:25:05.238 PM</t>
  </si>
  <si>
    <t>01/04/2016 04:25:05.363 PM</t>
  </si>
  <si>
    <t>01/04/2016 04:25:05.488 PM</t>
  </si>
  <si>
    <t>01/04/2016 04:25:05.613 PM</t>
  </si>
  <si>
    <t>01/04/2016 04:25:05.738 PM</t>
  </si>
  <si>
    <t>01/04/2016 04:25:05.863 PM</t>
  </si>
  <si>
    <t>01/04/2016 04:25:05.988 PM</t>
  </si>
  <si>
    <t>01/04/2016 04:25:06.113 PM</t>
  </si>
  <si>
    <t>01/04/2016 04:25:06.238 PM</t>
  </si>
  <si>
    <t>01/04/2016 04:25:06.363 PM</t>
  </si>
  <si>
    <t>01/04/2016 04:25:06.488 PM</t>
  </si>
  <si>
    <t>01/04/2016 04:25:06.613 PM</t>
  </si>
  <si>
    <t>01/04/2016 04:25:06.738 PM</t>
  </si>
  <si>
    <t>01/04/2016 04:25:06.863 PM</t>
  </si>
  <si>
    <t>01/04/2016 04:25:06.988 PM</t>
  </si>
  <si>
    <t>01/04/2016 04:25:07.113 PM</t>
  </si>
  <si>
    <t>01/04/2016 04:25:07.238 PM</t>
  </si>
  <si>
    <t>01/04/2016 04:25:07.363 PM</t>
  </si>
  <si>
    <t>01/04/2016 04:25:07.488 PM</t>
  </si>
  <si>
    <t>01/04/2016 04:25:07.613 PM</t>
  </si>
  <si>
    <t>01/04/2016 04:25:07.738 PM</t>
  </si>
  <si>
    <t>01/04/2016 04:25:07.863 PM</t>
  </si>
  <si>
    <t>01/04/2016 04:25:07.988 PM</t>
  </si>
  <si>
    <t>01/04/2016 04:25:08.113 PM</t>
  </si>
  <si>
    <t>01/04/2016 04:25:08.238 PM</t>
  </si>
  <si>
    <t>01/04/2016 04:25:08.363 PM</t>
  </si>
  <si>
    <t>01/04/2016 04:25:08.488 PM</t>
  </si>
  <si>
    <t>01/04/2016 04:25:08.613 PM</t>
  </si>
  <si>
    <t>01/04/2016 04:25:08.738 PM</t>
  </si>
  <si>
    <t>01/04/2016 04:25:08.863 PM</t>
  </si>
  <si>
    <t>01/04/2016 04:25:08.988 PM</t>
  </si>
  <si>
    <t>01/04/2016 04:25:09.113 PM</t>
  </si>
  <si>
    <t>01/04/2016 04:25:09.238 PM</t>
  </si>
  <si>
    <t>01/04/2016 04:25:09.363 PM</t>
  </si>
  <si>
    <t>01/04/2016 04:25:09.488 PM</t>
  </si>
  <si>
    <t>01/04/2016 04:25:09.613 PM</t>
  </si>
  <si>
    <t>01/04/2016 04:25:09.738 PM</t>
  </si>
  <si>
    <t>01/04/2016 04:25:09.863 PM</t>
  </si>
  <si>
    <t>01/04/2016 04:25:09.988 PM</t>
  </si>
  <si>
    <t>01/04/2016 04:25:10.113 PM</t>
  </si>
  <si>
    <t>01/04/2016 04:25:10.238 PM</t>
  </si>
  <si>
    <t>01/04/2016 04:25:10.363 PM</t>
  </si>
  <si>
    <t>01/04/2016 04:25:10.488 PM</t>
  </si>
  <si>
    <t>01/04/2016 04:25:10.613 PM</t>
  </si>
  <si>
    <t>01/04/2016 04:25:10.738 PM</t>
  </si>
  <si>
    <t>01/04/2016 04:25:10.863 PM</t>
  </si>
  <si>
    <t>01/04/2016 04:25:10.988 PM</t>
  </si>
  <si>
    <t>01/04/2016 04:25:11.113 PM</t>
  </si>
  <si>
    <t>01/04/2016 04:25:11.238 PM</t>
  </si>
  <si>
    <t>01/04/2016 04:25:11.363 PM</t>
  </si>
  <si>
    <t>01/04/2016 04:25:11.488 PM</t>
  </si>
  <si>
    <t>01/04/2016 04:25:11.613 PM</t>
  </si>
  <si>
    <t>01/04/2016 04:25:11.738 PM</t>
  </si>
  <si>
    <t>01/04/2016 04:25:11.863 PM</t>
  </si>
  <si>
    <t>01/04/2016 04:25:11.988 PM</t>
  </si>
  <si>
    <t>01/04/2016 04:25:12.113 PM</t>
  </si>
  <si>
    <t>01/04/2016 04:25:12.238 PM</t>
  </si>
  <si>
    <t>01/04/2016 04:25:12.363 PM</t>
  </si>
  <si>
    <t>01/04/2016 04:25:12.488 PM</t>
  </si>
  <si>
    <t>01/04/2016 04:25:12.613 PM</t>
  </si>
  <si>
    <t>01/04/2016 04:25:12.738 PM</t>
  </si>
  <si>
    <t>01/04/2016 04:25:12.863 PM</t>
  </si>
  <si>
    <t>01/04/2016 04:25:12.988 PM</t>
  </si>
  <si>
    <t>01/04/2016 04:25:13.113 PM</t>
  </si>
  <si>
    <t>01/04/2016 04:25:13.238 PM</t>
  </si>
  <si>
    <t>01/04/2016 04:25:13.363 PM</t>
  </si>
  <si>
    <t>01/04/2016 04:25:13.488 PM</t>
  </si>
  <si>
    <t>01/04/2016 04:25:13.613 PM</t>
  </si>
  <si>
    <t>01/04/2016 04:25:13.738 PM</t>
  </si>
  <si>
    <t>01/04/2016 04:25:13.863 PM</t>
  </si>
  <si>
    <t>01/04/2016 04:25:13.988 PM</t>
  </si>
  <si>
    <t>01/04/2016 04:25:14.113 PM</t>
  </si>
  <si>
    <t>01/04/2016 04:25:14.238 PM</t>
  </si>
  <si>
    <t>01/04/2016 04:25:14.363 PM</t>
  </si>
  <si>
    <t>01/04/2016 04:25:14.488 PM</t>
  </si>
  <si>
    <t>01/04/2016 04:25:14.613 PM</t>
  </si>
  <si>
    <t>01/04/2016 04:25:14.738 PM</t>
  </si>
  <si>
    <t>01/04/2016 04:25:14.863 PM</t>
  </si>
  <si>
    <t>01/04/2016 04:25:14.988 PM</t>
  </si>
  <si>
    <t>01/04/2016 04:25:15.113 PM</t>
  </si>
  <si>
    <t>01/04/2016 04:25:15.238 PM</t>
  </si>
  <si>
    <t>01/04/2016 04:25:15.363 PM</t>
  </si>
  <si>
    <t>01/04/2016 04:25:15.488 PM</t>
  </si>
  <si>
    <t>01/04/2016 04:25:15.613 PM</t>
  </si>
  <si>
    <t>01/04/2016 04:25:15.738 PM</t>
  </si>
  <si>
    <t>01/04/2016 04:25:15.863 PM</t>
  </si>
  <si>
    <t>01/04/2016 04:25:15.988 PM</t>
  </si>
  <si>
    <t>01/04/2016 04:25:16.113 PM</t>
  </si>
  <si>
    <t>01/04/2016 04:25:16.238 PM</t>
  </si>
  <si>
    <t>01/04/2016 04:25:16.363 PM</t>
  </si>
  <si>
    <t>01/04/2016 04:25:16.488 PM</t>
  </si>
  <si>
    <t>01/04/2016 04:25:16.613 PM</t>
  </si>
  <si>
    <t>01/04/2016 04:25:16.738 PM</t>
  </si>
  <si>
    <t>01/04/2016 04:25:16.863 PM</t>
  </si>
  <si>
    <t>01/04/2016 04:25:16.988 PM</t>
  </si>
  <si>
    <t>01/04/2016 04:25:17.113 PM</t>
  </si>
  <si>
    <t>01/04/2016 04:25:17.238 PM</t>
  </si>
  <si>
    <t>01/04/2016 04:25:17.363 PM</t>
  </si>
  <si>
    <t>01/04/2016 04:25:17.488 PM</t>
  </si>
  <si>
    <t>01/04/2016 04:25:17.613 PM</t>
  </si>
  <si>
    <t>01/04/2016 04:25:17.738 PM</t>
  </si>
  <si>
    <t>01/04/2016 04:25:17.863 PM</t>
  </si>
  <si>
    <t>01/04/2016 04:25:17.988 PM</t>
  </si>
  <si>
    <t>01/04/2016 04:25:18.113 PM</t>
  </si>
  <si>
    <t>01/04/2016 04:25:18.238 PM</t>
  </si>
  <si>
    <t>01/04/2016 04:25:18.363 PM</t>
  </si>
  <si>
    <t>01/04/2016 04:25:18.488 PM</t>
  </si>
  <si>
    <t>01/04/2016 04:25:18.613 PM</t>
  </si>
  <si>
    <t>01/04/2016 04:25:18.738 PM</t>
  </si>
  <si>
    <t>01/04/2016 04:25:18.863 PM</t>
  </si>
  <si>
    <t>01/04/2016 04:25:18.988 PM</t>
  </si>
  <si>
    <t>01/04/2016 04:25:19.113 PM</t>
  </si>
  <si>
    <t>01/04/2016 04:25:19.238 PM</t>
  </si>
  <si>
    <t>01/04/2016 04:25:19.363 PM</t>
  </si>
  <si>
    <t>01/04/2016 04:25:19.488 PM</t>
  </si>
  <si>
    <t>01/04/2016 04:25:19.613 PM</t>
  </si>
  <si>
    <t>01/04/2016 04:25:19.738 PM</t>
  </si>
  <si>
    <t>01/04/2016 04:25:19.863 PM</t>
  </si>
  <si>
    <t>01/04/2016 04:25:19.988 PM</t>
  </si>
  <si>
    <t>01/04/2016 04:25:20.113 PM</t>
  </si>
  <si>
    <t>01/04/2016 04:25:20.238 PM</t>
  </si>
  <si>
    <t>01/04/2016 04:25:20.363 PM</t>
  </si>
  <si>
    <t>01/04/2016 04:25:20.488 PM</t>
  </si>
  <si>
    <t>01/04/2016 04:25:20.613 PM</t>
  </si>
  <si>
    <t>01/04/2016 04:25:20.738 PM</t>
  </si>
  <si>
    <t>01/04/2016 04:25:20.863 PM</t>
  </si>
  <si>
    <t>01/04/2016 04:25:20.988 PM</t>
  </si>
  <si>
    <t>01/04/2016 04:25:21.113 PM</t>
  </si>
  <si>
    <t>01/04/2016 04:25:21.238 PM</t>
  </si>
  <si>
    <t>01/04/2016 04:25:21.363 PM</t>
  </si>
  <si>
    <t>01/04/2016 04:25:21.488 PM</t>
  </si>
  <si>
    <t>01/04/2016 04:25:21.613 PM</t>
  </si>
  <si>
    <t>01/04/2016 04:25:21.738 PM</t>
  </si>
  <si>
    <t>01/04/2016 04:25:21.863 PM</t>
  </si>
  <si>
    <t>01/04/2016 04:25:21.988 PM</t>
  </si>
  <si>
    <t>01/04/2016 04:25:22.113 PM</t>
  </si>
  <si>
    <t>01/04/2016 04:25:22.238 PM</t>
  </si>
  <si>
    <t>01/04/2016 04:25:22.363 PM</t>
  </si>
  <si>
    <t>01/04/2016 04:25:22.488 PM</t>
  </si>
  <si>
    <t>01/04/2016 04:25:22.613 PM</t>
  </si>
  <si>
    <t>01/04/2016 04:25:22.738 PM</t>
  </si>
  <si>
    <t>01/04/2016 04:25:22.863 PM</t>
  </si>
  <si>
    <t>01/04/2016 04:25:22.988 PM</t>
  </si>
  <si>
    <t>01/04/2016 04:25:23.113 PM</t>
  </si>
  <si>
    <t>01/04/2016 04:25:23.238 PM</t>
  </si>
  <si>
    <t>01/04/2016 04:25:23.363 PM</t>
  </si>
  <si>
    <t>01/04/2016 04:25:23.488 PM</t>
  </si>
  <si>
    <t>01/04/2016 04:25:23.613 PM</t>
  </si>
  <si>
    <t>01/04/2016 04:25:23.738 PM</t>
  </si>
  <si>
    <t>01/04/2016 04:25:23.863 PM</t>
  </si>
  <si>
    <t>01/04/2016 04:25:23.988 PM</t>
  </si>
  <si>
    <t>01/04/2016 04:25:24.113 PM</t>
  </si>
  <si>
    <t>01/04/2016 04:25:24.238 PM</t>
  </si>
  <si>
    <t>01/04/2016 04:25:24.363 PM</t>
  </si>
  <si>
    <t>01/04/2016 04:25:24.488 PM</t>
  </si>
  <si>
    <t>01/04/2016 04:25:24.613 PM</t>
  </si>
  <si>
    <t>01/04/2016 04:25:24.738 PM</t>
  </si>
  <si>
    <t>01/04/2016 04:25:24.863 PM</t>
  </si>
  <si>
    <t>01/04/2016 04:25:24.988 PM</t>
  </si>
  <si>
    <t>01/04/2016 04:25:25.113 PM</t>
  </si>
  <si>
    <t>01/04/2016 04:25:25.238 PM</t>
  </si>
  <si>
    <t>01/04/2016 04:25:25.363 PM</t>
  </si>
  <si>
    <t>01/04/2016 04:25:25.488 PM</t>
  </si>
  <si>
    <t>01/04/2016 04:25:25.613 PM</t>
  </si>
  <si>
    <t>01/04/2016 04:25:25.738 PM</t>
  </si>
  <si>
    <t>01/04/2016 04:25:25.863 PM</t>
  </si>
  <si>
    <t>01/04/2016 04:25:25.988 PM</t>
  </si>
  <si>
    <t>01/04/2016 04:25:26.113 PM</t>
  </si>
  <si>
    <t>01/04/2016 04:25:26.238 PM</t>
  </si>
  <si>
    <t>01/04/2016 04:25:26.363 PM</t>
  </si>
  <si>
    <t>01/04/2016 04:25:26.488 PM</t>
  </si>
  <si>
    <t>01/04/2016 04:25:26.613 PM</t>
  </si>
  <si>
    <t>01/04/2016 04:25:26.738 PM</t>
  </si>
  <si>
    <t>01/04/2016 04:25:26.863 PM</t>
  </si>
  <si>
    <t>01/04/2016 04:25:26.988 PM</t>
  </si>
  <si>
    <t>01/04/2016 04:25:27.113 PM</t>
  </si>
  <si>
    <t>01/04/2016 04:25:27.238 PM</t>
  </si>
  <si>
    <t>01/04/2016 04:25:27.363 PM</t>
  </si>
  <si>
    <t>01/04/2016 04:25:27.488 PM</t>
  </si>
  <si>
    <t>01/04/2016 04:25:27.613 PM</t>
  </si>
  <si>
    <t>01/04/2016 04:25:27.738 PM</t>
  </si>
  <si>
    <t>01/04/2016 04:25:27.863 PM</t>
  </si>
  <si>
    <t>01/04/2016 04:25:27.988 PM</t>
  </si>
  <si>
    <t>01/04/2016 04:25:28.113 PM</t>
  </si>
  <si>
    <t>01/04/2016 04:25:28.238 PM</t>
  </si>
  <si>
    <t>01/04/2016 04:25:28.363 PM</t>
  </si>
  <si>
    <t>01/04/2016 04:25:28.488 PM</t>
  </si>
  <si>
    <t>01/04/2016 04:25:28.613 PM</t>
  </si>
  <si>
    <t>01/04/2016 04:25:28.738 PM</t>
  </si>
  <si>
    <t>01/04/2016 04:25:28.863 PM</t>
  </si>
  <si>
    <t>01/04/2016 04:25:28.988 PM</t>
  </si>
  <si>
    <t>01/04/2016 04:25:29.113 PM</t>
  </si>
  <si>
    <t>01/04/2016 04:25:29.238 PM</t>
  </si>
  <si>
    <t>01/04/2016 04:25:29.363 PM</t>
  </si>
  <si>
    <t>01/04/2016 04:25:29.488 PM</t>
  </si>
  <si>
    <t>01/04/2016 04:25:29.613 PM</t>
  </si>
  <si>
    <t>01/04/2016 04:25:29.738 PM</t>
  </si>
  <si>
    <t>01/04/2016 04:25:29.863 PM</t>
  </si>
  <si>
    <t>01/04/2016 04:25:29.988 PM</t>
  </si>
  <si>
    <t>01/04/2016 04:25:30.113 PM</t>
  </si>
  <si>
    <t>01/04/2016 04:25:30.238 PM</t>
  </si>
  <si>
    <t>01/04/2016 04:25:30.363 PM</t>
  </si>
  <si>
    <t>01/04/2016 04:25:30.488 PM</t>
  </si>
  <si>
    <t>01/04/2016 04:25:30.613 PM</t>
  </si>
  <si>
    <t>01/04/2016 04:25:30.738 PM</t>
  </si>
  <si>
    <t>01/04/2016 04:25:30.863 PM</t>
  </si>
  <si>
    <t>01/04/2016 04:25:30.988 PM</t>
  </si>
  <si>
    <t>01/04/2016 04:25:31.113 PM</t>
  </si>
  <si>
    <t>01/04/2016 04:25:31.238 PM</t>
  </si>
  <si>
    <t>01/04/2016 04:25:31.363 PM</t>
  </si>
  <si>
    <t>01/04/2016 04:25:31.488 PM</t>
  </si>
  <si>
    <t>01/04/2016 04:25:31.613 PM</t>
  </si>
  <si>
    <t>01/04/2016 04:25:31.738 PM</t>
  </si>
  <si>
    <t>01/04/2016 04:25:31.863 PM</t>
  </si>
  <si>
    <t>01/04/2016 04:25:31.988 PM</t>
  </si>
  <si>
    <t>01/04/2016 04:25:32.113 PM</t>
  </si>
  <si>
    <t>01/04/2016 04:25:32.238 PM</t>
  </si>
  <si>
    <t>01/04/2016 04:25:32.363 PM</t>
  </si>
  <si>
    <t>01/04/2016 04:25:32.488 PM</t>
  </si>
  <si>
    <t>01/04/2016 04:25:32.613 PM</t>
  </si>
  <si>
    <t>01/04/2016 04:25:32.738 PM</t>
  </si>
  <si>
    <t>01/04/2016 04:25:32.863 PM</t>
  </si>
  <si>
    <t>01/04/2016 04:25:32.988 PM</t>
  </si>
  <si>
    <t>01/04/2016 04:25:33.113 PM</t>
  </si>
  <si>
    <t>01/04/2016 04:25:33.238 PM</t>
  </si>
  <si>
    <t>01/04/2016 04:25:33.363 PM</t>
  </si>
  <si>
    <t>01/04/2016 04:25:33.488 PM</t>
  </si>
  <si>
    <t>01/04/2016 04:25:33.613 PM</t>
  </si>
  <si>
    <t>01/04/2016 04:25:33.738 PM</t>
  </si>
  <si>
    <t>01/04/2016 04:25:33.863 PM</t>
  </si>
  <si>
    <t>01/04/2016 04:25:33.988 PM</t>
  </si>
  <si>
    <t>01/04/2016 04:25:34.113 PM</t>
  </si>
  <si>
    <t>01/04/2016 04:25:34.238 PM</t>
  </si>
  <si>
    <t>01/04/2016 04:25:34.363 PM</t>
  </si>
  <si>
    <t>01/04/2016 04:25:34.488 PM</t>
  </si>
  <si>
    <t>01/04/2016 04:25:34.613 PM</t>
  </si>
  <si>
    <t>01/04/2016 04:25:34.738 PM</t>
  </si>
  <si>
    <t>01/04/2016 04:25:34.863 PM</t>
  </si>
  <si>
    <t>01/04/2016 04:25:34.988 PM</t>
  </si>
  <si>
    <t>01/04/2016 04:25:35.113 PM</t>
  </si>
  <si>
    <t>01/04/2016 04:25:35.238 PM</t>
  </si>
  <si>
    <t>01/04/2016 04:25:35.363 PM</t>
  </si>
  <si>
    <t>01/04/2016 04:25:35.488 PM</t>
  </si>
  <si>
    <t>01/04/2016 04:25:35.613 PM</t>
  </si>
  <si>
    <t>01/04/2016 04:25:35.738 PM</t>
  </si>
  <si>
    <t>01/04/2016 04:25:35.863 PM</t>
  </si>
  <si>
    <t>01/04/2016 04:25:35.988 PM</t>
  </si>
  <si>
    <t>01/04/2016 04:25:36.113 PM</t>
  </si>
  <si>
    <t>01/04/2016 04:25:36.238 PM</t>
  </si>
  <si>
    <t>01/04/2016 04:25:36.363 PM</t>
  </si>
  <si>
    <t>01/04/2016 04:25:36.488 PM</t>
  </si>
  <si>
    <t>01/04/2016 04:25:36.613 PM</t>
  </si>
  <si>
    <t>01/04/2016 04:25:36.738 PM</t>
  </si>
  <si>
    <t>01/04/2016 04:25:36.863 PM</t>
  </si>
  <si>
    <t>01/04/2016 04:25:36.988 PM</t>
  </si>
  <si>
    <t>01/04/2016 04:25:37.113 PM</t>
  </si>
  <si>
    <t>01/04/2016 04:25:37.238 PM</t>
  </si>
  <si>
    <t>01/04/2016 04:25:37.363 PM</t>
  </si>
  <si>
    <t>01/04/2016 04:25:37.488 PM</t>
  </si>
  <si>
    <t>01/04/2016 04:25:37.613 PM</t>
  </si>
  <si>
    <t>01/04/2016 04:25:37.738 PM</t>
  </si>
  <si>
    <t>01/04/2016 04:25:37.863 PM</t>
  </si>
  <si>
    <t>01/04/2016 04:25:37.988 PM</t>
  </si>
  <si>
    <t>01/04/2016 04:25:38.113 PM</t>
  </si>
  <si>
    <t>01/04/2016 04:25:38.238 PM</t>
  </si>
  <si>
    <t>01/04/2016 04:25:38.363 PM</t>
  </si>
  <si>
    <t>01/04/2016 04:25:38.488 PM</t>
  </si>
  <si>
    <t>01/04/2016 04:25:38.613 PM</t>
  </si>
  <si>
    <t>01/04/2016 04:25:38.738 PM</t>
  </si>
  <si>
    <t>01/04/2016 04:25:38.863 PM</t>
  </si>
  <si>
    <t>01/04/2016 04:25:38.988 PM</t>
  </si>
  <si>
    <t>01/04/2016 04:25:39.113 PM</t>
  </si>
  <si>
    <t>01/04/2016 04:25:39.238 PM</t>
  </si>
  <si>
    <t>01/04/2016 04:25:39.363 PM</t>
  </si>
  <si>
    <t>01/04/2016 04:25:39.488 PM</t>
  </si>
  <si>
    <t>01/04/2016 04:25:39.613 PM</t>
  </si>
  <si>
    <t>01/04/2016 04:25:39.738 PM</t>
  </si>
  <si>
    <t>01/04/2016 04:25:39.863 PM</t>
  </si>
  <si>
    <t>01/04/2016 04:25:39.988 PM</t>
  </si>
  <si>
    <t>01/04/2016 04:25:40.113 PM</t>
  </si>
  <si>
    <t>01/04/2016 04:25:40.238 PM</t>
  </si>
  <si>
    <t>01/04/2016 04:25:40.363 PM</t>
  </si>
  <si>
    <t>01/04/2016 04:25:40.488 PM</t>
  </si>
  <si>
    <t>01/04/2016 04:25:40.613 PM</t>
  </si>
  <si>
    <t>01/04/2016 04:25:40.738 PM</t>
  </si>
  <si>
    <t>01/04/2016 04:25:40.863 PM</t>
  </si>
  <si>
    <t>01/04/2016 04:25:40.988 PM</t>
  </si>
  <si>
    <t>01/04/2016 04:25:41.113 PM</t>
  </si>
  <si>
    <t>01/04/2016 04:25:41.238 PM</t>
  </si>
  <si>
    <t>01/04/2016 04:25:41.363 PM</t>
  </si>
  <si>
    <t>01/04/2016 04:25:41.488 PM</t>
  </si>
  <si>
    <t>01/04/2016 04:25:41.613 PM</t>
  </si>
  <si>
    <t>01/04/2016 04:25:41.738 PM</t>
  </si>
  <si>
    <t>01/04/2016 04:25:41.863 PM</t>
  </si>
  <si>
    <t>01/04/2016 04:25:41.988 PM</t>
  </si>
  <si>
    <t>01/04/2016 04:25:42.113 PM</t>
  </si>
  <si>
    <t>01/04/2016 04:25:42.238 PM</t>
  </si>
  <si>
    <t>01/04/2016 04:25:42.363 PM</t>
  </si>
  <si>
    <t>01/04/2016 04:25:42.488 PM</t>
  </si>
  <si>
    <t>01/04/2016 04:25:42.613 PM</t>
  </si>
  <si>
    <t>01/04/2016 04:25:42.738 PM</t>
  </si>
  <si>
    <t>01/04/2016 04:25:42.863 PM</t>
  </si>
  <si>
    <t>01/04/2016 04:25:42.988 PM</t>
  </si>
  <si>
    <t>01/04/2016 04:25:43.113 PM</t>
  </si>
  <si>
    <t>01/04/2016 04:25:43.238 PM</t>
  </si>
  <si>
    <t>01/04/2016 04:25:43.363 PM</t>
  </si>
  <si>
    <t>01/04/2016 04:25:43.488 PM</t>
  </si>
  <si>
    <t>01/04/2016 04:25:43.613 PM</t>
  </si>
  <si>
    <t>01/04/2016 04:25:43.738 PM</t>
  </si>
  <si>
    <t>01/04/2016 04:25:43.863 PM</t>
  </si>
  <si>
    <t>01/04/2016 04:25:43.988 PM</t>
  </si>
  <si>
    <t>01/04/2016 04:25:44.113 PM</t>
  </si>
  <si>
    <t>01/04/2016 04:25:44.238 PM</t>
  </si>
  <si>
    <t>01/04/2016 04:25:44.363 PM</t>
  </si>
  <si>
    <t>01/04/2016 04:25:44.488 PM</t>
  </si>
  <si>
    <t>01/04/2016 04:25:44.613 PM</t>
  </si>
  <si>
    <t>01/04/2016 04:25:44.738 PM</t>
  </si>
  <si>
    <t>01/04/2016 04:25:44.863 PM</t>
  </si>
  <si>
    <t>01/04/2016 04:25:44.988 PM</t>
  </si>
  <si>
    <t>01/04/2016 04:25:45.113 PM</t>
  </si>
  <si>
    <t>01/04/2016 04:25:45.238 PM</t>
  </si>
  <si>
    <t>01/04/2016 04:25:45.363 PM</t>
  </si>
  <si>
    <t>01/04/2016 04:25:45.488 PM</t>
  </si>
  <si>
    <t>01/04/2016 04:25:45.613 PM</t>
  </si>
  <si>
    <t>01/04/2016 04:25:45.738 PM</t>
  </si>
  <si>
    <t>01/04/2016 04:25:45.863 PM</t>
  </si>
  <si>
    <t>01/04/2016 04:25:45.988 PM</t>
  </si>
  <si>
    <t>01/04/2016 04:25:46.113 PM</t>
  </si>
  <si>
    <t>01/04/2016 04:25:46.238 PM</t>
  </si>
  <si>
    <t>01/04/2016 04:25:46.363 PM</t>
  </si>
  <si>
    <t>01/04/2016 04:25:46.488 PM</t>
  </si>
  <si>
    <t>01/04/2016 04:25:46.613 PM</t>
  </si>
  <si>
    <t>01/04/2016 04:25:46.738 PM</t>
  </si>
  <si>
    <t>01/04/2016 04:25:46.863 PM</t>
  </si>
  <si>
    <t>01/04/2016 04:25:46.988 PM</t>
  </si>
  <si>
    <t>01/04/2016 04:25:47.113 PM</t>
  </si>
  <si>
    <t>01/04/2016 04:25:47.238 PM</t>
  </si>
  <si>
    <t>01/04/2016 04:25:47.363 PM</t>
  </si>
  <si>
    <t>01/04/2016 04:25:47.488 PM</t>
  </si>
  <si>
    <t>01/04/2016 04:25:47.613 PM</t>
  </si>
  <si>
    <t>01/04/2016 04:25:47.738 PM</t>
  </si>
  <si>
    <t>01/04/2016 04:25:47.863 PM</t>
  </si>
  <si>
    <t>01/04/2016 04:25:47.988 PM</t>
  </si>
  <si>
    <t>01/04/2016 04:25:48.113 PM</t>
  </si>
  <si>
    <t>01/04/2016 04:25:48.238 PM</t>
  </si>
  <si>
    <t>01/04/2016 04:25:48.363 PM</t>
  </si>
  <si>
    <t>01/04/2016 04:25:48.488 PM</t>
  </si>
  <si>
    <t>01/04/2016 04:25:48.613 PM</t>
  </si>
  <si>
    <t>01/04/2016 04:25:48.738 PM</t>
  </si>
  <si>
    <t>01/04/2016 04:25:48.863 PM</t>
  </si>
  <si>
    <t>01/04/2016 04:25:48.988 PM</t>
  </si>
  <si>
    <t>01/04/2016 04:25:49.113 PM</t>
  </si>
  <si>
    <t>01/04/2016 04:25:49.238 PM</t>
  </si>
  <si>
    <t>01/04/2016 04:25:49.363 PM</t>
  </si>
  <si>
    <t>01/04/2016 04:25:49.488 PM</t>
  </si>
  <si>
    <t>01/04/2016 04:25:49.613 PM</t>
  </si>
  <si>
    <t>01/04/2016 04:25:49.738 PM</t>
  </si>
  <si>
    <t>01/04/2016 04:25:49.863 PM</t>
  </si>
  <si>
    <t>01/04/2016 04:25:49.988 PM</t>
  </si>
  <si>
    <t>01/04/2016 04:25:50.113 PM</t>
  </si>
  <si>
    <t>01/04/2016 04:25:50.238 PM</t>
  </si>
  <si>
    <t>01/04/2016 04:25:50.363 PM</t>
  </si>
  <si>
    <t>01/04/2016 04:25:50.488 PM</t>
  </si>
  <si>
    <t>01/04/2016 04:25:50.613 PM</t>
  </si>
  <si>
    <t>01/04/2016 04:25:50.738 PM</t>
  </si>
  <si>
    <t>01/04/2016 04:25:50.863 PM</t>
  </si>
  <si>
    <t>01/04/2016 04:25:50.988 PM</t>
  </si>
  <si>
    <t>01/04/2016 04:25:51.113 PM</t>
  </si>
  <si>
    <t>01/04/2016 04:25:51.238 PM</t>
  </si>
  <si>
    <t>01/04/2016 04:25:51.363 PM</t>
  </si>
  <si>
    <t>01/04/2016 04:25:51.488 PM</t>
  </si>
  <si>
    <t>01/04/2016 04:25:51.613 PM</t>
  </si>
  <si>
    <t>01/04/2016 04:25:51.738 PM</t>
  </si>
  <si>
    <t>01/04/2016 04:25:51.863 PM</t>
  </si>
  <si>
    <t>01/04/2016 04:25:51.988 PM</t>
  </si>
  <si>
    <t>01/04/2016 04:25:52.113 PM</t>
  </si>
  <si>
    <t>01/04/2016 04:25:52.238 PM</t>
  </si>
  <si>
    <t>01/04/2016 04:25:52.363 PM</t>
  </si>
  <si>
    <t>01/04/2016 04:25:52.488 PM</t>
  </si>
  <si>
    <t>01/04/2016 04:25:52.613 PM</t>
  </si>
  <si>
    <t>01/04/2016 04:25:52.738 PM</t>
  </si>
  <si>
    <t>01/04/2016 04:25:52.863 PM</t>
  </si>
  <si>
    <t>01/04/2016 04:25:52.988 PM</t>
  </si>
  <si>
    <t>01/04/2016 04:25:53.113 PM</t>
  </si>
  <si>
    <t>01/04/2016 04:25:53.238 PM</t>
  </si>
  <si>
    <t>01/04/2016 04:25:53.363 PM</t>
  </si>
  <si>
    <t>01/04/2016 04:25:53.488 PM</t>
  </si>
  <si>
    <t>01/04/2016 04:25:53.613 PM</t>
  </si>
  <si>
    <t>01/04/2016 04:25:53.738 PM</t>
  </si>
  <si>
    <t>01/04/2016 04:25:53.863 PM</t>
  </si>
  <si>
    <t>01/04/2016 04:25:53.988 PM</t>
  </si>
  <si>
    <t>01/04/2016 04:25:54.113 PM</t>
  </si>
  <si>
    <t>01/04/2016 04:25:54.238 PM</t>
  </si>
  <si>
    <t>01/04/2016 04:25:54.363 PM</t>
  </si>
  <si>
    <t>01/04/2016 04:25:54.488 PM</t>
  </si>
  <si>
    <t>01/04/2016 04:25:54.613 PM</t>
  </si>
  <si>
    <t>01/04/2016 04:25:54.738 PM</t>
  </si>
  <si>
    <t>01/04/2016 04:25:54.863 PM</t>
  </si>
  <si>
    <t>01/04/2016 04:25:54.988 PM</t>
  </si>
  <si>
    <t>01/04/2016 04:25:55.113 PM</t>
  </si>
  <si>
    <t>01/04/2016 04:25:55.238 PM</t>
  </si>
  <si>
    <t>01/04/2016 04:25:55.363 PM</t>
  </si>
  <si>
    <t>01/04/2016 04:25:55.488 PM</t>
  </si>
  <si>
    <t>01/04/2016 04:25:55.613 PM</t>
  </si>
  <si>
    <t>01/04/2016 04:25:55.738 PM</t>
  </si>
  <si>
    <t>01/04/2016 04:25:55.863 PM</t>
  </si>
  <si>
    <t>01/04/2016 04:25:55.988 PM</t>
  </si>
  <si>
    <t>01/04/2016 04:25:56.113 PM</t>
  </si>
  <si>
    <t>01/04/2016 04:25:56.238 PM</t>
  </si>
  <si>
    <t>01/04/2016 04:25:56.363 PM</t>
  </si>
  <si>
    <t>01/04/2016 04:25:56.488 PM</t>
  </si>
  <si>
    <t>01/04/2016 04:25:56.613 PM</t>
  </si>
  <si>
    <t>01/04/2016 04:25:56.738 PM</t>
  </si>
  <si>
    <t>01/04/2016 04:25:56.863 PM</t>
  </si>
  <si>
    <t>01/04/2016 04:25:56.988 PM</t>
  </si>
  <si>
    <t>01/04/2016 04:25:57.113 PM</t>
  </si>
  <si>
    <t>01/04/2016 04:25:57.238 PM</t>
  </si>
  <si>
    <t>01/04/2016 04:25:57.363 PM</t>
  </si>
  <si>
    <t>01/04/2016 04:25:57.488 PM</t>
  </si>
  <si>
    <t>01/04/2016 04:25:57.613 PM</t>
  </si>
  <si>
    <t>01/04/2016 04:25:57.738 PM</t>
  </si>
  <si>
    <t>01/04/2016 04:25:57.863 PM</t>
  </si>
  <si>
    <t>01/04/2016 04:25:57.988 PM</t>
  </si>
  <si>
    <t>01/04/2016 04:25:58.113 PM</t>
  </si>
  <si>
    <t>01/04/2016 04:25:58.238 PM</t>
  </si>
  <si>
    <t>01/04/2016 04:25:58.363 PM</t>
  </si>
  <si>
    <t>01/04/2016 04:25:58.488 PM</t>
  </si>
  <si>
    <t>01/04/2016 04:25:58.613 PM</t>
  </si>
  <si>
    <t>01/04/2016 04:25:58.738 PM</t>
  </si>
  <si>
    <t>01/04/2016 04:25:58.863 PM</t>
  </si>
  <si>
    <t>01/04/2016 04:25:58.988 PM</t>
  </si>
  <si>
    <t>01/04/2016 04:25:59.113 PM</t>
  </si>
  <si>
    <t>01/04/2016 04:25:59.238 PM</t>
  </si>
  <si>
    <t>01/04/2016 04:25:59.363 PM</t>
  </si>
  <si>
    <t>01/04/2016 04:25:59.488 PM</t>
  </si>
  <si>
    <t>01/04/2016 04:25:59.613 PM</t>
  </si>
  <si>
    <t>01/04/2016 04:25:59.738 PM</t>
  </si>
  <si>
    <t>01/04/2016 04:25:59.863 PM</t>
  </si>
  <si>
    <t>01/04/2016 04:25:59.988 PM</t>
  </si>
  <si>
    <t>01/04/2016 04:26:00.113 PM</t>
  </si>
  <si>
    <t>01/04/2016 04:26:00.238 PM</t>
  </si>
  <si>
    <t>01/04/2016 04:26:00.363 PM</t>
  </si>
  <si>
    <t>01/04/2016 04:26:00.488 PM</t>
  </si>
  <si>
    <t>01/04/2016 04:26:00.613 PM</t>
  </si>
  <si>
    <t>01/04/2016 04:26:00.738 PM</t>
  </si>
  <si>
    <t>01/04/2016 04:26:00.863 PM</t>
  </si>
  <si>
    <t>01/04/2016 04:26:00.988 PM</t>
  </si>
  <si>
    <t>01/04/2016 04:26:01.113 PM</t>
  </si>
  <si>
    <t>01/04/2016 04:26:01.238 PM</t>
  </si>
  <si>
    <t>01/04/2016 04:26:01.363 PM</t>
  </si>
  <si>
    <t>01/04/2016 04:26:01.488 PM</t>
  </si>
  <si>
    <t>01/04/2016 04:26:01.613 PM</t>
  </si>
  <si>
    <t>01/04/2016 04:26:01.738 PM</t>
  </si>
  <si>
    <t>01/04/2016 04:26:01.863 PM</t>
  </si>
  <si>
    <t>01/04/2016 04:26:01.988 PM</t>
  </si>
  <si>
    <t>01/04/2016 04:26:02.113 PM</t>
  </si>
  <si>
    <t>01/04/2016 04:26:02.238 PM</t>
  </si>
  <si>
    <t>01/04/2016 04:26:02.363 PM</t>
  </si>
  <si>
    <t>01/04/2016 04:26:02.488 PM</t>
  </si>
  <si>
    <t>01/04/2016 04:26:02.613 PM</t>
  </si>
  <si>
    <t>01/04/2016 04:26:02.738 PM</t>
  </si>
  <si>
    <t>01/04/2016 04:26:02.863 PM</t>
  </si>
  <si>
    <t>01/04/2016 04:26:02.988 PM</t>
  </si>
  <si>
    <t>01/04/2016 04:26:03.113 PM</t>
  </si>
  <si>
    <t>01/04/2016 04:26:03.238 PM</t>
  </si>
  <si>
    <t>01/04/2016 04:26:03.363 PM</t>
  </si>
  <si>
    <t>01/04/2016 04:26:03.488 PM</t>
  </si>
  <si>
    <t>01/04/2016 04:26:03.613 PM</t>
  </si>
  <si>
    <t>01/04/2016 04:26:03.738 PM</t>
  </si>
  <si>
    <t>01/04/2016 04:26:03.863 PM</t>
  </si>
  <si>
    <t>01/04/2016 04:26:03.988 PM</t>
  </si>
  <si>
    <t>01/04/2016 04:26:04.113 PM</t>
  </si>
  <si>
    <t>01/04/2016 04:26:04.238 PM</t>
  </si>
  <si>
    <t>01/04/2016 04:26:04.363 PM</t>
  </si>
  <si>
    <t>01/04/2016 04:26:04.488 PM</t>
  </si>
  <si>
    <t>01/04/2016 04:26:04.613 PM</t>
  </si>
  <si>
    <t>01/04/2016 04:26:04.738 PM</t>
  </si>
  <si>
    <t>01/04/2016 04:26:04.863 PM</t>
  </si>
  <si>
    <t>01/04/2016 04:26:04.988 PM</t>
  </si>
  <si>
    <t>01/04/2016 04:26:05.113 PM</t>
  </si>
  <si>
    <t>01/04/2016 04:26:05.238 PM</t>
  </si>
  <si>
    <t>01/04/2016 04:26:05.363 PM</t>
  </si>
  <si>
    <t>01/04/2016 04:26:05.488 PM</t>
  </si>
  <si>
    <t>01/04/2016 04:26:05.613 PM</t>
  </si>
  <si>
    <t>01/04/2016 04:26:05.738 PM</t>
  </si>
  <si>
    <t>01/04/2016 04:26:05.863 PM</t>
  </si>
  <si>
    <t>01/04/2016 04:26:05.988 PM</t>
  </si>
  <si>
    <t>01/04/2016 04:26:06.113 PM</t>
  </si>
  <si>
    <t>01/04/2016 04:26:06.238 PM</t>
  </si>
  <si>
    <t>01/04/2016 04:26:06.363 PM</t>
  </si>
  <si>
    <t>01/04/2016 04:26:06.488 PM</t>
  </si>
  <si>
    <t>01/04/2016 04:26:06.613 PM</t>
  </si>
  <si>
    <t>01/04/2016 04:26:06.738 PM</t>
  </si>
  <si>
    <t>01/04/2016 04:26:06.863 PM</t>
  </si>
  <si>
    <t>01/04/2016 04:26:06.988 PM</t>
  </si>
  <si>
    <t>01/04/2016 04:26:07.113 PM</t>
  </si>
  <si>
    <t>01/04/2016 04:26:07.238 PM</t>
  </si>
  <si>
    <t>01/04/2016 04:26:07.363 PM</t>
  </si>
  <si>
    <t>01/04/2016 04:26:07.488 PM</t>
  </si>
  <si>
    <t>01/04/2016 04:26:07.613 PM</t>
  </si>
  <si>
    <t>01/04/2016 04:26:07.738 PM</t>
  </si>
  <si>
    <t>01/04/2016 04:26:07.863 PM</t>
  </si>
  <si>
    <t>01/04/2016 04:26:07.988 PM</t>
  </si>
  <si>
    <t>01/04/2016 04:26:08.113 PM</t>
  </si>
  <si>
    <t>01/04/2016 04:26:08.238 PM</t>
  </si>
  <si>
    <t>01/04/2016 04:26:08.363 PM</t>
  </si>
  <si>
    <t>01/04/2016 04:26:08.488 PM</t>
  </si>
  <si>
    <t>01/04/2016 04:26:08.613 PM</t>
  </si>
  <si>
    <t>01/04/2016 04:26:08.738 PM</t>
  </si>
  <si>
    <t>01/04/2016 04:26:08.863 PM</t>
  </si>
  <si>
    <t>01/04/2016 04:26:08.988 PM</t>
  </si>
  <si>
    <t>01/04/2016 04:26:09.113 PM</t>
  </si>
  <si>
    <t>01/04/2016 04:26:09.238 PM</t>
  </si>
  <si>
    <t>01/04/2016 04:26:09.363 PM</t>
  </si>
  <si>
    <t>01/04/2016 04:26:09.488 PM</t>
  </si>
  <si>
    <t>01/04/2016 04:26:09.613 PM</t>
  </si>
  <si>
    <t>01/04/2016 04:26:09.738 PM</t>
  </si>
  <si>
    <t>01/04/2016 04:26:09.863 PM</t>
  </si>
  <si>
    <t>01/04/2016 04:26:09.988 PM</t>
  </si>
  <si>
    <t>01/04/2016 04:26:10.113 PM</t>
  </si>
  <si>
    <t>01/04/2016 04:26:10.238 PM</t>
  </si>
  <si>
    <t>01/04/2016 04:26:10.363 PM</t>
  </si>
  <si>
    <t>01/04/2016 04:26:10.488 PM</t>
  </si>
  <si>
    <t>01/04/2016 04:26:10.613 PM</t>
  </si>
  <si>
    <t>01/04/2016 04:26:10.738 PM</t>
  </si>
  <si>
    <t>01/04/2016 04:26:10.863 PM</t>
  </si>
  <si>
    <t>01/04/2016 04:26:10.988 PM</t>
  </si>
  <si>
    <t>01/04/2016 04:26:11.113 PM</t>
  </si>
  <si>
    <t>01/04/2016 04:26:11.238 PM</t>
  </si>
  <si>
    <t>01/04/2016 04:26:11.363 PM</t>
  </si>
  <si>
    <t>01/04/2016 04:26:11.488 PM</t>
  </si>
  <si>
    <t>01/04/2016 04:26:11.613 PM</t>
  </si>
  <si>
    <t>01/04/2016 04:26:11.738 PM</t>
  </si>
  <si>
    <t>01/04/2016 04:26:11.863 PM</t>
  </si>
  <si>
    <t>01/04/2016 04:26:11.988 PM</t>
  </si>
  <si>
    <t>01/04/2016 04:26:12.113 PM</t>
  </si>
  <si>
    <t>01/04/2016 04:26:12.238 PM</t>
  </si>
  <si>
    <t>01/04/2016 04:26:12.363 PM</t>
  </si>
  <si>
    <t>01/04/2016 04:26:12.488 PM</t>
  </si>
  <si>
    <t>01/04/2016 04:26:12.613 PM</t>
  </si>
  <si>
    <t>01/04/2016 04:26:12.738 PM</t>
  </si>
  <si>
    <t>01/04/2016 04:26:12.863 PM</t>
  </si>
  <si>
    <t>01/04/2016 04:26:12.988 PM</t>
  </si>
  <si>
    <t>01/04/2016 04:26:13.113 PM</t>
  </si>
  <si>
    <t>01/04/2016 04:26:13.238 PM</t>
  </si>
  <si>
    <t>01/04/2016 04:26:13.363 PM</t>
  </si>
  <si>
    <t>01/04/2016 04:26:13.488 PM</t>
  </si>
  <si>
    <t>01/04/2016 04:26:13.613 PM</t>
  </si>
  <si>
    <t>01/04/2016 04:26:13.738 PM</t>
  </si>
  <si>
    <t>01/04/2016 04:26:13.863 PM</t>
  </si>
  <si>
    <t>01/04/2016 04:26:13.988 PM</t>
  </si>
  <si>
    <t>01/04/2016 04:26:14.113 PM</t>
  </si>
  <si>
    <t>01/04/2016 04:26:14.238 PM</t>
  </si>
  <si>
    <t>01/04/2016 04:26:14.363 PM</t>
  </si>
  <si>
    <t>01/04/2016 04:26:14.488 PM</t>
  </si>
  <si>
    <t>01/04/2016 04:26:14.613 PM</t>
  </si>
  <si>
    <t>01/04/2016 04:26:14.738 PM</t>
  </si>
  <si>
    <t>01/04/2016 04:26:14.863 PM</t>
  </si>
  <si>
    <t>01/04/2016 04:26:14.988 PM</t>
  </si>
  <si>
    <t>01/04/2016 04:26:15.113 PM</t>
  </si>
  <si>
    <t>01/04/2016 04:26:15.238 PM</t>
  </si>
  <si>
    <t>01/04/2016 04:26:15.363 PM</t>
  </si>
  <si>
    <t>01/04/2016 04:26:15.488 PM</t>
  </si>
  <si>
    <t>01/04/2016 04:26:15.613 PM</t>
  </si>
  <si>
    <t>01/04/2016 04:26:15.738 PM</t>
  </si>
  <si>
    <t>01/04/2016 04:26:15.863 PM</t>
  </si>
  <si>
    <t>01/04/2016 04:26:15.988 PM</t>
  </si>
  <si>
    <t>01/04/2016 04:26:16.113 PM</t>
  </si>
  <si>
    <t>01/04/2016 04:26:16.238 PM</t>
  </si>
  <si>
    <t>01/04/2016 04:26:16.363 PM</t>
  </si>
  <si>
    <t>01/04/2016 04:26:16.488 PM</t>
  </si>
  <si>
    <t>01/04/2016 04:26:16.613 PM</t>
  </si>
  <si>
    <t>01/04/2016 04:26:16.738 PM</t>
  </si>
  <si>
    <t>01/04/2016 04:26:16.863 PM</t>
  </si>
  <si>
    <t>01/04/2016 04:26:16.988 PM</t>
  </si>
  <si>
    <t>01/04/2016 04:26:17.113 PM</t>
  </si>
  <si>
    <t>01/04/2016 04:26:17.238 PM</t>
  </si>
  <si>
    <t>01/04/2016 04:26:17.363 PM</t>
  </si>
  <si>
    <t>01/04/2016 04:26:17.488 PM</t>
  </si>
  <si>
    <t>01/04/2016 04:26:17.613 PM</t>
  </si>
  <si>
    <t>01/04/2016 04:26:17.738 PM</t>
  </si>
  <si>
    <t>01/04/2016 04:26:17.863 PM</t>
  </si>
  <si>
    <t>01/04/2016 04:26:17.988 PM</t>
  </si>
  <si>
    <t>01/04/2016 04:26:18.113 PM</t>
  </si>
  <si>
    <t>01/04/2016 04:26:18.238 PM</t>
  </si>
  <si>
    <t>01/04/2016 04:26:18.363 PM</t>
  </si>
  <si>
    <t>01/04/2016 04:26:18.488 PM</t>
  </si>
  <si>
    <t>01/04/2016 04:26:18.613 PM</t>
  </si>
  <si>
    <t>01/04/2016 04:26:18.738 PM</t>
  </si>
  <si>
    <t>01/04/2016 04:26:18.863 PM</t>
  </si>
  <si>
    <t>01/04/2016 04:26:18.988 PM</t>
  </si>
  <si>
    <t>01/04/2016 04:26:19.113 PM</t>
  </si>
  <si>
    <t>01/04/2016 04:26:19.238 PM</t>
  </si>
  <si>
    <t>01/04/2016 04:26:19.363 PM</t>
  </si>
  <si>
    <t>01/04/2016 04:26:19.488 PM</t>
  </si>
  <si>
    <t>01/04/2016 04:26:19.613 PM</t>
  </si>
  <si>
    <t>01/04/2016 04:26:19.738 PM</t>
  </si>
  <si>
    <t>01/04/2016 04:26:19.863 PM</t>
  </si>
  <si>
    <t>01/04/2016 04:26:19.988 PM</t>
  </si>
  <si>
    <t>01/04/2016 04:26:20.113 PM</t>
  </si>
  <si>
    <t>01/04/2016 04:26:20.238 PM</t>
  </si>
  <si>
    <t>01/04/2016 04:26:20.363 PM</t>
  </si>
  <si>
    <t>01/04/2016 04:26:20.488 PM</t>
  </si>
  <si>
    <t>01/04/2016 04:26:20.613 PM</t>
  </si>
  <si>
    <t>01/04/2016 04:26:20.738 PM</t>
  </si>
  <si>
    <t>01/04/2016 04:26:20.863 PM</t>
  </si>
  <si>
    <t>01/04/2016 04:26:20.988 PM</t>
  </si>
  <si>
    <t>01/04/2016 04:26:21.113 PM</t>
  </si>
  <si>
    <t>01/04/2016 04:26:21.238 PM</t>
  </si>
  <si>
    <t>01/04/2016 04:26:21.363 PM</t>
  </si>
  <si>
    <t>01/04/2016 04:26:21.488 PM</t>
  </si>
  <si>
    <t>01/04/2016 04:26:21.613 PM</t>
  </si>
  <si>
    <t>01/04/2016 04:26:21.738 PM</t>
  </si>
  <si>
    <t>01/04/2016 04:26:21.863 PM</t>
  </si>
  <si>
    <t>01/04/2016 04:26:21.988 PM</t>
  </si>
  <si>
    <t>01/04/2016 04:26:22.113 PM</t>
  </si>
  <si>
    <t>01/04/2016 04:26:22.238 PM</t>
  </si>
  <si>
    <t>01/04/2016 04:26:22.363 PM</t>
  </si>
  <si>
    <t>01/04/2016 04:26:22.488 PM</t>
  </si>
  <si>
    <t>01/04/2016 04:26:22.613 PM</t>
  </si>
  <si>
    <t>01/04/2016 04:26:22.738 PM</t>
  </si>
  <si>
    <t>01/04/2016 04:26:22.863 PM</t>
  </si>
  <si>
    <t>01/04/2016 04:26:22.988 PM</t>
  </si>
  <si>
    <t>01/04/2016 04:26:23.113 PM</t>
  </si>
  <si>
    <t>01/04/2016 04:26:23.238 PM</t>
  </si>
  <si>
    <t>01/04/2016 04:26:23.363 PM</t>
  </si>
  <si>
    <t>01/04/2016 04:26:23.488 PM</t>
  </si>
  <si>
    <t>01/04/2016 04:26:23.613 PM</t>
  </si>
  <si>
    <t>01/04/2016 04:26:23.738 PM</t>
  </si>
  <si>
    <t>01/04/2016 04:26:23.863 PM</t>
  </si>
  <si>
    <t>01/04/2016 04:26:23.988 PM</t>
  </si>
  <si>
    <t>01/04/2016 04:26:24.113 PM</t>
  </si>
  <si>
    <t>01/04/2016 04:26:24.238 PM</t>
  </si>
  <si>
    <t>01/04/2016 04:26:24.363 PM</t>
  </si>
  <si>
    <t>01/04/2016 04:26:24.488 PM</t>
  </si>
  <si>
    <t>01/04/2016 04:26:24.613 PM</t>
  </si>
  <si>
    <t>01/04/2016 04:26:24.738 PM</t>
  </si>
  <si>
    <t>01/04/2016 04:26:24.863 PM</t>
  </si>
  <si>
    <t>01/04/2016 04:26:24.988 PM</t>
  </si>
  <si>
    <t>01/04/2016 04:26:25.113 PM</t>
  </si>
  <si>
    <t>01/04/2016 04:26:25.238 PM</t>
  </si>
  <si>
    <t>01/04/2016 04:26:25.363 PM</t>
  </si>
  <si>
    <t>01/04/2016 04:26:25.488 PM</t>
  </si>
  <si>
    <t>01/04/2016 04:26:25.613 PM</t>
  </si>
  <si>
    <t>01/04/2016 04:26:25.738 PM</t>
  </si>
  <si>
    <t>01/04/2016 04:26:25.863 PM</t>
  </si>
  <si>
    <t>01/04/2016 04:26:25.988 PM</t>
  </si>
  <si>
    <t>01/04/2016 04:26:26.113 PM</t>
  </si>
  <si>
    <t>01/04/2016 04:26:26.238 PM</t>
  </si>
  <si>
    <t>01/04/2016 04:26:26.363 PM</t>
  </si>
  <si>
    <t>01/04/2016 04:26:26.488 PM</t>
  </si>
  <si>
    <t>01/04/2016 04:26:26.613 PM</t>
  </si>
  <si>
    <t>01/04/2016 04:26:26.738 PM</t>
  </si>
  <si>
    <t>01/04/2016 04:26:26.863 PM</t>
  </si>
  <si>
    <t>01/04/2016 04:26:26.988 PM</t>
  </si>
  <si>
    <t>01/04/2016 04:26:27.113 PM</t>
  </si>
  <si>
    <t>01/04/2016 04:26:27.238 PM</t>
  </si>
  <si>
    <t>01/04/2016 04:26:27.363 PM</t>
  </si>
  <si>
    <t>01/04/2016 04:26:27.488 PM</t>
  </si>
  <si>
    <t>01/04/2016 04:26:27.613 PM</t>
  </si>
  <si>
    <t>01/04/2016 04:26:27.738 PM</t>
  </si>
  <si>
    <t>01/04/2016 04:26:27.863 PM</t>
  </si>
  <si>
    <t>01/04/2016 04:26:27.988 PM</t>
  </si>
  <si>
    <t>01/04/2016 04:26:28.113 PM</t>
  </si>
  <si>
    <t>01/04/2016 04:26:28.238 PM</t>
  </si>
  <si>
    <t>01/04/2016 04:26:28.363 PM</t>
  </si>
  <si>
    <t>01/04/2016 04:26:28.488 PM</t>
  </si>
  <si>
    <t>01/04/2016 04:26:28.613 PM</t>
  </si>
  <si>
    <t>01/04/2016 04:26:28.738 PM</t>
  </si>
  <si>
    <t>01/04/2016 04:26:28.863 PM</t>
  </si>
  <si>
    <t>01/04/2016 04:26:28.988 PM</t>
  </si>
  <si>
    <t>01/04/2016 04:26:29.113 PM</t>
  </si>
  <si>
    <t>01/04/2016 04:26:29.238 PM</t>
  </si>
  <si>
    <t>01/04/2016 04:26:29.363 PM</t>
  </si>
  <si>
    <t>01/04/2016 04:26:29.488 PM</t>
  </si>
  <si>
    <t>01/04/2016 04:26:29.613 PM</t>
  </si>
  <si>
    <t>01/04/2016 04:26:29.738 PM</t>
  </si>
  <si>
    <t>01/04/2016 04:26:29.863 PM</t>
  </si>
  <si>
    <t>01/04/2016 04:26:29.988 PM</t>
  </si>
  <si>
    <t>01/04/2016 04:26:30.113 PM</t>
  </si>
  <si>
    <t>01/04/2016 04:26:30.238 PM</t>
  </si>
  <si>
    <t>01/04/2016 04:26:30.363 PM</t>
  </si>
  <si>
    <t>01/04/2016 04:26:30.488 PM</t>
  </si>
  <si>
    <t>01/04/2016 04:26:30.613 PM</t>
  </si>
  <si>
    <t>01/04/2016 04:26:30.738 PM</t>
  </si>
  <si>
    <t>01/04/2016 04:26:30.863 PM</t>
  </si>
  <si>
    <t>01/04/2016 04:26:30.988 PM</t>
  </si>
  <si>
    <t>01/04/2016 04:26:31.113 PM</t>
  </si>
  <si>
    <t>01/04/2016 04:26:31.238 PM</t>
  </si>
  <si>
    <t>01/04/2016 04:26:31.363 PM</t>
  </si>
  <si>
    <t>01/04/2016 04:26:31.488 PM</t>
  </si>
  <si>
    <t>01/04/2016 04:26:31.613 PM</t>
  </si>
  <si>
    <t>01/04/2016 04:26:31.738 PM</t>
  </si>
  <si>
    <t>01/04/2016 04:26:31.863 PM</t>
  </si>
  <si>
    <t>01/04/2016 04:26:31.988 PM</t>
  </si>
  <si>
    <t>01/04/2016 04:26:32.113 PM</t>
  </si>
  <si>
    <t>01/04/2016 04:26:32.238 PM</t>
  </si>
  <si>
    <t>01/04/2016 04:26:32.363 PM</t>
  </si>
  <si>
    <t>01/04/2016 04:26:32.488 PM</t>
  </si>
  <si>
    <t>01/04/2016 04:26:32.613 PM</t>
  </si>
  <si>
    <t>01/04/2016 04:26:32.738 PM</t>
  </si>
  <si>
    <t>01/04/2016 04:26:32.863 PM</t>
  </si>
  <si>
    <t>01/04/2016 04:26:32.988 PM</t>
  </si>
  <si>
    <t>01/04/2016 04:26:33.113 PM</t>
  </si>
  <si>
    <t>01/04/2016 04:26:33.238 PM</t>
  </si>
  <si>
    <t>01/04/2016 04:26:33.363 PM</t>
  </si>
  <si>
    <t>01/04/2016 04:26:33.488 PM</t>
  </si>
  <si>
    <t>01/04/2016 04:26:33.613 PM</t>
  </si>
  <si>
    <t>01/04/2016 04:26:33.738 PM</t>
  </si>
  <si>
    <t>01/04/2016 04:26:33.863 PM</t>
  </si>
  <si>
    <t>01/04/2016 04:26:33.988 PM</t>
  </si>
  <si>
    <t>01/04/2016 04:26:34.113 PM</t>
  </si>
  <si>
    <t>01/04/2016 04:26:34.238 PM</t>
  </si>
  <si>
    <t>01/04/2016 04:26:34.363 PM</t>
  </si>
  <si>
    <t>01/04/2016 04:26:34.488 PM</t>
  </si>
  <si>
    <t>01/04/2016 04:26:34.613 PM</t>
  </si>
  <si>
    <t>01/04/2016 04:26:34.738 PM</t>
  </si>
  <si>
    <t>01/04/2016 04:26:34.863 PM</t>
  </si>
  <si>
    <t>01/04/2016 04:26:34.988 PM</t>
  </si>
  <si>
    <t>01/04/2016 04:26:35.113 PM</t>
  </si>
  <si>
    <t>01/04/2016 04:26:35.238 PM</t>
  </si>
  <si>
    <t>01/04/2016 04:26:35.363 PM</t>
  </si>
  <si>
    <t>01/04/2016 04:26:35.488 PM</t>
  </si>
  <si>
    <t>01/04/2016 04:26:35.613 PM</t>
  </si>
  <si>
    <t>01/04/2016 04:26:35.738 PM</t>
  </si>
  <si>
    <t>01/04/2016 04:26:35.863 PM</t>
  </si>
  <si>
    <t>01/04/2016 04:26:35.988 PM</t>
  </si>
  <si>
    <t>01/04/2016 04:26:36.113 PM</t>
  </si>
  <si>
    <t>01/04/2016 04:26:36.238 PM</t>
  </si>
  <si>
    <t>01/04/2016 04:26:36.363 PM</t>
  </si>
  <si>
    <t>01/04/2016 04:26:36.488 PM</t>
  </si>
  <si>
    <t>01/04/2016 04:26:36.613 PM</t>
  </si>
  <si>
    <t>01/04/2016 04:26:36.738 PM</t>
  </si>
  <si>
    <t>01/04/2016 04:26:36.863 PM</t>
  </si>
  <si>
    <t>01/04/2016 04:26:36.988 PM</t>
  </si>
  <si>
    <t>01/04/2016 04:26:37.113 PM</t>
  </si>
  <si>
    <t>01/04/2016 04:26:37.238 PM</t>
  </si>
  <si>
    <t>01/04/2016 04:26:37.363 PM</t>
  </si>
  <si>
    <t>01/04/2016 04:26:37.488 PM</t>
  </si>
  <si>
    <t>01/04/2016 04:26:37.613 PM</t>
  </si>
  <si>
    <t>01/04/2016 04:26:37.738 PM</t>
  </si>
  <si>
    <t>01/04/2016 04:26:37.863 PM</t>
  </si>
  <si>
    <t>01/04/2016 04:26:37.988 PM</t>
  </si>
  <si>
    <t>01/04/2016 04:26:38.113 PM</t>
  </si>
  <si>
    <t>01/04/2016 04:26:38.238 PM</t>
  </si>
  <si>
    <t>01/04/2016 04:26:38.363 PM</t>
  </si>
  <si>
    <t>01/04/2016 04:26:38.488 PM</t>
  </si>
  <si>
    <t>01/04/2016 04:26:38.613 PM</t>
  </si>
  <si>
    <t>01/04/2016 04:26:38.738 PM</t>
  </si>
  <si>
    <t>01/04/2016 04:26:38.863 PM</t>
  </si>
  <si>
    <t>01/04/2016 04:26:38.988 PM</t>
  </si>
  <si>
    <t>01/04/2016 04:26:39.113 PM</t>
  </si>
  <si>
    <t>01/04/2016 04:26:39.238 PM</t>
  </si>
  <si>
    <t>01/04/2016 04:26:39.363 PM</t>
  </si>
  <si>
    <t>01/04/2016 04:26:39.488 PM</t>
  </si>
  <si>
    <t>01/04/2016 04:26:39.613 PM</t>
  </si>
  <si>
    <t>01/04/2016 04:26:39.738 PM</t>
  </si>
  <si>
    <t>01/04/2016 04:26:39.863 PM</t>
  </si>
  <si>
    <t>01/04/2016 04:26:39.988 PM</t>
  </si>
  <si>
    <t>01/04/2016 04:26:40.113 PM</t>
  </si>
  <si>
    <t>01/04/2016 04:26:40.238 PM</t>
  </si>
  <si>
    <t>01/04/2016 04:26:40.363 PM</t>
  </si>
  <si>
    <t>01/04/2016 04:26:40.488 PM</t>
  </si>
  <si>
    <t>01/04/2016 04:26:40.613 PM</t>
  </si>
  <si>
    <t>01/04/2016 04:26:40.738 PM</t>
  </si>
  <si>
    <t>01/04/2016 04:26:40.863 PM</t>
  </si>
  <si>
    <t>01/04/2016 04:26:40.988 PM</t>
  </si>
  <si>
    <t>01/04/2016 04:26:41.113 PM</t>
  </si>
  <si>
    <t>01/04/2016 04:26:41.238 PM</t>
  </si>
  <si>
    <t>01/04/2016 04:26:41.363 PM</t>
  </si>
  <si>
    <t>01/04/2016 04:26:41.488 PM</t>
  </si>
  <si>
    <t>01/04/2016 04:26:41.613 PM</t>
  </si>
  <si>
    <t>01/04/2016 04:26:41.738 PM</t>
  </si>
  <si>
    <t>01/04/2016 04:26:41.863 PM</t>
  </si>
  <si>
    <t>01/04/2016 04:26:41.988 PM</t>
  </si>
  <si>
    <t>01/04/2016 04:26:42.113 PM</t>
  </si>
  <si>
    <t>01/04/2016 04:26:42.238 PM</t>
  </si>
  <si>
    <t>01/04/2016 04:26:42.363 PM</t>
  </si>
  <si>
    <t>01/04/2016 04:26:42.488 PM</t>
  </si>
  <si>
    <t>01/04/2016 04:26:42.613 PM</t>
  </si>
  <si>
    <t>01/04/2016 04:26:42.738 PM</t>
  </si>
  <si>
    <t>01/04/2016 04:26:42.863 PM</t>
  </si>
  <si>
    <t>01/04/2016 04:26:42.988 PM</t>
  </si>
  <si>
    <t>01/04/2016 04:26:43.113 PM</t>
  </si>
  <si>
    <t>01/04/2016 04:26:43.238 PM</t>
  </si>
  <si>
    <t>01/04/2016 04:26:43.363 PM</t>
  </si>
  <si>
    <t>01/04/2016 04:26:43.488 PM</t>
  </si>
  <si>
    <t>01/04/2016 04:26:43.613 PM</t>
  </si>
  <si>
    <t>01/04/2016 04:26:43.738 PM</t>
  </si>
  <si>
    <t>01/04/2016 04:26:43.863 PM</t>
  </si>
  <si>
    <t>01/04/2016 04:26:43.988 PM</t>
  </si>
  <si>
    <t>01/04/2016 04:26:44.113 PM</t>
  </si>
  <si>
    <t>01/04/2016 04:26:44.238 PM</t>
  </si>
  <si>
    <t>01/04/2016 04:26:44.363 PM</t>
  </si>
  <si>
    <t>01/04/2016 04:26:44.488 PM</t>
  </si>
  <si>
    <t>01/04/2016 04:26:44.613 PM</t>
  </si>
  <si>
    <t>01/04/2016 04:26:44.738 PM</t>
  </si>
  <si>
    <t>01/04/2016 04:26:44.863 PM</t>
  </si>
  <si>
    <t>01/04/2016 04:26:44.988 PM</t>
  </si>
  <si>
    <t>01/04/2016 04:26:45.113 PM</t>
  </si>
  <si>
    <t>01/04/2016 04:26:45.238 PM</t>
  </si>
  <si>
    <t>01/04/2016 04:26:45.363 PM</t>
  </si>
  <si>
    <t>01/04/2016 04:26:45.488 PM</t>
  </si>
  <si>
    <t>01/04/2016 04:26:45.613 PM</t>
  </si>
  <si>
    <t>01/04/2016 04:26:45.738 PM</t>
  </si>
  <si>
    <t>01/04/2016 04:26:45.863 PM</t>
  </si>
  <si>
    <t>01/04/2016 04:26:45.988 PM</t>
  </si>
  <si>
    <t>01/04/2016 04:26:46.113 PM</t>
  </si>
  <si>
    <t>01/04/2016 04:26:46.238 PM</t>
  </si>
  <si>
    <t>01/04/2016 04:26:46.363 PM</t>
  </si>
  <si>
    <t>01/04/2016 04:26:46.488 PM</t>
  </si>
  <si>
    <t>01/04/2016 04:26:46.613 PM</t>
  </si>
  <si>
    <t>01/04/2016 04:26:46.738 PM</t>
  </si>
  <si>
    <t>01/04/2016 04:26:46.863 PM</t>
  </si>
  <si>
    <t>01/04/2016 04:26:46.988 PM</t>
  </si>
  <si>
    <t>01/04/2016 04:26:47.113 PM</t>
  </si>
  <si>
    <t>01/04/2016 04:26:47.238 PM</t>
  </si>
  <si>
    <t>01/04/2016 04:26:47.363 PM</t>
  </si>
  <si>
    <t>01/04/2016 04:26:47.488 PM</t>
  </si>
  <si>
    <t>01/04/2016 04:26:47.613 PM</t>
  </si>
  <si>
    <t>01/04/2016 04:26:47.738 PM</t>
  </si>
  <si>
    <t>01/04/2016 04:26:47.863 PM</t>
  </si>
  <si>
    <t>01/04/2016 04:26:47.988 PM</t>
  </si>
  <si>
    <t>01/04/2016 04:26:48.113 PM</t>
  </si>
  <si>
    <t>01/04/2016 04:26:48.238 PM</t>
  </si>
  <si>
    <t>01/04/2016 04:26:48.363 PM</t>
  </si>
  <si>
    <t>01/04/2016 04:26:48.488 PM</t>
  </si>
  <si>
    <t>01/04/2016 04:26:48.613 PM</t>
  </si>
  <si>
    <t>01/04/2016 04:26:48.738 PM</t>
  </si>
  <si>
    <t>01/04/2016 04:26:48.863 PM</t>
  </si>
  <si>
    <t>01/04/2016 04:26:48.988 PM</t>
  </si>
  <si>
    <t>01/04/2016 04:26:49.113 PM</t>
  </si>
  <si>
    <t>01/04/2016 04:26:49.238 PM</t>
  </si>
  <si>
    <t>01/04/2016 04:26:49.363 PM</t>
  </si>
  <si>
    <t>01/04/2016 04:26:49.488 PM</t>
  </si>
  <si>
    <t>01/04/2016 04:26:49.613 PM</t>
  </si>
  <si>
    <t>01/04/2016 04:26:49.738 PM</t>
  </si>
  <si>
    <t>01/04/2016 04:26:49.863 PM</t>
  </si>
  <si>
    <t>01/04/2016 04:26:49.988 PM</t>
  </si>
  <si>
    <t>01/04/2016 04:26:50.113 PM</t>
  </si>
  <si>
    <t>01/04/2016 04:26:50.238 PM</t>
  </si>
  <si>
    <t>01/04/2016 04:26:50.363 PM</t>
  </si>
  <si>
    <t>01/04/2016 04:26:50.488 PM</t>
  </si>
  <si>
    <t>01/04/2016 04:26:50.613 PM</t>
  </si>
  <si>
    <t>01/04/2016 04:26:50.738 PM</t>
  </si>
  <si>
    <t>01/04/2016 04:26:50.863 PM</t>
  </si>
  <si>
    <t>01/04/2016 04:26:50.988 PM</t>
  </si>
  <si>
    <t>01/04/2016 04:26:51.113 PM</t>
  </si>
  <si>
    <t>01/04/2016 04:26:51.238 PM</t>
  </si>
  <si>
    <t>01/04/2016 04:26:51.363 PM</t>
  </si>
  <si>
    <t>01/04/2016 04:26:51.488 PM</t>
  </si>
  <si>
    <t>01/04/2016 04:26:51.613 PM</t>
  </si>
  <si>
    <t>01/04/2016 04:26:51.738 PM</t>
  </si>
  <si>
    <t>01/04/2016 04:26:51.863 PM</t>
  </si>
  <si>
    <t>01/04/2016 04:26:51.988 PM</t>
  </si>
  <si>
    <t>01/04/2016 04:26:52.113 PM</t>
  </si>
  <si>
    <t>01/04/2016 04:26:52.238 PM</t>
  </si>
  <si>
    <t>01/04/2016 04:26:52.363 PM</t>
  </si>
  <si>
    <t>01/04/2016 04:26:52.488 PM</t>
  </si>
  <si>
    <t>01/04/2016 04:26:52.613 PM</t>
  </si>
  <si>
    <t>01/04/2016 04:26:52.738 PM</t>
  </si>
  <si>
    <t>01/04/2016 04:26:52.863 PM</t>
  </si>
  <si>
    <t>01/04/2016 04:26:52.988 PM</t>
  </si>
  <si>
    <t>01/04/2016 04:26:53.113 PM</t>
  </si>
  <si>
    <t>01/04/2016 04:26:53.238 PM</t>
  </si>
  <si>
    <t>01/04/2016 04:26:53.363 PM</t>
  </si>
  <si>
    <t>01/04/2016 04:26:53.488 PM</t>
  </si>
  <si>
    <t>01/04/2016 04:26:53.613 PM</t>
  </si>
  <si>
    <t>01/04/2016 04:26:53.738 PM</t>
  </si>
  <si>
    <t>01/04/2016 04:26:53.863 PM</t>
  </si>
  <si>
    <t>01/04/2016 04:26:53.988 PM</t>
  </si>
  <si>
    <t>01/04/2016 04:26:54.113 PM</t>
  </si>
  <si>
    <t>01/04/2016 04:26:54.238 PM</t>
  </si>
  <si>
    <t>01/04/2016 04:26:54.363 PM</t>
  </si>
  <si>
    <t>01/04/2016 04:26:54.488 PM</t>
  </si>
  <si>
    <t>01/04/2016 04:26:54.613 PM</t>
  </si>
  <si>
    <t>01/04/2016 04:26:54.738 PM</t>
  </si>
  <si>
    <t>01/04/2016 04:26:54.863 PM</t>
  </si>
  <si>
    <t>01/04/2016 04:26:54.988 PM</t>
  </si>
  <si>
    <t>01/04/2016 04:26:55.113 PM</t>
  </si>
  <si>
    <t>01/04/2016 04:26:55.238 PM</t>
  </si>
  <si>
    <t>01/04/2016 04:26:55.363 PM</t>
  </si>
  <si>
    <t>01/04/2016 04:26:55.488 PM</t>
  </si>
  <si>
    <t>01/04/2016 04:26:55.613 PM</t>
  </si>
  <si>
    <t>01/04/2016 04:26:55.738 PM</t>
  </si>
  <si>
    <t>01/04/2016 04:26:55.863 PM</t>
  </si>
  <si>
    <t>01/04/2016 04:26:55.988 PM</t>
  </si>
  <si>
    <t>01/04/2016 04:26:56.113 PM</t>
  </si>
  <si>
    <t>01/04/2016 04:26:56.238 PM</t>
  </si>
  <si>
    <t>01/04/2016 04:26:56.363 PM</t>
  </si>
  <si>
    <t>01/04/2016 04:26:56.488 PM</t>
  </si>
  <si>
    <t>01/04/2016 04:26:56.613 PM</t>
  </si>
  <si>
    <t>01/04/2016 04:26:56.738 PM</t>
  </si>
  <si>
    <t>01/04/2016 04:26:56.863 PM</t>
  </si>
  <si>
    <t>01/04/2016 04:26:56.988 PM</t>
  </si>
  <si>
    <t>01/04/2016 04:26:57.113 PM</t>
  </si>
  <si>
    <t>01/04/2016 04:26:57.238 PM</t>
  </si>
  <si>
    <t>01/04/2016 04:26:57.363 PM</t>
  </si>
  <si>
    <t>01/04/2016 04:26:57.488 PM</t>
  </si>
  <si>
    <t>01/04/2016 04:26:57.613 PM</t>
  </si>
  <si>
    <t>01/04/2016 04:26:57.738 PM</t>
  </si>
  <si>
    <t>01/04/2016 04:26:57.863 PM</t>
  </si>
  <si>
    <t>01/04/2016 04:26:57.988 PM</t>
  </si>
  <si>
    <t>01/04/2016 04:26:58.113 PM</t>
  </si>
  <si>
    <t>01/04/2016 04:26:58.238 PM</t>
  </si>
  <si>
    <t>01/04/2016 04:26:58.363 PM</t>
  </si>
  <si>
    <t>01/04/2016 04:26:58.488 PM</t>
  </si>
  <si>
    <t>01/04/2016 04:26:58.613 PM</t>
  </si>
  <si>
    <t>01/04/2016 04:26:58.738 PM</t>
  </si>
  <si>
    <t>01/04/2016 04:26:58.863 PM</t>
  </si>
  <si>
    <t>01/04/2016 04:26:58.988 PM</t>
  </si>
  <si>
    <t>01/04/2016 04:26:59.113 PM</t>
  </si>
  <si>
    <t>01/04/2016 04:26:59.238 PM</t>
  </si>
  <si>
    <t>01/04/2016 04:26:59.363 PM</t>
  </si>
  <si>
    <t>01/04/2016 04:26:59.488 PM</t>
  </si>
  <si>
    <t>01/04/2016 04:26:59.613 PM</t>
  </si>
  <si>
    <t>01/04/2016 04:26:59.738 PM</t>
  </si>
  <si>
    <t>01/04/2016 04:26:59.863 PM</t>
  </si>
  <si>
    <t>01/04/2016 04:26:59.988 PM</t>
  </si>
  <si>
    <t>01/04/2016 04:27:00.113 PM</t>
  </si>
  <si>
    <t>01/04/2016 04:27:00.238 PM</t>
  </si>
  <si>
    <t>01/04/2016 04:27:00.363 PM</t>
  </si>
  <si>
    <t>01/04/2016 04:27:00.488 PM</t>
  </si>
  <si>
    <t>01/04/2016 04:27:00.613 PM</t>
  </si>
  <si>
    <t>01/04/2016 04:27:00.738 PM</t>
  </si>
  <si>
    <t>01/04/2016 04:27:00.863 PM</t>
  </si>
  <si>
    <t>01/04/2016 04:27:00.988 PM</t>
  </si>
  <si>
    <t>01/04/2016 04:27:01.113 PM</t>
  </si>
  <si>
    <t>01/04/2016 04:27:01.238 PM</t>
  </si>
  <si>
    <t>01/04/2016 04:27:01.363 PM</t>
  </si>
  <si>
    <t>01/04/2016 04:27:01.488 PM</t>
  </si>
  <si>
    <t>01/04/2016 04:27:01.613 PM</t>
  </si>
  <si>
    <t>01/04/2016 04:27:01.738 PM</t>
  </si>
  <si>
    <t>01/04/2016 04:27:01.863 PM</t>
  </si>
  <si>
    <t>01/04/2016 04:27:01.988 PM</t>
  </si>
  <si>
    <t>01/04/2016 04:27:02.113 PM</t>
  </si>
  <si>
    <t>01/04/2016 04:27:02.238 PM</t>
  </si>
  <si>
    <t>01/04/2016 04:27:02.363 PM</t>
  </si>
  <si>
    <t>01/04/2016 04:27:02.488 PM</t>
  </si>
  <si>
    <t>01/04/2016 04:27:02.613 PM</t>
  </si>
  <si>
    <t>01/04/2016 04:27:02.738 PM</t>
  </si>
  <si>
    <t>01/04/2016 04:27:02.863 PM</t>
  </si>
  <si>
    <t>01/04/2016 04:27:02.988 PM</t>
  </si>
  <si>
    <t>01/04/2016 04:27:03.113 PM</t>
  </si>
  <si>
    <t>01/04/2016 04:27:03.238 PM</t>
  </si>
  <si>
    <t>01/04/2016 04:27:03.363 PM</t>
  </si>
  <si>
    <t>01/04/2016 04:27:03.488 PM</t>
  </si>
  <si>
    <t>01/04/2016 04:27:03.613 PM</t>
  </si>
  <si>
    <t>01/04/2016 04:27:03.738 PM</t>
  </si>
  <si>
    <t>01/04/2016 04:27:03.863 PM</t>
  </si>
  <si>
    <t>01/04/2016 04:27:03.988 PM</t>
  </si>
  <si>
    <t>01/04/2016 04:27:04.113 PM</t>
  </si>
  <si>
    <t>01/04/2016 04:27:04.238 PM</t>
  </si>
  <si>
    <t>01/04/2016 04:27:04.363 PM</t>
  </si>
  <si>
    <t>01/04/2016 04:27:04.488 PM</t>
  </si>
  <si>
    <t>01/04/2016 04:27:04.613 PM</t>
  </si>
  <si>
    <t>01/04/2016 04:27:04.738 PM</t>
  </si>
  <si>
    <t>01/04/2016 04:27:04.863 PM</t>
  </si>
  <si>
    <t>01/04/2016 04:27:04.988 PM</t>
  </si>
  <si>
    <t>01/04/2016 04:27:05.113 PM</t>
  </si>
  <si>
    <t>01/04/2016 04:27:05.238 PM</t>
  </si>
  <si>
    <t>01/04/2016 04:27:05.363 PM</t>
  </si>
  <si>
    <t>01/04/2016 04:27:05.488 PM</t>
  </si>
  <si>
    <t>01/04/2016 04:27:05.613 PM</t>
  </si>
  <si>
    <t>01/04/2016 04:27:05.738 PM</t>
  </si>
  <si>
    <t>01/04/2016 04:27:05.863 PM</t>
  </si>
  <si>
    <t>01/04/2016 04:27:05.988 PM</t>
  </si>
  <si>
    <t>01/04/2016 04:27:06.113 PM</t>
  </si>
  <si>
    <t>01/04/2016 04:27:06.238 PM</t>
  </si>
  <si>
    <t>01/04/2016 04:27:06.363 PM</t>
  </si>
  <si>
    <t>01/04/2016 04:27:06.488 PM</t>
  </si>
  <si>
    <t>01/04/2016 04:27:06.613 PM</t>
  </si>
  <si>
    <t>01/04/2016 04:27:06.738 PM</t>
  </si>
  <si>
    <t>01/04/2016 04:27:06.863 PM</t>
  </si>
  <si>
    <t>01/04/2016 04:27:06.988 PM</t>
  </si>
  <si>
    <t>01/04/2016 04:27:07.113 PM</t>
  </si>
  <si>
    <t>01/04/2016 04:27:07.238 PM</t>
  </si>
  <si>
    <t>01/04/2016 04:27:07.363 PM</t>
  </si>
  <si>
    <t>01/04/2016 04:27:07.488 PM</t>
  </si>
  <si>
    <t>01/04/2016 04:27:07.613 PM</t>
  </si>
  <si>
    <t>01/04/2016 04:27:07.738 PM</t>
  </si>
  <si>
    <t>01/04/2016 04:27:07.863 PM</t>
  </si>
  <si>
    <t>01/04/2016 04:27:07.988 PM</t>
  </si>
  <si>
    <t>01/04/2016 04:27:08.113 PM</t>
  </si>
  <si>
    <t>01/04/2016 04:27:08.238 PM</t>
  </si>
  <si>
    <t>01/04/2016 04:27:08.363 PM</t>
  </si>
  <si>
    <t>01/04/2016 04:27:08.488 PM</t>
  </si>
  <si>
    <t>01/04/2016 04:27:08.613 PM</t>
  </si>
  <si>
    <t>01/04/2016 04:27:08.738 PM</t>
  </si>
  <si>
    <t>01/04/2016 04:27:08.863 PM</t>
  </si>
  <si>
    <t>01/04/2016 04:27:08.988 PM</t>
  </si>
  <si>
    <t>01/04/2016 04:27:09.113 PM</t>
  </si>
  <si>
    <t>01/04/2016 04:27:09.238 PM</t>
  </si>
  <si>
    <t>01/04/2016 04:27:09.363 PM</t>
  </si>
  <si>
    <t>01/04/2016 04:27:09.488 PM</t>
  </si>
  <si>
    <t>01/04/2016 04:27:09.613 PM</t>
  </si>
  <si>
    <t>01/04/2016 04:27:09.738 PM</t>
  </si>
  <si>
    <t>01/04/2016 04:27:09.863 PM</t>
  </si>
  <si>
    <t>01/04/2016 04:27:09.988 PM</t>
  </si>
  <si>
    <t>01/04/2016 04:27:10.113 PM</t>
  </si>
  <si>
    <t>01/04/2016 04:27:10.238 PM</t>
  </si>
  <si>
    <t>01/04/2016 04:27:10.363 PM</t>
  </si>
  <si>
    <t>01/04/2016 04:27:10.488 PM</t>
  </si>
  <si>
    <t>01/04/2016 04:27:10.613 PM</t>
  </si>
  <si>
    <t>01/04/2016 04:27:10.738 PM</t>
  </si>
  <si>
    <t>01/04/2016 04:27:10.863 PM</t>
  </si>
  <si>
    <t>01/04/2016 04:27:10.988 PM</t>
  </si>
  <si>
    <t>01/04/2016 04:27:11.113 PM</t>
  </si>
  <si>
    <t>01/04/2016 04:27:11.238 PM</t>
  </si>
  <si>
    <t>01/04/2016 04:27:11.363 PM</t>
  </si>
  <si>
    <t>01/04/2016 04:27:11.488 PM</t>
  </si>
  <si>
    <t>01/04/2016 04:27:11.613 PM</t>
  </si>
  <si>
    <t>01/04/2016 04:27:11.738 PM</t>
  </si>
  <si>
    <t>01/04/2016 04:27:11.863 PM</t>
  </si>
  <si>
    <t>01/04/2016 04:27:11.988 PM</t>
  </si>
  <si>
    <t>01/04/2016 04:27:12.113 PM</t>
  </si>
  <si>
    <t>01/04/2016 04:27:12.238 PM</t>
  </si>
  <si>
    <t>01/04/2016 04:27:12.363 PM</t>
  </si>
  <si>
    <t>01/04/2016 04:27:12.488 PM</t>
  </si>
  <si>
    <t>01/04/2016 04:27:12.613 PM</t>
  </si>
  <si>
    <t>01/04/2016 04:27:12.738 PM</t>
  </si>
  <si>
    <t>01/04/2016 04:27:12.863 PM</t>
  </si>
  <si>
    <t>01/04/2016 04:27:12.988 PM</t>
  </si>
  <si>
    <t>01/04/2016 04:27:13.113 PM</t>
  </si>
  <si>
    <t>01/04/2016 04:27:13.238 PM</t>
  </si>
  <si>
    <t>01/04/2016 04:27:13.363 PM</t>
  </si>
  <si>
    <t>01/04/2016 04:27:13.488 PM</t>
  </si>
  <si>
    <t>01/04/2016 04:27:13.613 PM</t>
  </si>
  <si>
    <t>01/04/2016 04:27:13.738 PM</t>
  </si>
  <si>
    <t>01/04/2016 04:27:13.863 PM</t>
  </si>
  <si>
    <t>01/04/2016 04:27:13.988 PM</t>
  </si>
  <si>
    <t>01/04/2016 04:27:14.113 PM</t>
  </si>
  <si>
    <t>01/04/2016 04:27:14.238 PM</t>
  </si>
  <si>
    <t>01/04/2016 04:27:14.363 PM</t>
  </si>
  <si>
    <t>01/04/2016 04:27:14.488 PM</t>
  </si>
  <si>
    <t>01/04/2016 04:27:14.613 PM</t>
  </si>
  <si>
    <t>01/04/2016 04:27:14.738 PM</t>
  </si>
  <si>
    <t>01/04/2016 04:27:14.863 PM</t>
  </si>
  <si>
    <t>01/04/2016 04:27:14.988 PM</t>
  </si>
  <si>
    <t>01/04/2016 04:27:15.113 PM</t>
  </si>
  <si>
    <t>01/04/2016 04:27:15.238 PM</t>
  </si>
  <si>
    <t>01/04/2016 04:27:15.363 PM</t>
  </si>
  <si>
    <t>01/04/2016 04:27:15.488 PM</t>
  </si>
  <si>
    <t>01/04/2016 04:27:15.613 PM</t>
  </si>
  <si>
    <t>01/04/2016 04:27:15.738 PM</t>
  </si>
  <si>
    <t>01/04/2016 04:27:15.863 PM</t>
  </si>
  <si>
    <t>01/04/2016 04:27:15.988 PM</t>
  </si>
  <si>
    <t>01/04/2016 04:27:16.113 PM</t>
  </si>
  <si>
    <t>01/04/2016 04:27:16.238 PM</t>
  </si>
  <si>
    <t>01/04/2016 04:27:16.363 PM</t>
  </si>
  <si>
    <t>01/04/2016 04:27:16.488 PM</t>
  </si>
  <si>
    <t>01/04/2016 04:27:16.613 PM</t>
  </si>
  <si>
    <t>01/04/2016 04:27:16.738 PM</t>
  </si>
  <si>
    <t>01/04/2016 04:27:16.863 PM</t>
  </si>
  <si>
    <t>01/04/2016 04:27:16.988 PM</t>
  </si>
  <si>
    <t>01/04/2016 04:27:17.113 PM</t>
  </si>
  <si>
    <t>01/04/2016 04:27:17.238 PM</t>
  </si>
  <si>
    <t>01/04/2016 04:27:17.363 PM</t>
  </si>
  <si>
    <t>01/04/2016 04:27:17.488 PM</t>
  </si>
  <si>
    <t>01/04/2016 04:27:17.613 PM</t>
  </si>
  <si>
    <t>01/04/2016 04:27:17.738 PM</t>
  </si>
  <si>
    <t>01/04/2016 04:27:17.863 PM</t>
  </si>
  <si>
    <t>01/04/2016 04:27:17.988 PM</t>
  </si>
  <si>
    <t>01/04/2016 04:27:18.113 PM</t>
  </si>
  <si>
    <t>01/04/2016 04:27:18.238 PM</t>
  </si>
  <si>
    <t>01/04/2016 04:27:18.363 PM</t>
  </si>
  <si>
    <t>01/04/2016 04:27:18.488 PM</t>
  </si>
  <si>
    <t>01/04/2016 04:27:18.613 PM</t>
  </si>
  <si>
    <t>01/04/2016 04:27:18.738 PM</t>
  </si>
  <si>
    <t>01/04/2016 04:27:18.863 PM</t>
  </si>
  <si>
    <t>01/04/2016 04:27:18.988 PM</t>
  </si>
  <si>
    <t>01/04/2016 04:27:19.113 PM</t>
  </si>
  <si>
    <t>01/04/2016 04:27:19.238 PM</t>
  </si>
  <si>
    <t>01/04/2016 04:27:19.363 PM</t>
  </si>
  <si>
    <t>01/04/2016 04:27:19.488 PM</t>
  </si>
  <si>
    <t>01/04/2016 04:27:19.613 PM</t>
  </si>
  <si>
    <t>01/04/2016 04:27:19.738 PM</t>
  </si>
  <si>
    <t>01/04/2016 04:27:19.863 PM</t>
  </si>
  <si>
    <t>01/04/2016 04:27:19.988 PM</t>
  </si>
  <si>
    <t>01/04/2016 04:27:20.113 PM</t>
  </si>
  <si>
    <t>01/04/2016 04:27:20.238 PM</t>
  </si>
  <si>
    <t>01/04/2016 04:27:20.363 PM</t>
  </si>
  <si>
    <t>01/04/2016 04:27:20.488 PM</t>
  </si>
  <si>
    <t>01/04/2016 04:27:20.613 PM</t>
  </si>
  <si>
    <t>01/04/2016 04:27:20.738 PM</t>
  </si>
  <si>
    <t>01/04/2016 04:27:20.863 PM</t>
  </si>
  <si>
    <t>01/04/2016 04:27:20.988 PM</t>
  </si>
  <si>
    <t>01/04/2016 04:27:21.113 PM</t>
  </si>
  <si>
    <t>01/04/2016 04:27:21.238 PM</t>
  </si>
  <si>
    <t>01/04/2016 04:27:21.363 PM</t>
  </si>
  <si>
    <t>01/04/2016 04:27:21.488 PM</t>
  </si>
  <si>
    <t>01/04/2016 04:27:21.613 PM</t>
  </si>
  <si>
    <t>01/04/2016 04:27:21.738 PM</t>
  </si>
  <si>
    <t>01/04/2016 04:27:21.863 PM</t>
  </si>
  <si>
    <t>01/04/2016 04:27:21.988 PM</t>
  </si>
  <si>
    <t>01/04/2016 04:27:22.113 PM</t>
  </si>
  <si>
    <t>01/04/2016 04:27:22.238 PM</t>
  </si>
  <si>
    <t>01/04/2016 04:27:22.363 PM</t>
  </si>
  <si>
    <t>01/04/2016 04:27:22.488 PM</t>
  </si>
  <si>
    <t>01/04/2016 04:27:22.613 PM</t>
  </si>
  <si>
    <t>01/04/2016 04:27:22.738 PM</t>
  </si>
  <si>
    <t>01/04/2016 04:27:22.863 PM</t>
  </si>
  <si>
    <t>01/04/2016 04:27:22.988 PM</t>
  </si>
  <si>
    <t>01/04/2016 04:27:23.113 PM</t>
  </si>
  <si>
    <t>01/04/2016 04:27:23.238 PM</t>
  </si>
  <si>
    <t>01/04/2016 04:27:23.363 PM</t>
  </si>
  <si>
    <t>01/04/2016 04:27:23.488 PM</t>
  </si>
  <si>
    <t>01/04/2016 04:27:23.613 PM</t>
  </si>
  <si>
    <t>01/04/2016 04:27:23.738 PM</t>
  </si>
  <si>
    <t>01/04/2016 04:27:23.863 PM</t>
  </si>
  <si>
    <t>01/04/2016 04:27:23.988 PM</t>
  </si>
  <si>
    <t>01/04/2016 04:27:24.113 PM</t>
  </si>
  <si>
    <t>01/04/2016 04:27:24.238 PM</t>
  </si>
  <si>
    <t>01/04/2016 04:27:24.363 PM</t>
  </si>
  <si>
    <t>01/04/2016 04:27:24.488 PM</t>
  </si>
  <si>
    <t>01/04/2016 04:27:24.613 PM</t>
  </si>
  <si>
    <t>01/04/2016 04:27:24.738 PM</t>
  </si>
  <si>
    <t>01/04/2016 04:27:24.863 PM</t>
  </si>
  <si>
    <t>01/04/2016 04:27:24.988 PM</t>
  </si>
  <si>
    <t>01/04/2016 04:27:25.113 PM</t>
  </si>
  <si>
    <t>01/04/2016 04:27:25.238 PM</t>
  </si>
  <si>
    <t>01/04/2016 04:27:25.363 PM</t>
  </si>
  <si>
    <t>01/04/2016 04:27:25.488 PM</t>
  </si>
  <si>
    <t>01/04/2016 04:27:25.613 PM</t>
  </si>
  <si>
    <t>01/04/2016 04:27:25.738 PM</t>
  </si>
  <si>
    <t>01/04/2016 04:27:25.863 PM</t>
  </si>
  <si>
    <t>01/04/2016 04:27:25.988 PM</t>
  </si>
  <si>
    <t>01/04/2016 04:27:26.113 PM</t>
  </si>
  <si>
    <t>01/04/2016 04:27:26.238 PM</t>
  </si>
  <si>
    <t>01/04/2016 04:27:26.363 PM</t>
  </si>
  <si>
    <t>01/04/2016 04:27:26.488 PM</t>
  </si>
  <si>
    <t>01/04/2016 04:27:26.613 PM</t>
  </si>
  <si>
    <t>01/04/2016 04:27:26.738 PM</t>
  </si>
  <si>
    <t>01/04/2016 04:27:26.863 PM</t>
  </si>
  <si>
    <t>01/04/2016 04:27:26.988 PM</t>
  </si>
  <si>
    <t>01/04/2016 04:27:27.113 PM</t>
  </si>
  <si>
    <t>01/04/2016 04:27:27.238 PM</t>
  </si>
  <si>
    <t>01/04/2016 04:27:27.363 PM</t>
  </si>
  <si>
    <t>01/04/2016 04:27:27.488 PM</t>
  </si>
  <si>
    <t>01/04/2016 04:27:27.613 PM</t>
  </si>
  <si>
    <t>01/04/2016 04:27:27.738 PM</t>
  </si>
  <si>
    <t>01/04/2016 04:27:27.863 PM</t>
  </si>
  <si>
    <t>01/04/2016 04:27:27.988 PM</t>
  </si>
  <si>
    <t>01/04/2016 04:27:28.113 PM</t>
  </si>
  <si>
    <t>01/04/2016 04:27:28.238 PM</t>
  </si>
  <si>
    <t>01/04/2016 04:27:28.363 PM</t>
  </si>
  <si>
    <t>01/04/2016 04:27:28.488 PM</t>
  </si>
  <si>
    <t>01/04/2016 04:27:28.613 PM</t>
  </si>
  <si>
    <t>01/04/2016 04:27:28.738 PM</t>
  </si>
  <si>
    <t>01/04/2016 04:27:28.863 PM</t>
  </si>
  <si>
    <t>01/04/2016 04:27:28.988 PM</t>
  </si>
  <si>
    <t>01/04/2016 04:27:29.113 PM</t>
  </si>
  <si>
    <t>01/04/2016 04:27:29.238 PM</t>
  </si>
  <si>
    <t>01/04/2016 04:27:29.363 PM</t>
  </si>
  <si>
    <t>01/04/2016 04:27:29.488 PM</t>
  </si>
  <si>
    <t>01/04/2016 04:27:29.613 PM</t>
  </si>
  <si>
    <t>01/04/2016 04:27:29.738 PM</t>
  </si>
  <si>
    <t>01/04/2016 04:27:29.863 PM</t>
  </si>
  <si>
    <t>01/04/2016 04:27:29.988 PM</t>
  </si>
  <si>
    <t>01/04/2016 04:27:30.113 PM</t>
  </si>
  <si>
    <t>01/04/2016 04:27:30.238 PM</t>
  </si>
  <si>
    <t>01/04/2016 04:27:30.363 PM</t>
  </si>
  <si>
    <t>01/04/2016 04:27:30.488 PM</t>
  </si>
  <si>
    <t>01/04/2016 04:27:30.613 PM</t>
  </si>
  <si>
    <t>01/04/2016 04:27:30.738 PM</t>
  </si>
  <si>
    <t>01/04/2016 04:27:30.863 PM</t>
  </si>
  <si>
    <t>01/04/2016 04:27:30.988 PM</t>
  </si>
  <si>
    <t>01/04/2016 04:27:31.113 PM</t>
  </si>
  <si>
    <t>01/04/2016 04:27:31.238 PM</t>
  </si>
  <si>
    <t>01/04/2016 04:27:31.363 PM</t>
  </si>
  <si>
    <t>01/04/2016 04:27:31.488 PM</t>
  </si>
  <si>
    <t>01/04/2016 04:27:31.613 PM</t>
  </si>
  <si>
    <t>01/04/2016 04:27:31.738 PM</t>
  </si>
  <si>
    <t>01/04/2016 04:27:31.863 PM</t>
  </si>
  <si>
    <t>01/04/2016 04:27:31.988 PM</t>
  </si>
  <si>
    <t>01/04/2016 04:27:32.113 PM</t>
  </si>
  <si>
    <t>01/04/2016 04:27:32.238 PM</t>
  </si>
  <si>
    <t>01/04/2016 04:27:32.363 PM</t>
  </si>
  <si>
    <t>01/04/2016 04:27:32.488 PM</t>
  </si>
  <si>
    <t>01/04/2016 04:27:32.613 PM</t>
  </si>
  <si>
    <t>01/04/2016 04:27:32.738 PM</t>
  </si>
  <si>
    <t>01/04/2016 04:27:32.863 PM</t>
  </si>
  <si>
    <t>01/04/2016 04:27:32.988 PM</t>
  </si>
  <si>
    <t>01/04/2016 04:27:33.113 PM</t>
  </si>
  <si>
    <t>01/04/2016 04:27:33.238 PM</t>
  </si>
  <si>
    <t>01/04/2016 04:27:33.363 PM</t>
  </si>
  <si>
    <t>01/04/2016 04:27:33.488 PM</t>
  </si>
  <si>
    <t>01/04/2016 04:27:33.613 PM</t>
  </si>
  <si>
    <t>01/04/2016 04:27:33.738 PM</t>
  </si>
  <si>
    <t>01/04/2016 04:27:33.863 PM</t>
  </si>
  <si>
    <t>01/04/2016 04:27:33.988 PM</t>
  </si>
  <si>
    <t>01/04/2016 04:27:34.113 PM</t>
  </si>
  <si>
    <t>01/04/2016 04:27:34.238 PM</t>
  </si>
  <si>
    <t>01/04/2016 04:27:34.363 PM</t>
  </si>
  <si>
    <t>01/04/2016 04:27:34.488 PM</t>
  </si>
  <si>
    <t>01/04/2016 04:27:34.613 PM</t>
  </si>
  <si>
    <t>01/04/2016 04:27:34.738 PM</t>
  </si>
  <si>
    <t>01/04/2016 04:27:34.863 PM</t>
  </si>
  <si>
    <t>01/04/2016 04:27:34.988 PM</t>
  </si>
  <si>
    <t>01/04/2016 04:27:35.113 PM</t>
  </si>
  <si>
    <t>01/04/2016 04:27:35.238 PM</t>
  </si>
  <si>
    <t>01/04/2016 04:27:35.363 PM</t>
  </si>
  <si>
    <t>01/04/2016 04:27:35.488 PM</t>
  </si>
  <si>
    <t>01/04/2016 04:27:35.613 PM</t>
  </si>
  <si>
    <t>01/04/2016 04:27:35.738 PM</t>
  </si>
  <si>
    <t>01/04/2016 04:27:35.863 PM</t>
  </si>
  <si>
    <t>01/04/2016 04:27:35.988 PM</t>
  </si>
  <si>
    <t>01/04/2016 04:27:36.113 PM</t>
  </si>
  <si>
    <t>01/04/2016 04:27:36.238 PM</t>
  </si>
  <si>
    <t>01/04/2016 04:27:36.363 PM</t>
  </si>
  <si>
    <t>01/04/2016 04:27:36.488 PM</t>
  </si>
  <si>
    <t>01/04/2016 04:27:36.613 PM</t>
  </si>
  <si>
    <t>01/04/2016 04:27:36.738 PM</t>
  </si>
  <si>
    <t>01/04/2016 04:27:36.863 PM</t>
  </si>
  <si>
    <t>01/04/2016 04:27:36.988 PM</t>
  </si>
  <si>
    <t>01/04/2016 04:27:37.113 PM</t>
  </si>
  <si>
    <t>01/04/2016 04:27:37.238 PM</t>
  </si>
  <si>
    <t>01/04/2016 04:27:37.363 PM</t>
  </si>
  <si>
    <t>01/04/2016 04:27:37.488 PM</t>
  </si>
  <si>
    <t>01/04/2016 04:27:37.613 PM</t>
  </si>
  <si>
    <t>01/04/2016 04:27:37.738 PM</t>
  </si>
  <si>
    <t>01/04/2016 04:27:37.863 PM</t>
  </si>
  <si>
    <t>01/04/2016 04:27:37.988 PM</t>
  </si>
  <si>
    <t>01/04/2016 04:27:38.113 PM</t>
  </si>
  <si>
    <t>na</t>
  </si>
  <si>
    <t>1:04</t>
  </si>
  <si>
    <t>1:23</t>
  </si>
  <si>
    <t>1:40</t>
  </si>
  <si>
    <t>1:53</t>
  </si>
  <si>
    <t>2:07</t>
  </si>
  <si>
    <t>2:20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</si>
</sst>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5" x14ac:knownFonts="1">
    <font>
      <sz val="11"/>
      <color theme="1"/>
      <name val="Calibri"/>
      <family val="2"/>
      <scheme val="minor"/>
    </font>
    <font>
      <i/>
      <sz val="11"/>
      <color indexed="8"/>
      <name val="Calibri"/>
      <family val="2"/>
    </font>
    <font>
      <i/>
      <vertAlign val="subscript"/>
      <sz val="11"/>
      <color indexed="8"/>
      <name val="Calibri"/>
      <family val="2"/>
    </font>
    <font>
      <vertAlign val="subscrip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s>
  <fills count="4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E2CFF1"/>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rgb="FFF5CCFC"/>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s>
  <cellStyleXfs count="42">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27" applyNumberFormat="0" applyAlignment="0" applyProtection="0"/>
    <xf numFmtId="0" fontId="8" fillId="28" borderId="28"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29" applyNumberFormat="0" applyFill="0" applyAlignment="0" applyProtection="0"/>
    <xf numFmtId="0" fontId="12" fillId="0" borderId="30" applyNumberFormat="0" applyFill="0" applyAlignment="0" applyProtection="0"/>
    <xf numFmtId="0" fontId="13" fillId="0" borderId="31" applyNumberFormat="0" applyFill="0" applyAlignment="0" applyProtection="0"/>
    <xf numFmtId="0" fontId="13" fillId="0" borderId="0" applyNumberFormat="0" applyFill="0" applyBorder="0" applyAlignment="0" applyProtection="0"/>
    <xf numFmtId="0" fontId="14" fillId="30" borderId="27" applyNumberFormat="0" applyAlignment="0" applyProtection="0"/>
    <xf numFmtId="0" fontId="15" fillId="0" borderId="32" applyNumberFormat="0" applyFill="0" applyAlignment="0" applyProtection="0"/>
    <xf numFmtId="0" fontId="16" fillId="31" borderId="0" applyNumberFormat="0" applyBorder="0" applyAlignment="0" applyProtection="0"/>
    <xf numFmtId="0" fontId="4" fillId="32" borderId="33" applyNumberFormat="0" applyFont="0" applyAlignment="0" applyProtection="0"/>
    <xf numFmtId="0" fontId="17" fillId="27" borderId="34" applyNumberFormat="0" applyAlignment="0" applyProtection="0"/>
    <xf numFmtId="0" fontId="18" fillId="0" borderId="0" applyNumberFormat="0" applyFill="0" applyBorder="0" applyAlignment="0" applyProtection="0"/>
    <xf numFmtId="0" fontId="19" fillId="0" borderId="35" applyNumberFormat="0" applyFill="0" applyAlignment="0" applyProtection="0"/>
    <xf numFmtId="0" fontId="20" fillId="0" borderId="0" applyNumberFormat="0" applyFill="0" applyBorder="0" applyAlignment="0" applyProtection="0"/>
  </cellStyleXfs>
  <cellXfs count="117">
    <xf numFmtId="0" fontId="0" fillId="0" borderId="0" xfId="0"/>
    <xf numFmtId="2" fontId="0" fillId="0" borderId="0" xfId="0" applyNumberFormat="1"/>
    <xf numFmtId="11" fontId="0" fillId="0" borderId="0" xfId="0" applyNumberFormat="1"/>
    <xf numFmtId="0" fontId="0" fillId="0" borderId="1" xfId="0" applyBorder="1"/>
    <xf numFmtId="164" fontId="0" fillId="0" borderId="1" xfId="0" applyNumberFormat="1" applyBorder="1"/>
    <xf numFmtId="0" fontId="0" fillId="0" borderId="1" xfId="0" applyBorder="1" applyAlignment="1">
      <alignment horizontal="center"/>
    </xf>
    <xf numFmtId="11" fontId="0" fillId="0" borderId="1" xfId="0" applyNumberFormat="1" applyBorder="1"/>
    <xf numFmtId="0" fontId="0" fillId="0" borderId="0" xfId="0" applyAlignment="1">
      <alignment horizontal="center" vertical="center" wrapText="1"/>
    </xf>
    <xf numFmtId="2" fontId="0" fillId="0" borderId="1" xfId="0" applyNumberFormat="1" applyBorder="1"/>
    <xf numFmtId="0" fontId="0" fillId="0" borderId="1" xfId="0" applyBorder="1" applyAlignment="1">
      <alignment horizontal="center" vertical="center"/>
    </xf>
    <xf numFmtId="0" fontId="0" fillId="0" borderId="2" xfId="0" applyBorder="1" applyAlignment="1">
      <alignment horizontal="center" vertical="center"/>
    </xf>
    <xf numFmtId="0" fontId="19" fillId="0" borderId="3" xfId="0" applyFont="1" applyBorder="1"/>
    <xf numFmtId="0" fontId="0" fillId="0" borderId="2"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Font="1" applyBorder="1" applyAlignment="1">
      <alignment horizontal="center" vertical="center"/>
    </xf>
    <xf numFmtId="0" fontId="0" fillId="0" borderId="0" xfId="0" applyBorder="1"/>
    <xf numFmtId="49" fontId="0" fillId="33" borderId="2" xfId="0" applyNumberFormat="1" applyFill="1" applyBorder="1" applyAlignment="1">
      <alignment horizontal="center" vertical="center"/>
    </xf>
    <xf numFmtId="49" fontId="0" fillId="33" borderId="1" xfId="0" applyNumberFormat="1" applyFill="1" applyBorder="1" applyAlignment="1">
      <alignment horizontal="center" vertical="center"/>
    </xf>
    <xf numFmtId="0" fontId="22" fillId="34" borderId="0" xfId="0" applyFont="1" applyFill="1"/>
    <xf numFmtId="0" fontId="19" fillId="0" borderId="8" xfId="0" applyFont="1" applyBorder="1" applyAlignment="1">
      <alignment horizontal="center" vertical="center" wrapText="1"/>
    </xf>
    <xf numFmtId="0" fontId="19" fillId="0" borderId="9" xfId="0" applyFont="1" applyBorder="1" applyAlignment="1">
      <alignment horizontal="center" vertical="center" wrapText="1"/>
    </xf>
    <xf numFmtId="2" fontId="19" fillId="0" borderId="9" xfId="0" applyNumberFormat="1" applyFont="1" applyBorder="1" applyAlignment="1">
      <alignment horizontal="center" vertical="center" wrapText="1"/>
    </xf>
    <xf numFmtId="2" fontId="19" fillId="0" borderId="10" xfId="0" applyNumberFormat="1" applyFont="1" applyBorder="1" applyAlignment="1">
      <alignment horizontal="center" vertical="center" wrapText="1"/>
    </xf>
    <xf numFmtId="2" fontId="0" fillId="0" borderId="0" xfId="0" applyNumberFormat="1" applyBorder="1"/>
    <xf numFmtId="2" fontId="0" fillId="0" borderId="4" xfId="0" applyNumberFormat="1" applyBorder="1"/>
    <xf numFmtId="0" fontId="23" fillId="35" borderId="0" xfId="0" applyFont="1" applyFill="1"/>
    <xf numFmtId="0" fontId="0" fillId="0" borderId="0" xfId="0" applyAlignment="1">
      <alignment vertical="top" wrapText="1"/>
    </xf>
    <xf numFmtId="0" fontId="19" fillId="36" borderId="11" xfId="0" applyFont="1" applyFill="1" applyBorder="1"/>
    <xf numFmtId="0" fontId="0" fillId="0" borderId="11" xfId="0" applyBorder="1"/>
    <xf numFmtId="0" fontId="0" fillId="0" borderId="11" xfId="0" applyBorder="1" applyAlignment="1">
      <alignment horizontal="center" vertical="center" wrapText="1"/>
    </xf>
    <xf numFmtId="0" fontId="0" fillId="36" borderId="12" xfId="0" applyFill="1" applyBorder="1" applyAlignment="1">
      <alignment horizontal="center" vertical="center" wrapText="1"/>
    </xf>
    <xf numFmtId="0" fontId="0" fillId="36" borderId="13" xfId="0" applyFill="1" applyBorder="1" applyAlignment="1">
      <alignment horizontal="center" vertical="center" wrapText="1"/>
    </xf>
    <xf numFmtId="0" fontId="0" fillId="36" borderId="14" xfId="0" applyFill="1" applyBorder="1" applyAlignment="1">
      <alignment horizontal="center" vertical="center" wrapText="1"/>
    </xf>
    <xf numFmtId="2" fontId="0" fillId="0" borderId="15" xfId="0" applyNumberFormat="1" applyBorder="1"/>
    <xf numFmtId="165" fontId="0" fillId="0" borderId="2" xfId="0" applyNumberFormat="1" applyBorder="1"/>
    <xf numFmtId="165" fontId="0" fillId="0" borderId="15" xfId="0" applyNumberFormat="1" applyBorder="1"/>
    <xf numFmtId="165" fontId="0" fillId="0" borderId="16" xfId="0" applyNumberFormat="1" applyBorder="1"/>
    <xf numFmtId="2" fontId="0" fillId="0" borderId="17" xfId="0" applyNumberFormat="1" applyBorder="1"/>
    <xf numFmtId="165" fontId="0" fillId="0" borderId="1" xfId="0" applyNumberFormat="1" applyBorder="1"/>
    <xf numFmtId="165" fontId="0" fillId="0" borderId="17" xfId="0" applyNumberFormat="1" applyBorder="1"/>
    <xf numFmtId="165" fontId="0" fillId="0" borderId="18" xfId="0" applyNumberFormat="1" applyBorder="1"/>
    <xf numFmtId="2" fontId="0" fillId="0" borderId="12" xfId="0" applyNumberFormat="1" applyBorder="1"/>
    <xf numFmtId="165" fontId="0" fillId="0" borderId="13" xfId="0" applyNumberFormat="1" applyBorder="1"/>
    <xf numFmtId="165" fontId="0" fillId="0" borderId="12" xfId="0" applyNumberFormat="1" applyBorder="1"/>
    <xf numFmtId="165" fontId="0" fillId="0" borderId="14" xfId="0" applyNumberFormat="1" applyBorder="1"/>
    <xf numFmtId="0" fontId="0" fillId="0" borderId="0" xfId="0" applyAlignment="1"/>
    <xf numFmtId="0" fontId="0" fillId="37" borderId="12" xfId="0" applyFill="1" applyBorder="1" applyAlignment="1">
      <alignment horizontal="center" vertical="center" wrapText="1"/>
    </xf>
    <xf numFmtId="0" fontId="0" fillId="37" borderId="13" xfId="0" applyFill="1" applyBorder="1" applyAlignment="1">
      <alignment horizontal="center" vertical="center" wrapText="1"/>
    </xf>
    <xf numFmtId="0" fontId="0" fillId="37" borderId="14" xfId="0" applyFill="1" applyBorder="1" applyAlignment="1">
      <alignment horizontal="center" vertical="center" wrapText="1"/>
    </xf>
    <xf numFmtId="2" fontId="0" fillId="0" borderId="1" xfId="0" applyNumberFormat="1" applyBorder="1" applyAlignment="1">
      <alignment horizontal="right"/>
    </xf>
    <xf numFmtId="2" fontId="0" fillId="0" borderId="15" xfId="0" applyNumberFormat="1" applyBorder="1" applyAlignment="1">
      <alignment vertical="center" wrapText="1"/>
    </xf>
    <xf numFmtId="2" fontId="0" fillId="0" borderId="2" xfId="0" applyNumberFormat="1" applyBorder="1" applyAlignment="1">
      <alignment vertical="center" wrapText="1"/>
    </xf>
    <xf numFmtId="2" fontId="0" fillId="0" borderId="16" xfId="0" applyNumberFormat="1" applyBorder="1" applyAlignment="1">
      <alignment vertical="center" wrapText="1"/>
    </xf>
    <xf numFmtId="164" fontId="0" fillId="0" borderId="12" xfId="0" applyNumberFormat="1" applyBorder="1" applyAlignment="1"/>
    <xf numFmtId="164" fontId="0" fillId="0" borderId="13" xfId="0" applyNumberFormat="1" applyBorder="1" applyAlignment="1"/>
    <xf numFmtId="164" fontId="0" fillId="0" borderId="14" xfId="0" applyNumberFormat="1" applyBorder="1" applyAlignment="1"/>
    <xf numFmtId="165" fontId="0" fillId="0" borderId="2" xfId="0" applyNumberFormat="1" applyBorder="1" applyAlignment="1">
      <alignment horizontal="center" vertical="center"/>
    </xf>
    <xf numFmtId="165" fontId="0" fillId="0" borderId="1" xfId="0" applyNumberFormat="1" applyBorder="1" applyAlignment="1">
      <alignment horizontal="center" vertical="center"/>
    </xf>
    <xf numFmtId="49" fontId="0" fillId="33" borderId="2" xfId="0" applyNumberFormat="1" applyFill="1" applyBorder="1" applyAlignment="1">
      <alignment vertical="center"/>
    </xf>
    <xf numFmtId="49" fontId="0" fillId="33" borderId="1" xfId="0" applyNumberFormat="1" applyFill="1" applyBorder="1" applyAlignment="1">
      <alignment vertical="center"/>
    </xf>
    <xf numFmtId="0" fontId="24" fillId="41" borderId="11" xfId="0" applyFont="1" applyFill="1" applyBorder="1"/>
    <xf numFmtId="0" fontId="19" fillId="42" borderId="11" xfId="0" applyFont="1" applyFill="1" applyBorder="1"/>
    <xf numFmtId="0" fontId="0" fillId="0" borderId="0" xfId="0" applyBorder="1" applyAlignment="1">
      <alignment horizontal="center"/>
    </xf>
    <xf numFmtId="0" fontId="0" fillId="41" borderId="39" xfId="0" applyFill="1" applyBorder="1" applyAlignment="1">
      <alignment horizontal="center" vertical="center" wrapText="1"/>
    </xf>
    <xf numFmtId="0" fontId="0" fillId="41" borderId="40" xfId="0" applyFill="1" applyBorder="1" applyAlignment="1">
      <alignment horizontal="center" vertical="center" wrapText="1"/>
    </xf>
    <xf numFmtId="0" fontId="0" fillId="42" borderId="41" xfId="0" applyFill="1" applyBorder="1" applyAlignment="1">
      <alignment horizontal="center" vertical="center" wrapText="1"/>
    </xf>
    <xf numFmtId="0" fontId="0" fillId="42" borderId="42" xfId="0" applyFill="1" applyBorder="1" applyAlignment="1">
      <alignment horizontal="center" vertical="center" wrapText="1"/>
    </xf>
    <xf numFmtId="0" fontId="0" fillId="0" borderId="0" xfId="0" applyBorder="1" applyAlignment="1">
      <alignment horizontal="center" vertical="center" wrapText="1"/>
    </xf>
    <xf numFmtId="0" fontId="0" fillId="39" borderId="43" xfId="0" applyFill="1" applyBorder="1" applyAlignment="1">
      <alignment horizontal="center" vertical="center" wrapText="1"/>
    </xf>
    <xf numFmtId="0" fontId="0" fillId="39" borderId="44" xfId="0" applyFill="1" applyBorder="1" applyAlignment="1">
      <alignment horizontal="center" vertical="center" wrapText="1"/>
    </xf>
    <xf numFmtId="0" fontId="0" fillId="37" borderId="45" xfId="0" applyFill="1" applyBorder="1" applyAlignment="1">
      <alignment horizontal="center" vertical="center" wrapText="1"/>
    </xf>
    <xf numFmtId="0" fontId="0" fillId="37" borderId="46" xfId="0" applyFill="1" applyBorder="1" applyAlignment="1">
      <alignment horizontal="center" vertical="center" wrapText="1"/>
    </xf>
    <xf numFmtId="0" fontId="0" fillId="0" borderId="48" xfId="0" applyBorder="1"/>
    <xf numFmtId="0" fontId="0" fillId="0" borderId="49" xfId="0" applyBorder="1"/>
    <xf numFmtId="165" fontId="0" fillId="0" borderId="7" xfId="0" applyNumberFormat="1" applyBorder="1"/>
    <xf numFmtId="165" fontId="0" fillId="0" borderId="6" xfId="0" applyNumberFormat="1" applyBorder="1"/>
    <xf numFmtId="0" fontId="0" fillId="36" borderId="45" xfId="0" applyFill="1" applyBorder="1" applyAlignment="1">
      <alignment horizontal="center" vertical="center" wrapText="1"/>
    </xf>
    <xf numFmtId="0" fontId="0" fillId="0" borderId="49" xfId="0" applyFill="1" applyBorder="1"/>
    <xf numFmtId="165" fontId="0" fillId="0" borderId="23" xfId="0" applyNumberFormat="1" applyBorder="1"/>
    <xf numFmtId="165" fontId="0" fillId="0" borderId="21" xfId="0" applyNumberFormat="1" applyBorder="1"/>
    <xf numFmtId="0" fontId="0" fillId="38" borderId="19" xfId="0" applyFill="1" applyBorder="1" applyAlignment="1">
      <alignment vertical="center"/>
    </xf>
    <xf numFmtId="2" fontId="0" fillId="0" borderId="7" xfId="0" applyNumberFormat="1" applyBorder="1" applyAlignment="1">
      <alignment vertical="center" wrapText="1"/>
    </xf>
    <xf numFmtId="0" fontId="0" fillId="38" borderId="20" xfId="0" applyFill="1" applyBorder="1" applyAlignment="1">
      <alignment vertical="center"/>
    </xf>
    <xf numFmtId="164" fontId="0" fillId="0" borderId="45" xfId="0" applyNumberFormat="1" applyBorder="1" applyAlignment="1"/>
    <xf numFmtId="0" fontId="0" fillId="0" borderId="41" xfId="0" applyBorder="1"/>
    <xf numFmtId="2" fontId="0" fillId="0" borderId="11" xfId="0" applyNumberFormat="1" applyBorder="1"/>
    <xf numFmtId="0" fontId="0" fillId="0" borderId="42" xfId="0" applyBorder="1"/>
    <xf numFmtId="165" fontId="0" fillId="0" borderId="45" xfId="0" applyNumberFormat="1" applyBorder="1"/>
    <xf numFmtId="165" fontId="0" fillId="0" borderId="46" xfId="0" applyNumberFormat="1" applyBorder="1"/>
    <xf numFmtId="0" fontId="23" fillId="43" borderId="11" xfId="0" applyFont="1" applyFill="1" applyBorder="1"/>
    <xf numFmtId="0" fontId="0" fillId="0" borderId="11" xfId="0" applyFill="1" applyBorder="1" applyAlignment="1">
      <alignment wrapText="1"/>
    </xf>
    <xf numFmtId="0" fontId="0" fillId="36" borderId="0" xfId="0" applyFill="1"/>
    <xf numFmtId="11" fontId="0" fillId="0" borderId="0" xfId="0" applyNumberFormat="1" applyBorder="1"/>
    <xf numFmtId="0" fontId="0" fillId="0" borderId="5" xfId="0" applyBorder="1"/>
    <xf numFmtId="11" fontId="19" fillId="0" borderId="9" xfId="0" applyNumberFormat="1" applyFont="1" applyBorder="1" applyAlignment="1">
      <alignment horizontal="center" vertical="center" wrapText="1"/>
    </xf>
    <xf numFmtId="2" fontId="0" fillId="33" borderId="1" xfId="0" applyNumberFormat="1" applyFill="1" applyBorder="1"/>
    <xf numFmtId="0" fontId="0" fillId="0" borderId="1" xfId="0" applyBorder="1" applyAlignment="1">
      <alignment horizontal="center"/>
    </xf>
    <xf numFmtId="0" fontId="19" fillId="35" borderId="1" xfId="0" applyFont="1" applyFill="1" applyBorder="1" applyAlignment="1">
      <alignment horizontal="center"/>
    </xf>
    <xf numFmtId="0" fontId="19" fillId="39" borderId="21" xfId="0" applyFont="1" applyFill="1" applyBorder="1" applyAlignment="1">
      <alignment horizontal="center"/>
    </xf>
    <xf numFmtId="0" fontId="19" fillId="39" borderId="22" xfId="0" applyFont="1" applyFill="1" applyBorder="1" applyAlignment="1">
      <alignment horizontal="center"/>
    </xf>
    <xf numFmtId="0" fontId="19" fillId="39" borderId="23" xfId="0" applyFont="1" applyFill="1" applyBorder="1" applyAlignment="1">
      <alignment horizontal="center"/>
    </xf>
    <xf numFmtId="0" fontId="21" fillId="40" borderId="1" xfId="0" applyFont="1" applyFill="1" applyBorder="1" applyAlignment="1">
      <alignment horizontal="center"/>
    </xf>
    <xf numFmtId="0" fontId="0" fillId="0" borderId="0" xfId="0" applyAlignment="1">
      <alignment horizontal="left" vertical="top"/>
    </xf>
    <xf numFmtId="0" fontId="22" fillId="34" borderId="0" xfId="0" applyFont="1" applyFill="1" applyAlignment="1">
      <alignment horizontal="left"/>
    </xf>
    <xf numFmtId="0" fontId="19" fillId="36" borderId="0" xfId="0" applyFont="1" applyFill="1" applyAlignment="1">
      <alignment horizontal="left"/>
    </xf>
    <xf numFmtId="0" fontId="23" fillId="35" borderId="0" xfId="0" applyFont="1" applyFill="1" applyAlignment="1">
      <alignment horizontal="left"/>
    </xf>
    <xf numFmtId="0" fontId="0" fillId="0" borderId="0" xfId="0" applyAlignment="1">
      <alignment horizontal="left" vertical="top" wrapText="1"/>
    </xf>
    <xf numFmtId="0" fontId="0" fillId="0" borderId="0" xfId="0" applyAlignment="1">
      <alignment horizontal="left" wrapText="1"/>
    </xf>
    <xf numFmtId="0" fontId="0" fillId="0" borderId="0" xfId="0" applyAlignment="1">
      <alignment horizontal="left" vertical="center" wrapText="1"/>
    </xf>
    <xf numFmtId="0" fontId="23" fillId="35" borderId="0" xfId="0" applyFont="1" applyFill="1" applyAlignment="1">
      <alignment horizontal="left" wrapText="1"/>
    </xf>
    <xf numFmtId="0" fontId="0" fillId="37" borderId="36" xfId="0" applyFill="1" applyBorder="1" applyAlignment="1">
      <alignment horizontal="center" vertical="center" wrapText="1"/>
    </xf>
    <xf numFmtId="0" fontId="0" fillId="37" borderId="37" xfId="0" applyFill="1" applyBorder="1" applyAlignment="1">
      <alignment horizontal="center" vertical="center" wrapText="1"/>
    </xf>
    <xf numFmtId="0" fontId="0" fillId="37" borderId="38" xfId="0" applyFill="1" applyBorder="1" applyAlignment="1">
      <alignment horizontal="center" vertical="center" wrapText="1"/>
    </xf>
    <xf numFmtId="0" fontId="0" fillId="36" borderId="24" xfId="0" applyFill="1" applyBorder="1" applyAlignment="1">
      <alignment horizontal="center" vertical="center"/>
    </xf>
    <xf numFmtId="0" fontId="0" fillId="36" borderId="47" xfId="0" applyFill="1" applyBorder="1" applyAlignment="1">
      <alignment horizontal="center" vertical="center"/>
    </xf>
    <xf numFmtId="0" fontId="0" fillId="36" borderId="25" xfId="0" applyFill="1" applyBorder="1" applyAlignment="1">
      <alignment horizontal="center" vertical="center"/>
    </xf>
    <xf numFmtId="0" fontId="0" fillId="36" borderId="26" xfId="0" applyFill="1" applyBorder="1" applyAlignment="1">
      <alignment horizontal="center" vertical="center"/>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15</a:t>
            </a:r>
            <a:r>
              <a:rPr lang="en-CA" baseline="0"/>
              <a:t> psia</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3.985411198600175E-2"/>
                  <c:y val="-1.4305555555555556E-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2'!$I$7:$I$12</c:f>
              <c:numCache>
                <c:formatCode>0.000</c:formatCode>
                <c:ptCount val="6"/>
                <c:pt idx="0">
                  <c:v>0.68</c:v>
                </c:pt>
                <c:pt idx="1">
                  <c:v>1.712</c:v>
                </c:pt>
                <c:pt idx="2">
                  <c:v>2.6789999999999998</c:v>
                </c:pt>
                <c:pt idx="3">
                  <c:v>3.6629999999999998</c:v>
                </c:pt>
                <c:pt idx="4">
                  <c:v>4.6109999999999998</c:v>
                </c:pt>
                <c:pt idx="5">
                  <c:v>5.6</c:v>
                </c:pt>
              </c:numCache>
            </c:numRef>
          </c:yVal>
          <c:smooth val="0"/>
        </c:ser>
        <c:dLbls>
          <c:showLegendKey val="0"/>
          <c:showVal val="0"/>
          <c:showCatName val="0"/>
          <c:showSerName val="0"/>
          <c:showPercent val="0"/>
          <c:showBubbleSize val="0"/>
        </c:dLbls>
        <c:axId val="31385920"/>
        <c:axId val="31384352"/>
      </c:scatterChart>
      <c:valAx>
        <c:axId val="3138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100" b="0" i="0" baseline="0">
                    <a:effectLst/>
                  </a:rPr>
                  <a:t>Applied Pressure (psi)</a:t>
                </a:r>
                <a:endParaRPr lang="en-CA" sz="600">
                  <a:effectLst/>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4352"/>
        <c:crosses val="autoZero"/>
        <c:crossBetween val="midCat"/>
      </c:valAx>
      <c:valAx>
        <c:axId val="31384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CA" sz="1050" b="0" i="0" baseline="0">
                    <a:effectLst/>
                  </a:rPr>
                  <a:t>Transducer Output (VDC)</a:t>
                </a:r>
                <a:endParaRPr lang="en-CA" sz="1050">
                  <a:effectLst/>
                </a:endParaRP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8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50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1.6386482939632546E-2"/>
                  <c:y val="-1.4305555555555556E-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2'!$J$7:$J$12</c:f>
              <c:numCache>
                <c:formatCode>0.000</c:formatCode>
                <c:ptCount val="6"/>
                <c:pt idx="0">
                  <c:v>-0.18099999999999999</c:v>
                </c:pt>
                <c:pt idx="1">
                  <c:v>0.81200000000000006</c:v>
                </c:pt>
                <c:pt idx="2">
                  <c:v>1.774</c:v>
                </c:pt>
                <c:pt idx="3">
                  <c:v>2.7589999999999999</c:v>
                </c:pt>
                <c:pt idx="4">
                  <c:v>3.75</c:v>
                </c:pt>
                <c:pt idx="5">
                  <c:v>4.7149999999999999</c:v>
                </c:pt>
              </c:numCache>
            </c:numRef>
          </c:yVal>
          <c:smooth val="0"/>
        </c:ser>
        <c:dLbls>
          <c:showLegendKey val="0"/>
          <c:showVal val="0"/>
          <c:showCatName val="0"/>
          <c:showSerName val="0"/>
          <c:showPercent val="0"/>
          <c:showBubbleSize val="0"/>
        </c:dLbls>
        <c:axId val="359780936"/>
        <c:axId val="479836128"/>
      </c:scatterChart>
      <c:valAx>
        <c:axId val="359780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Applied Pressure (psi)</a:t>
                </a:r>
                <a:endParaRPr lang="en-CA" sz="1100">
                  <a:effectLst/>
                </a:endParaRP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36128"/>
        <c:crosses val="autoZero"/>
        <c:crossBetween val="midCat"/>
      </c:valAx>
      <c:valAx>
        <c:axId val="479836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80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100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2'!$K$7:$K$12</c:f>
              <c:numCache>
                <c:formatCode>0.000</c:formatCode>
                <c:ptCount val="6"/>
                <c:pt idx="0">
                  <c:v>-1.3260000000000001</c:v>
                </c:pt>
                <c:pt idx="1">
                  <c:v>-0.33500000000000002</c:v>
                </c:pt>
                <c:pt idx="2">
                  <c:v>0.62</c:v>
                </c:pt>
                <c:pt idx="3">
                  <c:v>1.5920000000000001</c:v>
                </c:pt>
                <c:pt idx="4">
                  <c:v>2.5640000000000001</c:v>
                </c:pt>
                <c:pt idx="5">
                  <c:v>3.5259999999999998</c:v>
                </c:pt>
              </c:numCache>
            </c:numRef>
          </c:yVal>
          <c:smooth val="0"/>
        </c:ser>
        <c:dLbls>
          <c:showLegendKey val="0"/>
          <c:showVal val="0"/>
          <c:showCatName val="0"/>
          <c:showSerName val="0"/>
          <c:showPercent val="0"/>
          <c:showBubbleSize val="0"/>
        </c:dLbls>
        <c:axId val="479836520"/>
        <c:axId val="479835344"/>
      </c:scatterChart>
      <c:valAx>
        <c:axId val="479836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Applied Pressure (ps)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35344"/>
        <c:crosses val="autoZero"/>
        <c:crossBetween val="midCat"/>
      </c:valAx>
      <c:valAx>
        <c:axId val="47983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836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150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2'!$L$7:$L$12</c:f>
              <c:numCache>
                <c:formatCode>0.000</c:formatCode>
                <c:ptCount val="6"/>
                <c:pt idx="0">
                  <c:v>-2.3130000000000002</c:v>
                </c:pt>
                <c:pt idx="1">
                  <c:v>-1.361</c:v>
                </c:pt>
                <c:pt idx="2">
                  <c:v>-0.41199999999999998</c:v>
                </c:pt>
                <c:pt idx="3">
                  <c:v>0.52800000000000002</c:v>
                </c:pt>
                <c:pt idx="4">
                  <c:v>1.47</c:v>
                </c:pt>
                <c:pt idx="5">
                  <c:v>2.4209999999999998</c:v>
                </c:pt>
              </c:numCache>
            </c:numRef>
          </c:yVal>
          <c:smooth val="0"/>
        </c:ser>
        <c:dLbls>
          <c:showLegendKey val="0"/>
          <c:showVal val="0"/>
          <c:showCatName val="0"/>
          <c:showSerName val="0"/>
          <c:showPercent val="0"/>
          <c:showBubbleSize val="0"/>
        </c:dLbls>
        <c:axId val="478600936"/>
        <c:axId val="478599760"/>
      </c:scatterChart>
      <c:valAx>
        <c:axId val="478600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Applied Pressure (psi)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599760"/>
        <c:crosses val="autoZero"/>
        <c:crossBetween val="midCat"/>
      </c:valAx>
      <c:valAx>
        <c:axId val="478599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00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200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2'!$M$7:$M$12</c:f>
              <c:numCache>
                <c:formatCode>0.000</c:formatCode>
                <c:ptCount val="6"/>
                <c:pt idx="0">
                  <c:v>-3.3079999999999998</c:v>
                </c:pt>
                <c:pt idx="1">
                  <c:v>-2.36</c:v>
                </c:pt>
                <c:pt idx="2">
                  <c:v>-1.44</c:v>
                </c:pt>
                <c:pt idx="3">
                  <c:v>-0.49299999999999999</c:v>
                </c:pt>
                <c:pt idx="4">
                  <c:v>0.69799999999999995</c:v>
                </c:pt>
                <c:pt idx="5">
                  <c:v>1.4179999999999999</c:v>
                </c:pt>
              </c:numCache>
            </c:numRef>
          </c:yVal>
          <c:smooth val="0"/>
        </c:ser>
        <c:dLbls>
          <c:showLegendKey val="0"/>
          <c:showVal val="0"/>
          <c:showCatName val="0"/>
          <c:showSerName val="0"/>
          <c:showPercent val="0"/>
          <c:showBubbleSize val="0"/>
        </c:dLbls>
        <c:axId val="478600152"/>
        <c:axId val="478600544"/>
      </c:scatterChart>
      <c:valAx>
        <c:axId val="4786001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Applied Pressure (psi)</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00544"/>
        <c:crosses val="autoZero"/>
        <c:crossBetween val="midCat"/>
      </c:valAx>
      <c:valAx>
        <c:axId val="47860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6001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250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2'!$N$7:$N$12</c:f>
              <c:numCache>
                <c:formatCode>0.000</c:formatCode>
                <c:ptCount val="6"/>
                <c:pt idx="0">
                  <c:v>-4.32</c:v>
                </c:pt>
                <c:pt idx="1">
                  <c:v>-3.38</c:v>
                </c:pt>
                <c:pt idx="2">
                  <c:v>-2.4409999999999998</c:v>
                </c:pt>
                <c:pt idx="3">
                  <c:v>-1.5029999999999999</c:v>
                </c:pt>
                <c:pt idx="4">
                  <c:v>-0.57399999999999995</c:v>
                </c:pt>
                <c:pt idx="5">
                  <c:v>0.34699999999999998</c:v>
                </c:pt>
              </c:numCache>
            </c:numRef>
          </c:yVal>
          <c:smooth val="0"/>
        </c:ser>
        <c:dLbls>
          <c:showLegendKey val="0"/>
          <c:showVal val="0"/>
          <c:showCatName val="0"/>
          <c:showSerName val="0"/>
          <c:showPercent val="0"/>
          <c:showBubbleSize val="0"/>
        </c:dLbls>
        <c:axId val="361017312"/>
        <c:axId val="361015744"/>
      </c:scatterChart>
      <c:valAx>
        <c:axId val="3610173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Applied Pressure (psi)</a:t>
                </a:r>
              </a:p>
            </c:rich>
          </c:tx>
          <c:layout>
            <c:manualLayout>
              <c:xMode val="edge"/>
              <c:yMode val="edge"/>
              <c:x val="0.4940196850393701"/>
              <c:y val="0.864791484397783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15744"/>
        <c:crosses val="autoZero"/>
        <c:crossBetween val="midCat"/>
      </c:valAx>
      <c:valAx>
        <c:axId val="361015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173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300 psia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1"/>
            <c:trendlineLbl>
              <c:layout>
                <c:manualLayout>
                  <c:x val="-0.10371981627296588"/>
                  <c:y val="5.6412583843686206E-2"/>
                </c:manualLayout>
              </c:layout>
              <c:numFmt formatCode="General"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rendlineLbl>
          </c:trendline>
          <c:xVal>
            <c:numRef>
              <c:f>'Tavis 2'!$H$7:$H$12</c:f>
              <c:numCache>
                <c:formatCode>0.000</c:formatCode>
                <c:ptCount val="6"/>
                <c:pt idx="0">
                  <c:v>0</c:v>
                </c:pt>
                <c:pt idx="1">
                  <c:v>1.4452000000000002E-3</c:v>
                </c:pt>
                <c:pt idx="2">
                  <c:v>2.8904000000000004E-3</c:v>
                </c:pt>
                <c:pt idx="3">
                  <c:v>4.3356000000000002E-3</c:v>
                </c:pt>
                <c:pt idx="4">
                  <c:v>5.7808000000000009E-3</c:v>
                </c:pt>
                <c:pt idx="5">
                  <c:v>7.2260000000000007E-3</c:v>
                </c:pt>
              </c:numCache>
            </c:numRef>
          </c:xVal>
          <c:yVal>
            <c:numRef>
              <c:f>'Tavis 2'!$O$7:$O$12</c:f>
              <c:numCache>
                <c:formatCode>0.000</c:formatCode>
                <c:ptCount val="6"/>
                <c:pt idx="0">
                  <c:v>-5.3</c:v>
                </c:pt>
                <c:pt idx="1">
                  <c:v>-4.3719999999999999</c:v>
                </c:pt>
                <c:pt idx="2">
                  <c:v>-3.4689999999999999</c:v>
                </c:pt>
                <c:pt idx="3">
                  <c:v>-2.5489999999999999</c:v>
                </c:pt>
                <c:pt idx="4">
                  <c:v>-1.623</c:v>
                </c:pt>
                <c:pt idx="5">
                  <c:v>-0.68400000000000005</c:v>
                </c:pt>
              </c:numCache>
            </c:numRef>
          </c:yVal>
          <c:smooth val="0"/>
        </c:ser>
        <c:dLbls>
          <c:showLegendKey val="0"/>
          <c:showVal val="0"/>
          <c:showCatName val="0"/>
          <c:showSerName val="0"/>
          <c:showPercent val="0"/>
          <c:showBubbleSize val="0"/>
        </c:dLbls>
        <c:axId val="361016920"/>
        <c:axId val="630413512"/>
      </c:scatterChart>
      <c:valAx>
        <c:axId val="361016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Applied Pressure (psi)</a:t>
                </a:r>
              </a:p>
            </c:rich>
          </c:tx>
          <c:layout>
            <c:manualLayout>
              <c:xMode val="edge"/>
              <c:yMode val="edge"/>
              <c:x val="0.4940196850393701"/>
              <c:y val="0.869421114027413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413512"/>
        <c:crosses val="autoZero"/>
        <c:crossBetween val="midCat"/>
      </c:valAx>
      <c:valAx>
        <c:axId val="630413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CA" sz="1100" b="0" i="0" baseline="0">
                    <a:effectLst/>
                  </a:rPr>
                  <a:t>Transducer Output (VDC)</a:t>
                </a:r>
                <a:endParaRPr lang="en-CA" sz="1100">
                  <a:effectLst/>
                </a:endParaRP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16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558800</xdr:colOff>
      <xdr:row>14</xdr:row>
      <xdr:rowOff>85724</xdr:rowOff>
    </xdr:from>
    <xdr:ext cx="876300" cy="401905"/>
    <mc:AlternateContent xmlns:mc="http://schemas.openxmlformats.org/markup-compatibility/2006" xmlns:a14="http://schemas.microsoft.com/office/drawing/2010/main">
      <mc:Choice Requires="a14">
        <xdr:sp macro="" textlink="">
          <xdr:nvSpPr>
            <xdr:cNvPr id="2" name="TextBox 1"/>
            <xdr:cNvSpPr txBox="1"/>
          </xdr:nvSpPr>
          <xdr:spPr>
            <a:xfrm>
              <a:off x="1168400" y="3105149"/>
              <a:ext cx="876300" cy="40190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400" i="1">
                        <a:latin typeface="Cambria Math" panose="02040503050406030204" pitchFamily="18" charset="0"/>
                        <a:ea typeface="Cambria Math" panose="02040503050406030204" pitchFamily="18" charset="0"/>
                      </a:rPr>
                      <m:t>𝜌</m:t>
                    </m:r>
                    <m:r>
                      <a:rPr lang="en-CA" sz="1400" b="0" i="1">
                        <a:latin typeface="Cambria Math" panose="02040503050406030204" pitchFamily="18" charset="0"/>
                        <a:ea typeface="Cambria Math" panose="02040503050406030204" pitchFamily="18" charset="0"/>
                      </a:rPr>
                      <m:t>=</m:t>
                    </m:r>
                    <m:f>
                      <m:fPr>
                        <m:ctrlPr>
                          <a:rPr lang="en-CA" sz="1400" b="0" i="1">
                            <a:latin typeface="Cambria Math" panose="02040503050406030204" pitchFamily="18" charset="0"/>
                            <a:ea typeface="Cambria Math" panose="02040503050406030204" pitchFamily="18" charset="0"/>
                          </a:rPr>
                        </m:ctrlPr>
                      </m:fPr>
                      <m:num>
                        <m:r>
                          <a:rPr lang="en-CA" sz="1400" b="0" i="1">
                            <a:latin typeface="Cambria Math" panose="02040503050406030204" pitchFamily="18" charset="0"/>
                            <a:ea typeface="Cambria Math" panose="02040503050406030204" pitchFamily="18" charset="0"/>
                          </a:rPr>
                          <m:t>𝑃</m:t>
                        </m:r>
                      </m:num>
                      <m:den>
                        <m:r>
                          <a:rPr lang="en-CA" sz="1400" b="0" i="1">
                            <a:latin typeface="Cambria Math" panose="02040503050406030204" pitchFamily="18" charset="0"/>
                            <a:ea typeface="Cambria Math" panose="02040503050406030204" pitchFamily="18" charset="0"/>
                          </a:rPr>
                          <m:t>𝑅𝑇</m:t>
                        </m:r>
                      </m:den>
                    </m:f>
                  </m:oMath>
                </m:oMathPara>
              </a14:m>
              <a:endParaRPr lang="en-CA" sz="1400"/>
            </a:p>
          </xdr:txBody>
        </xdr:sp>
      </mc:Choice>
      <mc:Fallback xmlns="">
        <xdr:sp macro="" textlink="">
          <xdr:nvSpPr>
            <xdr:cNvPr id="2" name="TextBox 1"/>
            <xdr:cNvSpPr txBox="1"/>
          </xdr:nvSpPr>
          <xdr:spPr>
            <a:xfrm>
              <a:off x="1168400" y="3105149"/>
              <a:ext cx="876300" cy="40190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CA" sz="1400" i="0">
                  <a:latin typeface="Cambria Math" panose="02040503050406030204" pitchFamily="18" charset="0"/>
                  <a:ea typeface="Cambria Math" panose="02040503050406030204" pitchFamily="18" charset="0"/>
                </a:rPr>
                <a:t>𝜌</a:t>
              </a:r>
              <a:r>
                <a:rPr lang="en-CA" sz="1400" b="0" i="0">
                  <a:latin typeface="Cambria Math" panose="02040503050406030204" pitchFamily="18" charset="0"/>
                  <a:ea typeface="Cambria Math" panose="02040503050406030204" pitchFamily="18" charset="0"/>
                </a:rPr>
                <a:t>=𝑃/𝑅𝑇</a:t>
              </a:r>
              <a:endParaRPr lang="en-CA" sz="1400"/>
            </a:p>
          </xdr:txBody>
        </xdr:sp>
      </mc:Fallback>
    </mc:AlternateContent>
    <xdr:clientData/>
  </xdr:oneCellAnchor>
  <xdr:oneCellAnchor>
    <xdr:from>
      <xdr:col>1</xdr:col>
      <xdr:colOff>558800</xdr:colOff>
      <xdr:row>14</xdr:row>
      <xdr:rowOff>85724</xdr:rowOff>
    </xdr:from>
    <xdr:ext cx="876300" cy="438151"/>
    <mc:AlternateContent xmlns:mc="http://schemas.openxmlformats.org/markup-compatibility/2006" xmlns:a14="http://schemas.microsoft.com/office/drawing/2010/main">
      <mc:Choice Requires="a14">
        <xdr:sp macro="" textlink="">
          <xdr:nvSpPr>
            <xdr:cNvPr id="3" name="TextBox 2"/>
            <xdr:cNvSpPr txBox="1"/>
          </xdr:nvSpPr>
          <xdr:spPr>
            <a:xfrm>
              <a:off x="1168400" y="3105149"/>
              <a:ext cx="876300" cy="43815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CA" sz="1400" i="1">
                        <a:latin typeface="Cambria Math" panose="02040503050406030204" pitchFamily="18" charset="0"/>
                        <a:ea typeface="Cambria Math" panose="02040503050406030204" pitchFamily="18" charset="0"/>
                      </a:rPr>
                      <m:t>𝜌</m:t>
                    </m:r>
                    <m:r>
                      <a:rPr lang="en-CA" sz="1400" b="0" i="1">
                        <a:latin typeface="Cambria Math" panose="02040503050406030204" pitchFamily="18" charset="0"/>
                        <a:ea typeface="Cambria Math" panose="02040503050406030204" pitchFamily="18" charset="0"/>
                      </a:rPr>
                      <m:t>=</m:t>
                    </m:r>
                    <m:f>
                      <m:fPr>
                        <m:ctrlPr>
                          <a:rPr lang="en-CA" sz="1400" b="0" i="1">
                            <a:latin typeface="Cambria Math" panose="02040503050406030204" pitchFamily="18" charset="0"/>
                            <a:ea typeface="Cambria Math" panose="02040503050406030204" pitchFamily="18" charset="0"/>
                          </a:rPr>
                        </m:ctrlPr>
                      </m:fPr>
                      <m:num>
                        <m:r>
                          <a:rPr lang="en-CA" sz="1400" b="0" i="1">
                            <a:latin typeface="Cambria Math" panose="02040503050406030204" pitchFamily="18" charset="0"/>
                            <a:ea typeface="Cambria Math" panose="02040503050406030204" pitchFamily="18" charset="0"/>
                          </a:rPr>
                          <m:t>𝑃</m:t>
                        </m:r>
                      </m:num>
                      <m:den>
                        <m:r>
                          <a:rPr lang="en-CA" sz="1400" b="0" i="1">
                            <a:latin typeface="Cambria Math" panose="02040503050406030204" pitchFamily="18" charset="0"/>
                            <a:ea typeface="Cambria Math" panose="02040503050406030204" pitchFamily="18" charset="0"/>
                          </a:rPr>
                          <m:t>𝑅𝑇</m:t>
                        </m:r>
                      </m:den>
                    </m:f>
                  </m:oMath>
                </m:oMathPara>
              </a14:m>
              <a:endParaRPr lang="en-CA" sz="1400"/>
            </a:p>
          </xdr:txBody>
        </xdr:sp>
      </mc:Choice>
      <mc:Fallback xmlns="">
        <xdr:sp macro="" textlink="">
          <xdr:nvSpPr>
            <xdr:cNvPr id="3" name="TextBox 2"/>
            <xdr:cNvSpPr txBox="1"/>
          </xdr:nvSpPr>
          <xdr:spPr>
            <a:xfrm>
              <a:off x="1168400" y="3105149"/>
              <a:ext cx="876300" cy="43815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CA" sz="1400" i="0">
                  <a:latin typeface="Cambria Math" panose="02040503050406030204" pitchFamily="18" charset="0"/>
                  <a:ea typeface="Cambria Math" panose="02040503050406030204" pitchFamily="18" charset="0"/>
                </a:rPr>
                <a:t>𝜌</a:t>
              </a:r>
              <a:r>
                <a:rPr lang="en-CA" sz="1400" b="0" i="0">
                  <a:latin typeface="Cambria Math" panose="02040503050406030204" pitchFamily="18" charset="0"/>
                  <a:ea typeface="Cambria Math" panose="02040503050406030204" pitchFamily="18" charset="0"/>
                </a:rPr>
                <a:t>=𝑃/𝑅𝑇</a:t>
              </a:r>
              <a:endParaRPr lang="en-CA" sz="1400"/>
            </a:p>
          </xdr:txBody>
        </xdr:sp>
      </mc:Fallback>
    </mc:AlternateContent>
    <xdr:clientData/>
  </xdr:oneCellAnchor>
  <xdr:oneCellAnchor>
    <xdr:from>
      <xdr:col>1</xdr:col>
      <xdr:colOff>558800</xdr:colOff>
      <xdr:row>14</xdr:row>
      <xdr:rowOff>85724</xdr:rowOff>
    </xdr:from>
    <xdr:ext cx="876300" cy="401905"/>
    <mc:AlternateContent xmlns:mc="http://schemas.openxmlformats.org/markup-compatibility/2006" xmlns:a14="http://schemas.microsoft.com/office/drawing/2010/main">
      <mc:Choice Requires="a14">
        <xdr:sp macro="" textlink="">
          <xdr:nvSpPr>
            <xdr:cNvPr id="4" name="TextBox 3"/>
            <xdr:cNvSpPr txBox="1"/>
          </xdr:nvSpPr>
          <xdr:spPr>
            <a:xfrm>
              <a:off x="1168400" y="3105149"/>
              <a:ext cx="876300" cy="40190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CA" sz="1400" i="1">
                        <a:latin typeface="Cambria Math" panose="02040503050406030204" pitchFamily="18" charset="0"/>
                        <a:ea typeface="Cambria Math" panose="02040503050406030204" pitchFamily="18" charset="0"/>
                      </a:rPr>
                      <m:t>𝜌</m:t>
                    </m:r>
                    <m:r>
                      <a:rPr lang="en-CA" sz="1400" b="0" i="1">
                        <a:latin typeface="Cambria Math" panose="02040503050406030204" pitchFamily="18" charset="0"/>
                        <a:ea typeface="Cambria Math" panose="02040503050406030204" pitchFamily="18" charset="0"/>
                      </a:rPr>
                      <m:t>=</m:t>
                    </m:r>
                    <m:f>
                      <m:fPr>
                        <m:ctrlPr>
                          <a:rPr lang="en-CA" sz="1400" b="0" i="1">
                            <a:latin typeface="Cambria Math" panose="02040503050406030204" pitchFamily="18" charset="0"/>
                            <a:ea typeface="Cambria Math" panose="02040503050406030204" pitchFamily="18" charset="0"/>
                          </a:rPr>
                        </m:ctrlPr>
                      </m:fPr>
                      <m:num>
                        <m:r>
                          <a:rPr lang="en-CA" sz="1400" b="0" i="1">
                            <a:latin typeface="Cambria Math" panose="02040503050406030204" pitchFamily="18" charset="0"/>
                            <a:ea typeface="Cambria Math" panose="02040503050406030204" pitchFamily="18" charset="0"/>
                          </a:rPr>
                          <m:t>𝑃</m:t>
                        </m:r>
                      </m:num>
                      <m:den>
                        <m:r>
                          <a:rPr lang="en-CA" sz="1400" b="0" i="1">
                            <a:latin typeface="Cambria Math" panose="02040503050406030204" pitchFamily="18" charset="0"/>
                            <a:ea typeface="Cambria Math" panose="02040503050406030204" pitchFamily="18" charset="0"/>
                          </a:rPr>
                          <m:t>𝑅𝑇</m:t>
                        </m:r>
                      </m:den>
                    </m:f>
                  </m:oMath>
                </m:oMathPara>
              </a14:m>
              <a:endParaRPr lang="en-CA" sz="1400"/>
            </a:p>
          </xdr:txBody>
        </xdr:sp>
      </mc:Choice>
      <mc:Fallback xmlns="">
        <xdr:sp macro="" textlink="">
          <xdr:nvSpPr>
            <xdr:cNvPr id="4" name="TextBox 3"/>
            <xdr:cNvSpPr txBox="1"/>
          </xdr:nvSpPr>
          <xdr:spPr>
            <a:xfrm>
              <a:off x="1168400" y="3105149"/>
              <a:ext cx="876300" cy="40190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CA" sz="1400" i="0">
                  <a:latin typeface="Cambria Math" panose="02040503050406030204" pitchFamily="18" charset="0"/>
                  <a:ea typeface="Cambria Math" panose="02040503050406030204" pitchFamily="18" charset="0"/>
                </a:rPr>
                <a:t>𝜌</a:t>
              </a:r>
              <a:r>
                <a:rPr lang="en-CA" sz="1400" b="0" i="0">
                  <a:latin typeface="Cambria Math" panose="02040503050406030204" pitchFamily="18" charset="0"/>
                  <a:ea typeface="Cambria Math" panose="02040503050406030204" pitchFamily="18" charset="0"/>
                </a:rPr>
                <a:t>=𝑃/𝑅𝑇</a:t>
              </a:r>
              <a:endParaRPr lang="en-CA" sz="1400"/>
            </a:p>
          </xdr:txBody>
        </xdr:sp>
      </mc:Fallback>
    </mc:AlternateContent>
    <xdr:clientData/>
  </xdr:oneCellAnchor>
  <xdr:oneCellAnchor>
    <xdr:from>
      <xdr:col>2</xdr:col>
      <xdr:colOff>368300</xdr:colOff>
      <xdr:row>55</xdr:row>
      <xdr:rowOff>78581</xdr:rowOff>
    </xdr:from>
    <xdr:ext cx="1570647" cy="643731"/>
    <mc:AlternateContent xmlns:mc="http://schemas.openxmlformats.org/markup-compatibility/2006" xmlns:a14="http://schemas.microsoft.com/office/drawing/2010/main">
      <mc:Choice Requires="a14">
        <xdr:sp macro="" textlink="">
          <xdr:nvSpPr>
            <xdr:cNvPr id="5" name="TextBox 4"/>
            <xdr:cNvSpPr txBox="1"/>
          </xdr:nvSpPr>
          <xdr:spPr>
            <a:xfrm>
              <a:off x="1587500" y="10937081"/>
              <a:ext cx="1570647" cy="64373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CA" sz="1400" b="0" i="1">
                        <a:latin typeface="Cambria Math" panose="02040503050406030204" pitchFamily="18" charset="0"/>
                      </a:rPr>
                      <m:t>𝑢</m:t>
                    </m:r>
                    <m:d>
                      <m:dPr>
                        <m:ctrlPr>
                          <a:rPr lang="en-CA" sz="1400" b="0" i="1">
                            <a:latin typeface="Cambria Math" panose="02040503050406030204" pitchFamily="18" charset="0"/>
                          </a:rPr>
                        </m:ctrlPr>
                      </m:dPr>
                      <m:e>
                        <m:r>
                          <a:rPr lang="en-CA" sz="1400" b="0" i="1">
                            <a:latin typeface="Cambria Math" panose="02040503050406030204" pitchFamily="18" charset="0"/>
                          </a:rPr>
                          <m:t>𝑧</m:t>
                        </m:r>
                      </m:e>
                    </m:d>
                    <m:r>
                      <a:rPr lang="en-CA" sz="1400" b="0" i="1">
                        <a:latin typeface="Cambria Math" panose="02040503050406030204" pitchFamily="18" charset="0"/>
                      </a:rPr>
                      <m:t>=</m:t>
                    </m:r>
                    <m:rad>
                      <m:radPr>
                        <m:degHide m:val="on"/>
                        <m:ctrlPr>
                          <a:rPr lang="en-CA" sz="1400" b="0" i="1">
                            <a:latin typeface="Cambria Math" panose="02040503050406030204" pitchFamily="18" charset="0"/>
                          </a:rPr>
                        </m:ctrlPr>
                      </m:radPr>
                      <m:deg/>
                      <m:e>
                        <m:f>
                          <m:fPr>
                            <m:ctrlPr>
                              <a:rPr lang="en-CA" sz="1400" b="0" i="1">
                                <a:latin typeface="Cambria Math" panose="02040503050406030204" pitchFamily="18" charset="0"/>
                              </a:rPr>
                            </m:ctrlPr>
                          </m:fPr>
                          <m:num>
                            <m:r>
                              <a:rPr lang="en-CA" sz="1400" b="0" i="1">
                                <a:latin typeface="Cambria Math" panose="02040503050406030204" pitchFamily="18" charset="0"/>
                              </a:rPr>
                              <m:t>2</m:t>
                            </m:r>
                            <m:sSub>
                              <m:sSubPr>
                                <m:ctrlPr>
                                  <a:rPr lang="en-CA" sz="1400" b="0" i="1">
                                    <a:latin typeface="Cambria Math" panose="02040503050406030204" pitchFamily="18" charset="0"/>
                                  </a:rPr>
                                </m:ctrlPr>
                              </m:sSubPr>
                              <m:e>
                                <m:r>
                                  <a:rPr lang="en-CA" sz="1400" b="0" i="1">
                                    <a:latin typeface="Cambria Math" panose="02040503050406030204" pitchFamily="18" charset="0"/>
                                  </a:rPr>
                                  <m:t>𝑃</m:t>
                                </m:r>
                              </m:e>
                              <m:sub>
                                <m:r>
                                  <a:rPr lang="en-CA" sz="1400" b="0" i="1">
                                    <a:latin typeface="Cambria Math" panose="02040503050406030204" pitchFamily="18" charset="0"/>
                                  </a:rPr>
                                  <m:t>𝑑𝑦𝑛</m:t>
                                </m:r>
                              </m:sub>
                            </m:sSub>
                          </m:num>
                          <m:den>
                            <m:r>
                              <a:rPr lang="en-CA" sz="1400" b="0" i="1">
                                <a:latin typeface="Cambria Math" panose="02040503050406030204" pitchFamily="18" charset="0"/>
                                <a:ea typeface="Cambria Math" panose="02040503050406030204" pitchFamily="18" charset="0"/>
                              </a:rPr>
                              <m:t>𝜌</m:t>
                            </m:r>
                          </m:den>
                        </m:f>
                      </m:e>
                    </m:rad>
                  </m:oMath>
                </m:oMathPara>
              </a14:m>
              <a:endParaRPr lang="en-CA" sz="1400"/>
            </a:p>
          </xdr:txBody>
        </xdr:sp>
      </mc:Choice>
      <mc:Fallback xmlns="">
        <xdr:sp macro="" textlink="">
          <xdr:nvSpPr>
            <xdr:cNvPr id="5" name="TextBox 4"/>
            <xdr:cNvSpPr txBox="1"/>
          </xdr:nvSpPr>
          <xdr:spPr>
            <a:xfrm>
              <a:off x="1587500" y="10937081"/>
              <a:ext cx="1570647" cy="64373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CA" sz="1400" b="0" i="0">
                  <a:latin typeface="Cambria Math" panose="02040503050406030204" pitchFamily="18" charset="0"/>
                </a:rPr>
                <a:t>𝑢(𝑧)=√((2𝑃_𝑑𝑦𝑛)/</a:t>
              </a:r>
              <a:r>
                <a:rPr lang="en-CA" sz="1400" b="0" i="0">
                  <a:latin typeface="Cambria Math" panose="02040503050406030204" pitchFamily="18" charset="0"/>
                  <a:ea typeface="Cambria Math" panose="02040503050406030204" pitchFamily="18" charset="0"/>
                </a:rPr>
                <a:t>𝜌)</a:t>
              </a:r>
              <a:endParaRPr lang="en-CA" sz="1400"/>
            </a:p>
          </xdr:txBody>
        </xdr:sp>
      </mc:Fallback>
    </mc:AlternateContent>
    <xdr:clientData/>
  </xdr:oneCellAnchor>
  <xdr:oneCellAnchor>
    <xdr:from>
      <xdr:col>1</xdr:col>
      <xdr:colOff>558800</xdr:colOff>
      <xdr:row>14</xdr:row>
      <xdr:rowOff>85724</xdr:rowOff>
    </xdr:from>
    <xdr:ext cx="876300" cy="438151"/>
    <mc:AlternateContent xmlns:mc="http://schemas.openxmlformats.org/markup-compatibility/2006" xmlns:a14="http://schemas.microsoft.com/office/drawing/2010/main">
      <mc:Choice Requires="a14">
        <xdr:sp macro="" textlink="">
          <xdr:nvSpPr>
            <xdr:cNvPr id="6" name="TextBox 5"/>
            <xdr:cNvSpPr txBox="1"/>
          </xdr:nvSpPr>
          <xdr:spPr>
            <a:xfrm>
              <a:off x="1168400" y="3105149"/>
              <a:ext cx="876300" cy="43815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en-CA" sz="1400" i="1">
                        <a:latin typeface="Cambria Math" panose="02040503050406030204" pitchFamily="18" charset="0"/>
                        <a:ea typeface="Cambria Math" panose="02040503050406030204" pitchFamily="18" charset="0"/>
                      </a:rPr>
                      <m:t>𝜌</m:t>
                    </m:r>
                    <m:r>
                      <a:rPr lang="en-CA" sz="1400" b="0" i="1">
                        <a:latin typeface="Cambria Math" panose="02040503050406030204" pitchFamily="18" charset="0"/>
                        <a:ea typeface="Cambria Math" panose="02040503050406030204" pitchFamily="18" charset="0"/>
                      </a:rPr>
                      <m:t>=</m:t>
                    </m:r>
                    <m:f>
                      <m:fPr>
                        <m:ctrlPr>
                          <a:rPr lang="en-CA" sz="1400" b="0" i="1">
                            <a:latin typeface="Cambria Math" panose="02040503050406030204" pitchFamily="18" charset="0"/>
                            <a:ea typeface="Cambria Math" panose="02040503050406030204" pitchFamily="18" charset="0"/>
                          </a:rPr>
                        </m:ctrlPr>
                      </m:fPr>
                      <m:num>
                        <m:r>
                          <a:rPr lang="en-CA" sz="1400" b="0" i="1">
                            <a:latin typeface="Cambria Math" panose="02040503050406030204" pitchFamily="18" charset="0"/>
                            <a:ea typeface="Cambria Math" panose="02040503050406030204" pitchFamily="18" charset="0"/>
                          </a:rPr>
                          <m:t>𝑃</m:t>
                        </m:r>
                      </m:num>
                      <m:den>
                        <m:r>
                          <a:rPr lang="en-CA" sz="1400" b="0" i="1">
                            <a:latin typeface="Cambria Math" panose="02040503050406030204" pitchFamily="18" charset="0"/>
                            <a:ea typeface="Cambria Math" panose="02040503050406030204" pitchFamily="18" charset="0"/>
                          </a:rPr>
                          <m:t>𝑅𝑇</m:t>
                        </m:r>
                      </m:den>
                    </m:f>
                  </m:oMath>
                </m:oMathPara>
              </a14:m>
              <a:endParaRPr lang="en-CA" sz="1400"/>
            </a:p>
          </xdr:txBody>
        </xdr:sp>
      </mc:Choice>
      <mc:Fallback xmlns="">
        <xdr:sp macro="" textlink="">
          <xdr:nvSpPr>
            <xdr:cNvPr id="6" name="TextBox 5"/>
            <xdr:cNvSpPr txBox="1"/>
          </xdr:nvSpPr>
          <xdr:spPr>
            <a:xfrm>
              <a:off x="1168400" y="3105149"/>
              <a:ext cx="876300" cy="438151"/>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en-CA" sz="1400" i="0">
                  <a:latin typeface="Cambria Math" panose="02040503050406030204" pitchFamily="18" charset="0"/>
                  <a:ea typeface="Cambria Math" panose="02040503050406030204" pitchFamily="18" charset="0"/>
                </a:rPr>
                <a:t>𝜌</a:t>
              </a:r>
              <a:r>
                <a:rPr lang="en-CA" sz="1400" b="0" i="0">
                  <a:latin typeface="Cambria Math" panose="02040503050406030204" pitchFamily="18" charset="0"/>
                  <a:ea typeface="Cambria Math" panose="02040503050406030204" pitchFamily="18" charset="0"/>
                </a:rPr>
                <a:t>=𝑃/𝑅𝑇</a:t>
              </a:r>
              <a:endParaRPr lang="en-CA" sz="14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219075</xdr:colOff>
      <xdr:row>15</xdr:row>
      <xdr:rowOff>42862</xdr:rowOff>
    </xdr:from>
    <xdr:to>
      <xdr:col>6</xdr:col>
      <xdr:colOff>333375</xdr:colOff>
      <xdr:row>29</xdr:row>
      <xdr:rowOff>80962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781050</xdr:colOff>
      <xdr:row>15</xdr:row>
      <xdr:rowOff>71437</xdr:rowOff>
    </xdr:from>
    <xdr:to>
      <xdr:col>13</xdr:col>
      <xdr:colOff>295275</xdr:colOff>
      <xdr:row>29</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19050</xdr:colOff>
      <xdr:row>15</xdr:row>
      <xdr:rowOff>61912</xdr:rowOff>
    </xdr:from>
    <xdr:to>
      <xdr:col>20</xdr:col>
      <xdr:colOff>457200</xdr:colOff>
      <xdr:row>29</xdr:row>
      <xdr:rowOff>100012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161925</xdr:colOff>
      <xdr:row>15</xdr:row>
      <xdr:rowOff>42862</xdr:rowOff>
    </xdr:from>
    <xdr:to>
      <xdr:col>28</xdr:col>
      <xdr:colOff>466725</xdr:colOff>
      <xdr:row>29</xdr:row>
      <xdr:rowOff>80962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133350</xdr:colOff>
      <xdr:row>30</xdr:row>
      <xdr:rowOff>42862</xdr:rowOff>
    </xdr:from>
    <xdr:to>
      <xdr:col>6</xdr:col>
      <xdr:colOff>247650</xdr:colOff>
      <xdr:row>44</xdr:row>
      <xdr:rowOff>119062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847725</xdr:colOff>
      <xdr:row>30</xdr:row>
      <xdr:rowOff>128587</xdr:rowOff>
    </xdr:from>
    <xdr:to>
      <xdr:col>13</xdr:col>
      <xdr:colOff>361950</xdr:colOff>
      <xdr:row>45</xdr:row>
      <xdr:rowOff>14287</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38100</xdr:colOff>
      <xdr:row>30</xdr:row>
      <xdr:rowOff>157162</xdr:rowOff>
    </xdr:from>
    <xdr:to>
      <xdr:col>20</xdr:col>
      <xdr:colOff>476250</xdr:colOff>
      <xdr:row>45</xdr:row>
      <xdr:rowOff>42862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35"/>
  <sheetViews>
    <sheetView tabSelected="1" zoomScale="120" zoomScaleNormal="120" workbookViewId="0">
      <pane ySplit="9" topLeftCell="A10" activePane="bottomLeft" state="frozen"/>
      <selection pane="bottomLeft" activeCell="J2527" sqref="J2527"/>
    </sheetView>
  </sheetViews>
  <sheetFormatPr defaultRowHeight="15" x14ac:dyDescent="0.25"/>
  <cols>
    <col min="4" max="4" width="6.85546875" customWidth="1"/>
    <col min="5" max="5" width="10.28515625" customWidth="1"/>
    <col min="6" max="6" width="11" customWidth="1"/>
    <col min="7" max="7" width="12.85546875" style="2" customWidth="1"/>
    <col min="8" max="8" width="9.140625" style="1"/>
    <col min="9" max="9" width="11.28515625" style="1" bestFit="1" customWidth="1"/>
    <col min="10" max="10" width="16.7109375" style="1" customWidth="1"/>
    <col min="11" max="11" width="10.85546875" customWidth="1"/>
    <col min="12" max="12" width="10.140625" customWidth="1"/>
    <col min="13" max="13" width="15.7109375" customWidth="1"/>
    <col min="14" max="14" width="7.140625" customWidth="1"/>
    <col min="15" max="15" width="18.7109375" customWidth="1"/>
    <col min="17" max="17" width="15.5703125" customWidth="1"/>
    <col min="18" max="18" width="11.7109375" customWidth="1"/>
    <col min="19" max="19" width="28.5703125" customWidth="1"/>
    <col min="21" max="21" width="28.28515625" customWidth="1"/>
  </cols>
  <sheetData>
    <row r="1" spans="1:19" x14ac:dyDescent="0.25">
      <c r="A1">
        <v>1</v>
      </c>
      <c r="E1" s="97" t="s">
        <v>22</v>
      </c>
      <c r="F1" s="97"/>
      <c r="G1" s="97"/>
      <c r="I1" s="98" t="s">
        <v>2</v>
      </c>
      <c r="J1" s="99"/>
      <c r="K1" s="99"/>
      <c r="L1" s="99"/>
      <c r="M1" s="100"/>
      <c r="O1" s="101" t="s">
        <v>40</v>
      </c>
      <c r="P1" s="101"/>
      <c r="Q1" s="101"/>
      <c r="R1" s="101"/>
      <c r="S1" s="101"/>
    </row>
    <row r="2" spans="1:19" ht="15.75" thickBot="1" x14ac:dyDescent="0.3">
      <c r="A2" t="s">
        <v>80</v>
      </c>
      <c r="E2" s="96" t="s">
        <v>6</v>
      </c>
      <c r="F2" s="96"/>
      <c r="G2" s="95">
        <v>203.12</v>
      </c>
      <c r="I2" s="8"/>
      <c r="J2" s="5" t="s">
        <v>7</v>
      </c>
      <c r="K2" s="5" t="s">
        <v>8</v>
      </c>
      <c r="L2" s="5" t="s">
        <v>9</v>
      </c>
      <c r="M2" s="5" t="s">
        <v>10</v>
      </c>
      <c r="O2" s="11" t="s">
        <v>3</v>
      </c>
      <c r="P2" s="11" t="s">
        <v>4</v>
      </c>
      <c r="Q2" s="11" t="s">
        <v>52</v>
      </c>
      <c r="R2" s="11" t="s">
        <v>5</v>
      </c>
      <c r="S2" s="11" t="s">
        <v>24</v>
      </c>
    </row>
    <row r="3" spans="1:19" ht="15.75" thickTop="1" x14ac:dyDescent="0.25">
      <c r="A3" t="s">
        <v>81</v>
      </c>
      <c r="E3" s="96" t="s">
        <v>12</v>
      </c>
      <c r="F3" s="96"/>
      <c r="G3" s="6">
        <f>G2*6894.75729+100000</f>
        <v>1500463.1007447999</v>
      </c>
      <c r="I3" s="8" t="s">
        <v>66</v>
      </c>
      <c r="J3" s="3">
        <f>K3-14.696</f>
        <v>185.304</v>
      </c>
      <c r="K3" s="3">
        <v>200</v>
      </c>
      <c r="L3" s="4">
        <f>'Tavis 2'!V10</f>
        <v>-3.3250000000000002</v>
      </c>
      <c r="M3" s="49">
        <f>'Tavis 2'!V9</f>
        <v>667.25</v>
      </c>
      <c r="O3" s="12" t="s">
        <v>11</v>
      </c>
      <c r="P3" s="16" t="s">
        <v>1313</v>
      </c>
      <c r="Q3" s="58"/>
      <c r="R3" s="10" t="e">
        <f t="shared" ref="R3:R9" si="0">LEFT(P3,1)*60+RIGHT(P3,2)</f>
        <v>#VALUE!</v>
      </c>
      <c r="S3" s="56" t="e">
        <f>VLOOKUP(R3,L$9:M$6502,2)</f>
        <v>#VALUE!</v>
      </c>
    </row>
    <row r="4" spans="1:19" x14ac:dyDescent="0.25">
      <c r="A4" t="s">
        <v>82</v>
      </c>
      <c r="E4" s="96" t="s">
        <v>14</v>
      </c>
      <c r="F4" s="96"/>
      <c r="G4" s="8">
        <v>287.04000000000002</v>
      </c>
      <c r="I4" s="8" t="s">
        <v>66</v>
      </c>
      <c r="J4" s="3">
        <f>K4-14.696</f>
        <v>235.304</v>
      </c>
      <c r="K4" s="3">
        <v>250</v>
      </c>
      <c r="L4" s="4">
        <f>'Tavis 2'!W10</f>
        <v>-4.3136000000000001</v>
      </c>
      <c r="M4" s="8">
        <f>'Tavis 2'!W9</f>
        <v>646.29999999999995</v>
      </c>
      <c r="O4" s="13" t="s">
        <v>13</v>
      </c>
      <c r="P4" s="17" t="s">
        <v>1314</v>
      </c>
      <c r="Q4" s="58"/>
      <c r="R4" s="10">
        <f>LEFT(P4,1)*60+RIGHT(P4,2)</f>
        <v>64</v>
      </c>
      <c r="S4" s="56">
        <f>VLOOKUP(R4,L$9:M$6502,2)</f>
        <v>2.0062809728819193</v>
      </c>
    </row>
    <row r="5" spans="1:19" x14ac:dyDescent="0.25">
      <c r="A5" t="s">
        <v>83</v>
      </c>
      <c r="E5" s="96" t="s">
        <v>15</v>
      </c>
      <c r="F5" s="96"/>
      <c r="G5" s="95">
        <v>287</v>
      </c>
      <c r="I5" s="8" t="s">
        <v>33</v>
      </c>
      <c r="J5" s="8">
        <f>G2</f>
        <v>203.12</v>
      </c>
      <c r="K5" s="3"/>
      <c r="L5" s="4">
        <f>L3+($G2-$J3)/($J4-$J3)*(L4-L3)</f>
        <v>-3.6772579520000002</v>
      </c>
      <c r="M5" s="8">
        <f>M3+($G2-$J3)/($J4-$J3)*(M4-M3)</f>
        <v>659.78509599999995</v>
      </c>
      <c r="O5" s="14">
        <v>0.5</v>
      </c>
      <c r="P5" s="17" t="s">
        <v>1315</v>
      </c>
      <c r="Q5" s="59"/>
      <c r="R5" s="9">
        <f t="shared" si="0"/>
        <v>83</v>
      </c>
      <c r="S5" s="57">
        <f>VLOOKUP(R5,L$9:M$6502,2)</f>
        <v>2.3097161432426749</v>
      </c>
    </row>
    <row r="6" spans="1:19" x14ac:dyDescent="0.25">
      <c r="A6" t="s">
        <v>84</v>
      </c>
      <c r="E6" s="96" t="s">
        <v>16</v>
      </c>
      <c r="F6" s="96"/>
      <c r="G6" s="8">
        <f>G3/(G4*G5)</f>
        <v>18.21381837960643</v>
      </c>
      <c r="I6"/>
      <c r="J6"/>
      <c r="O6" s="14">
        <v>1</v>
      </c>
      <c r="P6" s="17" t="s">
        <v>1316</v>
      </c>
      <c r="Q6" s="59"/>
      <c r="R6" s="9">
        <f t="shared" si="0"/>
        <v>100</v>
      </c>
      <c r="S6" s="57">
        <f>VLOOKUP(R6,L$9:M$6502,2)</f>
        <v>2.5338942402869313</v>
      </c>
    </row>
    <row r="7" spans="1:19" x14ac:dyDescent="0.25">
      <c r="A7" t="s">
        <v>85</v>
      </c>
      <c r="I7"/>
      <c r="J7"/>
      <c r="O7" s="14">
        <v>0.5</v>
      </c>
      <c r="P7" s="17" t="s">
        <v>1317</v>
      </c>
      <c r="Q7" s="59"/>
      <c r="R7" s="9">
        <f t="shared" si="0"/>
        <v>113</v>
      </c>
      <c r="S7" s="57">
        <f>VLOOKUP(R7,L$9:M$6502,2)</f>
        <v>2.3240246522532266</v>
      </c>
    </row>
    <row r="8" spans="1:19" ht="29.25" customHeight="1" thickBot="1" x14ac:dyDescent="0.3">
      <c r="A8" t="s">
        <v>0</v>
      </c>
      <c r="B8" t="s">
        <v>1</v>
      </c>
      <c r="C8" t="s">
        <v>71</v>
      </c>
      <c r="E8" s="19" t="s">
        <v>73</v>
      </c>
      <c r="F8" s="20" t="s">
        <v>72</v>
      </c>
      <c r="G8" s="94" t="s">
        <v>17</v>
      </c>
      <c r="H8" s="21" t="s">
        <v>18</v>
      </c>
      <c r="I8" s="21" t="s">
        <v>19</v>
      </c>
      <c r="J8" s="20" t="s">
        <v>39</v>
      </c>
      <c r="K8" s="20" t="s">
        <v>20</v>
      </c>
      <c r="L8" s="20" t="s">
        <v>21</v>
      </c>
      <c r="M8" s="22" t="s">
        <v>23</v>
      </c>
      <c r="N8" s="1"/>
      <c r="O8" s="14" t="s">
        <v>13</v>
      </c>
      <c r="P8" s="17" t="s">
        <v>1318</v>
      </c>
      <c r="Q8" s="59"/>
      <c r="R8" s="9">
        <f t="shared" si="0"/>
        <v>127</v>
      </c>
      <c r="S8" s="57">
        <f>VLOOKUP(R8,L$9:M$6502,2)</f>
        <v>2.0459394024473503</v>
      </c>
    </row>
    <row r="9" spans="1:19" ht="15.75" thickTop="1" x14ac:dyDescent="0.25">
      <c r="A9">
        <v>1</v>
      </c>
      <c r="B9" t="s">
        <v>86</v>
      </c>
      <c r="C9">
        <v>-3.7850999999999999</v>
      </c>
      <c r="E9" s="93">
        <f t="shared" ref="E9:E72" si="1">MOD(A9,8)</f>
        <v>1</v>
      </c>
      <c r="F9" s="15" t="str">
        <f>IF(E9=5,1,"")</f>
        <v/>
      </c>
      <c r="G9" s="92">
        <f t="shared" ref="G9:G72" si="2">IF(C9&lt;L$5,0,(C9-L$5)/M$5)</f>
        <v>0</v>
      </c>
      <c r="H9" s="23">
        <f>G9*6894.75729</f>
        <v>0</v>
      </c>
      <c r="I9" s="23">
        <f t="shared" ref="I9:I72" si="3">SQRT(2*H9/G$6)</f>
        <v>0</v>
      </c>
      <c r="J9" s="23" t="str">
        <f>IF(RIGHT(F9,1)="1",AVERAGE(J5:J12),"")</f>
        <v/>
      </c>
      <c r="K9" s="23" t="str">
        <f t="shared" ref="K9:K72" si="4">IF(RIGHT(F9,1)="1",STDEV(I4:I11),"")</f>
        <v/>
      </c>
      <c r="L9" s="15">
        <f t="shared" ref="L9:L72" si="5">(A9-1)/8</f>
        <v>0</v>
      </c>
      <c r="M9" s="24">
        <f t="shared" ref="M9:M16" si="6">J$13/8*(A9-1)</f>
        <v>0</v>
      </c>
      <c r="N9" s="1"/>
      <c r="O9" s="13" t="s">
        <v>11</v>
      </c>
      <c r="P9" s="17" t="s">
        <v>1313</v>
      </c>
      <c r="Q9" s="59"/>
      <c r="R9" s="9" t="e">
        <f t="shared" si="0"/>
        <v>#VALUE!</v>
      </c>
      <c r="S9" s="57" t="e">
        <f>VLOOKUP(R9,L$9:M$6502,2)</f>
        <v>#VALUE!</v>
      </c>
    </row>
    <row r="10" spans="1:19" x14ac:dyDescent="0.25">
      <c r="A10">
        <v>2</v>
      </c>
      <c r="B10" t="s">
        <v>87</v>
      </c>
      <c r="C10">
        <v>-3.7753000000000001</v>
      </c>
      <c r="E10" s="93">
        <f t="shared" si="1"/>
        <v>2</v>
      </c>
      <c r="F10" s="15" t="str">
        <f t="shared" ref="F10:F72" si="7">IF(E10=5,1,"")</f>
        <v/>
      </c>
      <c r="G10" s="92">
        <f t="shared" si="2"/>
        <v>0</v>
      </c>
      <c r="H10" s="23">
        <f>G10*6894.75729</f>
        <v>0</v>
      </c>
      <c r="I10" s="23">
        <f t="shared" si="3"/>
        <v>0</v>
      </c>
      <c r="J10" s="23" t="str">
        <f>IF(RIGHT(F10,1)="1",AVERAGE(J6:J13),"")</f>
        <v/>
      </c>
      <c r="K10" s="23" t="str">
        <f t="shared" si="4"/>
        <v/>
      </c>
      <c r="L10" s="15">
        <f t="shared" si="5"/>
        <v>0.125</v>
      </c>
      <c r="M10" s="24">
        <f t="shared" si="6"/>
        <v>0</v>
      </c>
      <c r="O10" s="13" t="s">
        <v>65</v>
      </c>
      <c r="P10" s="17" t="s">
        <v>1319</v>
      </c>
      <c r="Q10" s="59"/>
      <c r="R10" s="9">
        <f t="shared" ref="R10" si="8">LEFT(P10,1)*60+RIGHT(P10,2)</f>
        <v>140</v>
      </c>
      <c r="S10" s="57">
        <f>VLOOKUP(R10,L$9:M$6502,2)</f>
        <v>1.7485276696258139</v>
      </c>
    </row>
    <row r="11" spans="1:19" x14ac:dyDescent="0.25">
      <c r="A11">
        <v>3</v>
      </c>
      <c r="B11" t="s">
        <v>88</v>
      </c>
      <c r="C11">
        <v>-3.7850999999999999</v>
      </c>
      <c r="E11" s="93">
        <f t="shared" si="1"/>
        <v>3</v>
      </c>
      <c r="F11" s="15" t="str">
        <f t="shared" si="7"/>
        <v/>
      </c>
      <c r="G11" s="92">
        <f t="shared" si="2"/>
        <v>0</v>
      </c>
      <c r="H11" s="23">
        <f t="shared" ref="H11:H74" si="9">G11*6894.75729</f>
        <v>0</v>
      </c>
      <c r="I11" s="23">
        <f t="shared" si="3"/>
        <v>0</v>
      </c>
      <c r="J11" s="23" t="str">
        <f>IF(RIGHT(F11,1)="1",AVERAGE(J7:J14),"")</f>
        <v/>
      </c>
      <c r="K11" s="23" t="str">
        <f t="shared" si="4"/>
        <v/>
      </c>
      <c r="L11" s="15">
        <f t="shared" si="5"/>
        <v>0.25</v>
      </c>
      <c r="M11" s="24">
        <f t="shared" si="6"/>
        <v>0</v>
      </c>
    </row>
    <row r="12" spans="1:19" x14ac:dyDescent="0.25">
      <c r="A12">
        <v>4</v>
      </c>
      <c r="B12" t="s">
        <v>89</v>
      </c>
      <c r="C12">
        <v>-3.7850999999999999</v>
      </c>
      <c r="E12" s="93">
        <f t="shared" si="1"/>
        <v>4</v>
      </c>
      <c r="F12" s="15" t="str">
        <f t="shared" si="7"/>
        <v/>
      </c>
      <c r="G12" s="92">
        <f t="shared" si="2"/>
        <v>0</v>
      </c>
      <c r="H12" s="23">
        <f t="shared" si="9"/>
        <v>0</v>
      </c>
      <c r="I12" s="23">
        <f t="shared" si="3"/>
        <v>0</v>
      </c>
      <c r="J12" s="23" t="str">
        <f>IF(RIGHT(A12,1)="6",AVERAGE(J7:J16),"")</f>
        <v/>
      </c>
      <c r="K12" s="23" t="str">
        <f t="shared" si="4"/>
        <v/>
      </c>
      <c r="L12" s="15">
        <f t="shared" si="5"/>
        <v>0.375</v>
      </c>
      <c r="M12" s="24">
        <f t="shared" si="6"/>
        <v>0</v>
      </c>
    </row>
    <row r="13" spans="1:19" x14ac:dyDescent="0.25">
      <c r="A13">
        <v>5</v>
      </c>
      <c r="B13" t="s">
        <v>90</v>
      </c>
      <c r="C13">
        <v>-3.7753000000000001</v>
      </c>
      <c r="E13" s="93">
        <f t="shared" si="1"/>
        <v>5</v>
      </c>
      <c r="F13" s="15">
        <f t="shared" si="7"/>
        <v>1</v>
      </c>
      <c r="G13" s="92">
        <f t="shared" si="2"/>
        <v>0</v>
      </c>
      <c r="H13" s="23">
        <f t="shared" si="9"/>
        <v>0</v>
      </c>
      <c r="I13" s="23">
        <f t="shared" si="3"/>
        <v>0</v>
      </c>
      <c r="J13" s="23">
        <f t="shared" ref="J13:J76" si="10">IF(RIGHT(F13,1)="1",AVERAGE(I9:I16),"")</f>
        <v>0</v>
      </c>
      <c r="K13" s="23">
        <f t="shared" si="4"/>
        <v>0</v>
      </c>
      <c r="L13" s="15">
        <f t="shared" si="5"/>
        <v>0.5</v>
      </c>
      <c r="M13" s="24">
        <f t="shared" si="6"/>
        <v>0</v>
      </c>
    </row>
    <row r="14" spans="1:19" x14ac:dyDescent="0.25">
      <c r="A14">
        <v>6</v>
      </c>
      <c r="B14" t="s">
        <v>91</v>
      </c>
      <c r="C14">
        <v>-3.7850999999999999</v>
      </c>
      <c r="E14" s="93">
        <f t="shared" si="1"/>
        <v>6</v>
      </c>
      <c r="F14" s="15" t="str">
        <f t="shared" si="7"/>
        <v/>
      </c>
      <c r="G14" s="92">
        <f t="shared" si="2"/>
        <v>0</v>
      </c>
      <c r="H14" s="23">
        <f t="shared" si="9"/>
        <v>0</v>
      </c>
      <c r="I14" s="23">
        <f t="shared" si="3"/>
        <v>0</v>
      </c>
      <c r="J14" s="23" t="str">
        <f t="shared" si="10"/>
        <v/>
      </c>
      <c r="K14" s="23" t="str">
        <f t="shared" si="4"/>
        <v/>
      </c>
      <c r="L14" s="15">
        <f t="shared" si="5"/>
        <v>0.625</v>
      </c>
      <c r="M14" s="24">
        <f t="shared" si="6"/>
        <v>0</v>
      </c>
    </row>
    <row r="15" spans="1:19" x14ac:dyDescent="0.25">
      <c r="A15">
        <v>7</v>
      </c>
      <c r="B15" t="s">
        <v>92</v>
      </c>
      <c r="C15">
        <v>-3.7753000000000001</v>
      </c>
      <c r="E15" s="93">
        <f t="shared" si="1"/>
        <v>7</v>
      </c>
      <c r="F15" s="15" t="str">
        <f t="shared" si="7"/>
        <v/>
      </c>
      <c r="G15" s="92">
        <f t="shared" si="2"/>
        <v>0</v>
      </c>
      <c r="H15" s="23">
        <f t="shared" si="9"/>
        <v>0</v>
      </c>
      <c r="I15" s="23">
        <f t="shared" si="3"/>
        <v>0</v>
      </c>
      <c r="J15" s="23" t="str">
        <f t="shared" si="10"/>
        <v/>
      </c>
      <c r="K15" s="23" t="str">
        <f t="shared" si="4"/>
        <v/>
      </c>
      <c r="L15" s="15">
        <f t="shared" si="5"/>
        <v>0.75</v>
      </c>
      <c r="M15" s="24">
        <f t="shared" si="6"/>
        <v>0</v>
      </c>
    </row>
    <row r="16" spans="1:19" x14ac:dyDescent="0.25">
      <c r="A16">
        <v>8</v>
      </c>
      <c r="B16" t="s">
        <v>93</v>
      </c>
      <c r="C16">
        <v>-3.7753000000000001</v>
      </c>
      <c r="E16" s="93">
        <f t="shared" si="1"/>
        <v>0</v>
      </c>
      <c r="F16" s="15" t="str">
        <f t="shared" si="7"/>
        <v/>
      </c>
      <c r="G16" s="92">
        <f t="shared" si="2"/>
        <v>0</v>
      </c>
      <c r="H16" s="23">
        <f t="shared" si="9"/>
        <v>0</v>
      </c>
      <c r="I16" s="23">
        <f t="shared" si="3"/>
        <v>0</v>
      </c>
      <c r="J16" s="23" t="str">
        <f t="shared" si="10"/>
        <v/>
      </c>
      <c r="K16" s="23" t="str">
        <f t="shared" si="4"/>
        <v/>
      </c>
      <c r="L16" s="15">
        <f t="shared" si="5"/>
        <v>0.875</v>
      </c>
      <c r="M16" s="24">
        <f t="shared" si="6"/>
        <v>0</v>
      </c>
    </row>
    <row r="17" spans="1:13" x14ac:dyDescent="0.25">
      <c r="A17">
        <v>9</v>
      </c>
      <c r="B17" t="s">
        <v>94</v>
      </c>
      <c r="C17">
        <v>-3.7753000000000001</v>
      </c>
      <c r="E17" s="93">
        <f t="shared" si="1"/>
        <v>1</v>
      </c>
      <c r="F17" s="15" t="str">
        <f t="shared" si="7"/>
        <v/>
      </c>
      <c r="G17" s="92">
        <f t="shared" si="2"/>
        <v>0</v>
      </c>
      <c r="H17" s="23">
        <f t="shared" si="9"/>
        <v>0</v>
      </c>
      <c r="I17" s="23">
        <f t="shared" si="3"/>
        <v>0</v>
      </c>
      <c r="J17" s="23" t="str">
        <f t="shared" si="10"/>
        <v/>
      </c>
      <c r="K17" s="23" t="str">
        <f t="shared" si="4"/>
        <v/>
      </c>
      <c r="L17" s="15">
        <f t="shared" si="5"/>
        <v>1</v>
      </c>
      <c r="M17" s="24">
        <f t="shared" ref="M17:M80" si="11">IF(J17="",M16+(SUM(J17:J24)-SUM(J9:J16))/16,J17)</f>
        <v>0</v>
      </c>
    </row>
    <row r="18" spans="1:13" x14ac:dyDescent="0.25">
      <c r="A18">
        <v>10</v>
      </c>
      <c r="B18" t="s">
        <v>95</v>
      </c>
      <c r="C18">
        <v>-3.7753000000000001</v>
      </c>
      <c r="E18" s="93">
        <f t="shared" si="1"/>
        <v>2</v>
      </c>
      <c r="F18" s="15" t="str">
        <f t="shared" si="7"/>
        <v/>
      </c>
      <c r="G18" s="92">
        <f t="shared" si="2"/>
        <v>0</v>
      </c>
      <c r="H18" s="23">
        <f t="shared" si="9"/>
        <v>0</v>
      </c>
      <c r="I18" s="23">
        <f t="shared" si="3"/>
        <v>0</v>
      </c>
      <c r="J18" s="23" t="str">
        <f t="shared" si="10"/>
        <v/>
      </c>
      <c r="K18" s="23" t="str">
        <f t="shared" si="4"/>
        <v/>
      </c>
      <c r="L18" s="15">
        <f t="shared" si="5"/>
        <v>1.125</v>
      </c>
      <c r="M18" s="24">
        <f t="shared" si="11"/>
        <v>0</v>
      </c>
    </row>
    <row r="19" spans="1:13" x14ac:dyDescent="0.25">
      <c r="A19">
        <v>11</v>
      </c>
      <c r="B19" t="s">
        <v>96</v>
      </c>
      <c r="C19">
        <v>-3.7753000000000001</v>
      </c>
      <c r="E19" s="93">
        <f t="shared" si="1"/>
        <v>3</v>
      </c>
      <c r="F19" s="15" t="str">
        <f t="shared" si="7"/>
        <v/>
      </c>
      <c r="G19" s="92">
        <f t="shared" si="2"/>
        <v>0</v>
      </c>
      <c r="H19" s="23">
        <f t="shared" si="9"/>
        <v>0</v>
      </c>
      <c r="I19" s="23">
        <f t="shared" si="3"/>
        <v>0</v>
      </c>
      <c r="J19" s="23" t="str">
        <f t="shared" si="10"/>
        <v/>
      </c>
      <c r="K19" s="23" t="str">
        <f t="shared" si="4"/>
        <v/>
      </c>
      <c r="L19" s="15">
        <f t="shared" si="5"/>
        <v>1.25</v>
      </c>
      <c r="M19" s="24">
        <f t="shared" si="11"/>
        <v>0</v>
      </c>
    </row>
    <row r="20" spans="1:13" x14ac:dyDescent="0.25">
      <c r="A20">
        <v>12</v>
      </c>
      <c r="B20" t="s">
        <v>97</v>
      </c>
      <c r="C20">
        <v>-3.7753000000000001</v>
      </c>
      <c r="E20" s="93">
        <f t="shared" si="1"/>
        <v>4</v>
      </c>
      <c r="F20" s="15" t="str">
        <f t="shared" si="7"/>
        <v/>
      </c>
      <c r="G20" s="92">
        <f t="shared" si="2"/>
        <v>0</v>
      </c>
      <c r="H20" s="23">
        <f t="shared" si="9"/>
        <v>0</v>
      </c>
      <c r="I20" s="23">
        <f t="shared" si="3"/>
        <v>0</v>
      </c>
      <c r="J20" s="23" t="str">
        <f t="shared" si="10"/>
        <v/>
      </c>
      <c r="K20" s="23" t="str">
        <f t="shared" si="4"/>
        <v/>
      </c>
      <c r="L20" s="15">
        <f t="shared" si="5"/>
        <v>1.375</v>
      </c>
      <c r="M20" s="24">
        <f t="shared" si="11"/>
        <v>0</v>
      </c>
    </row>
    <row r="21" spans="1:13" x14ac:dyDescent="0.25">
      <c r="A21">
        <v>13</v>
      </c>
      <c r="B21" t="s">
        <v>98</v>
      </c>
      <c r="C21">
        <v>-3.7753000000000001</v>
      </c>
      <c r="E21" s="93">
        <f t="shared" si="1"/>
        <v>5</v>
      </c>
      <c r="F21" s="15">
        <f t="shared" si="7"/>
        <v>1</v>
      </c>
      <c r="G21" s="92">
        <f t="shared" si="2"/>
        <v>0</v>
      </c>
      <c r="H21" s="23">
        <f t="shared" si="9"/>
        <v>0</v>
      </c>
      <c r="I21" s="23">
        <f t="shared" si="3"/>
        <v>0</v>
      </c>
      <c r="J21" s="23">
        <f t="shared" si="10"/>
        <v>0</v>
      </c>
      <c r="K21" s="23">
        <f t="shared" si="4"/>
        <v>0</v>
      </c>
      <c r="L21" s="15">
        <f t="shared" si="5"/>
        <v>1.5</v>
      </c>
      <c r="M21" s="24">
        <f t="shared" si="11"/>
        <v>0</v>
      </c>
    </row>
    <row r="22" spans="1:13" x14ac:dyDescent="0.25">
      <c r="A22">
        <v>14</v>
      </c>
      <c r="B22" t="s">
        <v>99</v>
      </c>
      <c r="C22">
        <v>-3.7753000000000001</v>
      </c>
      <c r="E22" s="93">
        <f t="shared" si="1"/>
        <v>6</v>
      </c>
      <c r="F22" s="15" t="str">
        <f t="shared" si="7"/>
        <v/>
      </c>
      <c r="G22" s="92">
        <f t="shared" si="2"/>
        <v>0</v>
      </c>
      <c r="H22" s="23">
        <f t="shared" si="9"/>
        <v>0</v>
      </c>
      <c r="I22" s="23">
        <f t="shared" si="3"/>
        <v>0</v>
      </c>
      <c r="J22" s="23" t="str">
        <f t="shared" si="10"/>
        <v/>
      </c>
      <c r="K22" s="23" t="str">
        <f t="shared" si="4"/>
        <v/>
      </c>
      <c r="L22" s="15">
        <f t="shared" si="5"/>
        <v>1.625</v>
      </c>
      <c r="M22" s="24">
        <f t="shared" si="11"/>
        <v>0</v>
      </c>
    </row>
    <row r="23" spans="1:13" x14ac:dyDescent="0.25">
      <c r="A23">
        <v>15</v>
      </c>
      <c r="B23" t="s">
        <v>100</v>
      </c>
      <c r="C23">
        <v>-3.7753000000000001</v>
      </c>
      <c r="E23" s="93">
        <f t="shared" si="1"/>
        <v>7</v>
      </c>
      <c r="F23" s="15" t="str">
        <f t="shared" si="7"/>
        <v/>
      </c>
      <c r="G23" s="92">
        <f t="shared" si="2"/>
        <v>0</v>
      </c>
      <c r="H23" s="23">
        <f t="shared" si="9"/>
        <v>0</v>
      </c>
      <c r="I23" s="23">
        <f t="shared" si="3"/>
        <v>0</v>
      </c>
      <c r="J23" s="23" t="str">
        <f t="shared" si="10"/>
        <v/>
      </c>
      <c r="K23" s="23" t="str">
        <f t="shared" si="4"/>
        <v/>
      </c>
      <c r="L23" s="15">
        <f t="shared" si="5"/>
        <v>1.75</v>
      </c>
      <c r="M23" s="24">
        <f t="shared" si="11"/>
        <v>0</v>
      </c>
    </row>
    <row r="24" spans="1:13" x14ac:dyDescent="0.25">
      <c r="A24">
        <v>16</v>
      </c>
      <c r="B24" t="s">
        <v>101</v>
      </c>
      <c r="C24">
        <v>-3.7753000000000001</v>
      </c>
      <c r="E24" s="93">
        <f t="shared" si="1"/>
        <v>0</v>
      </c>
      <c r="F24" s="15" t="str">
        <f t="shared" si="7"/>
        <v/>
      </c>
      <c r="G24" s="92">
        <f t="shared" si="2"/>
        <v>0</v>
      </c>
      <c r="H24" s="23">
        <f t="shared" si="9"/>
        <v>0</v>
      </c>
      <c r="I24" s="23">
        <f t="shared" si="3"/>
        <v>0</v>
      </c>
      <c r="J24" s="23" t="str">
        <f t="shared" si="10"/>
        <v/>
      </c>
      <c r="K24" s="23" t="str">
        <f t="shared" si="4"/>
        <v/>
      </c>
      <c r="L24" s="15">
        <f t="shared" si="5"/>
        <v>1.875</v>
      </c>
      <c r="M24" s="24">
        <f t="shared" si="11"/>
        <v>0</v>
      </c>
    </row>
    <row r="25" spans="1:13" x14ac:dyDescent="0.25">
      <c r="A25">
        <v>17</v>
      </c>
      <c r="B25" t="s">
        <v>102</v>
      </c>
      <c r="C25">
        <v>-3.7850999999999999</v>
      </c>
      <c r="E25" s="93">
        <f t="shared" si="1"/>
        <v>1</v>
      </c>
      <c r="F25" s="15" t="str">
        <f t="shared" si="7"/>
        <v/>
      </c>
      <c r="G25" s="92">
        <f t="shared" si="2"/>
        <v>0</v>
      </c>
      <c r="H25" s="23">
        <f t="shared" si="9"/>
        <v>0</v>
      </c>
      <c r="I25" s="23">
        <f t="shared" si="3"/>
        <v>0</v>
      </c>
      <c r="J25" s="23" t="str">
        <f t="shared" si="10"/>
        <v/>
      </c>
      <c r="K25" s="23" t="str">
        <f t="shared" si="4"/>
        <v/>
      </c>
      <c r="L25" s="15">
        <f t="shared" si="5"/>
        <v>2</v>
      </c>
      <c r="M25" s="24">
        <f t="shared" si="11"/>
        <v>0</v>
      </c>
    </row>
    <row r="26" spans="1:13" x14ac:dyDescent="0.25">
      <c r="A26">
        <v>18</v>
      </c>
      <c r="B26" t="s">
        <v>103</v>
      </c>
      <c r="C26">
        <v>-3.7753000000000001</v>
      </c>
      <c r="E26" s="93">
        <f t="shared" si="1"/>
        <v>2</v>
      </c>
      <c r="F26" s="15" t="str">
        <f t="shared" si="7"/>
        <v/>
      </c>
      <c r="G26" s="92">
        <f t="shared" si="2"/>
        <v>0</v>
      </c>
      <c r="H26" s="23">
        <f t="shared" si="9"/>
        <v>0</v>
      </c>
      <c r="I26" s="23">
        <f t="shared" si="3"/>
        <v>0</v>
      </c>
      <c r="J26" s="23" t="str">
        <f t="shared" si="10"/>
        <v/>
      </c>
      <c r="K26" s="23" t="str">
        <f t="shared" si="4"/>
        <v/>
      </c>
      <c r="L26" s="15">
        <f t="shared" si="5"/>
        <v>2.125</v>
      </c>
      <c r="M26" s="24">
        <f t="shared" si="11"/>
        <v>0</v>
      </c>
    </row>
    <row r="27" spans="1:13" x14ac:dyDescent="0.25">
      <c r="A27">
        <v>19</v>
      </c>
      <c r="B27" t="s">
        <v>104</v>
      </c>
      <c r="C27">
        <v>-3.7753000000000001</v>
      </c>
      <c r="E27" s="93">
        <f t="shared" si="1"/>
        <v>3</v>
      </c>
      <c r="F27" s="15" t="str">
        <f t="shared" si="7"/>
        <v/>
      </c>
      <c r="G27" s="92">
        <f t="shared" si="2"/>
        <v>0</v>
      </c>
      <c r="H27" s="23">
        <f t="shared" si="9"/>
        <v>0</v>
      </c>
      <c r="I27" s="23">
        <f t="shared" si="3"/>
        <v>0</v>
      </c>
      <c r="J27" s="23" t="str">
        <f t="shared" si="10"/>
        <v/>
      </c>
      <c r="K27" s="23" t="str">
        <f t="shared" si="4"/>
        <v/>
      </c>
      <c r="L27" s="15">
        <f t="shared" si="5"/>
        <v>2.25</v>
      </c>
      <c r="M27" s="24">
        <f t="shared" si="11"/>
        <v>0</v>
      </c>
    </row>
    <row r="28" spans="1:13" x14ac:dyDescent="0.25">
      <c r="A28">
        <v>20</v>
      </c>
      <c r="B28" t="s">
        <v>105</v>
      </c>
      <c r="C28">
        <v>-3.7753000000000001</v>
      </c>
      <c r="E28" s="93">
        <f t="shared" si="1"/>
        <v>4</v>
      </c>
      <c r="F28" s="15" t="str">
        <f t="shared" si="7"/>
        <v/>
      </c>
      <c r="G28" s="92">
        <f t="shared" si="2"/>
        <v>0</v>
      </c>
      <c r="H28" s="23">
        <f t="shared" si="9"/>
        <v>0</v>
      </c>
      <c r="I28" s="23">
        <f t="shared" si="3"/>
        <v>0</v>
      </c>
      <c r="J28" s="23" t="str">
        <f t="shared" si="10"/>
        <v/>
      </c>
      <c r="K28" s="23" t="str">
        <f t="shared" si="4"/>
        <v/>
      </c>
      <c r="L28" s="15">
        <f t="shared" si="5"/>
        <v>2.375</v>
      </c>
      <c r="M28" s="24">
        <f t="shared" si="11"/>
        <v>0</v>
      </c>
    </row>
    <row r="29" spans="1:13" x14ac:dyDescent="0.25">
      <c r="A29">
        <v>21</v>
      </c>
      <c r="B29" t="s">
        <v>106</v>
      </c>
      <c r="C29">
        <v>-3.7753000000000001</v>
      </c>
      <c r="E29" s="93">
        <f t="shared" si="1"/>
        <v>5</v>
      </c>
      <c r="F29" s="15">
        <f t="shared" si="7"/>
        <v>1</v>
      </c>
      <c r="G29" s="92">
        <f t="shared" si="2"/>
        <v>0</v>
      </c>
      <c r="H29" s="23">
        <f t="shared" si="9"/>
        <v>0</v>
      </c>
      <c r="I29" s="23">
        <f t="shared" si="3"/>
        <v>0</v>
      </c>
      <c r="J29" s="23">
        <f t="shared" si="10"/>
        <v>0</v>
      </c>
      <c r="K29" s="23">
        <f t="shared" si="4"/>
        <v>0</v>
      </c>
      <c r="L29" s="15">
        <f t="shared" si="5"/>
        <v>2.5</v>
      </c>
      <c r="M29" s="24">
        <f t="shared" si="11"/>
        <v>0</v>
      </c>
    </row>
    <row r="30" spans="1:13" x14ac:dyDescent="0.25">
      <c r="A30">
        <v>22</v>
      </c>
      <c r="B30" t="s">
        <v>107</v>
      </c>
      <c r="C30">
        <v>-3.7850999999999999</v>
      </c>
      <c r="E30" s="93">
        <f t="shared" si="1"/>
        <v>6</v>
      </c>
      <c r="F30" s="15" t="str">
        <f t="shared" si="7"/>
        <v/>
      </c>
      <c r="G30" s="92">
        <f t="shared" si="2"/>
        <v>0</v>
      </c>
      <c r="H30" s="23">
        <f t="shared" si="9"/>
        <v>0</v>
      </c>
      <c r="I30" s="23">
        <f t="shared" si="3"/>
        <v>0</v>
      </c>
      <c r="J30" s="23" t="str">
        <f t="shared" si="10"/>
        <v/>
      </c>
      <c r="K30" s="23" t="str">
        <f t="shared" si="4"/>
        <v/>
      </c>
      <c r="L30" s="15">
        <f t="shared" si="5"/>
        <v>2.625</v>
      </c>
      <c r="M30" s="24">
        <f t="shared" si="11"/>
        <v>0</v>
      </c>
    </row>
    <row r="31" spans="1:13" x14ac:dyDescent="0.25">
      <c r="A31">
        <v>23</v>
      </c>
      <c r="B31" t="s">
        <v>108</v>
      </c>
      <c r="C31">
        <v>-3.7753000000000001</v>
      </c>
      <c r="E31" s="93">
        <f t="shared" si="1"/>
        <v>7</v>
      </c>
      <c r="F31" s="15" t="str">
        <f t="shared" si="7"/>
        <v/>
      </c>
      <c r="G31" s="92">
        <f t="shared" si="2"/>
        <v>0</v>
      </c>
      <c r="H31" s="23">
        <f t="shared" si="9"/>
        <v>0</v>
      </c>
      <c r="I31" s="23">
        <f t="shared" si="3"/>
        <v>0</v>
      </c>
      <c r="J31" s="23" t="str">
        <f t="shared" si="10"/>
        <v/>
      </c>
      <c r="K31" s="23" t="str">
        <f t="shared" si="4"/>
        <v/>
      </c>
      <c r="L31" s="15">
        <f t="shared" si="5"/>
        <v>2.75</v>
      </c>
      <c r="M31" s="24">
        <f t="shared" si="11"/>
        <v>0</v>
      </c>
    </row>
    <row r="32" spans="1:13" x14ac:dyDescent="0.25">
      <c r="A32">
        <v>24</v>
      </c>
      <c r="B32" t="s">
        <v>109</v>
      </c>
      <c r="C32">
        <v>-3.7753000000000001</v>
      </c>
      <c r="E32" s="93">
        <f t="shared" si="1"/>
        <v>0</v>
      </c>
      <c r="F32" s="15" t="str">
        <f t="shared" si="7"/>
        <v/>
      </c>
      <c r="G32" s="92">
        <f t="shared" si="2"/>
        <v>0</v>
      </c>
      <c r="H32" s="23">
        <f t="shared" si="9"/>
        <v>0</v>
      </c>
      <c r="I32" s="23">
        <f t="shared" si="3"/>
        <v>0</v>
      </c>
      <c r="J32" s="23" t="str">
        <f t="shared" si="10"/>
        <v/>
      </c>
      <c r="K32" s="23" t="str">
        <f t="shared" si="4"/>
        <v/>
      </c>
      <c r="L32" s="15">
        <f t="shared" si="5"/>
        <v>2.875</v>
      </c>
      <c r="M32" s="24">
        <f t="shared" si="11"/>
        <v>0</v>
      </c>
    </row>
    <row r="33" spans="1:13" x14ac:dyDescent="0.25">
      <c r="A33">
        <v>25</v>
      </c>
      <c r="B33" t="s">
        <v>110</v>
      </c>
      <c r="C33">
        <v>-3.7753000000000001</v>
      </c>
      <c r="E33" s="93">
        <f t="shared" si="1"/>
        <v>1</v>
      </c>
      <c r="F33" s="15" t="str">
        <f t="shared" si="7"/>
        <v/>
      </c>
      <c r="G33" s="92">
        <f t="shared" si="2"/>
        <v>0</v>
      </c>
      <c r="H33" s="23">
        <f t="shared" si="9"/>
        <v>0</v>
      </c>
      <c r="I33" s="23">
        <f t="shared" si="3"/>
        <v>0</v>
      </c>
      <c r="J33" s="23" t="str">
        <f t="shared" si="10"/>
        <v/>
      </c>
      <c r="K33" s="23" t="str">
        <f t="shared" si="4"/>
        <v/>
      </c>
      <c r="L33" s="15">
        <f t="shared" si="5"/>
        <v>3</v>
      </c>
      <c r="M33" s="24">
        <f t="shared" si="11"/>
        <v>0</v>
      </c>
    </row>
    <row r="34" spans="1:13" x14ac:dyDescent="0.25">
      <c r="A34">
        <v>26</v>
      </c>
      <c r="B34" t="s">
        <v>111</v>
      </c>
      <c r="C34">
        <v>-3.7753000000000001</v>
      </c>
      <c r="E34" s="93">
        <f t="shared" si="1"/>
        <v>2</v>
      </c>
      <c r="F34" s="15" t="str">
        <f t="shared" si="7"/>
        <v/>
      </c>
      <c r="G34" s="92">
        <f t="shared" si="2"/>
        <v>0</v>
      </c>
      <c r="H34" s="23">
        <f t="shared" si="9"/>
        <v>0</v>
      </c>
      <c r="I34" s="23">
        <f t="shared" si="3"/>
        <v>0</v>
      </c>
      <c r="J34" s="23" t="str">
        <f t="shared" si="10"/>
        <v/>
      </c>
      <c r="K34" s="23" t="str">
        <f t="shared" si="4"/>
        <v/>
      </c>
      <c r="L34" s="15">
        <f t="shared" si="5"/>
        <v>3.125</v>
      </c>
      <c r="M34" s="24">
        <f t="shared" si="11"/>
        <v>0</v>
      </c>
    </row>
    <row r="35" spans="1:13" x14ac:dyDescent="0.25">
      <c r="A35">
        <v>27</v>
      </c>
      <c r="B35" t="s">
        <v>112</v>
      </c>
      <c r="C35">
        <v>-3.7850999999999999</v>
      </c>
      <c r="E35" s="93">
        <f t="shared" si="1"/>
        <v>3</v>
      </c>
      <c r="F35" s="15" t="str">
        <f t="shared" si="7"/>
        <v/>
      </c>
      <c r="G35" s="92">
        <f t="shared" si="2"/>
        <v>0</v>
      </c>
      <c r="H35" s="23">
        <f t="shared" si="9"/>
        <v>0</v>
      </c>
      <c r="I35" s="23">
        <f t="shared" si="3"/>
        <v>0</v>
      </c>
      <c r="J35" s="23" t="str">
        <f t="shared" si="10"/>
        <v/>
      </c>
      <c r="K35" s="23" t="str">
        <f t="shared" si="4"/>
        <v/>
      </c>
      <c r="L35" s="15">
        <f t="shared" si="5"/>
        <v>3.25</v>
      </c>
      <c r="M35" s="24">
        <f t="shared" si="11"/>
        <v>0</v>
      </c>
    </row>
    <row r="36" spans="1:13" x14ac:dyDescent="0.25">
      <c r="A36">
        <v>28</v>
      </c>
      <c r="B36" t="s">
        <v>113</v>
      </c>
      <c r="C36">
        <v>-3.7753000000000001</v>
      </c>
      <c r="E36" s="93">
        <f t="shared" si="1"/>
        <v>4</v>
      </c>
      <c r="F36" s="15" t="str">
        <f t="shared" si="7"/>
        <v/>
      </c>
      <c r="G36" s="92">
        <f t="shared" si="2"/>
        <v>0</v>
      </c>
      <c r="H36" s="23">
        <f t="shared" si="9"/>
        <v>0</v>
      </c>
      <c r="I36" s="23">
        <f t="shared" si="3"/>
        <v>0</v>
      </c>
      <c r="J36" s="23" t="str">
        <f t="shared" si="10"/>
        <v/>
      </c>
      <c r="K36" s="23" t="str">
        <f t="shared" si="4"/>
        <v/>
      </c>
      <c r="L36" s="15">
        <f t="shared" si="5"/>
        <v>3.375</v>
      </c>
      <c r="M36" s="24">
        <f t="shared" si="11"/>
        <v>0</v>
      </c>
    </row>
    <row r="37" spans="1:13" x14ac:dyDescent="0.25">
      <c r="A37">
        <v>29</v>
      </c>
      <c r="B37" t="s">
        <v>114</v>
      </c>
      <c r="C37">
        <v>-3.7753000000000001</v>
      </c>
      <c r="E37" s="93">
        <f t="shared" si="1"/>
        <v>5</v>
      </c>
      <c r="F37" s="15">
        <f t="shared" si="7"/>
        <v>1</v>
      </c>
      <c r="G37" s="92">
        <f t="shared" si="2"/>
        <v>0</v>
      </c>
      <c r="H37" s="23">
        <f t="shared" si="9"/>
        <v>0</v>
      </c>
      <c r="I37" s="23">
        <f t="shared" si="3"/>
        <v>0</v>
      </c>
      <c r="J37" s="23">
        <f t="shared" si="10"/>
        <v>0</v>
      </c>
      <c r="K37" s="23">
        <f t="shared" si="4"/>
        <v>0</v>
      </c>
      <c r="L37" s="15">
        <f t="shared" si="5"/>
        <v>3.5</v>
      </c>
      <c r="M37" s="24">
        <f t="shared" si="11"/>
        <v>0</v>
      </c>
    </row>
    <row r="38" spans="1:13" x14ac:dyDescent="0.25">
      <c r="A38">
        <v>30</v>
      </c>
      <c r="B38" t="s">
        <v>115</v>
      </c>
      <c r="C38">
        <v>-3.7753000000000001</v>
      </c>
      <c r="E38" s="93">
        <f t="shared" si="1"/>
        <v>6</v>
      </c>
      <c r="F38" s="15" t="str">
        <f t="shared" si="7"/>
        <v/>
      </c>
      <c r="G38" s="92">
        <f t="shared" si="2"/>
        <v>0</v>
      </c>
      <c r="H38" s="23">
        <f t="shared" si="9"/>
        <v>0</v>
      </c>
      <c r="I38" s="23">
        <f t="shared" si="3"/>
        <v>0</v>
      </c>
      <c r="J38" s="23" t="str">
        <f t="shared" si="10"/>
        <v/>
      </c>
      <c r="K38" s="23" t="str">
        <f t="shared" si="4"/>
        <v/>
      </c>
      <c r="L38" s="15">
        <f t="shared" si="5"/>
        <v>3.625</v>
      </c>
      <c r="M38" s="24">
        <f t="shared" si="11"/>
        <v>0</v>
      </c>
    </row>
    <row r="39" spans="1:13" x14ac:dyDescent="0.25">
      <c r="A39">
        <v>31</v>
      </c>
      <c r="B39" t="s">
        <v>116</v>
      </c>
      <c r="C39">
        <v>-3.7753000000000001</v>
      </c>
      <c r="E39" s="93">
        <f t="shared" si="1"/>
        <v>7</v>
      </c>
      <c r="F39" s="15" t="str">
        <f t="shared" si="7"/>
        <v/>
      </c>
      <c r="G39" s="92">
        <f t="shared" si="2"/>
        <v>0</v>
      </c>
      <c r="H39" s="23">
        <f t="shared" si="9"/>
        <v>0</v>
      </c>
      <c r="I39" s="23">
        <f t="shared" si="3"/>
        <v>0</v>
      </c>
      <c r="J39" s="23" t="str">
        <f t="shared" si="10"/>
        <v/>
      </c>
      <c r="K39" s="23" t="str">
        <f t="shared" si="4"/>
        <v/>
      </c>
      <c r="L39" s="15">
        <f t="shared" si="5"/>
        <v>3.75</v>
      </c>
      <c r="M39" s="24">
        <f t="shared" si="11"/>
        <v>0</v>
      </c>
    </row>
    <row r="40" spans="1:13" x14ac:dyDescent="0.25">
      <c r="A40">
        <v>32</v>
      </c>
      <c r="B40" t="s">
        <v>117</v>
      </c>
      <c r="C40">
        <v>-3.7753000000000001</v>
      </c>
      <c r="E40" s="93">
        <f t="shared" si="1"/>
        <v>0</v>
      </c>
      <c r="F40" s="15" t="str">
        <f t="shared" si="7"/>
        <v/>
      </c>
      <c r="G40" s="92">
        <f t="shared" si="2"/>
        <v>0</v>
      </c>
      <c r="H40" s="23">
        <f t="shared" si="9"/>
        <v>0</v>
      </c>
      <c r="I40" s="23">
        <f t="shared" si="3"/>
        <v>0</v>
      </c>
      <c r="J40" s="23" t="str">
        <f t="shared" si="10"/>
        <v/>
      </c>
      <c r="K40" s="23" t="str">
        <f t="shared" si="4"/>
        <v/>
      </c>
      <c r="L40" s="15">
        <f t="shared" si="5"/>
        <v>3.875</v>
      </c>
      <c r="M40" s="24">
        <f t="shared" si="11"/>
        <v>0</v>
      </c>
    </row>
    <row r="41" spans="1:13" x14ac:dyDescent="0.25">
      <c r="A41">
        <v>33</v>
      </c>
      <c r="B41" t="s">
        <v>118</v>
      </c>
      <c r="C41">
        <v>-3.7753000000000001</v>
      </c>
      <c r="E41" s="93">
        <f t="shared" si="1"/>
        <v>1</v>
      </c>
      <c r="F41" s="15" t="str">
        <f t="shared" si="7"/>
        <v/>
      </c>
      <c r="G41" s="92">
        <f t="shared" si="2"/>
        <v>0</v>
      </c>
      <c r="H41" s="23">
        <f t="shared" si="9"/>
        <v>0</v>
      </c>
      <c r="I41" s="23">
        <f t="shared" si="3"/>
        <v>0</v>
      </c>
      <c r="J41" s="23" t="str">
        <f t="shared" si="10"/>
        <v/>
      </c>
      <c r="K41" s="23" t="str">
        <f t="shared" si="4"/>
        <v/>
      </c>
      <c r="L41" s="15">
        <f t="shared" si="5"/>
        <v>4</v>
      </c>
      <c r="M41" s="24">
        <f t="shared" si="11"/>
        <v>0</v>
      </c>
    </row>
    <row r="42" spans="1:13" x14ac:dyDescent="0.25">
      <c r="A42">
        <v>34</v>
      </c>
      <c r="B42" t="s">
        <v>119</v>
      </c>
      <c r="C42">
        <v>-3.7656000000000001</v>
      </c>
      <c r="E42" s="93">
        <f t="shared" si="1"/>
        <v>2</v>
      </c>
      <c r="F42" s="15" t="str">
        <f t="shared" si="7"/>
        <v/>
      </c>
      <c r="G42" s="92">
        <f t="shared" si="2"/>
        <v>0</v>
      </c>
      <c r="H42" s="23">
        <f t="shared" si="9"/>
        <v>0</v>
      </c>
      <c r="I42" s="23">
        <f t="shared" si="3"/>
        <v>0</v>
      </c>
      <c r="J42" s="23" t="str">
        <f t="shared" si="10"/>
        <v/>
      </c>
      <c r="K42" s="23" t="str">
        <f t="shared" si="4"/>
        <v/>
      </c>
      <c r="L42" s="15">
        <f t="shared" si="5"/>
        <v>4.125</v>
      </c>
      <c r="M42" s="24">
        <f t="shared" si="11"/>
        <v>0</v>
      </c>
    </row>
    <row r="43" spans="1:13" x14ac:dyDescent="0.25">
      <c r="A43">
        <v>35</v>
      </c>
      <c r="B43" t="s">
        <v>120</v>
      </c>
      <c r="C43">
        <v>-3.7850999999999999</v>
      </c>
      <c r="E43" s="93">
        <f t="shared" si="1"/>
        <v>3</v>
      </c>
      <c r="F43" s="15" t="str">
        <f t="shared" si="7"/>
        <v/>
      </c>
      <c r="G43" s="92">
        <f t="shared" si="2"/>
        <v>0</v>
      </c>
      <c r="H43" s="23">
        <f t="shared" si="9"/>
        <v>0</v>
      </c>
      <c r="I43" s="23">
        <f t="shared" si="3"/>
        <v>0</v>
      </c>
      <c r="J43" s="23" t="str">
        <f t="shared" si="10"/>
        <v/>
      </c>
      <c r="K43" s="23" t="str">
        <f t="shared" si="4"/>
        <v/>
      </c>
      <c r="L43" s="15">
        <f t="shared" si="5"/>
        <v>4.25</v>
      </c>
      <c r="M43" s="24">
        <f t="shared" si="11"/>
        <v>0</v>
      </c>
    </row>
    <row r="44" spans="1:13" x14ac:dyDescent="0.25">
      <c r="A44">
        <v>36</v>
      </c>
      <c r="B44" t="s">
        <v>121</v>
      </c>
      <c r="C44">
        <v>-3.7753000000000001</v>
      </c>
      <c r="E44" s="93">
        <f t="shared" si="1"/>
        <v>4</v>
      </c>
      <c r="F44" s="15" t="str">
        <f t="shared" si="7"/>
        <v/>
      </c>
      <c r="G44" s="92">
        <f t="shared" si="2"/>
        <v>0</v>
      </c>
      <c r="H44" s="23">
        <f t="shared" si="9"/>
        <v>0</v>
      </c>
      <c r="I44" s="23">
        <f t="shared" si="3"/>
        <v>0</v>
      </c>
      <c r="J44" s="23" t="str">
        <f t="shared" si="10"/>
        <v/>
      </c>
      <c r="K44" s="23" t="str">
        <f t="shared" si="4"/>
        <v/>
      </c>
      <c r="L44" s="15">
        <f t="shared" si="5"/>
        <v>4.375</v>
      </c>
      <c r="M44" s="24">
        <f t="shared" si="11"/>
        <v>0</v>
      </c>
    </row>
    <row r="45" spans="1:13" x14ac:dyDescent="0.25">
      <c r="A45">
        <v>37</v>
      </c>
      <c r="B45" t="s">
        <v>122</v>
      </c>
      <c r="C45">
        <v>-3.7753000000000001</v>
      </c>
      <c r="E45" s="93">
        <f t="shared" si="1"/>
        <v>5</v>
      </c>
      <c r="F45" s="15">
        <f t="shared" si="7"/>
        <v>1</v>
      </c>
      <c r="G45" s="92">
        <f t="shared" si="2"/>
        <v>0</v>
      </c>
      <c r="H45" s="23">
        <f t="shared" si="9"/>
        <v>0</v>
      </c>
      <c r="I45" s="23">
        <f t="shared" si="3"/>
        <v>0</v>
      </c>
      <c r="J45" s="23">
        <f t="shared" si="10"/>
        <v>0</v>
      </c>
      <c r="K45" s="23">
        <f t="shared" si="4"/>
        <v>0</v>
      </c>
      <c r="L45" s="15">
        <f t="shared" si="5"/>
        <v>4.5</v>
      </c>
      <c r="M45" s="24">
        <f t="shared" si="11"/>
        <v>0</v>
      </c>
    </row>
    <row r="46" spans="1:13" x14ac:dyDescent="0.25">
      <c r="A46">
        <v>38</v>
      </c>
      <c r="B46" t="s">
        <v>123</v>
      </c>
      <c r="C46">
        <v>-3.7557999999999998</v>
      </c>
      <c r="E46" s="93">
        <f t="shared" si="1"/>
        <v>6</v>
      </c>
      <c r="F46" s="15" t="str">
        <f t="shared" si="7"/>
        <v/>
      </c>
      <c r="G46" s="92">
        <f t="shared" si="2"/>
        <v>0</v>
      </c>
      <c r="H46" s="23">
        <f t="shared" si="9"/>
        <v>0</v>
      </c>
      <c r="I46" s="23">
        <f t="shared" si="3"/>
        <v>0</v>
      </c>
      <c r="J46" s="23" t="str">
        <f t="shared" si="10"/>
        <v/>
      </c>
      <c r="K46" s="23" t="str">
        <f t="shared" si="4"/>
        <v/>
      </c>
      <c r="L46" s="15">
        <f t="shared" si="5"/>
        <v>4.625</v>
      </c>
      <c r="M46" s="24">
        <f t="shared" si="11"/>
        <v>0</v>
      </c>
    </row>
    <row r="47" spans="1:13" x14ac:dyDescent="0.25">
      <c r="A47">
        <v>39</v>
      </c>
      <c r="B47" t="s">
        <v>124</v>
      </c>
      <c r="C47">
        <v>-3.7753000000000001</v>
      </c>
      <c r="E47" s="93">
        <f t="shared" si="1"/>
        <v>7</v>
      </c>
      <c r="F47" s="15" t="str">
        <f t="shared" si="7"/>
        <v/>
      </c>
      <c r="G47" s="92">
        <f t="shared" si="2"/>
        <v>0</v>
      </c>
      <c r="H47" s="23">
        <f t="shared" si="9"/>
        <v>0</v>
      </c>
      <c r="I47" s="23">
        <f t="shared" si="3"/>
        <v>0</v>
      </c>
      <c r="J47" s="23" t="str">
        <f t="shared" si="10"/>
        <v/>
      </c>
      <c r="K47" s="23" t="str">
        <f t="shared" si="4"/>
        <v/>
      </c>
      <c r="L47" s="15">
        <f t="shared" si="5"/>
        <v>4.75</v>
      </c>
      <c r="M47" s="24">
        <f t="shared" si="11"/>
        <v>0</v>
      </c>
    </row>
    <row r="48" spans="1:13" x14ac:dyDescent="0.25">
      <c r="A48">
        <v>40</v>
      </c>
      <c r="B48" t="s">
        <v>125</v>
      </c>
      <c r="C48">
        <v>-3.7656000000000001</v>
      </c>
      <c r="E48" s="93">
        <f t="shared" si="1"/>
        <v>0</v>
      </c>
      <c r="F48" s="15" t="str">
        <f t="shared" si="7"/>
        <v/>
      </c>
      <c r="G48" s="92">
        <f t="shared" si="2"/>
        <v>0</v>
      </c>
      <c r="H48" s="23">
        <f t="shared" si="9"/>
        <v>0</v>
      </c>
      <c r="I48" s="23">
        <f t="shared" si="3"/>
        <v>0</v>
      </c>
      <c r="J48" s="23" t="str">
        <f t="shared" si="10"/>
        <v/>
      </c>
      <c r="K48" s="23" t="str">
        <f t="shared" si="4"/>
        <v/>
      </c>
      <c r="L48" s="15">
        <f t="shared" si="5"/>
        <v>4.875</v>
      </c>
      <c r="M48" s="24">
        <f t="shared" si="11"/>
        <v>0</v>
      </c>
    </row>
    <row r="49" spans="1:13" x14ac:dyDescent="0.25">
      <c r="A49">
        <v>41</v>
      </c>
      <c r="B49" t="s">
        <v>126</v>
      </c>
      <c r="C49">
        <v>-3.7753000000000001</v>
      </c>
      <c r="E49" s="93">
        <f t="shared" si="1"/>
        <v>1</v>
      </c>
      <c r="F49" s="15" t="str">
        <f t="shared" si="7"/>
        <v/>
      </c>
      <c r="G49" s="92">
        <f t="shared" si="2"/>
        <v>0</v>
      </c>
      <c r="H49" s="23">
        <f t="shared" si="9"/>
        <v>0</v>
      </c>
      <c r="I49" s="23">
        <f t="shared" si="3"/>
        <v>0</v>
      </c>
      <c r="J49" s="23" t="str">
        <f t="shared" si="10"/>
        <v/>
      </c>
      <c r="K49" s="23" t="str">
        <f t="shared" si="4"/>
        <v/>
      </c>
      <c r="L49" s="15">
        <f t="shared" si="5"/>
        <v>5</v>
      </c>
      <c r="M49" s="24">
        <f t="shared" si="11"/>
        <v>0</v>
      </c>
    </row>
    <row r="50" spans="1:13" x14ac:dyDescent="0.25">
      <c r="A50">
        <v>42</v>
      </c>
      <c r="B50" t="s">
        <v>127</v>
      </c>
      <c r="C50">
        <v>-3.7753000000000001</v>
      </c>
      <c r="E50" s="93">
        <f t="shared" si="1"/>
        <v>2</v>
      </c>
      <c r="F50" s="15" t="str">
        <f t="shared" si="7"/>
        <v/>
      </c>
      <c r="G50" s="92">
        <f t="shared" si="2"/>
        <v>0</v>
      </c>
      <c r="H50" s="23">
        <f t="shared" si="9"/>
        <v>0</v>
      </c>
      <c r="I50" s="23">
        <f t="shared" si="3"/>
        <v>0</v>
      </c>
      <c r="J50" s="23" t="str">
        <f t="shared" si="10"/>
        <v/>
      </c>
      <c r="K50" s="23" t="str">
        <f t="shared" si="4"/>
        <v/>
      </c>
      <c r="L50" s="15">
        <f t="shared" si="5"/>
        <v>5.125</v>
      </c>
      <c r="M50" s="24">
        <f t="shared" si="11"/>
        <v>0</v>
      </c>
    </row>
    <row r="51" spans="1:13" x14ac:dyDescent="0.25">
      <c r="A51">
        <v>43</v>
      </c>
      <c r="B51" t="s">
        <v>128</v>
      </c>
      <c r="C51">
        <v>-3.7753000000000001</v>
      </c>
      <c r="E51" s="93">
        <f t="shared" si="1"/>
        <v>3</v>
      </c>
      <c r="F51" s="15" t="str">
        <f t="shared" si="7"/>
        <v/>
      </c>
      <c r="G51" s="92">
        <f t="shared" si="2"/>
        <v>0</v>
      </c>
      <c r="H51" s="23">
        <f t="shared" si="9"/>
        <v>0</v>
      </c>
      <c r="I51" s="23">
        <f t="shared" si="3"/>
        <v>0</v>
      </c>
      <c r="J51" s="23" t="str">
        <f t="shared" si="10"/>
        <v/>
      </c>
      <c r="K51" s="23" t="str">
        <f t="shared" si="4"/>
        <v/>
      </c>
      <c r="L51" s="15">
        <f t="shared" si="5"/>
        <v>5.25</v>
      </c>
      <c r="M51" s="24">
        <f t="shared" si="11"/>
        <v>0</v>
      </c>
    </row>
    <row r="52" spans="1:13" x14ac:dyDescent="0.25">
      <c r="A52">
        <v>44</v>
      </c>
      <c r="B52" t="s">
        <v>129</v>
      </c>
      <c r="C52">
        <v>-3.7656000000000001</v>
      </c>
      <c r="E52" s="93">
        <f t="shared" si="1"/>
        <v>4</v>
      </c>
      <c r="F52" s="15" t="str">
        <f t="shared" si="7"/>
        <v/>
      </c>
      <c r="G52" s="92">
        <f t="shared" si="2"/>
        <v>0</v>
      </c>
      <c r="H52" s="23">
        <f t="shared" si="9"/>
        <v>0</v>
      </c>
      <c r="I52" s="23">
        <f t="shared" si="3"/>
        <v>0</v>
      </c>
      <c r="J52" s="23" t="str">
        <f t="shared" si="10"/>
        <v/>
      </c>
      <c r="K52" s="23" t="str">
        <f t="shared" si="4"/>
        <v/>
      </c>
      <c r="L52" s="15">
        <f t="shared" si="5"/>
        <v>5.375</v>
      </c>
      <c r="M52" s="24">
        <f t="shared" si="11"/>
        <v>0</v>
      </c>
    </row>
    <row r="53" spans="1:13" x14ac:dyDescent="0.25">
      <c r="A53">
        <v>45</v>
      </c>
      <c r="B53" t="s">
        <v>130</v>
      </c>
      <c r="C53">
        <v>-3.7656000000000001</v>
      </c>
      <c r="E53" s="93">
        <f t="shared" si="1"/>
        <v>5</v>
      </c>
      <c r="F53" s="15">
        <f t="shared" si="7"/>
        <v>1</v>
      </c>
      <c r="G53" s="92">
        <f t="shared" si="2"/>
        <v>0</v>
      </c>
      <c r="H53" s="23">
        <f t="shared" si="9"/>
        <v>0</v>
      </c>
      <c r="I53" s="23">
        <f t="shared" si="3"/>
        <v>0</v>
      </c>
      <c r="J53" s="23">
        <f t="shared" si="10"/>
        <v>0</v>
      </c>
      <c r="K53" s="23">
        <f t="shared" si="4"/>
        <v>0</v>
      </c>
      <c r="L53" s="15">
        <f t="shared" si="5"/>
        <v>5.5</v>
      </c>
      <c r="M53" s="24">
        <f t="shared" si="11"/>
        <v>0</v>
      </c>
    </row>
    <row r="54" spans="1:13" x14ac:dyDescent="0.25">
      <c r="A54">
        <v>46</v>
      </c>
      <c r="B54" t="s">
        <v>131</v>
      </c>
      <c r="C54">
        <v>-3.7557999999999998</v>
      </c>
      <c r="E54" s="93">
        <f t="shared" si="1"/>
        <v>6</v>
      </c>
      <c r="F54" s="15" t="str">
        <f t="shared" si="7"/>
        <v/>
      </c>
      <c r="G54" s="92">
        <f t="shared" si="2"/>
        <v>0</v>
      </c>
      <c r="H54" s="23">
        <f t="shared" si="9"/>
        <v>0</v>
      </c>
      <c r="I54" s="23">
        <f t="shared" si="3"/>
        <v>0</v>
      </c>
      <c r="J54" s="23" t="str">
        <f t="shared" si="10"/>
        <v/>
      </c>
      <c r="K54" s="23" t="str">
        <f t="shared" si="4"/>
        <v/>
      </c>
      <c r="L54" s="15">
        <f t="shared" si="5"/>
        <v>5.625</v>
      </c>
      <c r="M54" s="24">
        <f t="shared" si="11"/>
        <v>0</v>
      </c>
    </row>
    <row r="55" spans="1:13" x14ac:dyDescent="0.25">
      <c r="A55">
        <v>47</v>
      </c>
      <c r="B55" t="s">
        <v>132</v>
      </c>
      <c r="C55">
        <v>-3.7557999999999998</v>
      </c>
      <c r="E55" s="93">
        <f t="shared" si="1"/>
        <v>7</v>
      </c>
      <c r="F55" s="15" t="str">
        <f t="shared" si="7"/>
        <v/>
      </c>
      <c r="G55" s="92">
        <f t="shared" si="2"/>
        <v>0</v>
      </c>
      <c r="H55" s="23">
        <f t="shared" si="9"/>
        <v>0</v>
      </c>
      <c r="I55" s="23">
        <f t="shared" si="3"/>
        <v>0</v>
      </c>
      <c r="J55" s="23" t="str">
        <f t="shared" si="10"/>
        <v/>
      </c>
      <c r="K55" s="23" t="str">
        <f t="shared" si="4"/>
        <v/>
      </c>
      <c r="L55" s="15">
        <f t="shared" si="5"/>
        <v>5.75</v>
      </c>
      <c r="M55" s="24">
        <f t="shared" si="11"/>
        <v>0</v>
      </c>
    </row>
    <row r="56" spans="1:13" x14ac:dyDescent="0.25">
      <c r="A56">
        <v>48</v>
      </c>
      <c r="B56" t="s">
        <v>133</v>
      </c>
      <c r="C56">
        <v>-3.7557999999999998</v>
      </c>
      <c r="E56" s="93">
        <f t="shared" si="1"/>
        <v>0</v>
      </c>
      <c r="F56" s="15" t="str">
        <f t="shared" si="7"/>
        <v/>
      </c>
      <c r="G56" s="92">
        <f t="shared" si="2"/>
        <v>0</v>
      </c>
      <c r="H56" s="23">
        <f t="shared" si="9"/>
        <v>0</v>
      </c>
      <c r="I56" s="23">
        <f t="shared" si="3"/>
        <v>0</v>
      </c>
      <c r="J56" s="23" t="str">
        <f t="shared" si="10"/>
        <v/>
      </c>
      <c r="K56" s="23" t="str">
        <f t="shared" si="4"/>
        <v/>
      </c>
      <c r="L56" s="15">
        <f t="shared" si="5"/>
        <v>5.875</v>
      </c>
      <c r="M56" s="24">
        <f t="shared" si="11"/>
        <v>0</v>
      </c>
    </row>
    <row r="57" spans="1:13" x14ac:dyDescent="0.25">
      <c r="A57">
        <v>49</v>
      </c>
      <c r="B57" t="s">
        <v>134</v>
      </c>
      <c r="C57">
        <v>-3.746</v>
      </c>
      <c r="E57" s="93">
        <f t="shared" si="1"/>
        <v>1</v>
      </c>
      <c r="F57" s="15" t="str">
        <f t="shared" si="7"/>
        <v/>
      </c>
      <c r="G57" s="92">
        <f t="shared" si="2"/>
        <v>0</v>
      </c>
      <c r="H57" s="23">
        <f t="shared" si="9"/>
        <v>0</v>
      </c>
      <c r="I57" s="23">
        <f t="shared" si="3"/>
        <v>0</v>
      </c>
      <c r="J57" s="23" t="str">
        <f t="shared" si="10"/>
        <v/>
      </c>
      <c r="K57" s="23" t="str">
        <f t="shared" si="4"/>
        <v/>
      </c>
      <c r="L57" s="15">
        <f t="shared" si="5"/>
        <v>6</v>
      </c>
      <c r="M57" s="24">
        <f t="shared" si="11"/>
        <v>0</v>
      </c>
    </row>
    <row r="58" spans="1:13" x14ac:dyDescent="0.25">
      <c r="A58">
        <v>50</v>
      </c>
      <c r="B58" t="s">
        <v>135</v>
      </c>
      <c r="C58">
        <v>-3.7557999999999998</v>
      </c>
      <c r="E58" s="93">
        <f t="shared" si="1"/>
        <v>2</v>
      </c>
      <c r="F58" s="15" t="str">
        <f t="shared" si="7"/>
        <v/>
      </c>
      <c r="G58" s="92">
        <f t="shared" si="2"/>
        <v>0</v>
      </c>
      <c r="H58" s="23">
        <f t="shared" si="9"/>
        <v>0</v>
      </c>
      <c r="I58" s="23">
        <f t="shared" si="3"/>
        <v>0</v>
      </c>
      <c r="J58" s="23" t="str">
        <f t="shared" si="10"/>
        <v/>
      </c>
      <c r="K58" s="23" t="str">
        <f t="shared" si="4"/>
        <v/>
      </c>
      <c r="L58" s="15">
        <f t="shared" si="5"/>
        <v>6.125</v>
      </c>
      <c r="M58" s="24">
        <f t="shared" si="11"/>
        <v>0</v>
      </c>
    </row>
    <row r="59" spans="1:13" x14ac:dyDescent="0.25">
      <c r="A59">
        <v>51</v>
      </c>
      <c r="B59" t="s">
        <v>136</v>
      </c>
      <c r="C59">
        <v>-3.7656000000000001</v>
      </c>
      <c r="E59" s="93">
        <f t="shared" si="1"/>
        <v>3</v>
      </c>
      <c r="F59" s="15" t="str">
        <f t="shared" si="7"/>
        <v/>
      </c>
      <c r="G59" s="92">
        <f t="shared" si="2"/>
        <v>0</v>
      </c>
      <c r="H59" s="23">
        <f t="shared" si="9"/>
        <v>0</v>
      </c>
      <c r="I59" s="23">
        <f t="shared" si="3"/>
        <v>0</v>
      </c>
      <c r="J59" s="23" t="str">
        <f t="shared" si="10"/>
        <v/>
      </c>
      <c r="K59" s="23" t="str">
        <f t="shared" si="4"/>
        <v/>
      </c>
      <c r="L59" s="15">
        <f t="shared" si="5"/>
        <v>6.25</v>
      </c>
      <c r="M59" s="24">
        <f t="shared" si="11"/>
        <v>0</v>
      </c>
    </row>
    <row r="60" spans="1:13" x14ac:dyDescent="0.25">
      <c r="A60">
        <v>52</v>
      </c>
      <c r="B60" t="s">
        <v>137</v>
      </c>
      <c r="C60">
        <v>-3.7557999999999998</v>
      </c>
      <c r="E60" s="93">
        <f t="shared" si="1"/>
        <v>4</v>
      </c>
      <c r="F60" s="15" t="str">
        <f t="shared" si="7"/>
        <v/>
      </c>
      <c r="G60" s="92">
        <f t="shared" si="2"/>
        <v>0</v>
      </c>
      <c r="H60" s="23">
        <f t="shared" si="9"/>
        <v>0</v>
      </c>
      <c r="I60" s="23">
        <f t="shared" si="3"/>
        <v>0</v>
      </c>
      <c r="J60" s="23" t="str">
        <f t="shared" si="10"/>
        <v/>
      </c>
      <c r="K60" s="23" t="str">
        <f t="shared" si="4"/>
        <v/>
      </c>
      <c r="L60" s="15">
        <f t="shared" si="5"/>
        <v>6.375</v>
      </c>
      <c r="M60" s="24">
        <f t="shared" si="11"/>
        <v>0</v>
      </c>
    </row>
    <row r="61" spans="1:13" x14ac:dyDescent="0.25">
      <c r="A61">
        <v>53</v>
      </c>
      <c r="B61" t="s">
        <v>138</v>
      </c>
      <c r="C61">
        <v>-3.746</v>
      </c>
      <c r="E61" s="93">
        <f t="shared" si="1"/>
        <v>5</v>
      </c>
      <c r="F61" s="15">
        <f t="shared" si="7"/>
        <v>1</v>
      </c>
      <c r="G61" s="92">
        <f t="shared" si="2"/>
        <v>0</v>
      </c>
      <c r="H61" s="23">
        <f t="shared" si="9"/>
        <v>0</v>
      </c>
      <c r="I61" s="23">
        <f t="shared" si="3"/>
        <v>0</v>
      </c>
      <c r="J61" s="23">
        <f t="shared" si="10"/>
        <v>0</v>
      </c>
      <c r="K61" s="23">
        <f t="shared" si="4"/>
        <v>0</v>
      </c>
      <c r="L61" s="15">
        <f t="shared" si="5"/>
        <v>6.5</v>
      </c>
      <c r="M61" s="24">
        <f t="shared" si="11"/>
        <v>0</v>
      </c>
    </row>
    <row r="62" spans="1:13" x14ac:dyDescent="0.25">
      <c r="A62">
        <v>54</v>
      </c>
      <c r="B62" t="s">
        <v>139</v>
      </c>
      <c r="C62">
        <v>-3.7557999999999998</v>
      </c>
      <c r="E62" s="93">
        <f t="shared" si="1"/>
        <v>6</v>
      </c>
      <c r="F62" s="15" t="str">
        <f t="shared" si="7"/>
        <v/>
      </c>
      <c r="G62" s="92">
        <f t="shared" si="2"/>
        <v>0</v>
      </c>
      <c r="H62" s="23">
        <f t="shared" si="9"/>
        <v>0</v>
      </c>
      <c r="I62" s="23">
        <f t="shared" si="3"/>
        <v>0</v>
      </c>
      <c r="J62" s="23" t="str">
        <f t="shared" si="10"/>
        <v/>
      </c>
      <c r="K62" s="23" t="str">
        <f t="shared" si="4"/>
        <v/>
      </c>
      <c r="L62" s="15">
        <f t="shared" si="5"/>
        <v>6.625</v>
      </c>
      <c r="M62" s="24">
        <f t="shared" si="11"/>
        <v>0</v>
      </c>
    </row>
    <row r="63" spans="1:13" x14ac:dyDescent="0.25">
      <c r="A63">
        <v>55</v>
      </c>
      <c r="B63" t="s">
        <v>140</v>
      </c>
      <c r="C63">
        <v>-3.7363</v>
      </c>
      <c r="E63" s="93">
        <f t="shared" si="1"/>
        <v>7</v>
      </c>
      <c r="F63" s="15" t="str">
        <f t="shared" si="7"/>
        <v/>
      </c>
      <c r="G63" s="92">
        <f t="shared" si="2"/>
        <v>0</v>
      </c>
      <c r="H63" s="23">
        <f t="shared" si="9"/>
        <v>0</v>
      </c>
      <c r="I63" s="23">
        <f t="shared" si="3"/>
        <v>0</v>
      </c>
      <c r="J63" s="23" t="str">
        <f t="shared" si="10"/>
        <v/>
      </c>
      <c r="K63" s="23" t="str">
        <f t="shared" si="4"/>
        <v/>
      </c>
      <c r="L63" s="15">
        <f t="shared" si="5"/>
        <v>6.75</v>
      </c>
      <c r="M63" s="24">
        <f t="shared" si="11"/>
        <v>0</v>
      </c>
    </row>
    <row r="64" spans="1:13" x14ac:dyDescent="0.25">
      <c r="A64">
        <v>56</v>
      </c>
      <c r="B64" t="s">
        <v>141</v>
      </c>
      <c r="C64">
        <v>-3.746</v>
      </c>
      <c r="E64" s="93">
        <f t="shared" si="1"/>
        <v>0</v>
      </c>
      <c r="F64" s="15" t="str">
        <f t="shared" si="7"/>
        <v/>
      </c>
      <c r="G64" s="92">
        <f t="shared" si="2"/>
        <v>0</v>
      </c>
      <c r="H64" s="23">
        <f t="shared" si="9"/>
        <v>0</v>
      </c>
      <c r="I64" s="23">
        <f t="shared" si="3"/>
        <v>0</v>
      </c>
      <c r="J64" s="23" t="str">
        <f t="shared" si="10"/>
        <v/>
      </c>
      <c r="K64" s="23" t="str">
        <f t="shared" si="4"/>
        <v/>
      </c>
      <c r="L64" s="15">
        <f t="shared" si="5"/>
        <v>6.875</v>
      </c>
      <c r="M64" s="24">
        <f t="shared" si="11"/>
        <v>0</v>
      </c>
    </row>
    <row r="65" spans="1:13" x14ac:dyDescent="0.25">
      <c r="A65">
        <v>57</v>
      </c>
      <c r="B65" t="s">
        <v>142</v>
      </c>
      <c r="C65">
        <v>-3.7363</v>
      </c>
      <c r="E65" s="93">
        <f t="shared" si="1"/>
        <v>1</v>
      </c>
      <c r="F65" s="15" t="str">
        <f t="shared" si="7"/>
        <v/>
      </c>
      <c r="G65" s="92">
        <f t="shared" si="2"/>
        <v>0</v>
      </c>
      <c r="H65" s="23">
        <f t="shared" si="9"/>
        <v>0</v>
      </c>
      <c r="I65" s="23">
        <f t="shared" si="3"/>
        <v>0</v>
      </c>
      <c r="J65" s="23" t="str">
        <f t="shared" si="10"/>
        <v/>
      </c>
      <c r="K65" s="23" t="str">
        <f t="shared" si="4"/>
        <v/>
      </c>
      <c r="L65" s="15">
        <f t="shared" si="5"/>
        <v>7</v>
      </c>
      <c r="M65" s="24">
        <f t="shared" si="11"/>
        <v>0</v>
      </c>
    </row>
    <row r="66" spans="1:13" x14ac:dyDescent="0.25">
      <c r="A66">
        <v>58</v>
      </c>
      <c r="B66" t="s">
        <v>143</v>
      </c>
      <c r="C66">
        <v>-3.7363</v>
      </c>
      <c r="E66" s="93">
        <f t="shared" si="1"/>
        <v>2</v>
      </c>
      <c r="F66" s="15" t="str">
        <f t="shared" si="7"/>
        <v/>
      </c>
      <c r="G66" s="92">
        <f t="shared" si="2"/>
        <v>0</v>
      </c>
      <c r="H66" s="23">
        <f t="shared" si="9"/>
        <v>0</v>
      </c>
      <c r="I66" s="23">
        <f t="shared" si="3"/>
        <v>0</v>
      </c>
      <c r="J66" s="23" t="str">
        <f t="shared" si="10"/>
        <v/>
      </c>
      <c r="K66" s="23" t="str">
        <f t="shared" si="4"/>
        <v/>
      </c>
      <c r="L66" s="15">
        <f t="shared" si="5"/>
        <v>7.125</v>
      </c>
      <c r="M66" s="24">
        <f t="shared" si="11"/>
        <v>0</v>
      </c>
    </row>
    <row r="67" spans="1:13" x14ac:dyDescent="0.25">
      <c r="A67">
        <v>59</v>
      </c>
      <c r="B67" t="s">
        <v>144</v>
      </c>
      <c r="C67">
        <v>-3.7363</v>
      </c>
      <c r="E67" s="93">
        <f t="shared" si="1"/>
        <v>3</v>
      </c>
      <c r="F67" s="15" t="str">
        <f t="shared" si="7"/>
        <v/>
      </c>
      <c r="G67" s="92">
        <f t="shared" si="2"/>
        <v>0</v>
      </c>
      <c r="H67" s="23">
        <f t="shared" si="9"/>
        <v>0</v>
      </c>
      <c r="I67" s="23">
        <f t="shared" si="3"/>
        <v>0</v>
      </c>
      <c r="J67" s="23" t="str">
        <f t="shared" si="10"/>
        <v/>
      </c>
      <c r="K67" s="23" t="str">
        <f t="shared" si="4"/>
        <v/>
      </c>
      <c r="L67" s="15">
        <f t="shared" si="5"/>
        <v>7.25</v>
      </c>
      <c r="M67" s="24">
        <f t="shared" si="11"/>
        <v>0</v>
      </c>
    </row>
    <row r="68" spans="1:13" x14ac:dyDescent="0.25">
      <c r="A68">
        <v>60</v>
      </c>
      <c r="B68" t="s">
        <v>145</v>
      </c>
      <c r="C68">
        <v>-3.7363</v>
      </c>
      <c r="E68" s="93">
        <f t="shared" si="1"/>
        <v>4</v>
      </c>
      <c r="F68" s="15" t="str">
        <f t="shared" si="7"/>
        <v/>
      </c>
      <c r="G68" s="92">
        <f t="shared" si="2"/>
        <v>0</v>
      </c>
      <c r="H68" s="23">
        <f t="shared" si="9"/>
        <v>0</v>
      </c>
      <c r="I68" s="23">
        <f t="shared" si="3"/>
        <v>0</v>
      </c>
      <c r="J68" s="23" t="str">
        <f t="shared" si="10"/>
        <v/>
      </c>
      <c r="K68" s="23" t="str">
        <f t="shared" si="4"/>
        <v/>
      </c>
      <c r="L68" s="15">
        <f t="shared" si="5"/>
        <v>7.375</v>
      </c>
      <c r="M68" s="24">
        <f t="shared" si="11"/>
        <v>0</v>
      </c>
    </row>
    <row r="69" spans="1:13" x14ac:dyDescent="0.25">
      <c r="A69">
        <v>61</v>
      </c>
      <c r="B69" t="s">
        <v>146</v>
      </c>
      <c r="C69">
        <v>-3.7363</v>
      </c>
      <c r="E69" s="93">
        <f t="shared" si="1"/>
        <v>5</v>
      </c>
      <c r="F69" s="15">
        <f t="shared" si="7"/>
        <v>1</v>
      </c>
      <c r="G69" s="92">
        <f t="shared" si="2"/>
        <v>0</v>
      </c>
      <c r="H69" s="23">
        <f t="shared" si="9"/>
        <v>0</v>
      </c>
      <c r="I69" s="23">
        <f t="shared" si="3"/>
        <v>0</v>
      </c>
      <c r="J69" s="23">
        <f t="shared" si="10"/>
        <v>0</v>
      </c>
      <c r="K69" s="23">
        <f t="shared" si="4"/>
        <v>0</v>
      </c>
      <c r="L69" s="15">
        <f t="shared" si="5"/>
        <v>7.5</v>
      </c>
      <c r="M69" s="24">
        <f t="shared" si="11"/>
        <v>0</v>
      </c>
    </row>
    <row r="70" spans="1:13" x14ac:dyDescent="0.25">
      <c r="A70">
        <v>62</v>
      </c>
      <c r="B70" t="s">
        <v>147</v>
      </c>
      <c r="C70">
        <v>-3.7265000000000001</v>
      </c>
      <c r="E70" s="93">
        <f t="shared" si="1"/>
        <v>6</v>
      </c>
      <c r="F70" s="15" t="str">
        <f t="shared" si="7"/>
        <v/>
      </c>
      <c r="G70" s="92">
        <f t="shared" si="2"/>
        <v>0</v>
      </c>
      <c r="H70" s="23">
        <f t="shared" si="9"/>
        <v>0</v>
      </c>
      <c r="I70" s="23">
        <f t="shared" si="3"/>
        <v>0</v>
      </c>
      <c r="J70" s="23" t="str">
        <f t="shared" si="10"/>
        <v/>
      </c>
      <c r="K70" s="23" t="str">
        <f t="shared" si="4"/>
        <v/>
      </c>
      <c r="L70" s="15">
        <f t="shared" si="5"/>
        <v>7.625</v>
      </c>
      <c r="M70" s="24">
        <f t="shared" si="11"/>
        <v>0</v>
      </c>
    </row>
    <row r="71" spans="1:13" x14ac:dyDescent="0.25">
      <c r="A71">
        <v>63</v>
      </c>
      <c r="B71" t="s">
        <v>148</v>
      </c>
      <c r="C71">
        <v>-3.7265000000000001</v>
      </c>
      <c r="E71" s="93">
        <f t="shared" si="1"/>
        <v>7</v>
      </c>
      <c r="F71" s="15" t="str">
        <f t="shared" si="7"/>
        <v/>
      </c>
      <c r="G71" s="92">
        <f t="shared" si="2"/>
        <v>0</v>
      </c>
      <c r="H71" s="23">
        <f t="shared" si="9"/>
        <v>0</v>
      </c>
      <c r="I71" s="23">
        <f t="shared" si="3"/>
        <v>0</v>
      </c>
      <c r="J71" s="23" t="str">
        <f t="shared" si="10"/>
        <v/>
      </c>
      <c r="K71" s="23" t="str">
        <f t="shared" si="4"/>
        <v/>
      </c>
      <c r="L71" s="15">
        <f t="shared" si="5"/>
        <v>7.75</v>
      </c>
      <c r="M71" s="24">
        <f t="shared" si="11"/>
        <v>0</v>
      </c>
    </row>
    <row r="72" spans="1:13" x14ac:dyDescent="0.25">
      <c r="A72">
        <v>64</v>
      </c>
      <c r="B72" t="s">
        <v>149</v>
      </c>
      <c r="C72">
        <v>-3.7265000000000001</v>
      </c>
      <c r="E72" s="93">
        <f t="shared" si="1"/>
        <v>0</v>
      </c>
      <c r="F72" s="15" t="str">
        <f t="shared" si="7"/>
        <v/>
      </c>
      <c r="G72" s="92">
        <f t="shared" si="2"/>
        <v>0</v>
      </c>
      <c r="H72" s="23">
        <f t="shared" si="9"/>
        <v>0</v>
      </c>
      <c r="I72" s="23">
        <f t="shared" si="3"/>
        <v>0</v>
      </c>
      <c r="J72" s="23" t="str">
        <f t="shared" si="10"/>
        <v/>
      </c>
      <c r="K72" s="23" t="str">
        <f t="shared" si="4"/>
        <v/>
      </c>
      <c r="L72" s="15">
        <f t="shared" si="5"/>
        <v>7.875</v>
      </c>
      <c r="M72" s="24">
        <f t="shared" si="11"/>
        <v>0</v>
      </c>
    </row>
    <row r="73" spans="1:13" x14ac:dyDescent="0.25">
      <c r="A73">
        <v>65</v>
      </c>
      <c r="B73" t="s">
        <v>150</v>
      </c>
      <c r="C73">
        <v>-3.7265000000000001</v>
      </c>
      <c r="E73" s="93">
        <f t="shared" ref="E73:E136" si="12">MOD(A73,8)</f>
        <v>1</v>
      </c>
      <c r="F73" s="15" t="str">
        <f t="shared" ref="F73:F136" si="13">IF(E73=5,1,"")</f>
        <v/>
      </c>
      <c r="G73" s="92">
        <f t="shared" ref="G73:G136" si="14">IF(C73&lt;L$5,0,(C73-L$5)/M$5)</f>
        <v>0</v>
      </c>
      <c r="H73" s="23">
        <f t="shared" si="9"/>
        <v>0</v>
      </c>
      <c r="I73" s="23">
        <f t="shared" ref="I73:I136" si="15">SQRT(2*H73/G$6)</f>
        <v>0</v>
      </c>
      <c r="J73" s="23" t="str">
        <f t="shared" si="10"/>
        <v/>
      </c>
      <c r="K73" s="23" t="str">
        <f t="shared" ref="K73:K136" si="16">IF(RIGHT(F73,1)="1",STDEV(I68:I75),"")</f>
        <v/>
      </c>
      <c r="L73" s="15">
        <f t="shared" ref="L73:L136" si="17">(A73-1)/8</f>
        <v>8</v>
      </c>
      <c r="M73" s="24">
        <f t="shared" si="11"/>
        <v>0</v>
      </c>
    </row>
    <row r="74" spans="1:13" x14ac:dyDescent="0.25">
      <c r="A74">
        <v>66</v>
      </c>
      <c r="B74" t="s">
        <v>151</v>
      </c>
      <c r="C74">
        <v>-3.7265000000000001</v>
      </c>
      <c r="E74" s="93">
        <f t="shared" si="12"/>
        <v>2</v>
      </c>
      <c r="F74" s="15" t="str">
        <f t="shared" si="13"/>
        <v/>
      </c>
      <c r="G74" s="92">
        <f t="shared" si="14"/>
        <v>0</v>
      </c>
      <c r="H74" s="23">
        <f t="shared" si="9"/>
        <v>0</v>
      </c>
      <c r="I74" s="23">
        <f t="shared" si="15"/>
        <v>0</v>
      </c>
      <c r="J74" s="23" t="str">
        <f t="shared" si="10"/>
        <v/>
      </c>
      <c r="K74" s="23" t="str">
        <f t="shared" si="16"/>
        <v/>
      </c>
      <c r="L74" s="15">
        <f t="shared" si="17"/>
        <v>8.125</v>
      </c>
      <c r="M74" s="24">
        <f t="shared" si="11"/>
        <v>0</v>
      </c>
    </row>
    <row r="75" spans="1:13" x14ac:dyDescent="0.25">
      <c r="A75">
        <v>67</v>
      </c>
      <c r="B75" t="s">
        <v>152</v>
      </c>
      <c r="C75">
        <v>-3.7069999999999999</v>
      </c>
      <c r="E75" s="93">
        <f t="shared" si="12"/>
        <v>3</v>
      </c>
      <c r="F75" s="15" t="str">
        <f t="shared" si="13"/>
        <v/>
      </c>
      <c r="G75" s="92">
        <f t="shared" si="14"/>
        <v>0</v>
      </c>
      <c r="H75" s="23">
        <f t="shared" ref="H75:H138" si="18">G75*6894.75729</f>
        <v>0</v>
      </c>
      <c r="I75" s="23">
        <f t="shared" si="15"/>
        <v>0</v>
      </c>
      <c r="J75" s="23" t="str">
        <f t="shared" si="10"/>
        <v/>
      </c>
      <c r="K75" s="23" t="str">
        <f t="shared" si="16"/>
        <v/>
      </c>
      <c r="L75" s="15">
        <f t="shared" si="17"/>
        <v>8.25</v>
      </c>
      <c r="M75" s="24">
        <f t="shared" si="11"/>
        <v>0</v>
      </c>
    </row>
    <row r="76" spans="1:13" x14ac:dyDescent="0.25">
      <c r="A76">
        <v>68</v>
      </c>
      <c r="B76" t="s">
        <v>153</v>
      </c>
      <c r="C76">
        <v>-3.7069999999999999</v>
      </c>
      <c r="E76" s="93">
        <f t="shared" si="12"/>
        <v>4</v>
      </c>
      <c r="F76" s="15" t="str">
        <f t="shared" si="13"/>
        <v/>
      </c>
      <c r="G76" s="92">
        <f t="shared" si="14"/>
        <v>0</v>
      </c>
      <c r="H76" s="23">
        <f t="shared" si="18"/>
        <v>0</v>
      </c>
      <c r="I76" s="23">
        <f t="shared" si="15"/>
        <v>0</v>
      </c>
      <c r="J76" s="23" t="str">
        <f t="shared" si="10"/>
        <v/>
      </c>
      <c r="K76" s="23" t="str">
        <f t="shared" si="16"/>
        <v/>
      </c>
      <c r="L76" s="15">
        <f t="shared" si="17"/>
        <v>8.375</v>
      </c>
      <c r="M76" s="24">
        <f t="shared" si="11"/>
        <v>0</v>
      </c>
    </row>
    <row r="77" spans="1:13" x14ac:dyDescent="0.25">
      <c r="A77">
        <v>69</v>
      </c>
      <c r="B77" t="s">
        <v>154</v>
      </c>
      <c r="C77">
        <v>-3.7069999999999999</v>
      </c>
      <c r="E77" s="93">
        <f t="shared" si="12"/>
        <v>5</v>
      </c>
      <c r="F77" s="15">
        <f t="shared" si="13"/>
        <v>1</v>
      </c>
      <c r="G77" s="92">
        <f t="shared" si="14"/>
        <v>0</v>
      </c>
      <c r="H77" s="23">
        <f t="shared" si="18"/>
        <v>0</v>
      </c>
      <c r="I77" s="23">
        <f t="shared" si="15"/>
        <v>0</v>
      </c>
      <c r="J77" s="23">
        <f t="shared" ref="J77:J140" si="19">IF(RIGHT(F77,1)="1",AVERAGE(I73:I80),"")</f>
        <v>0</v>
      </c>
      <c r="K77" s="23">
        <f t="shared" si="16"/>
        <v>0</v>
      </c>
      <c r="L77" s="15">
        <f t="shared" si="17"/>
        <v>8.5</v>
      </c>
      <c r="M77" s="24">
        <f t="shared" si="11"/>
        <v>0</v>
      </c>
    </row>
    <row r="78" spans="1:13" x14ac:dyDescent="0.25">
      <c r="A78">
        <v>70</v>
      </c>
      <c r="B78" t="s">
        <v>155</v>
      </c>
      <c r="C78">
        <v>-3.7069999999999999</v>
      </c>
      <c r="E78" s="93">
        <f t="shared" si="12"/>
        <v>6</v>
      </c>
      <c r="F78" s="15" t="str">
        <f t="shared" si="13"/>
        <v/>
      </c>
      <c r="G78" s="92">
        <f t="shared" si="14"/>
        <v>0</v>
      </c>
      <c r="H78" s="23">
        <f t="shared" si="18"/>
        <v>0</v>
      </c>
      <c r="I78" s="23">
        <f t="shared" si="15"/>
        <v>0</v>
      </c>
      <c r="J78" s="23" t="str">
        <f t="shared" si="19"/>
        <v/>
      </c>
      <c r="K78" s="23" t="str">
        <f t="shared" si="16"/>
        <v/>
      </c>
      <c r="L78" s="15">
        <f t="shared" si="17"/>
        <v>8.625</v>
      </c>
      <c r="M78" s="24">
        <f t="shared" si="11"/>
        <v>6.1933541956341511E-3</v>
      </c>
    </row>
    <row r="79" spans="1:13" x14ac:dyDescent="0.25">
      <c r="A79">
        <v>71</v>
      </c>
      <c r="B79" t="s">
        <v>156</v>
      </c>
      <c r="C79">
        <v>-3.6972</v>
      </c>
      <c r="E79" s="93">
        <f t="shared" si="12"/>
        <v>7</v>
      </c>
      <c r="F79" s="15" t="str">
        <f t="shared" si="13"/>
        <v/>
      </c>
      <c r="G79" s="92">
        <f t="shared" si="14"/>
        <v>0</v>
      </c>
      <c r="H79" s="23">
        <f t="shared" si="18"/>
        <v>0</v>
      </c>
      <c r="I79" s="23">
        <f t="shared" si="15"/>
        <v>0</v>
      </c>
      <c r="J79" s="23" t="str">
        <f t="shared" si="19"/>
        <v/>
      </c>
      <c r="K79" s="23" t="str">
        <f t="shared" si="16"/>
        <v/>
      </c>
      <c r="L79" s="15">
        <f t="shared" si="17"/>
        <v>8.75</v>
      </c>
      <c r="M79" s="24">
        <f t="shared" si="11"/>
        <v>1.2386708391268302E-2</v>
      </c>
    </row>
    <row r="80" spans="1:13" x14ac:dyDescent="0.25">
      <c r="A80">
        <v>72</v>
      </c>
      <c r="B80" t="s">
        <v>157</v>
      </c>
      <c r="C80">
        <v>-3.6873999999999998</v>
      </c>
      <c r="E80" s="93">
        <f t="shared" si="12"/>
        <v>0</v>
      </c>
      <c r="F80" s="15" t="str">
        <f t="shared" si="13"/>
        <v/>
      </c>
      <c r="G80" s="92">
        <f t="shared" si="14"/>
        <v>0</v>
      </c>
      <c r="H80" s="23">
        <f t="shared" si="18"/>
        <v>0</v>
      </c>
      <c r="I80" s="23">
        <f t="shared" si="15"/>
        <v>0</v>
      </c>
      <c r="J80" s="23" t="str">
        <f t="shared" si="19"/>
        <v/>
      </c>
      <c r="K80" s="23" t="str">
        <f t="shared" si="16"/>
        <v/>
      </c>
      <c r="L80" s="15">
        <f t="shared" si="17"/>
        <v>8.875</v>
      </c>
      <c r="M80" s="24">
        <f t="shared" si="11"/>
        <v>1.8580062586902452E-2</v>
      </c>
    </row>
    <row r="81" spans="1:13" x14ac:dyDescent="0.25">
      <c r="A81">
        <v>73</v>
      </c>
      <c r="B81" t="s">
        <v>158</v>
      </c>
      <c r="C81">
        <v>-3.6972</v>
      </c>
      <c r="E81" s="93">
        <f t="shared" si="12"/>
        <v>1</v>
      </c>
      <c r="F81" s="15" t="str">
        <f t="shared" si="13"/>
        <v/>
      </c>
      <c r="G81" s="92">
        <f t="shared" si="14"/>
        <v>0</v>
      </c>
      <c r="H81" s="23">
        <f t="shared" si="18"/>
        <v>0</v>
      </c>
      <c r="I81" s="23">
        <f t="shared" si="15"/>
        <v>0</v>
      </c>
      <c r="J81" s="23" t="str">
        <f t="shared" si="19"/>
        <v/>
      </c>
      <c r="K81" s="23" t="str">
        <f t="shared" si="16"/>
        <v/>
      </c>
      <c r="L81" s="15">
        <f t="shared" si="17"/>
        <v>9</v>
      </c>
      <c r="M81" s="24">
        <f t="shared" ref="M81:M144" si="20">IF(J81="",M80+(SUM(J81:J88)-SUM(J73:J80))/16,J81)</f>
        <v>2.4773416782536604E-2</v>
      </c>
    </row>
    <row r="82" spans="1:13" x14ac:dyDescent="0.25">
      <c r="A82">
        <v>74</v>
      </c>
      <c r="B82" t="s">
        <v>159</v>
      </c>
      <c r="C82">
        <v>-3.6777000000000002</v>
      </c>
      <c r="E82" s="93">
        <f t="shared" si="12"/>
        <v>2</v>
      </c>
      <c r="F82" s="15" t="str">
        <f t="shared" si="13"/>
        <v/>
      </c>
      <c r="G82" s="92">
        <f t="shared" si="14"/>
        <v>0</v>
      </c>
      <c r="H82" s="23">
        <f t="shared" si="18"/>
        <v>0</v>
      </c>
      <c r="I82" s="23">
        <f t="shared" si="15"/>
        <v>0</v>
      </c>
      <c r="J82" s="23" t="str">
        <f t="shared" si="19"/>
        <v/>
      </c>
      <c r="K82" s="23" t="str">
        <f t="shared" si="16"/>
        <v/>
      </c>
      <c r="L82" s="15">
        <f t="shared" si="17"/>
        <v>9.125</v>
      </c>
      <c r="M82" s="24">
        <f t="shared" si="20"/>
        <v>3.0966770978170757E-2</v>
      </c>
    </row>
    <row r="83" spans="1:13" x14ac:dyDescent="0.25">
      <c r="A83">
        <v>75</v>
      </c>
      <c r="B83" t="s">
        <v>160</v>
      </c>
      <c r="C83">
        <v>-3.6777000000000002</v>
      </c>
      <c r="E83" s="93">
        <f t="shared" si="12"/>
        <v>3</v>
      </c>
      <c r="F83" s="15" t="str">
        <f t="shared" si="13"/>
        <v/>
      </c>
      <c r="G83" s="92">
        <f t="shared" si="14"/>
        <v>0</v>
      </c>
      <c r="H83" s="23">
        <f t="shared" si="18"/>
        <v>0</v>
      </c>
      <c r="I83" s="23">
        <f t="shared" si="15"/>
        <v>0</v>
      </c>
      <c r="J83" s="23" t="str">
        <f t="shared" si="19"/>
        <v/>
      </c>
      <c r="K83" s="23" t="str">
        <f t="shared" si="16"/>
        <v/>
      </c>
      <c r="L83" s="15">
        <f t="shared" si="17"/>
        <v>9.25</v>
      </c>
      <c r="M83" s="24">
        <f t="shared" si="20"/>
        <v>3.716012517380491E-2</v>
      </c>
    </row>
    <row r="84" spans="1:13" x14ac:dyDescent="0.25">
      <c r="A84">
        <v>76</v>
      </c>
      <c r="B84" t="s">
        <v>161</v>
      </c>
      <c r="C84">
        <v>-3.6678999999999999</v>
      </c>
      <c r="E84" s="93">
        <f t="shared" si="12"/>
        <v>4</v>
      </c>
      <c r="F84" s="15" t="str">
        <f t="shared" si="13"/>
        <v/>
      </c>
      <c r="G84" s="92">
        <f t="shared" si="14"/>
        <v>1.4183333416795195E-5</v>
      </c>
      <c r="H84" s="23">
        <f t="shared" si="18"/>
        <v>9.7790641471949269E-2</v>
      </c>
      <c r="I84" s="23">
        <f t="shared" si="15"/>
        <v>0.10362466617253149</v>
      </c>
      <c r="J84" s="23" t="str">
        <f t="shared" si="19"/>
        <v/>
      </c>
      <c r="K84" s="23" t="str">
        <f t="shared" si="16"/>
        <v/>
      </c>
      <c r="L84" s="15">
        <f t="shared" si="17"/>
        <v>9.375</v>
      </c>
      <c r="M84" s="24">
        <f t="shared" si="20"/>
        <v>4.3353479369439063E-2</v>
      </c>
    </row>
    <row r="85" spans="1:13" x14ac:dyDescent="0.25">
      <c r="A85">
        <v>77</v>
      </c>
      <c r="B85" t="s">
        <v>162</v>
      </c>
      <c r="C85">
        <v>-3.6581000000000001</v>
      </c>
      <c r="E85" s="93">
        <f t="shared" si="12"/>
        <v>5</v>
      </c>
      <c r="F85" s="15">
        <f t="shared" si="13"/>
        <v>1</v>
      </c>
      <c r="G85" s="92">
        <f t="shared" si="14"/>
        <v>2.9036654686725501E-5</v>
      </c>
      <c r="H85" s="23">
        <f t="shared" si="18"/>
        <v>0.20020068657851331</v>
      </c>
      <c r="I85" s="23">
        <f t="shared" si="15"/>
        <v>0.14826794841679247</v>
      </c>
      <c r="J85" s="23">
        <f t="shared" si="19"/>
        <v>9.9093667130146418E-2</v>
      </c>
      <c r="K85" s="23">
        <f t="shared" si="16"/>
        <v>8.0586194870238548E-2</v>
      </c>
      <c r="L85" s="15">
        <f t="shared" si="17"/>
        <v>9.5</v>
      </c>
      <c r="M85" s="24">
        <f t="shared" si="20"/>
        <v>9.9093667130146418E-2</v>
      </c>
    </row>
    <row r="86" spans="1:13" x14ac:dyDescent="0.25">
      <c r="A86">
        <v>78</v>
      </c>
      <c r="B86" t="s">
        <v>163</v>
      </c>
      <c r="C86">
        <v>-3.6581000000000001</v>
      </c>
      <c r="E86" s="93">
        <f t="shared" si="12"/>
        <v>6</v>
      </c>
      <c r="F86" s="15" t="str">
        <f t="shared" si="13"/>
        <v/>
      </c>
      <c r="G86" s="92">
        <f t="shared" si="14"/>
        <v>2.9036654686725501E-5</v>
      </c>
      <c r="H86" s="23">
        <f t="shared" si="18"/>
        <v>0.20020068657851331</v>
      </c>
      <c r="I86" s="23">
        <f t="shared" si="15"/>
        <v>0.14826794841679247</v>
      </c>
      <c r="J86" s="23" t="str">
        <f t="shared" si="19"/>
        <v/>
      </c>
      <c r="K86" s="23" t="str">
        <f t="shared" si="16"/>
        <v/>
      </c>
      <c r="L86" s="15">
        <f t="shared" si="17"/>
        <v>9.625</v>
      </c>
      <c r="M86" s="24">
        <f t="shared" si="20"/>
        <v>0.1101814318961673</v>
      </c>
    </row>
    <row r="87" spans="1:13" x14ac:dyDescent="0.25">
      <c r="A87">
        <v>79</v>
      </c>
      <c r="B87" t="s">
        <v>164</v>
      </c>
      <c r="C87">
        <v>-3.6484000000000001</v>
      </c>
      <c r="E87" s="93">
        <f t="shared" si="12"/>
        <v>7</v>
      </c>
      <c r="F87" s="15" t="str">
        <f t="shared" si="13"/>
        <v/>
      </c>
      <c r="G87" s="92">
        <f t="shared" si="14"/>
        <v>4.3738411453901766E-5</v>
      </c>
      <c r="H87" s="23">
        <f t="shared" si="18"/>
        <v>0.30156573122480868</v>
      </c>
      <c r="I87" s="23">
        <f t="shared" si="15"/>
        <v>0.18197238670562799</v>
      </c>
      <c r="J87" s="23" t="str">
        <f t="shared" si="19"/>
        <v/>
      </c>
      <c r="K87" s="23" t="str">
        <f t="shared" si="16"/>
        <v/>
      </c>
      <c r="L87" s="15">
        <f t="shared" si="17"/>
        <v>9.75</v>
      </c>
      <c r="M87" s="24">
        <f t="shared" si="20"/>
        <v>0.12126919666218819</v>
      </c>
    </row>
    <row r="88" spans="1:13" x14ac:dyDescent="0.25">
      <c r="A88">
        <v>80</v>
      </c>
      <c r="B88" t="s">
        <v>165</v>
      </c>
      <c r="C88">
        <v>-3.6385999999999998</v>
      </c>
      <c r="E88" s="93">
        <f t="shared" si="12"/>
        <v>0</v>
      </c>
      <c r="F88" s="15" t="str">
        <f t="shared" si="13"/>
        <v/>
      </c>
      <c r="G88" s="92">
        <f t="shared" si="14"/>
        <v>5.8591732723832748E-5</v>
      </c>
      <c r="H88" s="23">
        <f t="shared" si="18"/>
        <v>0.40397577633137738</v>
      </c>
      <c r="I88" s="23">
        <f t="shared" si="15"/>
        <v>0.21061638732942689</v>
      </c>
      <c r="J88" s="23" t="str">
        <f t="shared" si="19"/>
        <v/>
      </c>
      <c r="K88" s="23" t="str">
        <f t="shared" si="16"/>
        <v/>
      </c>
      <c r="L88" s="15">
        <f t="shared" si="17"/>
        <v>9.875</v>
      </c>
      <c r="M88" s="24">
        <f t="shared" si="20"/>
        <v>0.13235696142820907</v>
      </c>
    </row>
    <row r="89" spans="1:13" x14ac:dyDescent="0.25">
      <c r="A89">
        <v>81</v>
      </c>
      <c r="B89" t="s">
        <v>166</v>
      </c>
      <c r="C89">
        <v>-3.6288</v>
      </c>
      <c r="E89" s="93">
        <f t="shared" si="12"/>
        <v>1</v>
      </c>
      <c r="F89" s="15" t="str">
        <f t="shared" si="13"/>
        <v/>
      </c>
      <c r="G89" s="92">
        <f t="shared" si="14"/>
        <v>7.3445053993763059E-5</v>
      </c>
      <c r="H89" s="23">
        <f t="shared" si="18"/>
        <v>0.50638582143794142</v>
      </c>
      <c r="I89" s="23">
        <f t="shared" si="15"/>
        <v>0.23580622489674699</v>
      </c>
      <c r="J89" s="23" t="str">
        <f t="shared" si="19"/>
        <v/>
      </c>
      <c r="K89" s="23" t="str">
        <f t="shared" si="16"/>
        <v/>
      </c>
      <c r="L89" s="15">
        <f t="shared" si="17"/>
        <v>10</v>
      </c>
      <c r="M89" s="24">
        <f t="shared" si="20"/>
        <v>0.14344472619422996</v>
      </c>
    </row>
    <row r="90" spans="1:13" x14ac:dyDescent="0.25">
      <c r="A90">
        <v>82</v>
      </c>
      <c r="B90" t="s">
        <v>167</v>
      </c>
      <c r="C90">
        <v>-3.6385999999999998</v>
      </c>
      <c r="E90" s="93">
        <f t="shared" si="12"/>
        <v>2</v>
      </c>
      <c r="F90" s="15" t="str">
        <f t="shared" si="13"/>
        <v/>
      </c>
      <c r="G90" s="92">
        <f t="shared" si="14"/>
        <v>5.8591732723832748E-5</v>
      </c>
      <c r="H90" s="23">
        <f t="shared" si="18"/>
        <v>0.40397577633137738</v>
      </c>
      <c r="I90" s="23">
        <f t="shared" si="15"/>
        <v>0.21061638732942689</v>
      </c>
      <c r="J90" s="23" t="str">
        <f t="shared" si="19"/>
        <v/>
      </c>
      <c r="K90" s="23" t="str">
        <f t="shared" si="16"/>
        <v/>
      </c>
      <c r="L90" s="15">
        <f t="shared" si="17"/>
        <v>10.125</v>
      </c>
      <c r="M90" s="24">
        <f t="shared" si="20"/>
        <v>0.15453249096025085</v>
      </c>
    </row>
    <row r="91" spans="1:13" x14ac:dyDescent="0.25">
      <c r="A91">
        <v>83</v>
      </c>
      <c r="B91" t="s">
        <v>168</v>
      </c>
      <c r="C91">
        <v>-3.6190000000000002</v>
      </c>
      <c r="E91" s="93">
        <f t="shared" si="12"/>
        <v>3</v>
      </c>
      <c r="F91" s="15" t="str">
        <f t="shared" si="13"/>
        <v/>
      </c>
      <c r="G91" s="92">
        <f t="shared" si="14"/>
        <v>8.8298375263693357E-5</v>
      </c>
      <c r="H91" s="23">
        <f t="shared" si="18"/>
        <v>0.60879586654450546</v>
      </c>
      <c r="I91" s="23">
        <f t="shared" si="15"/>
        <v>0.25855345441206401</v>
      </c>
      <c r="J91" s="23" t="str">
        <f t="shared" si="19"/>
        <v/>
      </c>
      <c r="K91" s="23" t="str">
        <f t="shared" si="16"/>
        <v/>
      </c>
      <c r="L91" s="15">
        <f t="shared" si="17"/>
        <v>10.25</v>
      </c>
      <c r="M91" s="24">
        <f t="shared" si="20"/>
        <v>0.16562025572627173</v>
      </c>
    </row>
    <row r="92" spans="1:13" x14ac:dyDescent="0.25">
      <c r="A92">
        <v>84</v>
      </c>
      <c r="B92" t="s">
        <v>169</v>
      </c>
      <c r="C92">
        <v>-3.6190000000000002</v>
      </c>
      <c r="E92" s="93">
        <f t="shared" si="12"/>
        <v>4</v>
      </c>
      <c r="F92" s="15" t="str">
        <f t="shared" si="13"/>
        <v/>
      </c>
      <c r="G92" s="92">
        <f t="shared" si="14"/>
        <v>8.8298375263693357E-5</v>
      </c>
      <c r="H92" s="23">
        <f t="shared" si="18"/>
        <v>0.60879586654450546</v>
      </c>
      <c r="I92" s="23">
        <f t="shared" si="15"/>
        <v>0.25855345441206401</v>
      </c>
      <c r="J92" s="23" t="str">
        <f t="shared" si="19"/>
        <v/>
      </c>
      <c r="K92" s="23" t="str">
        <f t="shared" si="16"/>
        <v/>
      </c>
      <c r="L92" s="15">
        <f t="shared" si="17"/>
        <v>10.375</v>
      </c>
      <c r="M92" s="24">
        <f t="shared" si="20"/>
        <v>0.17670802049229262</v>
      </c>
    </row>
    <row r="93" spans="1:13" x14ac:dyDescent="0.25">
      <c r="A93">
        <v>85</v>
      </c>
      <c r="B93" t="s">
        <v>170</v>
      </c>
      <c r="C93">
        <v>-3.5994999999999999</v>
      </c>
      <c r="E93" s="93">
        <f t="shared" si="12"/>
        <v>5</v>
      </c>
      <c r="F93" s="15">
        <f t="shared" si="13"/>
        <v>1</v>
      </c>
      <c r="G93" s="92">
        <f t="shared" si="14"/>
        <v>1.1785345330080061E-4</v>
      </c>
      <c r="H93" s="23">
        <f t="shared" si="18"/>
        <v>0.81257095629736953</v>
      </c>
      <c r="I93" s="23">
        <f t="shared" si="15"/>
        <v>0.29870682428157846</v>
      </c>
      <c r="J93" s="23">
        <f t="shared" si="19"/>
        <v>0.2764979033864805</v>
      </c>
      <c r="K93" s="23">
        <f t="shared" si="16"/>
        <v>4.0883323896553872E-2</v>
      </c>
      <c r="L93" s="15">
        <f t="shared" si="17"/>
        <v>10.5</v>
      </c>
      <c r="M93" s="24">
        <f t="shared" si="20"/>
        <v>0.2764979033864805</v>
      </c>
    </row>
    <row r="94" spans="1:13" x14ac:dyDescent="0.25">
      <c r="A94">
        <v>86</v>
      </c>
      <c r="B94" t="s">
        <v>171</v>
      </c>
      <c r="C94">
        <v>-3.5994999999999999</v>
      </c>
      <c r="E94" s="93">
        <f t="shared" si="12"/>
        <v>6</v>
      </c>
      <c r="F94" s="15" t="str">
        <f t="shared" si="13"/>
        <v/>
      </c>
      <c r="G94" s="92">
        <f t="shared" si="14"/>
        <v>1.1785345330080061E-4</v>
      </c>
      <c r="H94" s="23">
        <f t="shared" si="18"/>
        <v>0.81257095629736953</v>
      </c>
      <c r="I94" s="23">
        <f t="shared" si="15"/>
        <v>0.29870682428157846</v>
      </c>
      <c r="J94" s="23" t="str">
        <f t="shared" si="19"/>
        <v/>
      </c>
      <c r="K94" s="23" t="str">
        <f t="shared" si="16"/>
        <v/>
      </c>
      <c r="L94" s="15">
        <f t="shared" si="17"/>
        <v>10.625</v>
      </c>
      <c r="M94" s="24">
        <f t="shared" si="20"/>
        <v>0.28506295364456763</v>
      </c>
    </row>
    <row r="95" spans="1:13" x14ac:dyDescent="0.25">
      <c r="A95">
        <v>87</v>
      </c>
      <c r="B95" t="s">
        <v>172</v>
      </c>
      <c r="C95">
        <v>-3.5897000000000001</v>
      </c>
      <c r="E95" s="93">
        <f t="shared" si="12"/>
        <v>7</v>
      </c>
      <c r="F95" s="15" t="str">
        <f t="shared" si="13"/>
        <v/>
      </c>
      <c r="G95" s="92">
        <f t="shared" si="14"/>
        <v>1.3270677457073092E-4</v>
      </c>
      <c r="H95" s="23">
        <f t="shared" si="18"/>
        <v>0.91498100140393357</v>
      </c>
      <c r="I95" s="23">
        <f t="shared" si="15"/>
        <v>0.31697173369362425</v>
      </c>
      <c r="J95" s="23" t="str">
        <f t="shared" si="19"/>
        <v/>
      </c>
      <c r="K95" s="23" t="str">
        <f t="shared" si="16"/>
        <v/>
      </c>
      <c r="L95" s="15">
        <f t="shared" si="17"/>
        <v>10.75</v>
      </c>
      <c r="M95" s="24">
        <f t="shared" si="20"/>
        <v>0.29362800390265476</v>
      </c>
    </row>
    <row r="96" spans="1:13" x14ac:dyDescent="0.25">
      <c r="A96">
        <v>88</v>
      </c>
      <c r="B96" t="s">
        <v>173</v>
      </c>
      <c r="C96">
        <v>-3.58</v>
      </c>
      <c r="E96" s="93">
        <f t="shared" si="12"/>
        <v>0</v>
      </c>
      <c r="F96" s="15" t="str">
        <f t="shared" si="13"/>
        <v/>
      </c>
      <c r="G96" s="92">
        <f t="shared" si="14"/>
        <v>1.4740853133790718E-4</v>
      </c>
      <c r="H96" s="23">
        <f t="shared" si="18"/>
        <v>1.0163460460502289</v>
      </c>
      <c r="I96" s="23">
        <f t="shared" si="15"/>
        <v>0.33406832378476087</v>
      </c>
      <c r="J96" s="23" t="str">
        <f t="shared" si="19"/>
        <v/>
      </c>
      <c r="K96" s="23" t="str">
        <f t="shared" si="16"/>
        <v/>
      </c>
      <c r="L96" s="15">
        <f t="shared" si="17"/>
        <v>10.875</v>
      </c>
      <c r="M96" s="24">
        <f t="shared" si="20"/>
        <v>0.30219305416074188</v>
      </c>
    </row>
    <row r="97" spans="1:13" x14ac:dyDescent="0.25">
      <c r="A97">
        <v>89</v>
      </c>
      <c r="B97" t="s">
        <v>174</v>
      </c>
      <c r="C97">
        <v>-3.5604</v>
      </c>
      <c r="E97" s="93">
        <f t="shared" si="12"/>
        <v>1</v>
      </c>
      <c r="F97" s="15" t="str">
        <f t="shared" si="13"/>
        <v/>
      </c>
      <c r="G97" s="92">
        <f t="shared" si="14"/>
        <v>1.7711517387776848E-4</v>
      </c>
      <c r="H97" s="23">
        <f t="shared" si="18"/>
        <v>1.2211661362633617</v>
      </c>
      <c r="I97" s="23">
        <f t="shared" si="15"/>
        <v>0.36618611542912494</v>
      </c>
      <c r="J97" s="23" t="str">
        <f t="shared" si="19"/>
        <v/>
      </c>
      <c r="K97" s="23" t="str">
        <f t="shared" si="16"/>
        <v/>
      </c>
      <c r="L97" s="15">
        <f t="shared" si="17"/>
        <v>11</v>
      </c>
      <c r="M97" s="24">
        <f t="shared" si="20"/>
        <v>0.31075810441882901</v>
      </c>
    </row>
    <row r="98" spans="1:13" x14ac:dyDescent="0.25">
      <c r="A98">
        <v>90</v>
      </c>
      <c r="B98" t="s">
        <v>175</v>
      </c>
      <c r="C98">
        <v>-3.5409000000000002</v>
      </c>
      <c r="E98" s="93">
        <f t="shared" si="12"/>
        <v>2</v>
      </c>
      <c r="F98" s="15" t="str">
        <f t="shared" si="13"/>
        <v/>
      </c>
      <c r="G98" s="92">
        <f t="shared" si="14"/>
        <v>2.0667025191487505E-4</v>
      </c>
      <c r="H98" s="23">
        <f t="shared" si="18"/>
        <v>1.4249412260162211</v>
      </c>
      <c r="I98" s="23">
        <f t="shared" si="15"/>
        <v>0.39556055063295487</v>
      </c>
      <c r="J98" s="23" t="str">
        <f t="shared" si="19"/>
        <v/>
      </c>
      <c r="K98" s="23" t="str">
        <f t="shared" si="16"/>
        <v/>
      </c>
      <c r="L98" s="15">
        <f t="shared" si="17"/>
        <v>11.125</v>
      </c>
      <c r="M98" s="24">
        <f t="shared" si="20"/>
        <v>0.31932315467691613</v>
      </c>
    </row>
    <row r="99" spans="1:13" x14ac:dyDescent="0.25">
      <c r="A99">
        <v>91</v>
      </c>
      <c r="B99" t="s">
        <v>176</v>
      </c>
      <c r="C99">
        <v>-3.5409000000000002</v>
      </c>
      <c r="E99" s="93">
        <f t="shared" si="12"/>
        <v>3</v>
      </c>
      <c r="F99" s="15" t="str">
        <f t="shared" si="13"/>
        <v/>
      </c>
      <c r="G99" s="92">
        <f t="shared" si="14"/>
        <v>2.0667025191487505E-4</v>
      </c>
      <c r="H99" s="23">
        <f t="shared" si="18"/>
        <v>1.4249412260162211</v>
      </c>
      <c r="I99" s="23">
        <f t="shared" si="15"/>
        <v>0.39556055063295487</v>
      </c>
      <c r="J99" s="23" t="str">
        <f t="shared" si="19"/>
        <v/>
      </c>
      <c r="K99" s="23" t="str">
        <f t="shared" si="16"/>
        <v/>
      </c>
      <c r="L99" s="15">
        <f t="shared" si="17"/>
        <v>11.25</v>
      </c>
      <c r="M99" s="24">
        <f t="shared" si="20"/>
        <v>0.32788820493500326</v>
      </c>
    </row>
    <row r="100" spans="1:13" x14ac:dyDescent="0.25">
      <c r="A100">
        <v>92</v>
      </c>
      <c r="B100" t="s">
        <v>177</v>
      </c>
      <c r="C100">
        <v>-3.5409000000000002</v>
      </c>
      <c r="E100" s="93">
        <f t="shared" si="12"/>
        <v>4</v>
      </c>
      <c r="F100" s="15" t="str">
        <f t="shared" si="13"/>
        <v/>
      </c>
      <c r="G100" s="92">
        <f t="shared" si="14"/>
        <v>2.0667025191487505E-4</v>
      </c>
      <c r="H100" s="23">
        <f t="shared" si="18"/>
        <v>1.4249412260162211</v>
      </c>
      <c r="I100" s="23">
        <f t="shared" si="15"/>
        <v>0.39556055063295487</v>
      </c>
      <c r="J100" s="23" t="str">
        <f t="shared" si="19"/>
        <v/>
      </c>
      <c r="K100" s="23" t="str">
        <f t="shared" si="16"/>
        <v/>
      </c>
      <c r="L100" s="15">
        <f t="shared" si="17"/>
        <v>11.375</v>
      </c>
      <c r="M100" s="24">
        <f t="shared" si="20"/>
        <v>0.33645325519309038</v>
      </c>
    </row>
    <row r="101" spans="1:13" x14ac:dyDescent="0.25">
      <c r="A101">
        <v>93</v>
      </c>
      <c r="B101" t="s">
        <v>178</v>
      </c>
      <c r="C101">
        <v>-3.5213999999999999</v>
      </c>
      <c r="E101" s="93">
        <f t="shared" si="12"/>
        <v>5</v>
      </c>
      <c r="F101" s="15">
        <f t="shared" si="13"/>
        <v>1</v>
      </c>
      <c r="G101" s="92">
        <f t="shared" si="14"/>
        <v>2.3622532995198228E-4</v>
      </c>
      <c r="H101" s="23">
        <f t="shared" si="18"/>
        <v>1.6287163157690852</v>
      </c>
      <c r="I101" s="23">
        <f t="shared" si="15"/>
        <v>0.42289954752993175</v>
      </c>
      <c r="J101" s="23">
        <f t="shared" si="19"/>
        <v>0.4135387075158744</v>
      </c>
      <c r="K101" s="23">
        <f t="shared" si="16"/>
        <v>3.5711572441517139E-2</v>
      </c>
      <c r="L101" s="15">
        <f t="shared" si="17"/>
        <v>11.5</v>
      </c>
      <c r="M101" s="24">
        <f t="shared" si="20"/>
        <v>0.4135387075158744</v>
      </c>
    </row>
    <row r="102" spans="1:13" x14ac:dyDescent="0.25">
      <c r="A102">
        <v>94</v>
      </c>
      <c r="B102" t="s">
        <v>179</v>
      </c>
      <c r="C102">
        <v>-3.5213999999999999</v>
      </c>
      <c r="E102" s="93">
        <f t="shared" si="12"/>
        <v>6</v>
      </c>
      <c r="F102" s="15" t="str">
        <f t="shared" si="13"/>
        <v/>
      </c>
      <c r="G102" s="92">
        <f t="shared" si="14"/>
        <v>2.3622532995198228E-4</v>
      </c>
      <c r="H102" s="23">
        <f t="shared" si="18"/>
        <v>1.6287163157690852</v>
      </c>
      <c r="I102" s="23">
        <f t="shared" si="15"/>
        <v>0.42289954752993175</v>
      </c>
      <c r="J102" s="23" t="str">
        <f t="shared" si="19"/>
        <v/>
      </c>
      <c r="K102" s="23" t="str">
        <f t="shared" si="16"/>
        <v/>
      </c>
      <c r="L102" s="15">
        <f t="shared" si="17"/>
        <v>11.625</v>
      </c>
      <c r="M102" s="24">
        <f t="shared" si="20"/>
        <v>0.42052820623432086</v>
      </c>
    </row>
    <row r="103" spans="1:13" x14ac:dyDescent="0.25">
      <c r="A103">
        <v>95</v>
      </c>
      <c r="B103" t="s">
        <v>180</v>
      </c>
      <c r="C103">
        <v>-3.5017999999999998</v>
      </c>
      <c r="E103" s="93">
        <f t="shared" si="12"/>
        <v>7</v>
      </c>
      <c r="F103" s="15" t="str">
        <f t="shared" si="13"/>
        <v/>
      </c>
      <c r="G103" s="92">
        <f t="shared" si="14"/>
        <v>2.6593197249184358E-4</v>
      </c>
      <c r="H103" s="23">
        <f t="shared" si="18"/>
        <v>1.8335364059822179</v>
      </c>
      <c r="I103" s="23">
        <f t="shared" si="15"/>
        <v>0.44870330228084304</v>
      </c>
      <c r="J103" s="23" t="str">
        <f t="shared" si="19"/>
        <v/>
      </c>
      <c r="K103" s="23" t="str">
        <f t="shared" si="16"/>
        <v/>
      </c>
      <c r="L103" s="15">
        <f t="shared" si="17"/>
        <v>11.75</v>
      </c>
      <c r="M103" s="24">
        <f t="shared" si="20"/>
        <v>0.42751770495276731</v>
      </c>
    </row>
    <row r="104" spans="1:13" x14ac:dyDescent="0.25">
      <c r="A104">
        <v>96</v>
      </c>
      <c r="B104" t="s">
        <v>181</v>
      </c>
      <c r="C104">
        <v>-3.4921000000000002</v>
      </c>
      <c r="E104" s="93">
        <f t="shared" si="12"/>
        <v>0</v>
      </c>
      <c r="F104" s="15" t="str">
        <f t="shared" si="13"/>
        <v/>
      </c>
      <c r="G104" s="92">
        <f t="shared" si="14"/>
        <v>2.8063372925901919E-4</v>
      </c>
      <c r="H104" s="23">
        <f t="shared" si="18"/>
        <v>1.9349014506285087</v>
      </c>
      <c r="I104" s="23">
        <f t="shared" si="15"/>
        <v>0.46093949545829882</v>
      </c>
      <c r="J104" s="23" t="str">
        <f t="shared" si="19"/>
        <v/>
      </c>
      <c r="K104" s="23" t="str">
        <f t="shared" si="16"/>
        <v/>
      </c>
      <c r="L104" s="15">
        <f t="shared" si="17"/>
        <v>11.875</v>
      </c>
      <c r="M104" s="24">
        <f t="shared" si="20"/>
        <v>0.43450720367121376</v>
      </c>
    </row>
    <row r="105" spans="1:13" x14ac:dyDescent="0.25">
      <c r="A105">
        <v>97</v>
      </c>
      <c r="B105" t="s">
        <v>182</v>
      </c>
      <c r="C105">
        <v>-3.4628000000000001</v>
      </c>
      <c r="E105" s="93">
        <f t="shared" si="12"/>
        <v>1</v>
      </c>
      <c r="F105" s="15" t="str">
        <f t="shared" si="13"/>
        <v/>
      </c>
      <c r="G105" s="92">
        <f t="shared" si="14"/>
        <v>3.2504212856605672E-4</v>
      </c>
      <c r="H105" s="23">
        <f t="shared" si="18"/>
        <v>2.2410865854879365</v>
      </c>
      <c r="I105" s="23">
        <f t="shared" si="15"/>
        <v>0.49607097238770342</v>
      </c>
      <c r="J105" s="23" t="str">
        <f t="shared" si="19"/>
        <v/>
      </c>
      <c r="K105" s="23" t="str">
        <f t="shared" si="16"/>
        <v/>
      </c>
      <c r="L105" s="15">
        <f t="shared" si="17"/>
        <v>12</v>
      </c>
      <c r="M105" s="24">
        <f t="shared" si="20"/>
        <v>0.44149670238966021</v>
      </c>
    </row>
    <row r="106" spans="1:13" x14ac:dyDescent="0.25">
      <c r="A106">
        <v>98</v>
      </c>
      <c r="B106" t="s">
        <v>183</v>
      </c>
      <c r="C106">
        <v>-3.4432</v>
      </c>
      <c r="E106" s="93">
        <f t="shared" si="12"/>
        <v>2</v>
      </c>
      <c r="F106" s="15" t="str">
        <f t="shared" si="13"/>
        <v/>
      </c>
      <c r="G106" s="92">
        <f t="shared" si="14"/>
        <v>3.54748771105918E-4</v>
      </c>
      <c r="H106" s="23">
        <f t="shared" si="18"/>
        <v>2.4459066757010692</v>
      </c>
      <c r="I106" s="23">
        <f t="shared" si="15"/>
        <v>0.51824418551720797</v>
      </c>
      <c r="J106" s="23" t="str">
        <f t="shared" si="19"/>
        <v/>
      </c>
      <c r="K106" s="23" t="str">
        <f t="shared" si="16"/>
        <v/>
      </c>
      <c r="L106" s="15">
        <f t="shared" si="17"/>
        <v>12.125</v>
      </c>
      <c r="M106" s="24">
        <f t="shared" si="20"/>
        <v>0.44848620110810666</v>
      </c>
    </row>
    <row r="107" spans="1:13" x14ac:dyDescent="0.25">
      <c r="A107">
        <v>99</v>
      </c>
      <c r="B107" t="s">
        <v>184</v>
      </c>
      <c r="C107">
        <v>-3.4628000000000001</v>
      </c>
      <c r="E107" s="93">
        <f t="shared" si="12"/>
        <v>3</v>
      </c>
      <c r="F107" s="15" t="str">
        <f t="shared" si="13"/>
        <v/>
      </c>
      <c r="G107" s="92">
        <f t="shared" si="14"/>
        <v>3.2504212856605672E-4</v>
      </c>
      <c r="H107" s="23">
        <f t="shared" si="18"/>
        <v>2.2410865854879365</v>
      </c>
      <c r="I107" s="23">
        <f t="shared" si="15"/>
        <v>0.49607097238770342</v>
      </c>
      <c r="J107" s="23" t="str">
        <f t="shared" si="19"/>
        <v/>
      </c>
      <c r="K107" s="23" t="str">
        <f t="shared" si="16"/>
        <v/>
      </c>
      <c r="L107" s="15">
        <f t="shared" si="17"/>
        <v>12.25</v>
      </c>
      <c r="M107" s="24">
        <f t="shared" si="20"/>
        <v>0.45547569982655312</v>
      </c>
    </row>
    <row r="108" spans="1:13" x14ac:dyDescent="0.25">
      <c r="A108">
        <v>100</v>
      </c>
      <c r="B108" t="s">
        <v>185</v>
      </c>
      <c r="C108">
        <v>-3.4628000000000001</v>
      </c>
      <c r="E108" s="93">
        <f t="shared" si="12"/>
        <v>4</v>
      </c>
      <c r="F108" s="15" t="str">
        <f t="shared" si="13"/>
        <v/>
      </c>
      <c r="G108" s="92">
        <f t="shared" si="14"/>
        <v>3.2504212856605672E-4</v>
      </c>
      <c r="H108" s="23">
        <f t="shared" si="18"/>
        <v>2.2410865854879365</v>
      </c>
      <c r="I108" s="23">
        <f t="shared" si="15"/>
        <v>0.49607097238770342</v>
      </c>
      <c r="J108" s="23" t="str">
        <f t="shared" si="19"/>
        <v/>
      </c>
      <c r="K108" s="23" t="str">
        <f t="shared" si="16"/>
        <v/>
      </c>
      <c r="L108" s="15">
        <f t="shared" si="17"/>
        <v>12.375</v>
      </c>
      <c r="M108" s="24">
        <f t="shared" si="20"/>
        <v>0.46246519854499957</v>
      </c>
    </row>
    <row r="109" spans="1:13" x14ac:dyDescent="0.25">
      <c r="A109">
        <v>101</v>
      </c>
      <c r="B109" t="s">
        <v>186</v>
      </c>
      <c r="C109">
        <v>-3.4529999999999998</v>
      </c>
      <c r="E109" s="93">
        <f t="shared" si="12"/>
        <v>5</v>
      </c>
      <c r="F109" s="15">
        <f t="shared" si="13"/>
        <v>1</v>
      </c>
      <c r="G109" s="92">
        <f t="shared" si="14"/>
        <v>3.3989544983598768E-4</v>
      </c>
      <c r="H109" s="23">
        <f t="shared" si="18"/>
        <v>2.3434966305945051</v>
      </c>
      <c r="I109" s="23">
        <f t="shared" si="15"/>
        <v>0.50727874263962425</v>
      </c>
      <c r="J109" s="23">
        <f t="shared" si="19"/>
        <v>0.5253706870110173</v>
      </c>
      <c r="K109" s="23">
        <f t="shared" si="16"/>
        <v>3.3786857941336651E-2</v>
      </c>
      <c r="L109" s="15">
        <f t="shared" si="17"/>
        <v>12.5</v>
      </c>
      <c r="M109" s="24">
        <f t="shared" si="20"/>
        <v>0.5253706870110173</v>
      </c>
    </row>
    <row r="110" spans="1:13" x14ac:dyDescent="0.25">
      <c r="A110">
        <v>102</v>
      </c>
      <c r="B110" t="s">
        <v>187</v>
      </c>
      <c r="C110">
        <v>-3.4041999999999999</v>
      </c>
      <c r="E110" s="93">
        <f t="shared" si="12"/>
        <v>6</v>
      </c>
      <c r="F110" s="15" t="str">
        <f t="shared" si="13"/>
        <v/>
      </c>
      <c r="G110" s="92">
        <f t="shared" si="14"/>
        <v>4.1385892718013185E-4</v>
      </c>
      <c r="H110" s="23">
        <f t="shared" si="18"/>
        <v>2.8534568552067929</v>
      </c>
      <c r="I110" s="23">
        <f t="shared" si="15"/>
        <v>0.55975779761459576</v>
      </c>
      <c r="J110" s="23" t="str">
        <f t="shared" si="19"/>
        <v/>
      </c>
      <c r="K110" s="23" t="str">
        <f t="shared" si="16"/>
        <v/>
      </c>
      <c r="L110" s="15">
        <f t="shared" si="17"/>
        <v>12.625</v>
      </c>
      <c r="M110" s="24">
        <f t="shared" si="20"/>
        <v>0.53170700133232363</v>
      </c>
    </row>
    <row r="111" spans="1:13" x14ac:dyDescent="0.25">
      <c r="A111">
        <v>103</v>
      </c>
      <c r="B111" t="s">
        <v>188</v>
      </c>
      <c r="C111">
        <v>-3.4041999999999999</v>
      </c>
      <c r="E111" s="93">
        <f t="shared" si="12"/>
        <v>7</v>
      </c>
      <c r="F111" s="15" t="str">
        <f t="shared" si="13"/>
        <v/>
      </c>
      <c r="G111" s="92">
        <f t="shared" si="14"/>
        <v>4.1385892718013185E-4</v>
      </c>
      <c r="H111" s="23">
        <f t="shared" si="18"/>
        <v>2.8534568552067929</v>
      </c>
      <c r="I111" s="23">
        <f t="shared" si="15"/>
        <v>0.55975779761459576</v>
      </c>
      <c r="J111" s="23" t="str">
        <f t="shared" si="19"/>
        <v/>
      </c>
      <c r="K111" s="23" t="str">
        <f t="shared" si="16"/>
        <v/>
      </c>
      <c r="L111" s="15">
        <f t="shared" si="17"/>
        <v>12.75</v>
      </c>
      <c r="M111" s="24">
        <f t="shared" si="20"/>
        <v>0.53804331565362995</v>
      </c>
    </row>
    <row r="112" spans="1:13" x14ac:dyDescent="0.25">
      <c r="A112">
        <v>104</v>
      </c>
      <c r="B112" t="s">
        <v>189</v>
      </c>
      <c r="C112">
        <v>-3.3944000000000001</v>
      </c>
      <c r="E112" s="93">
        <f t="shared" si="12"/>
        <v>0</v>
      </c>
      <c r="F112" s="15" t="str">
        <f t="shared" si="13"/>
        <v/>
      </c>
      <c r="G112" s="92">
        <f t="shared" si="14"/>
        <v>4.2871224845006216E-4</v>
      </c>
      <c r="H112" s="23">
        <f t="shared" si="18"/>
        <v>2.9558669003133571</v>
      </c>
      <c r="I112" s="23">
        <f t="shared" si="15"/>
        <v>0.56971405553900356</v>
      </c>
      <c r="J112" s="23" t="str">
        <f t="shared" si="19"/>
        <v/>
      </c>
      <c r="K112" s="23" t="str">
        <f t="shared" si="16"/>
        <v/>
      </c>
      <c r="L112" s="15">
        <f t="shared" si="17"/>
        <v>12.875</v>
      </c>
      <c r="M112" s="24">
        <f t="shared" si="20"/>
        <v>0.54437962997493627</v>
      </c>
    </row>
    <row r="113" spans="1:13" x14ac:dyDescent="0.25">
      <c r="A113">
        <v>105</v>
      </c>
      <c r="B113" t="s">
        <v>190</v>
      </c>
      <c r="C113">
        <v>-3.3651</v>
      </c>
      <c r="E113" s="93">
        <f t="shared" si="12"/>
        <v>1</v>
      </c>
      <c r="F113" s="15" t="str">
        <f t="shared" si="13"/>
        <v/>
      </c>
      <c r="G113" s="92">
        <f t="shared" si="14"/>
        <v>4.7312064775709969E-4</v>
      </c>
      <c r="H113" s="23">
        <f t="shared" si="18"/>
        <v>3.2620520351727849</v>
      </c>
      <c r="I113" s="23">
        <f t="shared" si="15"/>
        <v>0.5984941906577117</v>
      </c>
      <c r="J113" s="23" t="str">
        <f t="shared" si="19"/>
        <v/>
      </c>
      <c r="K113" s="23" t="str">
        <f t="shared" si="16"/>
        <v/>
      </c>
      <c r="L113" s="15">
        <f t="shared" si="17"/>
        <v>13</v>
      </c>
      <c r="M113" s="24">
        <f t="shared" si="20"/>
        <v>0.5507159442962426</v>
      </c>
    </row>
    <row r="114" spans="1:13" x14ac:dyDescent="0.25">
      <c r="A114">
        <v>106</v>
      </c>
      <c r="B114" t="s">
        <v>191</v>
      </c>
      <c r="C114">
        <v>-3.3651</v>
      </c>
      <c r="E114" s="93">
        <f t="shared" si="12"/>
        <v>2</v>
      </c>
      <c r="F114" s="15" t="str">
        <f t="shared" si="13"/>
        <v/>
      </c>
      <c r="G114" s="92">
        <f t="shared" si="14"/>
        <v>4.7312064775709969E-4</v>
      </c>
      <c r="H114" s="23">
        <f t="shared" si="18"/>
        <v>3.2620520351727849</v>
      </c>
      <c r="I114" s="23">
        <f t="shared" si="15"/>
        <v>0.5984941906577117</v>
      </c>
      <c r="J114" s="23" t="str">
        <f t="shared" si="19"/>
        <v/>
      </c>
      <c r="K114" s="23" t="str">
        <f t="shared" si="16"/>
        <v/>
      </c>
      <c r="L114" s="15">
        <f t="shared" si="17"/>
        <v>13.125</v>
      </c>
      <c r="M114" s="24">
        <f t="shared" si="20"/>
        <v>0.55705225861754892</v>
      </c>
    </row>
    <row r="115" spans="1:13" x14ac:dyDescent="0.25">
      <c r="A115">
        <v>107</v>
      </c>
      <c r="B115" t="s">
        <v>192</v>
      </c>
      <c r="C115">
        <v>-3.3553000000000002</v>
      </c>
      <c r="E115" s="93">
        <f t="shared" si="12"/>
        <v>3</v>
      </c>
      <c r="F115" s="15" t="str">
        <f t="shared" si="13"/>
        <v/>
      </c>
      <c r="G115" s="92">
        <f t="shared" si="14"/>
        <v>4.8797396902703E-4</v>
      </c>
      <c r="H115" s="23">
        <f t="shared" si="18"/>
        <v>3.364462080279349</v>
      </c>
      <c r="I115" s="23">
        <f t="shared" si="15"/>
        <v>0.60781626281252588</v>
      </c>
      <c r="J115" s="23" t="str">
        <f t="shared" si="19"/>
        <v/>
      </c>
      <c r="K115" s="23" t="str">
        <f t="shared" si="16"/>
        <v/>
      </c>
      <c r="L115" s="15">
        <f t="shared" si="17"/>
        <v>13.25</v>
      </c>
      <c r="M115" s="24">
        <f t="shared" si="20"/>
        <v>0.56338857293885525</v>
      </c>
    </row>
    <row r="116" spans="1:13" x14ac:dyDescent="0.25">
      <c r="A116">
        <v>108</v>
      </c>
      <c r="B116" t="s">
        <v>193</v>
      </c>
      <c r="C116">
        <v>-3.3357999999999999</v>
      </c>
      <c r="E116" s="93">
        <f t="shared" si="12"/>
        <v>4</v>
      </c>
      <c r="F116" s="15" t="str">
        <f t="shared" si="13"/>
        <v/>
      </c>
      <c r="G116" s="92">
        <f t="shared" si="14"/>
        <v>5.1752904706413728E-4</v>
      </c>
      <c r="H116" s="23">
        <f t="shared" si="18"/>
        <v>3.5682371700322135</v>
      </c>
      <c r="I116" s="23">
        <f t="shared" si="15"/>
        <v>0.62595246418826411</v>
      </c>
      <c r="J116" s="23" t="str">
        <f t="shared" si="19"/>
        <v/>
      </c>
      <c r="K116" s="23" t="str">
        <f t="shared" si="16"/>
        <v/>
      </c>
      <c r="L116" s="15">
        <f t="shared" si="17"/>
        <v>13.375</v>
      </c>
      <c r="M116" s="24">
        <f t="shared" si="20"/>
        <v>0.56972488726016157</v>
      </c>
    </row>
    <row r="117" spans="1:13" x14ac:dyDescent="0.25">
      <c r="A117">
        <v>109</v>
      </c>
      <c r="B117" t="s">
        <v>194</v>
      </c>
      <c r="C117">
        <v>-3.3161999999999998</v>
      </c>
      <c r="E117" s="93">
        <f t="shared" si="12"/>
        <v>5</v>
      </c>
      <c r="F117" s="15">
        <f t="shared" si="13"/>
        <v>1</v>
      </c>
      <c r="G117" s="92">
        <f t="shared" si="14"/>
        <v>5.4723568960399855E-4</v>
      </c>
      <c r="H117" s="23">
        <f t="shared" si="18"/>
        <v>3.7730572602453458</v>
      </c>
      <c r="I117" s="23">
        <f t="shared" si="15"/>
        <v>0.64366692753323329</v>
      </c>
      <c r="J117" s="23">
        <f t="shared" si="19"/>
        <v>0.62675171615191771</v>
      </c>
      <c r="K117" s="23">
        <f t="shared" si="16"/>
        <v>2.8656938846377236E-2</v>
      </c>
      <c r="L117" s="15">
        <f t="shared" si="17"/>
        <v>13.5</v>
      </c>
      <c r="M117" s="24">
        <f t="shared" si="20"/>
        <v>0.62675171615191771</v>
      </c>
    </row>
    <row r="118" spans="1:13" x14ac:dyDescent="0.25">
      <c r="A118">
        <v>110</v>
      </c>
      <c r="B118" t="s">
        <v>195</v>
      </c>
      <c r="C118">
        <v>-3.3161999999999998</v>
      </c>
      <c r="E118" s="93">
        <f t="shared" si="12"/>
        <v>6</v>
      </c>
      <c r="F118" s="15" t="str">
        <f t="shared" si="13"/>
        <v/>
      </c>
      <c r="G118" s="92">
        <f t="shared" si="14"/>
        <v>5.4723568960399855E-4</v>
      </c>
      <c r="H118" s="23">
        <f t="shared" si="18"/>
        <v>3.7730572602453458</v>
      </c>
      <c r="I118" s="23">
        <f t="shared" si="15"/>
        <v>0.64366692753323329</v>
      </c>
      <c r="J118" s="23" t="str">
        <f t="shared" si="19"/>
        <v/>
      </c>
      <c r="K118" s="23" t="str">
        <f t="shared" si="16"/>
        <v/>
      </c>
      <c r="L118" s="15">
        <f t="shared" si="17"/>
        <v>13.625</v>
      </c>
      <c r="M118" s="24">
        <f t="shared" si="20"/>
        <v>0.63028359339553852</v>
      </c>
    </row>
    <row r="119" spans="1:13" x14ac:dyDescent="0.25">
      <c r="A119">
        <v>111</v>
      </c>
      <c r="B119" t="s">
        <v>196</v>
      </c>
      <c r="C119">
        <v>-3.3065000000000002</v>
      </c>
      <c r="E119" s="93">
        <f t="shared" si="12"/>
        <v>7</v>
      </c>
      <c r="F119" s="15" t="str">
        <f t="shared" si="13"/>
        <v/>
      </c>
      <c r="G119" s="92">
        <f t="shared" si="14"/>
        <v>5.6193744637117416E-4</v>
      </c>
      <c r="H119" s="23">
        <f t="shared" si="18"/>
        <v>3.8744223048916369</v>
      </c>
      <c r="I119" s="23">
        <f t="shared" si="15"/>
        <v>0.65225583829942846</v>
      </c>
      <c r="J119" s="23" t="str">
        <f t="shared" si="19"/>
        <v/>
      </c>
      <c r="K119" s="23" t="str">
        <f t="shared" si="16"/>
        <v/>
      </c>
      <c r="L119" s="15">
        <f t="shared" si="17"/>
        <v>13.75</v>
      </c>
      <c r="M119" s="24">
        <f t="shared" si="20"/>
        <v>0.63381547063915933</v>
      </c>
    </row>
    <row r="120" spans="1:13" x14ac:dyDescent="0.25">
      <c r="A120">
        <v>112</v>
      </c>
      <c r="B120" t="s">
        <v>197</v>
      </c>
      <c r="C120">
        <v>-3.3161999999999998</v>
      </c>
      <c r="E120" s="93">
        <f t="shared" si="12"/>
        <v>0</v>
      </c>
      <c r="F120" s="15" t="str">
        <f t="shared" si="13"/>
        <v/>
      </c>
      <c r="G120" s="92">
        <f t="shared" si="14"/>
        <v>5.4723568960399855E-4</v>
      </c>
      <c r="H120" s="23">
        <f t="shared" si="18"/>
        <v>3.7730572602453458</v>
      </c>
      <c r="I120" s="23">
        <f t="shared" si="15"/>
        <v>0.64366692753323329</v>
      </c>
      <c r="J120" s="23" t="str">
        <f t="shared" si="19"/>
        <v/>
      </c>
      <c r="K120" s="23" t="str">
        <f t="shared" si="16"/>
        <v/>
      </c>
      <c r="L120" s="15">
        <f t="shared" si="17"/>
        <v>13.875</v>
      </c>
      <c r="M120" s="24">
        <f t="shared" si="20"/>
        <v>0.63734734788278014</v>
      </c>
    </row>
    <row r="121" spans="1:13" x14ac:dyDescent="0.25">
      <c r="A121">
        <v>113</v>
      </c>
      <c r="B121" t="s">
        <v>198</v>
      </c>
      <c r="C121">
        <v>-3.3357999999999999</v>
      </c>
      <c r="E121" s="93">
        <f t="shared" si="12"/>
        <v>1</v>
      </c>
      <c r="F121" s="15" t="str">
        <f t="shared" si="13"/>
        <v/>
      </c>
      <c r="G121" s="92">
        <f t="shared" si="14"/>
        <v>5.1752904706413728E-4</v>
      </c>
      <c r="H121" s="23">
        <f t="shared" si="18"/>
        <v>3.5682371700322135</v>
      </c>
      <c r="I121" s="23">
        <f t="shared" si="15"/>
        <v>0.62595246418826411</v>
      </c>
      <c r="J121" s="23" t="str">
        <f t="shared" si="19"/>
        <v/>
      </c>
      <c r="K121" s="23" t="str">
        <f t="shared" si="16"/>
        <v/>
      </c>
      <c r="L121" s="15">
        <f t="shared" si="17"/>
        <v>14</v>
      </c>
      <c r="M121" s="24">
        <f t="shared" si="20"/>
        <v>0.64087922512640094</v>
      </c>
    </row>
    <row r="122" spans="1:13" x14ac:dyDescent="0.25">
      <c r="A122">
        <v>114</v>
      </c>
      <c r="B122" t="s">
        <v>199</v>
      </c>
      <c r="C122">
        <v>-3.2869000000000002</v>
      </c>
      <c r="E122" s="93">
        <f t="shared" si="12"/>
        <v>2</v>
      </c>
      <c r="F122" s="15" t="str">
        <f t="shared" si="13"/>
        <v/>
      </c>
      <c r="G122" s="92">
        <f t="shared" si="14"/>
        <v>5.9164408891103544E-4</v>
      </c>
      <c r="H122" s="23">
        <f t="shared" si="18"/>
        <v>4.0792423951047692</v>
      </c>
      <c r="I122" s="23">
        <f t="shared" si="15"/>
        <v>0.66927446146734348</v>
      </c>
      <c r="J122" s="23" t="str">
        <f t="shared" si="19"/>
        <v/>
      </c>
      <c r="K122" s="23" t="str">
        <f t="shared" si="16"/>
        <v/>
      </c>
      <c r="L122" s="15">
        <f t="shared" si="17"/>
        <v>14.125</v>
      </c>
      <c r="M122" s="24">
        <f t="shared" si="20"/>
        <v>0.64441110237002175</v>
      </c>
    </row>
    <row r="123" spans="1:13" x14ac:dyDescent="0.25">
      <c r="A123">
        <v>115</v>
      </c>
      <c r="B123" t="s">
        <v>200</v>
      </c>
      <c r="C123">
        <v>-3.2673999999999999</v>
      </c>
      <c r="E123" s="93">
        <f t="shared" si="12"/>
        <v>3</v>
      </c>
      <c r="F123" s="15" t="str">
        <f t="shared" si="13"/>
        <v/>
      </c>
      <c r="G123" s="92">
        <f t="shared" si="14"/>
        <v>6.2119916694814261E-4</v>
      </c>
      <c r="H123" s="23">
        <f t="shared" si="18"/>
        <v>4.2830174848576332</v>
      </c>
      <c r="I123" s="23">
        <f t="shared" si="15"/>
        <v>0.68578727230561609</v>
      </c>
      <c r="J123" s="23" t="str">
        <f t="shared" si="19"/>
        <v/>
      </c>
      <c r="K123" s="23" t="str">
        <f t="shared" si="16"/>
        <v/>
      </c>
      <c r="L123" s="15">
        <f t="shared" si="17"/>
        <v>14.25</v>
      </c>
      <c r="M123" s="24">
        <f t="shared" si="20"/>
        <v>0.64794297961364256</v>
      </c>
    </row>
    <row r="124" spans="1:13" x14ac:dyDescent="0.25">
      <c r="A124">
        <v>116</v>
      </c>
      <c r="B124" t="s">
        <v>201</v>
      </c>
      <c r="C124">
        <v>-3.2576000000000001</v>
      </c>
      <c r="E124" s="93">
        <f t="shared" si="12"/>
        <v>4</v>
      </c>
      <c r="F124" s="15" t="str">
        <f t="shared" si="13"/>
        <v/>
      </c>
      <c r="G124" s="92">
        <f t="shared" si="14"/>
        <v>6.3605248821807297E-4</v>
      </c>
      <c r="H124" s="23">
        <f t="shared" si="18"/>
        <v>4.3854275299641978</v>
      </c>
      <c r="I124" s="23">
        <f t="shared" si="15"/>
        <v>0.69393767439499443</v>
      </c>
      <c r="J124" s="23" t="str">
        <f t="shared" si="19"/>
        <v/>
      </c>
      <c r="K124" s="23" t="str">
        <f t="shared" si="16"/>
        <v/>
      </c>
      <c r="L124" s="15">
        <f t="shared" si="17"/>
        <v>14.375</v>
      </c>
      <c r="M124" s="24">
        <f t="shared" si="20"/>
        <v>0.65147485685726336</v>
      </c>
    </row>
    <row r="125" spans="1:13" x14ac:dyDescent="0.25">
      <c r="A125">
        <v>117</v>
      </c>
      <c r="B125" t="s">
        <v>202</v>
      </c>
      <c r="C125">
        <v>-3.2772000000000001</v>
      </c>
      <c r="E125" s="93">
        <f t="shared" si="12"/>
        <v>5</v>
      </c>
      <c r="F125" s="15">
        <f t="shared" si="13"/>
        <v>1</v>
      </c>
      <c r="G125" s="92">
        <f t="shared" si="14"/>
        <v>6.063458456782117E-4</v>
      </c>
      <c r="H125" s="23">
        <f t="shared" si="18"/>
        <v>4.1806074397510651</v>
      </c>
      <c r="I125" s="23">
        <f t="shared" si="15"/>
        <v>0.67753883266423975</v>
      </c>
      <c r="J125" s="23">
        <f t="shared" si="19"/>
        <v>0.6832617520498504</v>
      </c>
      <c r="K125" s="23">
        <f t="shared" si="16"/>
        <v>2.9472704466500615E-2</v>
      </c>
      <c r="L125" s="15">
        <f t="shared" si="17"/>
        <v>14.5</v>
      </c>
      <c r="M125" s="24">
        <f t="shared" si="20"/>
        <v>0.6832617520498504</v>
      </c>
    </row>
    <row r="126" spans="1:13" x14ac:dyDescent="0.25">
      <c r="A126">
        <v>118</v>
      </c>
      <c r="B126" t="s">
        <v>203</v>
      </c>
      <c r="C126">
        <v>-3.2576000000000001</v>
      </c>
      <c r="E126" s="93">
        <f t="shared" si="12"/>
        <v>6</v>
      </c>
      <c r="F126" s="15" t="str">
        <f t="shared" si="13"/>
        <v/>
      </c>
      <c r="G126" s="92">
        <f t="shared" si="14"/>
        <v>6.3605248821807297E-4</v>
      </c>
      <c r="H126" s="23">
        <f t="shared" si="18"/>
        <v>4.3854275299641978</v>
      </c>
      <c r="I126" s="23">
        <f t="shared" si="15"/>
        <v>0.69393767439499443</v>
      </c>
      <c r="J126" s="23" t="str">
        <f t="shared" si="19"/>
        <v/>
      </c>
      <c r="K126" s="23" t="str">
        <f t="shared" si="16"/>
        <v/>
      </c>
      <c r="L126" s="15">
        <f t="shared" si="17"/>
        <v>14.625</v>
      </c>
      <c r="M126" s="24">
        <f t="shared" si="20"/>
        <v>0.68684538824946384</v>
      </c>
    </row>
    <row r="127" spans="1:13" x14ac:dyDescent="0.25">
      <c r="A127">
        <v>119</v>
      </c>
      <c r="B127" t="s">
        <v>204</v>
      </c>
      <c r="C127">
        <v>-3.2282999999999999</v>
      </c>
      <c r="E127" s="93">
        <f t="shared" si="12"/>
        <v>7</v>
      </c>
      <c r="F127" s="15" t="str">
        <f t="shared" si="13"/>
        <v/>
      </c>
      <c r="G127" s="92">
        <f t="shared" si="14"/>
        <v>6.8046088752511051E-4</v>
      </c>
      <c r="H127" s="23">
        <f t="shared" si="18"/>
        <v>4.6916126648236256</v>
      </c>
      <c r="I127" s="23">
        <f t="shared" si="15"/>
        <v>0.7177539182178414</v>
      </c>
      <c r="J127" s="23" t="str">
        <f t="shared" si="19"/>
        <v/>
      </c>
      <c r="K127" s="23" t="str">
        <f t="shared" si="16"/>
        <v/>
      </c>
      <c r="L127" s="15">
        <f t="shared" si="17"/>
        <v>14.75</v>
      </c>
      <c r="M127" s="24">
        <f t="shared" si="20"/>
        <v>0.69042902444907728</v>
      </c>
    </row>
    <row r="128" spans="1:13" x14ac:dyDescent="0.25">
      <c r="A128">
        <v>120</v>
      </c>
      <c r="B128" t="s">
        <v>205</v>
      </c>
      <c r="C128">
        <v>-3.2479</v>
      </c>
      <c r="E128" s="93">
        <f t="shared" si="12"/>
        <v>0</v>
      </c>
      <c r="F128" s="15" t="str">
        <f t="shared" si="13"/>
        <v/>
      </c>
      <c r="G128" s="92">
        <f t="shared" si="14"/>
        <v>6.5075424498524923E-4</v>
      </c>
      <c r="H128" s="23">
        <f t="shared" si="18"/>
        <v>4.4867925746104929</v>
      </c>
      <c r="I128" s="23">
        <f t="shared" si="15"/>
        <v>0.70191171876550917</v>
      </c>
      <c r="J128" s="23" t="str">
        <f t="shared" si="19"/>
        <v/>
      </c>
      <c r="K128" s="23" t="str">
        <f t="shared" si="16"/>
        <v/>
      </c>
      <c r="L128" s="15">
        <f t="shared" si="17"/>
        <v>14.875</v>
      </c>
      <c r="M128" s="24">
        <f t="shared" si="20"/>
        <v>0.69401266064869072</v>
      </c>
    </row>
    <row r="129" spans="1:13" x14ac:dyDescent="0.25">
      <c r="A129">
        <v>121</v>
      </c>
      <c r="B129" t="s">
        <v>206</v>
      </c>
      <c r="C129">
        <v>-3.2381000000000002</v>
      </c>
      <c r="E129" s="93">
        <f t="shared" si="12"/>
        <v>1</v>
      </c>
      <c r="F129" s="15" t="str">
        <f t="shared" si="13"/>
        <v/>
      </c>
      <c r="G129" s="92">
        <f t="shared" si="14"/>
        <v>6.6560756625517949E-4</v>
      </c>
      <c r="H129" s="23">
        <f t="shared" si="18"/>
        <v>4.5892026197170566</v>
      </c>
      <c r="I129" s="23">
        <f t="shared" si="15"/>
        <v>0.70987701331195907</v>
      </c>
      <c r="J129" s="23" t="str">
        <f t="shared" si="19"/>
        <v/>
      </c>
      <c r="K129" s="23" t="str">
        <f t="shared" si="16"/>
        <v/>
      </c>
      <c r="L129" s="15">
        <f t="shared" si="17"/>
        <v>15</v>
      </c>
      <c r="M129" s="24">
        <f t="shared" si="20"/>
        <v>0.69759629684830415</v>
      </c>
    </row>
    <row r="130" spans="1:13" x14ac:dyDescent="0.25">
      <c r="A130">
        <v>122</v>
      </c>
      <c r="B130" t="s">
        <v>207</v>
      </c>
      <c r="C130">
        <v>-3.2088000000000001</v>
      </c>
      <c r="E130" s="93">
        <f t="shared" si="12"/>
        <v>2</v>
      </c>
      <c r="F130" s="15" t="str">
        <f t="shared" si="13"/>
        <v/>
      </c>
      <c r="G130" s="92">
        <f t="shared" si="14"/>
        <v>7.1001596556221713E-4</v>
      </c>
      <c r="H130" s="23">
        <f t="shared" si="18"/>
        <v>4.8953877545764852</v>
      </c>
      <c r="I130" s="23">
        <f t="shared" si="15"/>
        <v>0.73317567144650808</v>
      </c>
      <c r="J130" s="23" t="str">
        <f t="shared" si="19"/>
        <v/>
      </c>
      <c r="K130" s="23" t="str">
        <f t="shared" si="16"/>
        <v/>
      </c>
      <c r="L130" s="15">
        <f t="shared" si="17"/>
        <v>15.125</v>
      </c>
      <c r="M130" s="24">
        <f t="shared" si="20"/>
        <v>0.70117993304791759</v>
      </c>
    </row>
    <row r="131" spans="1:13" x14ac:dyDescent="0.25">
      <c r="A131">
        <v>123</v>
      </c>
      <c r="B131" t="s">
        <v>208</v>
      </c>
      <c r="C131">
        <v>-3.2185999999999999</v>
      </c>
      <c r="E131" s="93">
        <f t="shared" si="12"/>
        <v>3</v>
      </c>
      <c r="F131" s="15" t="str">
        <f t="shared" si="13"/>
        <v/>
      </c>
      <c r="G131" s="92">
        <f t="shared" si="14"/>
        <v>6.9516264429228677E-4</v>
      </c>
      <c r="H131" s="23">
        <f t="shared" si="18"/>
        <v>4.7929777094699206</v>
      </c>
      <c r="I131" s="23">
        <f t="shared" si="15"/>
        <v>0.72546623085618667</v>
      </c>
      <c r="J131" s="23" t="str">
        <f t="shared" si="19"/>
        <v/>
      </c>
      <c r="K131" s="23" t="str">
        <f t="shared" si="16"/>
        <v/>
      </c>
      <c r="L131" s="15">
        <f t="shared" si="17"/>
        <v>15.25</v>
      </c>
      <c r="M131" s="24">
        <f t="shared" si="20"/>
        <v>0.70476356924753103</v>
      </c>
    </row>
    <row r="132" spans="1:13" x14ac:dyDescent="0.25">
      <c r="A132">
        <v>124</v>
      </c>
      <c r="B132" t="s">
        <v>209</v>
      </c>
      <c r="C132">
        <v>-3.1795</v>
      </c>
      <c r="E132" s="93">
        <f t="shared" si="12"/>
        <v>4</v>
      </c>
      <c r="F132" s="15" t="str">
        <f t="shared" si="13"/>
        <v/>
      </c>
      <c r="G132" s="92">
        <f t="shared" si="14"/>
        <v>7.5442436486925467E-4</v>
      </c>
      <c r="H132" s="23">
        <f t="shared" si="18"/>
        <v>5.201572889435913</v>
      </c>
      <c r="I132" s="23">
        <f t="shared" si="15"/>
        <v>0.75575641338553556</v>
      </c>
      <c r="J132" s="23" t="str">
        <f t="shared" si="19"/>
        <v/>
      </c>
      <c r="K132" s="23" t="str">
        <f t="shared" si="16"/>
        <v/>
      </c>
      <c r="L132" s="15">
        <f t="shared" si="17"/>
        <v>15.375</v>
      </c>
      <c r="M132" s="24">
        <f t="shared" si="20"/>
        <v>0.70834720544714447</v>
      </c>
    </row>
    <row r="133" spans="1:13" x14ac:dyDescent="0.25">
      <c r="A133">
        <v>125</v>
      </c>
      <c r="B133" t="s">
        <v>210</v>
      </c>
      <c r="C133">
        <v>-3.1697000000000002</v>
      </c>
      <c r="E133" s="93">
        <f t="shared" si="12"/>
        <v>5</v>
      </c>
      <c r="F133" s="15">
        <f t="shared" si="13"/>
        <v>1</v>
      </c>
      <c r="G133" s="92">
        <f t="shared" si="14"/>
        <v>7.6927768613918493E-4</v>
      </c>
      <c r="H133" s="23">
        <f t="shared" si="18"/>
        <v>5.3039829345424767</v>
      </c>
      <c r="I133" s="23">
        <f t="shared" si="15"/>
        <v>0.76315992390961174</v>
      </c>
      <c r="J133" s="23">
        <f t="shared" si="19"/>
        <v>0.74059993124366585</v>
      </c>
      <c r="K133" s="23">
        <f t="shared" si="16"/>
        <v>2.1559777991609203E-2</v>
      </c>
      <c r="L133" s="15">
        <f t="shared" si="17"/>
        <v>15.5</v>
      </c>
      <c r="M133" s="24">
        <f t="shared" si="20"/>
        <v>0.74059993124366585</v>
      </c>
    </row>
    <row r="134" spans="1:13" x14ac:dyDescent="0.25">
      <c r="A134">
        <v>126</v>
      </c>
      <c r="B134" t="s">
        <v>211</v>
      </c>
      <c r="C134">
        <v>-3.1989999999999998</v>
      </c>
      <c r="E134" s="93">
        <f t="shared" si="12"/>
        <v>6</v>
      </c>
      <c r="F134" s="15" t="str">
        <f t="shared" si="13"/>
        <v/>
      </c>
      <c r="G134" s="92">
        <f t="shared" si="14"/>
        <v>7.2486928683214804E-4</v>
      </c>
      <c r="H134" s="23">
        <f t="shared" si="18"/>
        <v>4.9977977996830534</v>
      </c>
      <c r="I134" s="23">
        <f t="shared" si="15"/>
        <v>0.74080488543839562</v>
      </c>
      <c r="J134" s="23" t="str">
        <f t="shared" si="19"/>
        <v/>
      </c>
      <c r="K134" s="23" t="str">
        <f t="shared" si="16"/>
        <v/>
      </c>
      <c r="L134" s="15">
        <f t="shared" si="17"/>
        <v>15.625</v>
      </c>
      <c r="M134" s="24">
        <f t="shared" si="20"/>
        <v>0.74449129255034829</v>
      </c>
    </row>
    <row r="135" spans="1:13" x14ac:dyDescent="0.25">
      <c r="A135">
        <v>127</v>
      </c>
      <c r="B135" t="s">
        <v>212</v>
      </c>
      <c r="C135">
        <v>-3.1892999999999998</v>
      </c>
      <c r="E135" s="93">
        <f t="shared" si="12"/>
        <v>7</v>
      </c>
      <c r="F135" s="15" t="str">
        <f t="shared" si="13"/>
        <v/>
      </c>
      <c r="G135" s="92">
        <f t="shared" si="14"/>
        <v>7.395710435993243E-4</v>
      </c>
      <c r="H135" s="23">
        <f t="shared" si="18"/>
        <v>5.0991628443293484</v>
      </c>
      <c r="I135" s="23">
        <f t="shared" si="15"/>
        <v>0.74827965580056521</v>
      </c>
      <c r="J135" s="23" t="str">
        <f t="shared" si="19"/>
        <v/>
      </c>
      <c r="K135" s="23" t="str">
        <f t="shared" si="16"/>
        <v/>
      </c>
      <c r="L135" s="15">
        <f t="shared" si="17"/>
        <v>15.75</v>
      </c>
      <c r="M135" s="24">
        <f t="shared" si="20"/>
        <v>0.74838265385703073</v>
      </c>
    </row>
    <row r="136" spans="1:13" x14ac:dyDescent="0.25">
      <c r="A136">
        <v>128</v>
      </c>
      <c r="B136" t="s">
        <v>213</v>
      </c>
      <c r="C136">
        <v>-3.1892999999999998</v>
      </c>
      <c r="E136" s="93">
        <f t="shared" si="12"/>
        <v>0</v>
      </c>
      <c r="F136" s="15" t="str">
        <f t="shared" si="13"/>
        <v/>
      </c>
      <c r="G136" s="92">
        <f t="shared" si="14"/>
        <v>7.395710435993243E-4</v>
      </c>
      <c r="H136" s="23">
        <f t="shared" si="18"/>
        <v>5.0991628443293484</v>
      </c>
      <c r="I136" s="23">
        <f t="shared" si="15"/>
        <v>0.74827965580056521</v>
      </c>
      <c r="J136" s="23" t="str">
        <f t="shared" si="19"/>
        <v/>
      </c>
      <c r="K136" s="23" t="str">
        <f t="shared" si="16"/>
        <v/>
      </c>
      <c r="L136" s="15">
        <f t="shared" si="17"/>
        <v>15.875</v>
      </c>
      <c r="M136" s="24">
        <f t="shared" si="20"/>
        <v>0.75227401516371317</v>
      </c>
    </row>
    <row r="137" spans="1:13" x14ac:dyDescent="0.25">
      <c r="A137">
        <v>129</v>
      </c>
      <c r="B137" t="s">
        <v>214</v>
      </c>
      <c r="C137">
        <v>-3.1795</v>
      </c>
      <c r="E137" s="93">
        <f t="shared" ref="E137:E200" si="21">MOD(A137,8)</f>
        <v>1</v>
      </c>
      <c r="F137" s="15" t="str">
        <f t="shared" ref="F137:F200" si="22">IF(E137=5,1,"")</f>
        <v/>
      </c>
      <c r="G137" s="92">
        <f t="shared" ref="G137:G200" si="23">IF(C137&lt;L$5,0,(C137-L$5)/M$5)</f>
        <v>7.5442436486925467E-4</v>
      </c>
      <c r="H137" s="23">
        <f t="shared" si="18"/>
        <v>5.201572889435913</v>
      </c>
      <c r="I137" s="23">
        <f t="shared" ref="I137:I200" si="24">SQRT(2*H137/G$6)</f>
        <v>0.75575641338553556</v>
      </c>
      <c r="J137" s="23" t="str">
        <f t="shared" si="19"/>
        <v/>
      </c>
      <c r="K137" s="23" t="str">
        <f t="shared" ref="K137:K200" si="25">IF(RIGHT(F137,1)="1",STDEV(I132:I139),"")</f>
        <v/>
      </c>
      <c r="L137" s="15">
        <f t="shared" ref="L137:L200" si="26">(A137-1)/8</f>
        <v>16</v>
      </c>
      <c r="M137" s="24">
        <f t="shared" si="20"/>
        <v>0.75616537647039561</v>
      </c>
    </row>
    <row r="138" spans="1:13" x14ac:dyDescent="0.25">
      <c r="A138">
        <v>130</v>
      </c>
      <c r="B138" t="s">
        <v>215</v>
      </c>
      <c r="C138">
        <v>-3.1892999999999998</v>
      </c>
      <c r="E138" s="93">
        <f t="shared" si="21"/>
        <v>2</v>
      </c>
      <c r="F138" s="15" t="str">
        <f t="shared" si="22"/>
        <v/>
      </c>
      <c r="G138" s="92">
        <f t="shared" si="23"/>
        <v>7.395710435993243E-4</v>
      </c>
      <c r="H138" s="23">
        <f t="shared" si="18"/>
        <v>5.0991628443293484</v>
      </c>
      <c r="I138" s="23">
        <f t="shared" si="24"/>
        <v>0.74827965580056521</v>
      </c>
      <c r="J138" s="23" t="str">
        <f t="shared" si="19"/>
        <v/>
      </c>
      <c r="K138" s="23" t="str">
        <f t="shared" si="25"/>
        <v/>
      </c>
      <c r="L138" s="15">
        <f t="shared" si="26"/>
        <v>16.125</v>
      </c>
      <c r="M138" s="24">
        <f t="shared" si="20"/>
        <v>0.76005673777707805</v>
      </c>
    </row>
    <row r="139" spans="1:13" x14ac:dyDescent="0.25">
      <c r="A139">
        <v>131</v>
      </c>
      <c r="B139" t="s">
        <v>216</v>
      </c>
      <c r="C139">
        <v>-3.1892999999999998</v>
      </c>
      <c r="E139" s="93">
        <f t="shared" si="21"/>
        <v>3</v>
      </c>
      <c r="F139" s="15" t="str">
        <f t="shared" si="22"/>
        <v/>
      </c>
      <c r="G139" s="92">
        <f t="shared" si="23"/>
        <v>7.395710435993243E-4</v>
      </c>
      <c r="H139" s="23">
        <f t="shared" ref="H139:H202" si="27">G139*6894.75729</f>
        <v>5.0991628443293484</v>
      </c>
      <c r="I139" s="23">
        <f t="shared" si="24"/>
        <v>0.74827965580056521</v>
      </c>
      <c r="J139" s="23" t="str">
        <f t="shared" si="19"/>
        <v/>
      </c>
      <c r="K139" s="23" t="str">
        <f t="shared" si="25"/>
        <v/>
      </c>
      <c r="L139" s="15">
        <f t="shared" si="26"/>
        <v>16.25</v>
      </c>
      <c r="M139" s="24">
        <f t="shared" si="20"/>
        <v>0.76394809908376049</v>
      </c>
    </row>
    <row r="140" spans="1:13" x14ac:dyDescent="0.25">
      <c r="A140">
        <v>132</v>
      </c>
      <c r="B140" t="s">
        <v>217</v>
      </c>
      <c r="C140">
        <v>-3.1111</v>
      </c>
      <c r="E140" s="93">
        <f t="shared" si="21"/>
        <v>4</v>
      </c>
      <c r="F140" s="15" t="str">
        <f t="shared" si="22"/>
        <v/>
      </c>
      <c r="G140" s="92">
        <f t="shared" si="23"/>
        <v>8.580944847532601E-4</v>
      </c>
      <c r="H140" s="23">
        <f t="shared" si="27"/>
        <v>5.9163532042613332</v>
      </c>
      <c r="I140" s="23">
        <f t="shared" si="24"/>
        <v>0.80601206678708326</v>
      </c>
      <c r="J140" s="23" t="str">
        <f t="shared" si="19"/>
        <v/>
      </c>
      <c r="K140" s="23" t="str">
        <f t="shared" si="25"/>
        <v/>
      </c>
      <c r="L140" s="15">
        <f t="shared" si="26"/>
        <v>16.375</v>
      </c>
      <c r="M140" s="24">
        <f t="shared" si="20"/>
        <v>0.76783946039044293</v>
      </c>
    </row>
    <row r="141" spans="1:13" x14ac:dyDescent="0.25">
      <c r="A141">
        <v>133</v>
      </c>
      <c r="B141" t="s">
        <v>218</v>
      </c>
      <c r="C141">
        <v>-3.1208999999999998</v>
      </c>
      <c r="E141" s="93">
        <f t="shared" si="21"/>
        <v>5</v>
      </c>
      <c r="F141" s="15">
        <f t="shared" si="22"/>
        <v>1</v>
      </c>
      <c r="G141" s="92">
        <f t="shared" si="23"/>
        <v>8.4324116348332974E-4</v>
      </c>
      <c r="H141" s="23">
        <f t="shared" si="27"/>
        <v>5.8139431591547694</v>
      </c>
      <c r="I141" s="23">
        <f t="shared" si="24"/>
        <v>0.79900571882686144</v>
      </c>
      <c r="J141" s="23">
        <f t="shared" ref="J141:J204" si="28">IF(RIGHT(F141,1)="1",AVERAGE(I137:I144),"")</f>
        <v>0.80286171215058444</v>
      </c>
      <c r="K141" s="23">
        <f t="shared" si="25"/>
        <v>5.2748226729532374E-2</v>
      </c>
      <c r="L141" s="15">
        <f t="shared" si="26"/>
        <v>16.5</v>
      </c>
      <c r="M141" s="24">
        <f t="shared" si="20"/>
        <v>0.80286171215058444</v>
      </c>
    </row>
    <row r="142" spans="1:13" x14ac:dyDescent="0.25">
      <c r="A142">
        <v>134</v>
      </c>
      <c r="B142" t="s">
        <v>219</v>
      </c>
      <c r="C142">
        <v>-3.0036999999999998</v>
      </c>
      <c r="E142" s="93">
        <f t="shared" si="21"/>
        <v>6</v>
      </c>
      <c r="F142" s="15" t="str">
        <f t="shared" si="22"/>
        <v/>
      </c>
      <c r="G142" s="92">
        <f t="shared" si="23"/>
        <v>1.0208747607114792E-3</v>
      </c>
      <c r="H142" s="23">
        <f t="shared" si="27"/>
        <v>7.0386836985924761</v>
      </c>
      <c r="I142" s="23">
        <f t="shared" si="24"/>
        <v>0.87914441555830369</v>
      </c>
      <c r="J142" s="23" t="str">
        <f t="shared" si="28"/>
        <v/>
      </c>
      <c r="K142" s="23" t="str">
        <f t="shared" si="25"/>
        <v/>
      </c>
      <c r="L142" s="15">
        <f t="shared" si="26"/>
        <v>16.625</v>
      </c>
      <c r="M142" s="24">
        <f t="shared" si="20"/>
        <v>0.80666475008697192</v>
      </c>
    </row>
    <row r="143" spans="1:13" x14ac:dyDescent="0.25">
      <c r="A143">
        <v>135</v>
      </c>
      <c r="B143" t="s">
        <v>220</v>
      </c>
      <c r="C143">
        <v>-3.0329999999999999</v>
      </c>
      <c r="E143" s="93">
        <f t="shared" si="21"/>
        <v>7</v>
      </c>
      <c r="F143" s="15" t="str">
        <f t="shared" si="22"/>
        <v/>
      </c>
      <c r="G143" s="92">
        <f t="shared" si="23"/>
        <v>9.7646636140444169E-4</v>
      </c>
      <c r="H143" s="23">
        <f t="shared" si="27"/>
        <v>6.7324985637330483</v>
      </c>
      <c r="I143" s="23">
        <f t="shared" si="24"/>
        <v>0.85981027688381395</v>
      </c>
      <c r="J143" s="23" t="str">
        <f t="shared" si="28"/>
        <v/>
      </c>
      <c r="K143" s="23" t="str">
        <f t="shared" si="25"/>
        <v/>
      </c>
      <c r="L143" s="15">
        <f t="shared" si="26"/>
        <v>16.75</v>
      </c>
      <c r="M143" s="24">
        <f t="shared" si="20"/>
        <v>0.81046778802335928</v>
      </c>
    </row>
    <row r="144" spans="1:13" x14ac:dyDescent="0.25">
      <c r="A144">
        <v>136</v>
      </c>
      <c r="B144" t="s">
        <v>221</v>
      </c>
      <c r="C144">
        <v>-3.0817999999999999</v>
      </c>
      <c r="E144" s="93">
        <f t="shared" si="21"/>
        <v>0</v>
      </c>
      <c r="F144" s="15" t="str">
        <f t="shared" si="22"/>
        <v/>
      </c>
      <c r="G144" s="92">
        <f t="shared" si="23"/>
        <v>9.0250288406029764E-4</v>
      </c>
      <c r="H144" s="23">
        <f t="shared" si="27"/>
        <v>6.2225383391207618</v>
      </c>
      <c r="I144" s="23">
        <f t="shared" si="24"/>
        <v>0.82660549416194684</v>
      </c>
      <c r="J144" s="23" t="str">
        <f t="shared" si="28"/>
        <v/>
      </c>
      <c r="K144" s="23" t="str">
        <f t="shared" si="25"/>
        <v/>
      </c>
      <c r="L144" s="15">
        <f t="shared" si="26"/>
        <v>16.875</v>
      </c>
      <c r="M144" s="24">
        <f t="shared" si="20"/>
        <v>0.81427082595974665</v>
      </c>
    </row>
    <row r="145" spans="1:13" x14ac:dyDescent="0.25">
      <c r="A145">
        <v>137</v>
      </c>
      <c r="B145" t="s">
        <v>222</v>
      </c>
      <c r="C145">
        <v>-3.0817999999999999</v>
      </c>
      <c r="E145" s="93">
        <f t="shared" si="21"/>
        <v>1</v>
      </c>
      <c r="F145" s="15" t="str">
        <f t="shared" si="22"/>
        <v/>
      </c>
      <c r="G145" s="92">
        <f t="shared" si="23"/>
        <v>9.0250288406029764E-4</v>
      </c>
      <c r="H145" s="23">
        <f t="shared" si="27"/>
        <v>6.2225383391207618</v>
      </c>
      <c r="I145" s="23">
        <f t="shared" si="24"/>
        <v>0.82660549416194684</v>
      </c>
      <c r="J145" s="23" t="str">
        <f t="shared" si="28"/>
        <v/>
      </c>
      <c r="K145" s="23" t="str">
        <f t="shared" si="25"/>
        <v/>
      </c>
      <c r="L145" s="15">
        <f t="shared" si="26"/>
        <v>17</v>
      </c>
      <c r="M145" s="24">
        <f t="shared" ref="M145:M208" si="29">IF(J145="",M144+(SUM(J145:J152)-SUM(J137:J144))/16,J145)</f>
        <v>0.81807386389613401</v>
      </c>
    </row>
    <row r="146" spans="1:13" x14ac:dyDescent="0.25">
      <c r="A146">
        <v>138</v>
      </c>
      <c r="B146" t="s">
        <v>223</v>
      </c>
      <c r="C146">
        <v>-3.0232000000000001</v>
      </c>
      <c r="E146" s="93">
        <f t="shared" si="21"/>
        <v>2</v>
      </c>
      <c r="F146" s="15" t="str">
        <f t="shared" si="22"/>
        <v/>
      </c>
      <c r="G146" s="92">
        <f t="shared" si="23"/>
        <v>9.9131968267437195E-4</v>
      </c>
      <c r="H146" s="23">
        <f t="shared" si="27"/>
        <v>6.834908608839612</v>
      </c>
      <c r="I146" s="23">
        <f t="shared" si="24"/>
        <v>0.86632501136893003</v>
      </c>
      <c r="J146" s="23" t="str">
        <f t="shared" si="28"/>
        <v/>
      </c>
      <c r="K146" s="23" t="str">
        <f t="shared" si="25"/>
        <v/>
      </c>
      <c r="L146" s="15">
        <f t="shared" si="26"/>
        <v>17.125</v>
      </c>
      <c r="M146" s="24">
        <f t="shared" si="29"/>
        <v>0.82187690183252138</v>
      </c>
    </row>
    <row r="147" spans="1:13" x14ac:dyDescent="0.25">
      <c r="A147">
        <v>139</v>
      </c>
      <c r="B147" t="s">
        <v>224</v>
      </c>
      <c r="C147">
        <v>-3.0525000000000002</v>
      </c>
      <c r="E147" s="93">
        <f t="shared" si="21"/>
        <v>3</v>
      </c>
      <c r="F147" s="15" t="str">
        <f t="shared" si="22"/>
        <v/>
      </c>
      <c r="G147" s="92">
        <f t="shared" si="23"/>
        <v>9.4691128336733452E-4</v>
      </c>
      <c r="H147" s="23">
        <f t="shared" si="27"/>
        <v>6.5287234739801852</v>
      </c>
      <c r="I147" s="23">
        <f t="shared" si="24"/>
        <v>0.846698195433914</v>
      </c>
      <c r="J147" s="23" t="str">
        <f t="shared" si="28"/>
        <v/>
      </c>
      <c r="K147" s="23" t="str">
        <f t="shared" si="25"/>
        <v/>
      </c>
      <c r="L147" s="15">
        <f t="shared" si="26"/>
        <v>17.25</v>
      </c>
      <c r="M147" s="24">
        <f t="shared" si="29"/>
        <v>0.82567993976890874</v>
      </c>
    </row>
    <row r="148" spans="1:13" x14ac:dyDescent="0.25">
      <c r="A148">
        <v>140</v>
      </c>
      <c r="B148" t="s">
        <v>225</v>
      </c>
      <c r="C148">
        <v>-3.0329999999999999</v>
      </c>
      <c r="E148" s="93">
        <f t="shared" si="21"/>
        <v>4</v>
      </c>
      <c r="F148" s="15" t="str">
        <f t="shared" si="22"/>
        <v/>
      </c>
      <c r="G148" s="92">
        <f t="shared" si="23"/>
        <v>9.7646636140444169E-4</v>
      </c>
      <c r="H148" s="23">
        <f t="shared" si="27"/>
        <v>6.7324985637330483</v>
      </c>
      <c r="I148" s="23">
        <f t="shared" si="24"/>
        <v>0.85981027688381395</v>
      </c>
      <c r="J148" s="23" t="str">
        <f t="shared" si="28"/>
        <v/>
      </c>
      <c r="K148" s="23" t="str">
        <f t="shared" si="25"/>
        <v/>
      </c>
      <c r="L148" s="15">
        <f t="shared" si="26"/>
        <v>17.375</v>
      </c>
      <c r="M148" s="24">
        <f t="shared" si="29"/>
        <v>0.82948297770529611</v>
      </c>
    </row>
    <row r="149" spans="1:13" x14ac:dyDescent="0.25">
      <c r="A149">
        <v>141</v>
      </c>
      <c r="B149" t="s">
        <v>226</v>
      </c>
      <c r="C149">
        <v>-2.9939</v>
      </c>
      <c r="E149" s="93">
        <f t="shared" si="21"/>
        <v>5</v>
      </c>
      <c r="F149" s="15">
        <f t="shared" si="22"/>
        <v>1</v>
      </c>
      <c r="G149" s="92">
        <f t="shared" si="23"/>
        <v>1.0357280819814096E-3</v>
      </c>
      <c r="H149" s="23">
        <f t="shared" si="27"/>
        <v>7.1410937436990407</v>
      </c>
      <c r="I149" s="23">
        <f t="shared" si="24"/>
        <v>0.88551692050220443</v>
      </c>
      <c r="J149" s="23">
        <f t="shared" si="28"/>
        <v>0.86371031913278318</v>
      </c>
      <c r="K149" s="23">
        <f t="shared" si="25"/>
        <v>2.1910215569162516E-2</v>
      </c>
      <c r="L149" s="15">
        <f t="shared" si="26"/>
        <v>17.5</v>
      </c>
      <c r="M149" s="24">
        <f t="shared" si="29"/>
        <v>0.86371031913278318</v>
      </c>
    </row>
    <row r="150" spans="1:13" x14ac:dyDescent="0.25">
      <c r="A150">
        <v>142</v>
      </c>
      <c r="B150" t="s">
        <v>227</v>
      </c>
      <c r="C150">
        <v>-3.0133999999999999</v>
      </c>
      <c r="E150" s="93">
        <f t="shared" si="21"/>
        <v>6</v>
      </c>
      <c r="F150" s="15" t="str">
        <f t="shared" si="22"/>
        <v/>
      </c>
      <c r="G150" s="92">
        <f t="shared" si="23"/>
        <v>1.006173003944303E-3</v>
      </c>
      <c r="H150" s="23">
        <f t="shared" si="27"/>
        <v>6.9373186539461811</v>
      </c>
      <c r="I150" s="23">
        <f t="shared" si="24"/>
        <v>0.87279111957657629</v>
      </c>
      <c r="J150" s="23" t="str">
        <f t="shared" si="28"/>
        <v/>
      </c>
      <c r="K150" s="23" t="str">
        <f t="shared" si="25"/>
        <v/>
      </c>
      <c r="L150" s="15">
        <f t="shared" si="26"/>
        <v>17.625</v>
      </c>
      <c r="M150" s="24">
        <f t="shared" si="29"/>
        <v>0.86642108732947609</v>
      </c>
    </row>
    <row r="151" spans="1:13" x14ac:dyDescent="0.25">
      <c r="A151">
        <v>143</v>
      </c>
      <c r="B151" t="s">
        <v>228</v>
      </c>
      <c r="C151">
        <v>-3.0133999999999999</v>
      </c>
      <c r="E151" s="93">
        <f t="shared" si="21"/>
        <v>7</v>
      </c>
      <c r="F151" s="15" t="str">
        <f t="shared" si="22"/>
        <v/>
      </c>
      <c r="G151" s="92">
        <f t="shared" si="23"/>
        <v>1.006173003944303E-3</v>
      </c>
      <c r="H151" s="23">
        <f t="shared" si="27"/>
        <v>6.9373186539461811</v>
      </c>
      <c r="I151" s="23">
        <f t="shared" si="24"/>
        <v>0.87279111957657629</v>
      </c>
      <c r="J151" s="23" t="str">
        <f t="shared" si="28"/>
        <v/>
      </c>
      <c r="K151" s="23" t="str">
        <f t="shared" si="25"/>
        <v/>
      </c>
      <c r="L151" s="15">
        <f t="shared" si="26"/>
        <v>17.75</v>
      </c>
      <c r="M151" s="24">
        <f t="shared" si="29"/>
        <v>0.86913185552616901</v>
      </c>
    </row>
    <row r="152" spans="1:13" x14ac:dyDescent="0.25">
      <c r="A152">
        <v>144</v>
      </c>
      <c r="B152" t="s">
        <v>229</v>
      </c>
      <c r="C152">
        <v>-3.0036999999999998</v>
      </c>
      <c r="E152" s="93">
        <f t="shared" si="21"/>
        <v>0</v>
      </c>
      <c r="F152" s="15" t="str">
        <f t="shared" si="22"/>
        <v/>
      </c>
      <c r="G152" s="92">
        <f t="shared" si="23"/>
        <v>1.0208747607114792E-3</v>
      </c>
      <c r="H152" s="23">
        <f t="shared" si="27"/>
        <v>7.0386836985924761</v>
      </c>
      <c r="I152" s="23">
        <f t="shared" si="24"/>
        <v>0.87914441555830369</v>
      </c>
      <c r="J152" s="23" t="str">
        <f t="shared" si="28"/>
        <v/>
      </c>
      <c r="K152" s="23" t="str">
        <f t="shared" si="25"/>
        <v/>
      </c>
      <c r="L152" s="15">
        <f t="shared" si="26"/>
        <v>17.875</v>
      </c>
      <c r="M152" s="24">
        <f t="shared" si="29"/>
        <v>0.87184262372286192</v>
      </c>
    </row>
    <row r="153" spans="1:13" x14ac:dyDescent="0.25">
      <c r="A153">
        <v>145</v>
      </c>
      <c r="B153" t="s">
        <v>230</v>
      </c>
      <c r="C153">
        <v>-3.0232000000000001</v>
      </c>
      <c r="E153" s="93">
        <f t="shared" si="21"/>
        <v>1</v>
      </c>
      <c r="F153" s="15" t="str">
        <f t="shared" si="22"/>
        <v/>
      </c>
      <c r="G153" s="92">
        <f t="shared" si="23"/>
        <v>9.9131968267437195E-4</v>
      </c>
      <c r="H153" s="23">
        <f t="shared" si="27"/>
        <v>6.834908608839612</v>
      </c>
      <c r="I153" s="23">
        <f t="shared" si="24"/>
        <v>0.86632501136893003</v>
      </c>
      <c r="J153" s="23" t="str">
        <f t="shared" si="28"/>
        <v/>
      </c>
      <c r="K153" s="23" t="str">
        <f t="shared" si="25"/>
        <v/>
      </c>
      <c r="L153" s="15">
        <f t="shared" si="26"/>
        <v>18</v>
      </c>
      <c r="M153" s="24">
        <f t="shared" si="29"/>
        <v>0.87455339191955483</v>
      </c>
    </row>
    <row r="154" spans="1:13" x14ac:dyDescent="0.25">
      <c r="A154">
        <v>146</v>
      </c>
      <c r="B154" t="s">
        <v>231</v>
      </c>
      <c r="C154">
        <v>-2.9841000000000002</v>
      </c>
      <c r="E154" s="93">
        <f t="shared" si="21"/>
        <v>2</v>
      </c>
      <c r="F154" s="15" t="str">
        <f t="shared" si="22"/>
        <v/>
      </c>
      <c r="G154" s="92">
        <f t="shared" si="23"/>
        <v>1.05058140325134E-3</v>
      </c>
      <c r="H154" s="23">
        <f t="shared" si="27"/>
        <v>7.2435037888056053</v>
      </c>
      <c r="I154" s="23">
        <f t="shared" si="24"/>
        <v>0.89184389305755951</v>
      </c>
      <c r="J154" s="23" t="str">
        <f t="shared" si="28"/>
        <v/>
      </c>
      <c r="K154" s="23" t="str">
        <f t="shared" si="25"/>
        <v/>
      </c>
      <c r="L154" s="15">
        <f t="shared" si="26"/>
        <v>18.125</v>
      </c>
      <c r="M154" s="24">
        <f t="shared" si="29"/>
        <v>0.87726416011624775</v>
      </c>
    </row>
    <row r="155" spans="1:13" x14ac:dyDescent="0.25">
      <c r="A155">
        <v>147</v>
      </c>
      <c r="B155" t="s">
        <v>232</v>
      </c>
      <c r="C155">
        <v>-2.9645999999999999</v>
      </c>
      <c r="E155" s="93">
        <f t="shared" si="21"/>
        <v>3</v>
      </c>
      <c r="F155" s="15" t="str">
        <f t="shared" si="22"/>
        <v/>
      </c>
      <c r="G155" s="92">
        <f t="shared" si="23"/>
        <v>1.0801364812884472E-3</v>
      </c>
      <c r="H155" s="23">
        <f t="shared" si="27"/>
        <v>7.4472788785584694</v>
      </c>
      <c r="I155" s="23">
        <f t="shared" si="24"/>
        <v>0.90430161321764657</v>
      </c>
      <c r="J155" s="23" t="str">
        <f t="shared" si="28"/>
        <v/>
      </c>
      <c r="K155" s="23" t="str">
        <f t="shared" si="25"/>
        <v/>
      </c>
      <c r="L155" s="15">
        <f t="shared" si="26"/>
        <v>18.25</v>
      </c>
      <c r="M155" s="24">
        <f t="shared" si="29"/>
        <v>0.87997492831294066</v>
      </c>
    </row>
    <row r="156" spans="1:13" x14ac:dyDescent="0.25">
      <c r="A156">
        <v>148</v>
      </c>
      <c r="B156" t="s">
        <v>233</v>
      </c>
      <c r="C156">
        <v>-2.9451000000000001</v>
      </c>
      <c r="E156" s="93">
        <f t="shared" si="21"/>
        <v>4</v>
      </c>
      <c r="F156" s="15" t="str">
        <f t="shared" si="22"/>
        <v/>
      </c>
      <c r="G156" s="92">
        <f t="shared" si="23"/>
        <v>1.1096915593255536E-3</v>
      </c>
      <c r="H156" s="23">
        <f t="shared" si="27"/>
        <v>7.6510539683113281</v>
      </c>
      <c r="I156" s="23">
        <f t="shared" si="24"/>
        <v>0.91659003144918183</v>
      </c>
      <c r="J156" s="23" t="str">
        <f t="shared" si="28"/>
        <v/>
      </c>
      <c r="K156" s="23" t="str">
        <f t="shared" si="25"/>
        <v/>
      </c>
      <c r="L156" s="15">
        <f t="shared" si="26"/>
        <v>18.375</v>
      </c>
      <c r="M156" s="24">
        <f t="shared" si="29"/>
        <v>0.88268569650963358</v>
      </c>
    </row>
    <row r="157" spans="1:13" x14ac:dyDescent="0.25">
      <c r="A157">
        <v>149</v>
      </c>
      <c r="B157" t="s">
        <v>234</v>
      </c>
      <c r="C157">
        <v>-2.9645999999999999</v>
      </c>
      <c r="E157" s="93">
        <f t="shared" si="21"/>
        <v>5</v>
      </c>
      <c r="F157" s="15">
        <f t="shared" si="22"/>
        <v>1</v>
      </c>
      <c r="G157" s="92">
        <f t="shared" si="23"/>
        <v>1.0801364812884472E-3</v>
      </c>
      <c r="H157" s="23">
        <f t="shared" si="27"/>
        <v>7.4472788785584694</v>
      </c>
      <c r="I157" s="23">
        <f t="shared" si="24"/>
        <v>0.90430161321764657</v>
      </c>
      <c r="J157" s="23">
        <f t="shared" si="28"/>
        <v>0.90708261027987058</v>
      </c>
      <c r="K157" s="23">
        <f t="shared" si="25"/>
        <v>2.1404235826771898E-2</v>
      </c>
      <c r="L157" s="15">
        <f t="shared" si="26"/>
        <v>18.5</v>
      </c>
      <c r="M157" s="24">
        <f t="shared" si="29"/>
        <v>0.90708261027987058</v>
      </c>
    </row>
    <row r="158" spans="1:13" x14ac:dyDescent="0.25">
      <c r="A158">
        <v>150</v>
      </c>
      <c r="B158" t="s">
        <v>235</v>
      </c>
      <c r="C158">
        <v>-2.9841000000000002</v>
      </c>
      <c r="E158" s="93">
        <f t="shared" si="21"/>
        <v>6</v>
      </c>
      <c r="F158" s="15" t="str">
        <f t="shared" si="22"/>
        <v/>
      </c>
      <c r="G158" s="92">
        <f t="shared" si="23"/>
        <v>1.05058140325134E-3</v>
      </c>
      <c r="H158" s="23">
        <f t="shared" si="27"/>
        <v>7.2435037888056053</v>
      </c>
      <c r="I158" s="23">
        <f t="shared" si="24"/>
        <v>0.89184389305755951</v>
      </c>
      <c r="J158" s="23" t="str">
        <f t="shared" si="28"/>
        <v/>
      </c>
      <c r="K158" s="23" t="str">
        <f t="shared" si="25"/>
        <v/>
      </c>
      <c r="L158" s="15">
        <f t="shared" si="26"/>
        <v>18.625</v>
      </c>
      <c r="M158" s="24">
        <f t="shared" si="29"/>
        <v>0.91046178973853609</v>
      </c>
    </row>
    <row r="159" spans="1:13" x14ac:dyDescent="0.25">
      <c r="A159">
        <v>151</v>
      </c>
      <c r="B159" t="s">
        <v>236</v>
      </c>
      <c r="C159">
        <v>-2.9157999999999999</v>
      </c>
      <c r="E159" s="93">
        <f t="shared" si="21"/>
        <v>7</v>
      </c>
      <c r="F159" s="15" t="str">
        <f t="shared" si="22"/>
        <v/>
      </c>
      <c r="G159" s="92">
        <f t="shared" si="23"/>
        <v>1.1540999586325913E-3</v>
      </c>
      <c r="H159" s="23">
        <f t="shared" si="27"/>
        <v>7.9572391031707568</v>
      </c>
      <c r="I159" s="23">
        <f t="shared" si="24"/>
        <v>0.93475048912762959</v>
      </c>
      <c r="J159" s="23" t="str">
        <f t="shared" si="28"/>
        <v/>
      </c>
      <c r="K159" s="23" t="str">
        <f t="shared" si="25"/>
        <v/>
      </c>
      <c r="L159" s="15">
        <f t="shared" si="26"/>
        <v>18.75</v>
      </c>
      <c r="M159" s="24">
        <f t="shared" si="29"/>
        <v>0.91384096919720159</v>
      </c>
    </row>
    <row r="160" spans="1:13" x14ac:dyDescent="0.25">
      <c r="A160">
        <v>152</v>
      </c>
      <c r="B160" t="s">
        <v>237</v>
      </c>
      <c r="C160">
        <v>-2.8961999999999999</v>
      </c>
      <c r="E160" s="93">
        <f t="shared" si="21"/>
        <v>0</v>
      </c>
      <c r="F160" s="15" t="str">
        <f t="shared" si="22"/>
        <v/>
      </c>
      <c r="G160" s="92">
        <f t="shared" si="23"/>
        <v>1.1838066011724527E-3</v>
      </c>
      <c r="H160" s="23">
        <f t="shared" si="27"/>
        <v>8.1620591933838895</v>
      </c>
      <c r="I160" s="23">
        <f t="shared" si="24"/>
        <v>0.94670433774281149</v>
      </c>
      <c r="J160" s="23" t="str">
        <f t="shared" si="28"/>
        <v/>
      </c>
      <c r="K160" s="23" t="str">
        <f t="shared" si="25"/>
        <v/>
      </c>
      <c r="L160" s="15">
        <f t="shared" si="26"/>
        <v>18.875</v>
      </c>
      <c r="M160" s="24">
        <f t="shared" si="29"/>
        <v>0.9172201486558671</v>
      </c>
    </row>
    <row r="161" spans="1:13" x14ac:dyDescent="0.25">
      <c r="A161">
        <v>153</v>
      </c>
      <c r="B161" t="s">
        <v>238</v>
      </c>
      <c r="C161">
        <v>-2.8961999999999999</v>
      </c>
      <c r="E161" s="93">
        <f t="shared" si="21"/>
        <v>1</v>
      </c>
      <c r="F161" s="15" t="str">
        <f t="shared" si="22"/>
        <v/>
      </c>
      <c r="G161" s="92">
        <f t="shared" si="23"/>
        <v>1.1838066011724527E-3</v>
      </c>
      <c r="H161" s="23">
        <f t="shared" si="27"/>
        <v>8.1620591933838895</v>
      </c>
      <c r="I161" s="23">
        <f t="shared" si="24"/>
        <v>0.94670433774281149</v>
      </c>
      <c r="J161" s="23" t="str">
        <f t="shared" si="28"/>
        <v/>
      </c>
      <c r="K161" s="23" t="str">
        <f t="shared" si="25"/>
        <v/>
      </c>
      <c r="L161" s="15">
        <f t="shared" si="26"/>
        <v>19</v>
      </c>
      <c r="M161" s="24">
        <f t="shared" si="29"/>
        <v>0.9205993281145326</v>
      </c>
    </row>
    <row r="162" spans="1:13" x14ac:dyDescent="0.25">
      <c r="A162">
        <v>154</v>
      </c>
      <c r="B162" t="s">
        <v>239</v>
      </c>
      <c r="C162">
        <v>-2.8961999999999999</v>
      </c>
      <c r="E162" s="93">
        <f t="shared" si="21"/>
        <v>2</v>
      </c>
      <c r="F162" s="15" t="str">
        <f t="shared" si="22"/>
        <v/>
      </c>
      <c r="G162" s="92">
        <f t="shared" si="23"/>
        <v>1.1838066011724527E-3</v>
      </c>
      <c r="H162" s="23">
        <f t="shared" si="27"/>
        <v>8.1620591933838895</v>
      </c>
      <c r="I162" s="23">
        <f t="shared" si="24"/>
        <v>0.94670433774281149</v>
      </c>
      <c r="J162" s="23" t="str">
        <f t="shared" si="28"/>
        <v/>
      </c>
      <c r="K162" s="23" t="str">
        <f t="shared" si="25"/>
        <v/>
      </c>
      <c r="L162" s="15">
        <f t="shared" si="26"/>
        <v>19.125</v>
      </c>
      <c r="M162" s="24">
        <f t="shared" si="29"/>
        <v>0.9239785075731981</v>
      </c>
    </row>
    <row r="163" spans="1:13" x14ac:dyDescent="0.25">
      <c r="A163">
        <v>155</v>
      </c>
      <c r="B163" t="s">
        <v>240</v>
      </c>
      <c r="C163">
        <v>-2.8864000000000001</v>
      </c>
      <c r="E163" s="93">
        <f t="shared" si="21"/>
        <v>3</v>
      </c>
      <c r="F163" s="15" t="str">
        <f t="shared" si="22"/>
        <v/>
      </c>
      <c r="G163" s="92">
        <f t="shared" si="23"/>
        <v>1.1986599224423828E-3</v>
      </c>
      <c r="H163" s="23">
        <f t="shared" si="27"/>
        <v>8.2644692384904523</v>
      </c>
      <c r="I163" s="23">
        <f t="shared" si="24"/>
        <v>0.95262501341787742</v>
      </c>
      <c r="J163" s="23" t="str">
        <f t="shared" si="28"/>
        <v/>
      </c>
      <c r="K163" s="23" t="str">
        <f t="shared" si="25"/>
        <v/>
      </c>
      <c r="L163" s="15">
        <f t="shared" si="26"/>
        <v>19.25</v>
      </c>
      <c r="M163" s="24">
        <f t="shared" si="29"/>
        <v>0.92735768703186361</v>
      </c>
    </row>
    <row r="164" spans="1:13" x14ac:dyDescent="0.25">
      <c r="A164">
        <v>156</v>
      </c>
      <c r="B164" t="s">
        <v>241</v>
      </c>
      <c r="C164">
        <v>-2.8961999999999999</v>
      </c>
      <c r="E164" s="93">
        <f t="shared" si="21"/>
        <v>4</v>
      </c>
      <c r="F164" s="15" t="str">
        <f t="shared" si="22"/>
        <v/>
      </c>
      <c r="G164" s="92">
        <f t="shared" si="23"/>
        <v>1.1838066011724527E-3</v>
      </c>
      <c r="H164" s="23">
        <f t="shared" si="27"/>
        <v>8.1620591933838895</v>
      </c>
      <c r="I164" s="23">
        <f t="shared" si="24"/>
        <v>0.94670433774281149</v>
      </c>
      <c r="J164" s="23" t="str">
        <f t="shared" si="28"/>
        <v/>
      </c>
      <c r="K164" s="23" t="str">
        <f t="shared" si="25"/>
        <v/>
      </c>
      <c r="L164" s="15">
        <f t="shared" si="26"/>
        <v>19.375</v>
      </c>
      <c r="M164" s="24">
        <f t="shared" si="29"/>
        <v>0.93073686649052911</v>
      </c>
    </row>
    <row r="165" spans="1:13" x14ac:dyDescent="0.25">
      <c r="A165">
        <v>157</v>
      </c>
      <c r="B165" t="s">
        <v>242</v>
      </c>
      <c r="C165">
        <v>-2.8083</v>
      </c>
      <c r="E165" s="93">
        <f t="shared" si="21"/>
        <v>5</v>
      </c>
      <c r="F165" s="15">
        <f t="shared" si="22"/>
        <v>1</v>
      </c>
      <c r="G165" s="92">
        <f t="shared" si="23"/>
        <v>1.3170317990935645E-3</v>
      </c>
      <c r="H165" s="23">
        <f t="shared" si="27"/>
        <v>9.0806145979621693</v>
      </c>
      <c r="I165" s="23">
        <f t="shared" si="24"/>
        <v>0.99855529472235371</v>
      </c>
      <c r="J165" s="23">
        <f t="shared" si="28"/>
        <v>0.96114948161851799</v>
      </c>
      <c r="K165" s="23">
        <f t="shared" si="25"/>
        <v>2.1609046302320706E-2</v>
      </c>
      <c r="L165" s="15">
        <f t="shared" si="26"/>
        <v>19.5</v>
      </c>
      <c r="M165" s="24">
        <f t="shared" si="29"/>
        <v>0.96114948161851799</v>
      </c>
    </row>
    <row r="166" spans="1:13" x14ac:dyDescent="0.25">
      <c r="A166">
        <v>158</v>
      </c>
      <c r="B166" t="s">
        <v>243</v>
      </c>
      <c r="C166">
        <v>-2.8376000000000001</v>
      </c>
      <c r="E166" s="93">
        <f t="shared" si="21"/>
        <v>6</v>
      </c>
      <c r="F166" s="15" t="str">
        <f t="shared" si="22"/>
        <v/>
      </c>
      <c r="G166" s="92">
        <f t="shared" si="23"/>
        <v>1.2726233997865271E-3</v>
      </c>
      <c r="H166" s="23">
        <f t="shared" si="27"/>
        <v>8.7744294631027415</v>
      </c>
      <c r="I166" s="23">
        <f t="shared" si="24"/>
        <v>0.98157602122592424</v>
      </c>
      <c r="J166" s="23" t="str">
        <f t="shared" si="28"/>
        <v/>
      </c>
      <c r="K166" s="23" t="str">
        <f t="shared" si="25"/>
        <v/>
      </c>
      <c r="L166" s="15">
        <f t="shared" si="26"/>
        <v>19.625</v>
      </c>
      <c r="M166" s="24">
        <f t="shared" si="29"/>
        <v>0.96316979474767306</v>
      </c>
    </row>
    <row r="167" spans="1:13" x14ac:dyDescent="0.25">
      <c r="A167">
        <v>159</v>
      </c>
      <c r="B167" t="s">
        <v>244</v>
      </c>
      <c r="C167">
        <v>-2.9157999999999999</v>
      </c>
      <c r="E167" s="93">
        <f t="shared" si="21"/>
        <v>7</v>
      </c>
      <c r="F167" s="15" t="str">
        <f t="shared" si="22"/>
        <v/>
      </c>
      <c r="G167" s="92">
        <f t="shared" si="23"/>
        <v>1.1540999586325913E-3</v>
      </c>
      <c r="H167" s="23">
        <f t="shared" si="27"/>
        <v>7.9572391031707568</v>
      </c>
      <c r="I167" s="23">
        <f t="shared" si="24"/>
        <v>0.93475048912762959</v>
      </c>
      <c r="J167" s="23" t="str">
        <f t="shared" si="28"/>
        <v/>
      </c>
      <c r="K167" s="23" t="str">
        <f t="shared" si="25"/>
        <v/>
      </c>
      <c r="L167" s="15">
        <f t="shared" si="26"/>
        <v>19.75</v>
      </c>
      <c r="M167" s="24">
        <f t="shared" si="29"/>
        <v>0.96519010787682813</v>
      </c>
    </row>
    <row r="168" spans="1:13" x14ac:dyDescent="0.25">
      <c r="A168">
        <v>160</v>
      </c>
      <c r="B168" t="s">
        <v>245</v>
      </c>
      <c r="C168">
        <v>-2.8376000000000001</v>
      </c>
      <c r="E168" s="93">
        <f t="shared" si="21"/>
        <v>0</v>
      </c>
      <c r="F168" s="15" t="str">
        <f t="shared" si="22"/>
        <v/>
      </c>
      <c r="G168" s="92">
        <f t="shared" si="23"/>
        <v>1.2726233997865271E-3</v>
      </c>
      <c r="H168" s="23">
        <f t="shared" si="27"/>
        <v>8.7744294631027415</v>
      </c>
      <c r="I168" s="23">
        <f t="shared" si="24"/>
        <v>0.98157602122592424</v>
      </c>
      <c r="J168" s="23" t="str">
        <f t="shared" si="28"/>
        <v/>
      </c>
      <c r="K168" s="23" t="str">
        <f t="shared" si="25"/>
        <v/>
      </c>
      <c r="L168" s="15">
        <f t="shared" si="26"/>
        <v>19.875</v>
      </c>
      <c r="M168" s="24">
        <f t="shared" si="29"/>
        <v>0.9672104210059832</v>
      </c>
    </row>
    <row r="169" spans="1:13" x14ac:dyDescent="0.25">
      <c r="A169">
        <v>161</v>
      </c>
      <c r="B169" t="s">
        <v>246</v>
      </c>
      <c r="C169">
        <v>-2.8376000000000001</v>
      </c>
      <c r="E169" s="93">
        <f t="shared" si="21"/>
        <v>1</v>
      </c>
      <c r="F169" s="15" t="str">
        <f t="shared" si="22"/>
        <v/>
      </c>
      <c r="G169" s="92">
        <f t="shared" si="23"/>
        <v>1.2726233997865271E-3</v>
      </c>
      <c r="H169" s="23">
        <f t="shared" si="27"/>
        <v>8.7744294631027415</v>
      </c>
      <c r="I169" s="23">
        <f t="shared" si="24"/>
        <v>0.98157602122592424</v>
      </c>
      <c r="J169" s="23" t="str">
        <f t="shared" si="28"/>
        <v/>
      </c>
      <c r="K169" s="23" t="str">
        <f t="shared" si="25"/>
        <v/>
      </c>
      <c r="L169" s="15">
        <f t="shared" si="26"/>
        <v>20</v>
      </c>
      <c r="M169" s="24">
        <f t="shared" si="29"/>
        <v>0.96923073413513827</v>
      </c>
    </row>
    <row r="170" spans="1:13" x14ac:dyDescent="0.25">
      <c r="A170">
        <v>162</v>
      </c>
      <c r="B170" t="s">
        <v>247</v>
      </c>
      <c r="C170">
        <v>-2.8376000000000001</v>
      </c>
      <c r="E170" s="93">
        <f t="shared" si="21"/>
        <v>2</v>
      </c>
      <c r="F170" s="15" t="str">
        <f t="shared" si="22"/>
        <v/>
      </c>
      <c r="G170" s="92">
        <f t="shared" si="23"/>
        <v>1.2726233997865271E-3</v>
      </c>
      <c r="H170" s="23">
        <f t="shared" si="27"/>
        <v>8.7744294631027415</v>
      </c>
      <c r="I170" s="23">
        <f t="shared" si="24"/>
        <v>0.98157602122592424</v>
      </c>
      <c r="J170" s="23" t="str">
        <f t="shared" si="28"/>
        <v/>
      </c>
      <c r="K170" s="23" t="str">
        <f t="shared" si="25"/>
        <v/>
      </c>
      <c r="L170" s="15">
        <f t="shared" si="26"/>
        <v>20.125</v>
      </c>
      <c r="M170" s="24">
        <f t="shared" si="29"/>
        <v>0.97125104726429334</v>
      </c>
    </row>
    <row r="171" spans="1:13" x14ac:dyDescent="0.25">
      <c r="A171">
        <v>163</v>
      </c>
      <c r="B171" t="s">
        <v>248</v>
      </c>
      <c r="C171">
        <v>-2.8571</v>
      </c>
      <c r="E171" s="93">
        <f t="shared" si="21"/>
        <v>3</v>
      </c>
      <c r="F171" s="15" t="str">
        <f t="shared" si="22"/>
        <v/>
      </c>
      <c r="G171" s="92">
        <f t="shared" si="23"/>
        <v>1.2430683217494205E-3</v>
      </c>
      <c r="H171" s="23">
        <f t="shared" si="27"/>
        <v>8.5706543733498819</v>
      </c>
      <c r="I171" s="23">
        <f t="shared" si="24"/>
        <v>0.97011113144924888</v>
      </c>
      <c r="J171" s="23" t="str">
        <f t="shared" si="28"/>
        <v/>
      </c>
      <c r="K171" s="23" t="str">
        <f t="shared" si="25"/>
        <v/>
      </c>
      <c r="L171" s="15">
        <f t="shared" si="26"/>
        <v>20.25</v>
      </c>
      <c r="M171" s="24">
        <f t="shared" si="29"/>
        <v>0.97327136039344841</v>
      </c>
    </row>
    <row r="172" spans="1:13" x14ac:dyDescent="0.25">
      <c r="A172">
        <v>164</v>
      </c>
      <c r="B172" t="s">
        <v>249</v>
      </c>
      <c r="C172">
        <v>-2.7985000000000002</v>
      </c>
      <c r="E172" s="93">
        <f t="shared" si="21"/>
        <v>4</v>
      </c>
      <c r="F172" s="15" t="str">
        <f t="shared" si="22"/>
        <v/>
      </c>
      <c r="G172" s="92">
        <f t="shared" si="23"/>
        <v>1.3318851203634949E-3</v>
      </c>
      <c r="H172" s="23">
        <f t="shared" si="27"/>
        <v>9.1830246430687339</v>
      </c>
      <c r="I172" s="23">
        <f t="shared" si="24"/>
        <v>1.0041702991556773</v>
      </c>
      <c r="J172" s="23" t="str">
        <f t="shared" si="28"/>
        <v/>
      </c>
      <c r="K172" s="23" t="str">
        <f t="shared" si="25"/>
        <v/>
      </c>
      <c r="L172" s="15">
        <f t="shared" si="26"/>
        <v>20.375</v>
      </c>
      <c r="M172" s="24">
        <f t="shared" si="29"/>
        <v>0.97529167352260349</v>
      </c>
    </row>
    <row r="173" spans="1:13" x14ac:dyDescent="0.25">
      <c r="A173">
        <v>165</v>
      </c>
      <c r="B173" t="s">
        <v>250</v>
      </c>
      <c r="C173">
        <v>-2.8376000000000001</v>
      </c>
      <c r="E173" s="93">
        <f t="shared" si="21"/>
        <v>5</v>
      </c>
      <c r="F173" s="15">
        <f t="shared" si="22"/>
        <v>1</v>
      </c>
      <c r="G173" s="92">
        <f t="shared" si="23"/>
        <v>1.2726233997865271E-3</v>
      </c>
      <c r="H173" s="23">
        <f t="shared" si="27"/>
        <v>8.7744294631027415</v>
      </c>
      <c r="I173" s="23">
        <f t="shared" si="24"/>
        <v>0.98157602122592424</v>
      </c>
      <c r="J173" s="23">
        <f t="shared" si="28"/>
        <v>0.99347449168499835</v>
      </c>
      <c r="K173" s="23">
        <f t="shared" si="25"/>
        <v>1.9550895659683119E-2</v>
      </c>
      <c r="L173" s="15">
        <f t="shared" si="26"/>
        <v>20.5</v>
      </c>
      <c r="M173" s="24">
        <f t="shared" si="29"/>
        <v>0.99347449168499835</v>
      </c>
    </row>
    <row r="174" spans="1:13" x14ac:dyDescent="0.25">
      <c r="A174">
        <v>166</v>
      </c>
      <c r="B174" t="s">
        <v>251</v>
      </c>
      <c r="C174">
        <v>-2.8083</v>
      </c>
      <c r="E174" s="93">
        <f t="shared" si="21"/>
        <v>6</v>
      </c>
      <c r="F174" s="15" t="str">
        <f t="shared" si="22"/>
        <v/>
      </c>
      <c r="G174" s="92">
        <f t="shared" si="23"/>
        <v>1.3170317990935645E-3</v>
      </c>
      <c r="H174" s="23">
        <f t="shared" si="27"/>
        <v>9.0806145979621693</v>
      </c>
      <c r="I174" s="23">
        <f t="shared" si="24"/>
        <v>0.99855529472235371</v>
      </c>
      <c r="J174" s="23" t="str">
        <f t="shared" si="28"/>
        <v/>
      </c>
      <c r="K174" s="23" t="str">
        <f t="shared" si="25"/>
        <v/>
      </c>
      <c r="L174" s="15">
        <f t="shared" si="26"/>
        <v>20.625</v>
      </c>
      <c r="M174" s="24">
        <f t="shared" si="29"/>
        <v>0.99513480421106426</v>
      </c>
    </row>
    <row r="175" spans="1:13" x14ac:dyDescent="0.25">
      <c r="A175">
        <v>167</v>
      </c>
      <c r="B175" t="s">
        <v>252</v>
      </c>
      <c r="C175">
        <v>-2.7496999999999998</v>
      </c>
      <c r="E175" s="93">
        <f t="shared" si="21"/>
        <v>7</v>
      </c>
      <c r="F175" s="15" t="str">
        <f t="shared" si="22"/>
        <v/>
      </c>
      <c r="G175" s="92">
        <f t="shared" si="23"/>
        <v>1.4058485977076396E-3</v>
      </c>
      <c r="H175" s="23">
        <f t="shared" si="27"/>
        <v>9.6929848676810249</v>
      </c>
      <c r="I175" s="23">
        <f t="shared" si="24"/>
        <v>1.0316758497525798</v>
      </c>
      <c r="J175" s="23" t="str">
        <f t="shared" si="28"/>
        <v/>
      </c>
      <c r="K175" s="23" t="str">
        <f t="shared" si="25"/>
        <v/>
      </c>
      <c r="L175" s="15">
        <f t="shared" si="26"/>
        <v>20.75</v>
      </c>
      <c r="M175" s="24">
        <f t="shared" si="29"/>
        <v>0.99679511673713017</v>
      </c>
    </row>
    <row r="176" spans="1:13" x14ac:dyDescent="0.25">
      <c r="A176">
        <v>168</v>
      </c>
      <c r="B176" t="s">
        <v>253</v>
      </c>
      <c r="C176">
        <v>-2.8083</v>
      </c>
      <c r="E176" s="93">
        <f t="shared" si="21"/>
        <v>0</v>
      </c>
      <c r="F176" s="15" t="str">
        <f t="shared" si="22"/>
        <v/>
      </c>
      <c r="G176" s="92">
        <f t="shared" si="23"/>
        <v>1.3170317990935645E-3</v>
      </c>
      <c r="H176" s="23">
        <f t="shared" si="27"/>
        <v>9.0806145979621693</v>
      </c>
      <c r="I176" s="23">
        <f t="shared" si="24"/>
        <v>0.99855529472235371</v>
      </c>
      <c r="J176" s="23" t="str">
        <f t="shared" si="28"/>
        <v/>
      </c>
      <c r="K176" s="23" t="str">
        <f t="shared" si="25"/>
        <v/>
      </c>
      <c r="L176" s="15">
        <f t="shared" si="26"/>
        <v>20.875</v>
      </c>
      <c r="M176" s="24">
        <f t="shared" si="29"/>
        <v>0.99845542926319608</v>
      </c>
    </row>
    <row r="177" spans="1:13" x14ac:dyDescent="0.25">
      <c r="A177">
        <v>169</v>
      </c>
      <c r="B177" t="s">
        <v>254</v>
      </c>
      <c r="C177">
        <v>-2.7985000000000002</v>
      </c>
      <c r="E177" s="93">
        <f t="shared" si="21"/>
        <v>1</v>
      </c>
      <c r="F177" s="15" t="str">
        <f t="shared" si="22"/>
        <v/>
      </c>
      <c r="G177" s="92">
        <f t="shared" si="23"/>
        <v>1.3318851203634949E-3</v>
      </c>
      <c r="H177" s="23">
        <f t="shared" si="27"/>
        <v>9.1830246430687339</v>
      </c>
      <c r="I177" s="23">
        <f t="shared" si="24"/>
        <v>1.0041702991556773</v>
      </c>
      <c r="J177" s="23" t="str">
        <f t="shared" si="28"/>
        <v/>
      </c>
      <c r="K177" s="23" t="str">
        <f t="shared" si="25"/>
        <v/>
      </c>
      <c r="L177" s="15">
        <f t="shared" si="26"/>
        <v>21</v>
      </c>
      <c r="M177" s="24">
        <f t="shared" si="29"/>
        <v>1.0001157417892619</v>
      </c>
    </row>
    <row r="178" spans="1:13" x14ac:dyDescent="0.25">
      <c r="A178">
        <v>170</v>
      </c>
      <c r="B178" t="s">
        <v>255</v>
      </c>
      <c r="C178">
        <v>-2.7789999999999999</v>
      </c>
      <c r="E178" s="93">
        <f t="shared" si="21"/>
        <v>2</v>
      </c>
      <c r="F178" s="15" t="str">
        <f t="shared" si="22"/>
        <v/>
      </c>
      <c r="G178" s="92">
        <f t="shared" si="23"/>
        <v>1.3614401984006022E-3</v>
      </c>
      <c r="H178" s="23">
        <f t="shared" si="27"/>
        <v>9.3867997328215971</v>
      </c>
      <c r="I178" s="23">
        <f t="shared" si="24"/>
        <v>1.0152506428416468</v>
      </c>
      <c r="J178" s="23" t="str">
        <f t="shared" si="28"/>
        <v/>
      </c>
      <c r="K178" s="23" t="str">
        <f t="shared" si="25"/>
        <v/>
      </c>
      <c r="L178" s="15">
        <f t="shared" si="26"/>
        <v>21.125</v>
      </c>
      <c r="M178" s="24">
        <f t="shared" si="29"/>
        <v>1.0017760543153278</v>
      </c>
    </row>
    <row r="179" spans="1:13" x14ac:dyDescent="0.25">
      <c r="A179">
        <v>171</v>
      </c>
      <c r="B179" t="s">
        <v>256</v>
      </c>
      <c r="C179">
        <v>-2.7692000000000001</v>
      </c>
      <c r="E179" s="93">
        <f t="shared" si="21"/>
        <v>3</v>
      </c>
      <c r="F179" s="15" t="str">
        <f t="shared" si="22"/>
        <v/>
      </c>
      <c r="G179" s="92">
        <f t="shared" si="23"/>
        <v>1.3762935196705325E-3</v>
      </c>
      <c r="H179" s="23">
        <f t="shared" si="27"/>
        <v>9.4892097779281617</v>
      </c>
      <c r="I179" s="23">
        <f t="shared" si="24"/>
        <v>1.0207738147497385</v>
      </c>
      <c r="J179" s="23" t="str">
        <f t="shared" si="28"/>
        <v/>
      </c>
      <c r="K179" s="23" t="str">
        <f t="shared" si="25"/>
        <v/>
      </c>
      <c r="L179" s="15">
        <f t="shared" si="26"/>
        <v>21.25</v>
      </c>
      <c r="M179" s="24">
        <f t="shared" si="29"/>
        <v>1.0034363668413937</v>
      </c>
    </row>
    <row r="180" spans="1:13" x14ac:dyDescent="0.25">
      <c r="A180">
        <v>172</v>
      </c>
      <c r="B180" t="s">
        <v>257</v>
      </c>
      <c r="C180">
        <v>-2.7692000000000001</v>
      </c>
      <c r="E180" s="93">
        <f t="shared" si="21"/>
        <v>4</v>
      </c>
      <c r="F180" s="15" t="str">
        <f t="shared" si="22"/>
        <v/>
      </c>
      <c r="G180" s="92">
        <f t="shared" si="23"/>
        <v>1.3762935196705325E-3</v>
      </c>
      <c r="H180" s="23">
        <f t="shared" si="27"/>
        <v>9.4892097779281617</v>
      </c>
      <c r="I180" s="23">
        <f t="shared" si="24"/>
        <v>1.0207738147497385</v>
      </c>
      <c r="J180" s="23" t="str">
        <f t="shared" si="28"/>
        <v/>
      </c>
      <c r="K180" s="23" t="str">
        <f t="shared" si="25"/>
        <v/>
      </c>
      <c r="L180" s="15">
        <f t="shared" si="26"/>
        <v>21.375</v>
      </c>
      <c r="M180" s="24">
        <f t="shared" si="29"/>
        <v>1.0050966793674596</v>
      </c>
    </row>
    <row r="181" spans="1:13" x14ac:dyDescent="0.25">
      <c r="A181">
        <v>173</v>
      </c>
      <c r="B181" t="s">
        <v>258</v>
      </c>
      <c r="C181">
        <v>-2.7692000000000001</v>
      </c>
      <c r="E181" s="93">
        <f t="shared" si="21"/>
        <v>5</v>
      </c>
      <c r="F181" s="15">
        <f t="shared" si="22"/>
        <v>1</v>
      </c>
      <c r="G181" s="92">
        <f t="shared" si="23"/>
        <v>1.3762935196705325E-3</v>
      </c>
      <c r="H181" s="23">
        <f t="shared" si="27"/>
        <v>9.4892097779281617</v>
      </c>
      <c r="I181" s="23">
        <f t="shared" si="24"/>
        <v>1.0207738147497385</v>
      </c>
      <c r="J181" s="23">
        <f t="shared" si="28"/>
        <v>1.0200394921020528</v>
      </c>
      <c r="K181" s="23">
        <f t="shared" si="25"/>
        <v>9.3591409573448945E-3</v>
      </c>
      <c r="L181" s="15">
        <f t="shared" si="26"/>
        <v>21.5</v>
      </c>
      <c r="M181" s="24">
        <f t="shared" si="29"/>
        <v>1.0200394921020528</v>
      </c>
    </row>
    <row r="182" spans="1:13" x14ac:dyDescent="0.25">
      <c r="A182">
        <v>174</v>
      </c>
      <c r="B182" t="s">
        <v>259</v>
      </c>
      <c r="C182">
        <v>-2.7595000000000001</v>
      </c>
      <c r="E182" s="93">
        <f t="shared" si="21"/>
        <v>6</v>
      </c>
      <c r="F182" s="15" t="str">
        <f t="shared" si="22"/>
        <v/>
      </c>
      <c r="G182" s="92">
        <f t="shared" si="23"/>
        <v>1.3909952764377088E-3</v>
      </c>
      <c r="H182" s="23">
        <f t="shared" si="27"/>
        <v>9.5905748225744567</v>
      </c>
      <c r="I182" s="23">
        <f t="shared" si="24"/>
        <v>1.0262113553622134</v>
      </c>
      <c r="J182" s="23" t="str">
        <f t="shared" si="28"/>
        <v/>
      </c>
      <c r="K182" s="23" t="str">
        <f t="shared" si="25"/>
        <v/>
      </c>
      <c r="L182" s="15">
        <f t="shared" si="26"/>
        <v>21.625</v>
      </c>
      <c r="M182" s="24">
        <f t="shared" si="29"/>
        <v>1.0223516716733474</v>
      </c>
    </row>
    <row r="183" spans="1:13" x14ac:dyDescent="0.25">
      <c r="A183">
        <v>175</v>
      </c>
      <c r="B183" t="s">
        <v>260</v>
      </c>
      <c r="C183">
        <v>-2.7789999999999999</v>
      </c>
      <c r="E183" s="93">
        <f t="shared" si="21"/>
        <v>7</v>
      </c>
      <c r="F183" s="15" t="str">
        <f t="shared" si="22"/>
        <v/>
      </c>
      <c r="G183" s="92">
        <f t="shared" si="23"/>
        <v>1.3614401984006022E-3</v>
      </c>
      <c r="H183" s="23">
        <f t="shared" si="27"/>
        <v>9.3867997328215971</v>
      </c>
      <c r="I183" s="23">
        <f t="shared" si="24"/>
        <v>1.0152506428416468</v>
      </c>
      <c r="J183" s="23" t="str">
        <f t="shared" si="28"/>
        <v/>
      </c>
      <c r="K183" s="23" t="str">
        <f t="shared" si="25"/>
        <v/>
      </c>
      <c r="L183" s="15">
        <f t="shared" si="26"/>
        <v>21.75</v>
      </c>
      <c r="M183" s="24">
        <f t="shared" si="29"/>
        <v>1.024663851244642</v>
      </c>
    </row>
    <row r="184" spans="1:13" x14ac:dyDescent="0.25">
      <c r="A184">
        <v>176</v>
      </c>
      <c r="B184" t="s">
        <v>261</v>
      </c>
      <c r="C184">
        <v>-2.7399</v>
      </c>
      <c r="E184" s="93">
        <f t="shared" si="21"/>
        <v>0</v>
      </c>
      <c r="F184" s="15" t="str">
        <f t="shared" si="22"/>
        <v/>
      </c>
      <c r="G184" s="92">
        <f t="shared" si="23"/>
        <v>1.4207019189775699E-3</v>
      </c>
      <c r="H184" s="23">
        <f t="shared" si="27"/>
        <v>9.7953949127875894</v>
      </c>
      <c r="I184" s="23">
        <f t="shared" si="24"/>
        <v>1.0371115523660239</v>
      </c>
      <c r="J184" s="23" t="str">
        <f t="shared" si="28"/>
        <v/>
      </c>
      <c r="K184" s="23" t="str">
        <f t="shared" si="25"/>
        <v/>
      </c>
      <c r="L184" s="15">
        <f t="shared" si="26"/>
        <v>21.875</v>
      </c>
      <c r="M184" s="24">
        <f t="shared" si="29"/>
        <v>1.0269760308159366</v>
      </c>
    </row>
    <row r="185" spans="1:13" x14ac:dyDescent="0.25">
      <c r="A185">
        <v>177</v>
      </c>
      <c r="B185" t="s">
        <v>262</v>
      </c>
      <c r="C185">
        <v>-2.7008999999999999</v>
      </c>
      <c r="E185" s="93">
        <f t="shared" si="21"/>
        <v>1</v>
      </c>
      <c r="F185" s="15" t="str">
        <f t="shared" si="22"/>
        <v/>
      </c>
      <c r="G185" s="92">
        <f t="shared" si="23"/>
        <v>1.4798120750517839E-3</v>
      </c>
      <c r="H185" s="23">
        <f t="shared" si="27"/>
        <v>10.202945092293314</v>
      </c>
      <c r="I185" s="23">
        <f t="shared" si="24"/>
        <v>1.058466876297512</v>
      </c>
      <c r="J185" s="23" t="str">
        <f t="shared" si="28"/>
        <v/>
      </c>
      <c r="K185" s="23" t="str">
        <f t="shared" si="25"/>
        <v/>
      </c>
      <c r="L185" s="15">
        <f t="shared" si="26"/>
        <v>22</v>
      </c>
      <c r="M185" s="24">
        <f t="shared" si="29"/>
        <v>1.0292882103872312</v>
      </c>
    </row>
    <row r="186" spans="1:13" x14ac:dyDescent="0.25">
      <c r="A186">
        <v>178</v>
      </c>
      <c r="B186" t="s">
        <v>263</v>
      </c>
      <c r="C186">
        <v>-2.7692000000000001</v>
      </c>
      <c r="E186" s="93">
        <f t="shared" si="21"/>
        <v>2</v>
      </c>
      <c r="F186" s="15" t="str">
        <f t="shared" si="22"/>
        <v/>
      </c>
      <c r="G186" s="92">
        <f t="shared" si="23"/>
        <v>1.3762935196705325E-3</v>
      </c>
      <c r="H186" s="23">
        <f t="shared" si="27"/>
        <v>9.4892097779281617</v>
      </c>
      <c r="I186" s="23">
        <f t="shared" si="24"/>
        <v>1.0207738147497385</v>
      </c>
      <c r="J186" s="23" t="str">
        <f t="shared" si="28"/>
        <v/>
      </c>
      <c r="K186" s="23" t="str">
        <f t="shared" si="25"/>
        <v/>
      </c>
      <c r="L186" s="15">
        <f t="shared" si="26"/>
        <v>22.125</v>
      </c>
      <c r="M186" s="24">
        <f t="shared" si="29"/>
        <v>1.0316003899585258</v>
      </c>
    </row>
    <row r="187" spans="1:13" x14ac:dyDescent="0.25">
      <c r="A187">
        <v>179</v>
      </c>
      <c r="B187" t="s">
        <v>264</v>
      </c>
      <c r="C187">
        <v>-2.6617999999999999</v>
      </c>
      <c r="E187" s="93">
        <f t="shared" si="21"/>
        <v>3</v>
      </c>
      <c r="F187" s="15" t="str">
        <f t="shared" si="22"/>
        <v/>
      </c>
      <c r="G187" s="92">
        <f t="shared" si="23"/>
        <v>1.5390737956287516E-3</v>
      </c>
      <c r="H187" s="23">
        <f t="shared" si="27"/>
        <v>10.611540272259305</v>
      </c>
      <c r="I187" s="23">
        <f t="shared" si="24"/>
        <v>1.079452932035343</v>
      </c>
      <c r="J187" s="23" t="str">
        <f t="shared" si="28"/>
        <v/>
      </c>
      <c r="K187" s="23" t="str">
        <f t="shared" si="25"/>
        <v/>
      </c>
      <c r="L187" s="15">
        <f t="shared" si="26"/>
        <v>22.25</v>
      </c>
      <c r="M187" s="24">
        <f t="shared" si="29"/>
        <v>1.0339125695298204</v>
      </c>
    </row>
    <row r="188" spans="1:13" x14ac:dyDescent="0.25">
      <c r="A188">
        <v>180</v>
      </c>
      <c r="B188" t="s">
        <v>265</v>
      </c>
      <c r="C188">
        <v>-2.7008999999999999</v>
      </c>
      <c r="E188" s="93">
        <f t="shared" si="21"/>
        <v>4</v>
      </c>
      <c r="F188" s="15" t="str">
        <f t="shared" si="22"/>
        <v/>
      </c>
      <c r="G188" s="92">
        <f t="shared" si="23"/>
        <v>1.4798120750517839E-3</v>
      </c>
      <c r="H188" s="23">
        <f t="shared" si="27"/>
        <v>10.202945092293314</v>
      </c>
      <c r="I188" s="23">
        <f t="shared" si="24"/>
        <v>1.058466876297512</v>
      </c>
      <c r="J188" s="23" t="str">
        <f t="shared" si="28"/>
        <v/>
      </c>
      <c r="K188" s="23" t="str">
        <f t="shared" si="25"/>
        <v/>
      </c>
      <c r="L188" s="15">
        <f t="shared" si="26"/>
        <v>22.375</v>
      </c>
      <c r="M188" s="24">
        <f t="shared" si="29"/>
        <v>1.036224749101115</v>
      </c>
    </row>
    <row r="189" spans="1:13" x14ac:dyDescent="0.25">
      <c r="A189">
        <v>181</v>
      </c>
      <c r="B189" t="s">
        <v>266</v>
      </c>
      <c r="C189">
        <v>-2.7008999999999999</v>
      </c>
      <c r="E189" s="93">
        <f t="shared" si="21"/>
        <v>5</v>
      </c>
      <c r="F189" s="15">
        <f t="shared" si="22"/>
        <v>1</v>
      </c>
      <c r="G189" s="92">
        <f t="shared" si="23"/>
        <v>1.4798120750517839E-3</v>
      </c>
      <c r="H189" s="23">
        <f t="shared" si="27"/>
        <v>10.202945092293314</v>
      </c>
      <c r="I189" s="23">
        <f t="shared" si="24"/>
        <v>1.058466876297512</v>
      </c>
      <c r="J189" s="23">
        <f t="shared" si="28"/>
        <v>1.0570343652427669</v>
      </c>
      <c r="K189" s="23">
        <f t="shared" si="25"/>
        <v>1.7819975844251608E-2</v>
      </c>
      <c r="L189" s="15">
        <f t="shared" si="26"/>
        <v>22.5</v>
      </c>
      <c r="M189" s="24">
        <f t="shared" si="29"/>
        <v>1.0570343652427669</v>
      </c>
    </row>
    <row r="190" spans="1:13" x14ac:dyDescent="0.25">
      <c r="A190">
        <v>182</v>
      </c>
      <c r="B190" t="s">
        <v>267</v>
      </c>
      <c r="C190">
        <v>-2.6911</v>
      </c>
      <c r="E190" s="93">
        <f t="shared" si="21"/>
        <v>6</v>
      </c>
      <c r="F190" s="15" t="str">
        <f t="shared" si="22"/>
        <v/>
      </c>
      <c r="G190" s="92">
        <f t="shared" si="23"/>
        <v>1.494665396321714E-3</v>
      </c>
      <c r="H190" s="23">
        <f t="shared" si="27"/>
        <v>10.305355137399877</v>
      </c>
      <c r="I190" s="23">
        <f t="shared" si="24"/>
        <v>1.0637656891004561</v>
      </c>
      <c r="J190" s="23" t="str">
        <f t="shared" si="28"/>
        <v/>
      </c>
      <c r="K190" s="23" t="str">
        <f t="shared" si="25"/>
        <v/>
      </c>
      <c r="L190" s="15">
        <f t="shared" si="26"/>
        <v>22.625</v>
      </c>
      <c r="M190" s="24">
        <f t="shared" si="29"/>
        <v>1.0584583468293525</v>
      </c>
    </row>
    <row r="191" spans="1:13" x14ac:dyDescent="0.25">
      <c r="A191">
        <v>183</v>
      </c>
      <c r="B191" t="s">
        <v>268</v>
      </c>
      <c r="C191">
        <v>-2.7204000000000002</v>
      </c>
      <c r="E191" s="93">
        <f t="shared" si="21"/>
        <v>7</v>
      </c>
      <c r="F191" s="15" t="str">
        <f t="shared" si="22"/>
        <v/>
      </c>
      <c r="G191" s="92">
        <f t="shared" si="23"/>
        <v>1.4502569970146766E-3</v>
      </c>
      <c r="H191" s="23">
        <f t="shared" si="27"/>
        <v>9.9991700025404491</v>
      </c>
      <c r="I191" s="23">
        <f t="shared" si="24"/>
        <v>1.0478436191221656</v>
      </c>
      <c r="J191" s="23" t="str">
        <f t="shared" si="28"/>
        <v/>
      </c>
      <c r="K191" s="23" t="str">
        <f t="shared" si="25"/>
        <v/>
      </c>
      <c r="L191" s="15">
        <f t="shared" si="26"/>
        <v>22.75</v>
      </c>
      <c r="M191" s="24">
        <f t="shared" si="29"/>
        <v>1.059882328415938</v>
      </c>
    </row>
    <row r="192" spans="1:13" x14ac:dyDescent="0.25">
      <c r="A192">
        <v>184</v>
      </c>
      <c r="B192" t="s">
        <v>269</v>
      </c>
      <c r="C192">
        <v>-2.6812999999999998</v>
      </c>
      <c r="E192" s="93">
        <f t="shared" si="21"/>
        <v>0</v>
      </c>
      <c r="F192" s="15" t="str">
        <f t="shared" si="22"/>
        <v/>
      </c>
      <c r="G192" s="92">
        <f t="shared" si="23"/>
        <v>1.509518717591645E-3</v>
      </c>
      <c r="H192" s="23">
        <f t="shared" si="27"/>
        <v>10.407765182506445</v>
      </c>
      <c r="I192" s="23">
        <f t="shared" si="24"/>
        <v>1.0690382380418977</v>
      </c>
      <c r="J192" s="23" t="str">
        <f t="shared" si="28"/>
        <v/>
      </c>
      <c r="K192" s="23" t="str">
        <f t="shared" si="25"/>
        <v/>
      </c>
      <c r="L192" s="15">
        <f t="shared" si="26"/>
        <v>22.875</v>
      </c>
      <c r="M192" s="24">
        <f t="shared" si="29"/>
        <v>1.0613063100025235</v>
      </c>
    </row>
    <row r="193" spans="1:13" x14ac:dyDescent="0.25">
      <c r="A193">
        <v>185</v>
      </c>
      <c r="B193" t="s">
        <v>270</v>
      </c>
      <c r="C193">
        <v>-2.7302</v>
      </c>
      <c r="E193" s="93">
        <f t="shared" si="21"/>
        <v>1</v>
      </c>
      <c r="F193" s="15" t="str">
        <f t="shared" si="22"/>
        <v/>
      </c>
      <c r="G193" s="92">
        <f t="shared" si="23"/>
        <v>1.4354036757447462E-3</v>
      </c>
      <c r="H193" s="23">
        <f t="shared" si="27"/>
        <v>9.8967599574338845</v>
      </c>
      <c r="I193" s="23">
        <f t="shared" si="24"/>
        <v>1.0424638780536628</v>
      </c>
      <c r="J193" s="23" t="str">
        <f t="shared" si="28"/>
        <v/>
      </c>
      <c r="K193" s="23" t="str">
        <f t="shared" si="25"/>
        <v/>
      </c>
      <c r="L193" s="15">
        <f t="shared" si="26"/>
        <v>23</v>
      </c>
      <c r="M193" s="24">
        <f t="shared" si="29"/>
        <v>1.062730291589109</v>
      </c>
    </row>
    <row r="194" spans="1:13" x14ac:dyDescent="0.25">
      <c r="A194">
        <v>186</v>
      </c>
      <c r="B194" t="s">
        <v>271</v>
      </c>
      <c r="C194">
        <v>-2.6617999999999999</v>
      </c>
      <c r="E194" s="93">
        <f t="shared" si="21"/>
        <v>2</v>
      </c>
      <c r="F194" s="15" t="str">
        <f t="shared" si="22"/>
        <v/>
      </c>
      <c r="G194" s="92">
        <f t="shared" si="23"/>
        <v>1.5390737956287516E-3</v>
      </c>
      <c r="H194" s="23">
        <f t="shared" si="27"/>
        <v>10.611540272259305</v>
      </c>
      <c r="I194" s="23">
        <f t="shared" si="24"/>
        <v>1.079452932035343</v>
      </c>
      <c r="J194" s="23" t="str">
        <f t="shared" si="28"/>
        <v/>
      </c>
      <c r="K194" s="23" t="str">
        <f t="shared" si="25"/>
        <v/>
      </c>
      <c r="L194" s="15">
        <f t="shared" si="26"/>
        <v>23.125</v>
      </c>
      <c r="M194" s="24">
        <f t="shared" si="29"/>
        <v>1.0641542731756946</v>
      </c>
    </row>
    <row r="195" spans="1:13" x14ac:dyDescent="0.25">
      <c r="A195">
        <v>187</v>
      </c>
      <c r="B195" t="s">
        <v>272</v>
      </c>
      <c r="C195">
        <v>-2.6128999999999998</v>
      </c>
      <c r="E195" s="93">
        <f t="shared" si="21"/>
        <v>3</v>
      </c>
      <c r="F195" s="15" t="str">
        <f t="shared" si="22"/>
        <v/>
      </c>
      <c r="G195" s="92">
        <f t="shared" si="23"/>
        <v>1.6131888374756505E-3</v>
      </c>
      <c r="H195" s="23">
        <f t="shared" si="27"/>
        <v>11.122545497331865</v>
      </c>
      <c r="I195" s="23">
        <f t="shared" si="24"/>
        <v>1.105138203949507</v>
      </c>
      <c r="J195" s="23" t="str">
        <f t="shared" si="28"/>
        <v/>
      </c>
      <c r="K195" s="23" t="str">
        <f t="shared" si="25"/>
        <v/>
      </c>
      <c r="L195" s="15">
        <f t="shared" si="26"/>
        <v>23.25</v>
      </c>
      <c r="M195" s="24">
        <f t="shared" si="29"/>
        <v>1.0655782547622801</v>
      </c>
    </row>
    <row r="196" spans="1:13" x14ac:dyDescent="0.25">
      <c r="A196">
        <v>188</v>
      </c>
      <c r="B196" t="s">
        <v>273</v>
      </c>
      <c r="C196">
        <v>-2.6421999999999999</v>
      </c>
      <c r="E196" s="93">
        <f t="shared" si="21"/>
        <v>4</v>
      </c>
      <c r="F196" s="15" t="str">
        <f t="shared" si="22"/>
        <v/>
      </c>
      <c r="G196" s="92">
        <f t="shared" si="23"/>
        <v>1.568780438168613E-3</v>
      </c>
      <c r="H196" s="23">
        <f t="shared" si="27"/>
        <v>10.816360362472437</v>
      </c>
      <c r="I196" s="23">
        <f t="shared" si="24"/>
        <v>1.0898207461121354</v>
      </c>
      <c r="J196" s="23" t="str">
        <f t="shared" si="28"/>
        <v/>
      </c>
      <c r="K196" s="23" t="str">
        <f t="shared" si="25"/>
        <v/>
      </c>
      <c r="L196" s="15">
        <f t="shared" si="26"/>
        <v>23.375</v>
      </c>
      <c r="M196" s="24">
        <f t="shared" si="29"/>
        <v>1.0670022363488656</v>
      </c>
    </row>
    <row r="197" spans="1:13" x14ac:dyDescent="0.25">
      <c r="A197">
        <v>189</v>
      </c>
      <c r="B197" t="s">
        <v>274</v>
      </c>
      <c r="C197">
        <v>-2.7105999999999999</v>
      </c>
      <c r="E197" s="93">
        <f t="shared" si="21"/>
        <v>5</v>
      </c>
      <c r="F197" s="15">
        <f t="shared" si="22"/>
        <v>1</v>
      </c>
      <c r="G197" s="92">
        <f t="shared" si="23"/>
        <v>1.4651103182846076E-3</v>
      </c>
      <c r="H197" s="23">
        <f t="shared" si="27"/>
        <v>10.101580047647017</v>
      </c>
      <c r="I197" s="23">
        <f t="shared" si="24"/>
        <v>1.0531958807474489</v>
      </c>
      <c r="J197" s="23">
        <f t="shared" si="28"/>
        <v>1.079818070628136</v>
      </c>
      <c r="K197" s="23">
        <f t="shared" si="25"/>
        <v>1.9692926124513767E-2</v>
      </c>
      <c r="L197" s="15">
        <f t="shared" si="26"/>
        <v>23.5</v>
      </c>
      <c r="M197" s="24">
        <f t="shared" si="29"/>
        <v>1.079818070628136</v>
      </c>
    </row>
    <row r="198" spans="1:13" x14ac:dyDescent="0.25">
      <c r="A198">
        <v>190</v>
      </c>
      <c r="B198" t="s">
        <v>275</v>
      </c>
      <c r="C198">
        <v>-2.6716000000000002</v>
      </c>
      <c r="E198" s="93">
        <f t="shared" si="21"/>
        <v>6</v>
      </c>
      <c r="F198" s="15" t="str">
        <f t="shared" si="22"/>
        <v/>
      </c>
      <c r="G198" s="92">
        <f t="shared" si="23"/>
        <v>1.5242204743588206E-3</v>
      </c>
      <c r="H198" s="23">
        <f t="shared" si="27"/>
        <v>10.509130227152736</v>
      </c>
      <c r="I198" s="23">
        <f t="shared" si="24"/>
        <v>1.0742315017682837</v>
      </c>
      <c r="J198" s="23" t="str">
        <f t="shared" si="28"/>
        <v/>
      </c>
      <c r="K198" s="23" t="str">
        <f t="shared" si="25"/>
        <v/>
      </c>
      <c r="L198" s="15">
        <f t="shared" si="26"/>
        <v>23.625</v>
      </c>
      <c r="M198" s="24">
        <f t="shared" si="29"/>
        <v>1.0807959913131233</v>
      </c>
    </row>
    <row r="199" spans="1:13" x14ac:dyDescent="0.25">
      <c r="A199">
        <v>191</v>
      </c>
      <c r="B199" t="s">
        <v>276</v>
      </c>
      <c r="C199">
        <v>-2.6812999999999998</v>
      </c>
      <c r="E199" s="93">
        <f t="shared" si="21"/>
        <v>7</v>
      </c>
      <c r="F199" s="15" t="str">
        <f t="shared" si="22"/>
        <v/>
      </c>
      <c r="G199" s="92">
        <f t="shared" si="23"/>
        <v>1.509518717591645E-3</v>
      </c>
      <c r="H199" s="23">
        <f t="shared" si="27"/>
        <v>10.407765182506445</v>
      </c>
      <c r="I199" s="23">
        <f t="shared" si="24"/>
        <v>1.0690382380418977</v>
      </c>
      <c r="J199" s="23" t="str">
        <f t="shared" si="28"/>
        <v/>
      </c>
      <c r="K199" s="23" t="str">
        <f t="shared" si="25"/>
        <v/>
      </c>
      <c r="L199" s="15">
        <f t="shared" si="26"/>
        <v>23.75</v>
      </c>
      <c r="M199" s="24">
        <f t="shared" si="29"/>
        <v>1.0817739119981107</v>
      </c>
    </row>
    <row r="200" spans="1:13" x14ac:dyDescent="0.25">
      <c r="A200">
        <v>192</v>
      </c>
      <c r="B200" t="s">
        <v>277</v>
      </c>
      <c r="C200">
        <v>-2.5739000000000001</v>
      </c>
      <c r="E200" s="93">
        <f t="shared" si="21"/>
        <v>0</v>
      </c>
      <c r="F200" s="15" t="str">
        <f t="shared" si="22"/>
        <v/>
      </c>
      <c r="G200" s="92">
        <f t="shared" si="23"/>
        <v>1.6722989935498637E-3</v>
      </c>
      <c r="H200" s="23">
        <f t="shared" si="27"/>
        <v>11.530095676837584</v>
      </c>
      <c r="I200" s="23">
        <f t="shared" si="24"/>
        <v>1.1252031843168104</v>
      </c>
      <c r="J200" s="23" t="str">
        <f t="shared" si="28"/>
        <v/>
      </c>
      <c r="K200" s="23" t="str">
        <f t="shared" si="25"/>
        <v/>
      </c>
      <c r="L200" s="15">
        <f t="shared" si="26"/>
        <v>23.875</v>
      </c>
      <c r="M200" s="24">
        <f t="shared" si="29"/>
        <v>1.082751832683098</v>
      </c>
    </row>
    <row r="201" spans="1:13" x14ac:dyDescent="0.25">
      <c r="A201">
        <v>193</v>
      </c>
      <c r="B201" t="s">
        <v>278</v>
      </c>
      <c r="C201">
        <v>-2.6032000000000002</v>
      </c>
      <c r="E201" s="93">
        <f t="shared" ref="E201:E264" si="30">MOD(A201,8)</f>
        <v>1</v>
      </c>
      <c r="F201" s="15" t="str">
        <f t="shared" ref="F201:F264" si="31">IF(E201=5,1,"")</f>
        <v/>
      </c>
      <c r="G201" s="92">
        <f t="shared" ref="G201:G264" si="32">IF(C201&lt;L$5,0,(C201-L$5)/M$5)</f>
        <v>1.6278905942428261E-3</v>
      </c>
      <c r="H201" s="23">
        <f t="shared" si="27"/>
        <v>11.223910541978157</v>
      </c>
      <c r="I201" s="23">
        <f t="shared" ref="I201:I264" si="33">SQRT(2*H201/G$6)</f>
        <v>1.1101626073798196</v>
      </c>
      <c r="J201" s="23" t="str">
        <f t="shared" si="28"/>
        <v/>
      </c>
      <c r="K201" s="23" t="str">
        <f t="shared" ref="K201:K264" si="34">IF(RIGHT(F201,1)="1",STDEV(I196:I203),"")</f>
        <v/>
      </c>
      <c r="L201" s="15">
        <f t="shared" ref="L201:L264" si="35">(A201-1)/8</f>
        <v>24</v>
      </c>
      <c r="M201" s="24">
        <f t="shared" si="29"/>
        <v>1.0837297533680854</v>
      </c>
    </row>
    <row r="202" spans="1:13" x14ac:dyDescent="0.25">
      <c r="A202">
        <v>194</v>
      </c>
      <c r="B202" t="s">
        <v>279</v>
      </c>
      <c r="C202">
        <v>-2.6128999999999998</v>
      </c>
      <c r="E202" s="93">
        <f t="shared" si="30"/>
        <v>2</v>
      </c>
      <c r="F202" s="15" t="str">
        <f t="shared" si="31"/>
        <v/>
      </c>
      <c r="G202" s="92">
        <f t="shared" si="32"/>
        <v>1.6131888374756505E-3</v>
      </c>
      <c r="H202" s="23">
        <f t="shared" si="27"/>
        <v>11.122545497331865</v>
      </c>
      <c r="I202" s="23">
        <f t="shared" si="33"/>
        <v>1.105138203949507</v>
      </c>
      <c r="J202" s="23" t="str">
        <f t="shared" si="28"/>
        <v/>
      </c>
      <c r="K202" s="23" t="str">
        <f t="shared" si="34"/>
        <v/>
      </c>
      <c r="L202" s="15">
        <f t="shared" si="35"/>
        <v>24.125</v>
      </c>
      <c r="M202" s="24">
        <f t="shared" si="29"/>
        <v>1.0847076740530728</v>
      </c>
    </row>
    <row r="203" spans="1:13" x14ac:dyDescent="0.25">
      <c r="A203">
        <v>195</v>
      </c>
      <c r="B203" t="s">
        <v>280</v>
      </c>
      <c r="C203">
        <v>-2.6421999999999999</v>
      </c>
      <c r="E203" s="93">
        <f t="shared" si="30"/>
        <v>3</v>
      </c>
      <c r="F203" s="15" t="str">
        <f t="shared" si="31"/>
        <v/>
      </c>
      <c r="G203" s="92">
        <f t="shared" si="32"/>
        <v>1.568780438168613E-3</v>
      </c>
      <c r="H203" s="23">
        <f t="shared" ref="H203:H266" si="36">G203*6894.75729</f>
        <v>10.816360362472437</v>
      </c>
      <c r="I203" s="23">
        <f t="shared" si="33"/>
        <v>1.0898207461121354</v>
      </c>
      <c r="J203" s="23" t="str">
        <f t="shared" si="28"/>
        <v/>
      </c>
      <c r="K203" s="23" t="str">
        <f t="shared" si="34"/>
        <v/>
      </c>
      <c r="L203" s="15">
        <f t="shared" si="35"/>
        <v>24.25</v>
      </c>
      <c r="M203" s="24">
        <f t="shared" si="29"/>
        <v>1.0856855947380601</v>
      </c>
    </row>
    <row r="204" spans="1:13" x14ac:dyDescent="0.25">
      <c r="A204">
        <v>196</v>
      </c>
      <c r="B204" t="s">
        <v>281</v>
      </c>
      <c r="C204">
        <v>-2.6421999999999999</v>
      </c>
      <c r="E204" s="93">
        <f t="shared" si="30"/>
        <v>4</v>
      </c>
      <c r="F204" s="15" t="str">
        <f t="shared" si="31"/>
        <v/>
      </c>
      <c r="G204" s="92">
        <f t="shared" si="32"/>
        <v>1.568780438168613E-3</v>
      </c>
      <c r="H204" s="23">
        <f t="shared" si="36"/>
        <v>10.816360362472437</v>
      </c>
      <c r="I204" s="23">
        <f t="shared" si="33"/>
        <v>1.0898207461121354</v>
      </c>
      <c r="J204" s="23" t="str">
        <f t="shared" si="28"/>
        <v/>
      </c>
      <c r="K204" s="23" t="str">
        <f t="shared" si="34"/>
        <v/>
      </c>
      <c r="L204" s="15">
        <f t="shared" si="35"/>
        <v>24.375</v>
      </c>
      <c r="M204" s="24">
        <f t="shared" si="29"/>
        <v>1.0866635154230475</v>
      </c>
    </row>
    <row r="205" spans="1:13" x14ac:dyDescent="0.25">
      <c r="A205">
        <v>197</v>
      </c>
      <c r="B205" t="s">
        <v>282</v>
      </c>
      <c r="C205">
        <v>-2.6617999999999999</v>
      </c>
      <c r="E205" s="93">
        <f t="shared" si="30"/>
        <v>5</v>
      </c>
      <c r="F205" s="15">
        <f t="shared" si="31"/>
        <v>1</v>
      </c>
      <c r="G205" s="92">
        <f t="shared" si="32"/>
        <v>1.5390737956287516E-3</v>
      </c>
      <c r="H205" s="23">
        <f t="shared" si="36"/>
        <v>10.611540272259305</v>
      </c>
      <c r="I205" s="23">
        <f t="shared" si="33"/>
        <v>1.079452932035343</v>
      </c>
      <c r="J205" s="23">
        <f t="shared" ref="J205:J268" si="37">IF(RIGHT(F205,1)="1",AVERAGE(I201:I208),"")</f>
        <v>1.0954648015879338</v>
      </c>
      <c r="K205" s="23">
        <f t="shared" si="34"/>
        <v>1.7849668599714381E-2</v>
      </c>
      <c r="L205" s="15">
        <f t="shared" si="35"/>
        <v>24.5</v>
      </c>
      <c r="M205" s="24">
        <f t="shared" si="29"/>
        <v>1.0954648015879338</v>
      </c>
    </row>
    <row r="206" spans="1:13" x14ac:dyDescent="0.25">
      <c r="A206">
        <v>198</v>
      </c>
      <c r="B206" t="s">
        <v>283</v>
      </c>
      <c r="C206">
        <v>-2.6812999999999998</v>
      </c>
      <c r="E206" s="93">
        <f t="shared" si="30"/>
        <v>6</v>
      </c>
      <c r="F206" s="15" t="str">
        <f t="shared" si="31"/>
        <v/>
      </c>
      <c r="G206" s="92">
        <f t="shared" si="32"/>
        <v>1.509518717591645E-3</v>
      </c>
      <c r="H206" s="23">
        <f t="shared" si="36"/>
        <v>10.407765182506445</v>
      </c>
      <c r="I206" s="23">
        <f t="shared" si="33"/>
        <v>1.0690382380418977</v>
      </c>
      <c r="J206" s="23" t="str">
        <f t="shared" si="37"/>
        <v/>
      </c>
      <c r="K206" s="23" t="str">
        <f t="shared" si="34"/>
        <v/>
      </c>
      <c r="L206" s="15">
        <f t="shared" si="35"/>
        <v>24.625</v>
      </c>
      <c r="M206" s="24">
        <f t="shared" si="29"/>
        <v>1.0966145728289984</v>
      </c>
    </row>
    <row r="207" spans="1:13" x14ac:dyDescent="0.25">
      <c r="A207">
        <v>199</v>
      </c>
      <c r="B207" t="s">
        <v>284</v>
      </c>
      <c r="C207">
        <v>-2.6227</v>
      </c>
      <c r="E207" s="93">
        <f t="shared" si="30"/>
        <v>7</v>
      </c>
      <c r="F207" s="15" t="str">
        <f t="shared" si="31"/>
        <v/>
      </c>
      <c r="G207" s="92">
        <f t="shared" si="32"/>
        <v>1.5983355162057194E-3</v>
      </c>
      <c r="H207" s="23">
        <f t="shared" si="36"/>
        <v>11.020135452225297</v>
      </c>
      <c r="I207" s="23">
        <f t="shared" si="33"/>
        <v>1.1000386978376651</v>
      </c>
      <c r="J207" s="23" t="str">
        <f t="shared" si="37"/>
        <v/>
      </c>
      <c r="K207" s="23" t="str">
        <f t="shared" si="34"/>
        <v/>
      </c>
      <c r="L207" s="15">
        <f t="shared" si="35"/>
        <v>24.75</v>
      </c>
      <c r="M207" s="24">
        <f t="shared" si="29"/>
        <v>1.0977643440700631</v>
      </c>
    </row>
    <row r="208" spans="1:13" x14ac:dyDescent="0.25">
      <c r="A208">
        <v>200</v>
      </c>
      <c r="B208" t="s">
        <v>285</v>
      </c>
      <c r="C208">
        <v>-2.5836000000000001</v>
      </c>
      <c r="E208" s="93">
        <f t="shared" si="30"/>
        <v>0</v>
      </c>
      <c r="F208" s="15" t="str">
        <f t="shared" si="31"/>
        <v/>
      </c>
      <c r="G208" s="92">
        <f t="shared" si="32"/>
        <v>1.6575972367826874E-3</v>
      </c>
      <c r="H208" s="23">
        <f t="shared" si="36"/>
        <v>11.428730632191289</v>
      </c>
      <c r="I208" s="23">
        <f t="shared" si="33"/>
        <v>1.1202462412349672</v>
      </c>
      <c r="J208" s="23" t="str">
        <f t="shared" si="37"/>
        <v/>
      </c>
      <c r="K208" s="23" t="str">
        <f t="shared" si="34"/>
        <v/>
      </c>
      <c r="L208" s="15">
        <f t="shared" si="35"/>
        <v>24.875</v>
      </c>
      <c r="M208" s="24">
        <f t="shared" si="29"/>
        <v>1.0989141153111277</v>
      </c>
    </row>
    <row r="209" spans="1:13" x14ac:dyDescent="0.25">
      <c r="A209">
        <v>201</v>
      </c>
      <c r="B209" t="s">
        <v>286</v>
      </c>
      <c r="C209">
        <v>-2.6421999999999999</v>
      </c>
      <c r="E209" s="93">
        <f t="shared" si="30"/>
        <v>1</v>
      </c>
      <c r="F209" s="15" t="str">
        <f t="shared" si="31"/>
        <v/>
      </c>
      <c r="G209" s="92">
        <f t="shared" si="32"/>
        <v>1.568780438168613E-3</v>
      </c>
      <c r="H209" s="23">
        <f t="shared" si="36"/>
        <v>10.816360362472437</v>
      </c>
      <c r="I209" s="23">
        <f t="shared" si="33"/>
        <v>1.0898207461121354</v>
      </c>
      <c r="J209" s="23" t="str">
        <f t="shared" si="37"/>
        <v/>
      </c>
      <c r="K209" s="23" t="str">
        <f t="shared" si="34"/>
        <v/>
      </c>
      <c r="L209" s="15">
        <f t="shared" si="35"/>
        <v>25</v>
      </c>
      <c r="M209" s="24">
        <f t="shared" ref="M209:M272" si="38">IF(J209="",M208+(SUM(J209:J216)-SUM(J201:J208))/16,J209)</f>
        <v>1.1000638865521923</v>
      </c>
    </row>
    <row r="210" spans="1:13" x14ac:dyDescent="0.25">
      <c r="A210">
        <v>202</v>
      </c>
      <c r="B210" t="s">
        <v>287</v>
      </c>
      <c r="C210">
        <v>-2.6324999999999998</v>
      </c>
      <c r="E210" s="93">
        <f t="shared" si="30"/>
        <v>2</v>
      </c>
      <c r="F210" s="15" t="str">
        <f t="shared" si="31"/>
        <v/>
      </c>
      <c r="G210" s="92">
        <f t="shared" si="32"/>
        <v>1.5834821949357893E-3</v>
      </c>
      <c r="H210" s="23">
        <f t="shared" si="36"/>
        <v>10.917725407118734</v>
      </c>
      <c r="I210" s="23">
        <f t="shared" si="33"/>
        <v>1.0949154413250504</v>
      </c>
      <c r="J210" s="23" t="str">
        <f t="shared" si="37"/>
        <v/>
      </c>
      <c r="K210" s="23" t="str">
        <f t="shared" si="34"/>
        <v/>
      </c>
      <c r="L210" s="15">
        <f t="shared" si="35"/>
        <v>25.125</v>
      </c>
      <c r="M210" s="24">
        <f t="shared" si="38"/>
        <v>1.101213657793257</v>
      </c>
    </row>
    <row r="211" spans="1:13" x14ac:dyDescent="0.25">
      <c r="A211">
        <v>203</v>
      </c>
      <c r="B211" t="s">
        <v>288</v>
      </c>
      <c r="C211">
        <v>-2.5739000000000001</v>
      </c>
      <c r="E211" s="93">
        <f t="shared" si="30"/>
        <v>3</v>
      </c>
      <c r="F211" s="15" t="str">
        <f t="shared" si="31"/>
        <v/>
      </c>
      <c r="G211" s="92">
        <f t="shared" si="32"/>
        <v>1.6722989935498637E-3</v>
      </c>
      <c r="H211" s="23">
        <f t="shared" si="36"/>
        <v>11.530095676837584</v>
      </c>
      <c r="I211" s="23">
        <f t="shared" si="33"/>
        <v>1.1252031843168104</v>
      </c>
      <c r="J211" s="23" t="str">
        <f t="shared" si="37"/>
        <v/>
      </c>
      <c r="K211" s="23" t="str">
        <f t="shared" si="34"/>
        <v/>
      </c>
      <c r="L211" s="15">
        <f t="shared" si="35"/>
        <v>25.25</v>
      </c>
      <c r="M211" s="24">
        <f t="shared" si="38"/>
        <v>1.1023634290343216</v>
      </c>
    </row>
    <row r="212" spans="1:13" x14ac:dyDescent="0.25">
      <c r="A212">
        <v>204</v>
      </c>
      <c r="B212" t="s">
        <v>289</v>
      </c>
      <c r="C212">
        <v>-2.5836000000000001</v>
      </c>
      <c r="E212" s="93">
        <f t="shared" si="30"/>
        <v>4</v>
      </c>
      <c r="F212" s="15" t="str">
        <f t="shared" si="31"/>
        <v/>
      </c>
      <c r="G212" s="92">
        <f t="shared" si="32"/>
        <v>1.6575972367826874E-3</v>
      </c>
      <c r="H212" s="23">
        <f t="shared" si="36"/>
        <v>11.428730632191289</v>
      </c>
      <c r="I212" s="23">
        <f t="shared" si="33"/>
        <v>1.1202462412349672</v>
      </c>
      <c r="J212" s="23" t="str">
        <f t="shared" si="37"/>
        <v/>
      </c>
      <c r="K212" s="23" t="str">
        <f t="shared" si="34"/>
        <v/>
      </c>
      <c r="L212" s="15">
        <f t="shared" si="35"/>
        <v>25.375</v>
      </c>
      <c r="M212" s="24">
        <f t="shared" si="38"/>
        <v>1.1035132002753862</v>
      </c>
    </row>
    <row r="213" spans="1:13" x14ac:dyDescent="0.25">
      <c r="A213">
        <v>205</v>
      </c>
      <c r="B213" t="s">
        <v>290</v>
      </c>
      <c r="C213">
        <v>-2.6032000000000002</v>
      </c>
      <c r="E213" s="93">
        <f t="shared" si="30"/>
        <v>5</v>
      </c>
      <c r="F213" s="15">
        <f t="shared" si="31"/>
        <v>1</v>
      </c>
      <c r="G213" s="92">
        <f t="shared" si="32"/>
        <v>1.6278905942428261E-3</v>
      </c>
      <c r="H213" s="23">
        <f t="shared" si="36"/>
        <v>11.223910541978157</v>
      </c>
      <c r="I213" s="23">
        <f t="shared" si="33"/>
        <v>1.1101626073798196</v>
      </c>
      <c r="J213" s="23">
        <f t="shared" si="37"/>
        <v>1.1138611414449695</v>
      </c>
      <c r="K213" s="23">
        <f t="shared" si="34"/>
        <v>1.4286185364811948E-2</v>
      </c>
      <c r="L213" s="15">
        <f t="shared" si="35"/>
        <v>25.5</v>
      </c>
      <c r="M213" s="24">
        <f t="shared" si="38"/>
        <v>1.1138611414449695</v>
      </c>
    </row>
    <row r="214" spans="1:13" x14ac:dyDescent="0.25">
      <c r="A214">
        <v>206</v>
      </c>
      <c r="B214" t="s">
        <v>291</v>
      </c>
      <c r="C214">
        <v>-2.6032000000000002</v>
      </c>
      <c r="E214" s="93">
        <f t="shared" si="30"/>
        <v>6</v>
      </c>
      <c r="F214" s="15" t="str">
        <f t="shared" si="31"/>
        <v/>
      </c>
      <c r="G214" s="92">
        <f t="shared" si="32"/>
        <v>1.6278905942428261E-3</v>
      </c>
      <c r="H214" s="23">
        <f t="shared" si="36"/>
        <v>11.223910541978157</v>
      </c>
      <c r="I214" s="23">
        <f t="shared" si="33"/>
        <v>1.1101626073798196</v>
      </c>
      <c r="J214" s="23" t="str">
        <f t="shared" si="37"/>
        <v/>
      </c>
      <c r="K214" s="23" t="str">
        <f t="shared" si="34"/>
        <v/>
      </c>
      <c r="L214" s="15">
        <f t="shared" si="35"/>
        <v>25.625</v>
      </c>
      <c r="M214" s="24">
        <f t="shared" si="38"/>
        <v>1.1156898568155529</v>
      </c>
    </row>
    <row r="215" spans="1:13" x14ac:dyDescent="0.25">
      <c r="A215">
        <v>207</v>
      </c>
      <c r="B215" t="s">
        <v>292</v>
      </c>
      <c r="C215">
        <v>-2.5640999999999998</v>
      </c>
      <c r="E215" s="93">
        <f t="shared" si="30"/>
        <v>7</v>
      </c>
      <c r="F215" s="15" t="str">
        <f t="shared" si="31"/>
        <v/>
      </c>
      <c r="G215" s="92">
        <f t="shared" si="32"/>
        <v>1.6871523148197947E-3</v>
      </c>
      <c r="H215" s="23">
        <f t="shared" si="36"/>
        <v>11.632505721944154</v>
      </c>
      <c r="I215" s="23">
        <f t="shared" si="33"/>
        <v>1.1301891519055767</v>
      </c>
      <c r="J215" s="23" t="str">
        <f t="shared" si="37"/>
        <v/>
      </c>
      <c r="K215" s="23" t="str">
        <f t="shared" si="34"/>
        <v/>
      </c>
      <c r="L215" s="15">
        <f t="shared" si="35"/>
        <v>25.75</v>
      </c>
      <c r="M215" s="24">
        <f t="shared" si="38"/>
        <v>1.1175185721861363</v>
      </c>
    </row>
    <row r="216" spans="1:13" x14ac:dyDescent="0.25">
      <c r="A216">
        <v>208</v>
      </c>
      <c r="B216" t="s">
        <v>293</v>
      </c>
      <c r="C216">
        <v>-2.5640999999999998</v>
      </c>
      <c r="E216" s="93">
        <f t="shared" si="30"/>
        <v>0</v>
      </c>
      <c r="F216" s="15" t="str">
        <f t="shared" si="31"/>
        <v/>
      </c>
      <c r="G216" s="92">
        <f t="shared" si="32"/>
        <v>1.6871523148197947E-3</v>
      </c>
      <c r="H216" s="23">
        <f t="shared" si="36"/>
        <v>11.632505721944154</v>
      </c>
      <c r="I216" s="23">
        <f t="shared" si="33"/>
        <v>1.1301891519055767</v>
      </c>
      <c r="J216" s="23" t="str">
        <f t="shared" si="37"/>
        <v/>
      </c>
      <c r="K216" s="23" t="str">
        <f t="shared" si="34"/>
        <v/>
      </c>
      <c r="L216" s="15">
        <f t="shared" si="35"/>
        <v>25.875</v>
      </c>
      <c r="M216" s="24">
        <f t="shared" si="38"/>
        <v>1.1193472875567196</v>
      </c>
    </row>
    <row r="217" spans="1:13" x14ac:dyDescent="0.25">
      <c r="A217">
        <v>209</v>
      </c>
      <c r="B217" t="s">
        <v>294</v>
      </c>
      <c r="C217">
        <v>-2.5446</v>
      </c>
      <c r="E217" s="93">
        <f t="shared" si="30"/>
        <v>1</v>
      </c>
      <c r="F217" s="15" t="str">
        <f t="shared" si="31"/>
        <v/>
      </c>
      <c r="G217" s="92">
        <f t="shared" si="32"/>
        <v>1.7167073928569011E-3</v>
      </c>
      <c r="H217" s="23">
        <f t="shared" si="36"/>
        <v>11.836280811697012</v>
      </c>
      <c r="I217" s="23">
        <f t="shared" si="33"/>
        <v>1.1400453487335582</v>
      </c>
      <c r="J217" s="23" t="str">
        <f t="shared" si="37"/>
        <v/>
      </c>
      <c r="K217" s="23" t="str">
        <f t="shared" si="34"/>
        <v/>
      </c>
      <c r="L217" s="15">
        <f t="shared" si="35"/>
        <v>26</v>
      </c>
      <c r="M217" s="24">
        <f t="shared" si="38"/>
        <v>1.121176002927303</v>
      </c>
    </row>
    <row r="218" spans="1:13" x14ac:dyDescent="0.25">
      <c r="A218">
        <v>210</v>
      </c>
      <c r="B218" t="s">
        <v>295</v>
      </c>
      <c r="C218">
        <v>-2.5543</v>
      </c>
      <c r="E218" s="93">
        <f t="shared" si="30"/>
        <v>2</v>
      </c>
      <c r="F218" s="15" t="str">
        <f t="shared" si="31"/>
        <v/>
      </c>
      <c r="G218" s="92">
        <f t="shared" si="32"/>
        <v>1.7020056360897249E-3</v>
      </c>
      <c r="H218" s="23">
        <f t="shared" si="36"/>
        <v>11.734915767050717</v>
      </c>
      <c r="I218" s="23">
        <f t="shared" si="33"/>
        <v>1.1351532196903653</v>
      </c>
      <c r="J218" s="23" t="str">
        <f t="shared" si="37"/>
        <v/>
      </c>
      <c r="K218" s="23" t="str">
        <f t="shared" si="34"/>
        <v/>
      </c>
      <c r="L218" s="15">
        <f t="shared" si="35"/>
        <v>26.125</v>
      </c>
      <c r="M218" s="24">
        <f t="shared" si="38"/>
        <v>1.1230047182978864</v>
      </c>
    </row>
    <row r="219" spans="1:13" x14ac:dyDescent="0.25">
      <c r="A219">
        <v>211</v>
      </c>
      <c r="B219" t="s">
        <v>296</v>
      </c>
      <c r="C219">
        <v>-2.5446</v>
      </c>
      <c r="E219" s="93">
        <f t="shared" si="30"/>
        <v>3</v>
      </c>
      <c r="F219" s="15" t="str">
        <f t="shared" si="31"/>
        <v/>
      </c>
      <c r="G219" s="92">
        <f t="shared" si="32"/>
        <v>1.7167073928569011E-3</v>
      </c>
      <c r="H219" s="23">
        <f t="shared" si="36"/>
        <v>11.836280811697012</v>
      </c>
      <c r="I219" s="23">
        <f t="shared" si="33"/>
        <v>1.1400453487335582</v>
      </c>
      <c r="J219" s="23" t="str">
        <f t="shared" si="37"/>
        <v/>
      </c>
      <c r="K219" s="23" t="str">
        <f t="shared" si="34"/>
        <v/>
      </c>
      <c r="L219" s="15">
        <f t="shared" si="35"/>
        <v>26.25</v>
      </c>
      <c r="M219" s="24">
        <f t="shared" si="38"/>
        <v>1.1248334336684698</v>
      </c>
    </row>
    <row r="220" spans="1:13" x14ac:dyDescent="0.25">
      <c r="A220">
        <v>212</v>
      </c>
      <c r="B220" t="s">
        <v>297</v>
      </c>
      <c r="C220">
        <v>-2.5543</v>
      </c>
      <c r="E220" s="93">
        <f t="shared" si="30"/>
        <v>4</v>
      </c>
      <c r="F220" s="15" t="str">
        <f t="shared" si="31"/>
        <v/>
      </c>
      <c r="G220" s="92">
        <f t="shared" si="32"/>
        <v>1.7020056360897249E-3</v>
      </c>
      <c r="H220" s="23">
        <f t="shared" si="36"/>
        <v>11.734915767050717</v>
      </c>
      <c r="I220" s="23">
        <f t="shared" si="33"/>
        <v>1.1351532196903653</v>
      </c>
      <c r="J220" s="23" t="str">
        <f t="shared" si="37"/>
        <v/>
      </c>
      <c r="K220" s="23" t="str">
        <f t="shared" si="34"/>
        <v/>
      </c>
      <c r="L220" s="15">
        <f t="shared" si="35"/>
        <v>26.375</v>
      </c>
      <c r="M220" s="24">
        <f t="shared" si="38"/>
        <v>1.1266621490390532</v>
      </c>
    </row>
    <row r="221" spans="1:13" x14ac:dyDescent="0.25">
      <c r="A221">
        <v>213</v>
      </c>
      <c r="B221" t="s">
        <v>298</v>
      </c>
      <c r="C221">
        <v>-2.5348000000000002</v>
      </c>
      <c r="E221" s="93">
        <f t="shared" si="30"/>
        <v>5</v>
      </c>
      <c r="F221" s="15">
        <f t="shared" si="31"/>
        <v>1</v>
      </c>
      <c r="G221" s="92">
        <f t="shared" si="32"/>
        <v>1.7315607141268315E-3</v>
      </c>
      <c r="H221" s="23">
        <f t="shared" si="36"/>
        <v>11.938690856803577</v>
      </c>
      <c r="I221" s="23">
        <f t="shared" si="33"/>
        <v>1.1449666852172498</v>
      </c>
      <c r="J221" s="23">
        <f t="shared" si="37"/>
        <v>1.1431205873743033</v>
      </c>
      <c r="K221" s="23">
        <f t="shared" si="34"/>
        <v>7.1626733810308306E-3</v>
      </c>
      <c r="L221" s="15">
        <f t="shared" si="35"/>
        <v>26.5</v>
      </c>
      <c r="M221" s="24">
        <f t="shared" si="38"/>
        <v>1.1431205873743033</v>
      </c>
    </row>
    <row r="222" spans="1:13" x14ac:dyDescent="0.25">
      <c r="A222">
        <v>214</v>
      </c>
      <c r="B222" t="s">
        <v>299</v>
      </c>
      <c r="C222">
        <v>-2.5249999999999999</v>
      </c>
      <c r="E222" s="93">
        <f t="shared" si="30"/>
        <v>6</v>
      </c>
      <c r="F222" s="15" t="str">
        <f t="shared" si="31"/>
        <v/>
      </c>
      <c r="G222" s="92">
        <f t="shared" si="32"/>
        <v>1.7464140353967625E-3</v>
      </c>
      <c r="H222" s="23">
        <f t="shared" si="36"/>
        <v>12.041100901910145</v>
      </c>
      <c r="I222" s="23">
        <f t="shared" si="33"/>
        <v>1.1498669589764432</v>
      </c>
      <c r="J222" s="23" t="str">
        <f t="shared" si="37"/>
        <v/>
      </c>
      <c r="K222" s="23" t="str">
        <f t="shared" si="34"/>
        <v/>
      </c>
      <c r="L222" s="15">
        <f t="shared" si="35"/>
        <v>26.625</v>
      </c>
      <c r="M222" s="24">
        <f t="shared" si="38"/>
        <v>1.1448171906834181</v>
      </c>
    </row>
    <row r="223" spans="1:13" x14ac:dyDescent="0.25">
      <c r="A223">
        <v>215</v>
      </c>
      <c r="B223" t="s">
        <v>300</v>
      </c>
      <c r="C223">
        <v>-2.5249999999999999</v>
      </c>
      <c r="E223" s="93">
        <f t="shared" si="30"/>
        <v>7</v>
      </c>
      <c r="F223" s="15" t="str">
        <f t="shared" si="31"/>
        <v/>
      </c>
      <c r="G223" s="92">
        <f t="shared" si="32"/>
        <v>1.7464140353967625E-3</v>
      </c>
      <c r="H223" s="23">
        <f t="shared" si="36"/>
        <v>12.041100901910145</v>
      </c>
      <c r="I223" s="23">
        <f t="shared" si="33"/>
        <v>1.1498669589764432</v>
      </c>
      <c r="J223" s="23" t="str">
        <f t="shared" si="37"/>
        <v/>
      </c>
      <c r="K223" s="23" t="str">
        <f t="shared" si="34"/>
        <v/>
      </c>
      <c r="L223" s="15">
        <f t="shared" si="35"/>
        <v>26.75</v>
      </c>
      <c r="M223" s="24">
        <f t="shared" si="38"/>
        <v>1.1465137939925329</v>
      </c>
    </row>
    <row r="224" spans="1:13" x14ac:dyDescent="0.25">
      <c r="A224">
        <v>216</v>
      </c>
      <c r="B224" t="s">
        <v>301</v>
      </c>
      <c r="C224">
        <v>-2.5249999999999999</v>
      </c>
      <c r="E224" s="93">
        <f t="shared" si="30"/>
        <v>0</v>
      </c>
      <c r="F224" s="15" t="str">
        <f t="shared" si="31"/>
        <v/>
      </c>
      <c r="G224" s="92">
        <f t="shared" si="32"/>
        <v>1.7464140353967625E-3</v>
      </c>
      <c r="H224" s="23">
        <f t="shared" si="36"/>
        <v>12.041100901910145</v>
      </c>
      <c r="I224" s="23">
        <f t="shared" si="33"/>
        <v>1.1498669589764432</v>
      </c>
      <c r="J224" s="23" t="str">
        <f t="shared" si="37"/>
        <v/>
      </c>
      <c r="K224" s="23" t="str">
        <f t="shared" si="34"/>
        <v/>
      </c>
      <c r="L224" s="15">
        <f t="shared" si="35"/>
        <v>26.875</v>
      </c>
      <c r="M224" s="24">
        <f t="shared" si="38"/>
        <v>1.1482103973016478</v>
      </c>
    </row>
    <row r="225" spans="1:13" x14ac:dyDescent="0.25">
      <c r="A225">
        <v>217</v>
      </c>
      <c r="B225" t="s">
        <v>302</v>
      </c>
      <c r="C225">
        <v>-2.5055000000000001</v>
      </c>
      <c r="E225" s="93">
        <f t="shared" si="30"/>
        <v>1</v>
      </c>
      <c r="F225" s="15" t="str">
        <f t="shared" si="31"/>
        <v/>
      </c>
      <c r="G225" s="92">
        <f t="shared" si="32"/>
        <v>1.7759691134338691E-3</v>
      </c>
      <c r="H225" s="23">
        <f t="shared" si="36"/>
        <v>12.244875991663005</v>
      </c>
      <c r="I225" s="23">
        <f t="shared" si="33"/>
        <v>1.1595559069875447</v>
      </c>
      <c r="J225" s="23" t="str">
        <f t="shared" si="37"/>
        <v/>
      </c>
      <c r="K225" s="23" t="str">
        <f t="shared" si="34"/>
        <v/>
      </c>
      <c r="L225" s="15">
        <f t="shared" si="35"/>
        <v>27</v>
      </c>
      <c r="M225" s="24">
        <f t="shared" si="38"/>
        <v>1.1499070006107626</v>
      </c>
    </row>
    <row r="226" spans="1:13" x14ac:dyDescent="0.25">
      <c r="A226">
        <v>218</v>
      </c>
      <c r="B226" t="s">
        <v>303</v>
      </c>
      <c r="C226">
        <v>-2.5249999999999999</v>
      </c>
      <c r="E226" s="93">
        <f t="shared" si="30"/>
        <v>2</v>
      </c>
      <c r="F226" s="15" t="str">
        <f t="shared" si="31"/>
        <v/>
      </c>
      <c r="G226" s="92">
        <f t="shared" si="32"/>
        <v>1.7464140353967625E-3</v>
      </c>
      <c r="H226" s="23">
        <f t="shared" si="36"/>
        <v>12.041100901910145</v>
      </c>
      <c r="I226" s="23">
        <f t="shared" si="33"/>
        <v>1.1498669589764432</v>
      </c>
      <c r="J226" s="23" t="str">
        <f t="shared" si="37"/>
        <v/>
      </c>
      <c r="K226" s="23" t="str">
        <f t="shared" si="34"/>
        <v/>
      </c>
      <c r="L226" s="15">
        <f t="shared" si="35"/>
        <v>27.125</v>
      </c>
      <c r="M226" s="24">
        <f t="shared" si="38"/>
        <v>1.1516036039198774</v>
      </c>
    </row>
    <row r="227" spans="1:13" x14ac:dyDescent="0.25">
      <c r="A227">
        <v>219</v>
      </c>
      <c r="B227" t="s">
        <v>304</v>
      </c>
      <c r="C227">
        <v>-2.4860000000000002</v>
      </c>
      <c r="E227" s="93">
        <f t="shared" si="30"/>
        <v>3</v>
      </c>
      <c r="F227" s="15" t="str">
        <f t="shared" si="31"/>
        <v/>
      </c>
      <c r="G227" s="92">
        <f t="shared" si="32"/>
        <v>1.8055241914709756E-3</v>
      </c>
      <c r="H227" s="23">
        <f t="shared" si="36"/>
        <v>12.448651081415864</v>
      </c>
      <c r="I227" s="23">
        <f t="shared" si="33"/>
        <v>1.1691645647699394</v>
      </c>
      <c r="J227" s="23" t="str">
        <f t="shared" si="37"/>
        <v/>
      </c>
      <c r="K227" s="23" t="str">
        <f t="shared" si="34"/>
        <v/>
      </c>
      <c r="L227" s="15">
        <f t="shared" si="35"/>
        <v>27.25</v>
      </c>
      <c r="M227" s="24">
        <f t="shared" si="38"/>
        <v>1.1533002072289922</v>
      </c>
    </row>
    <row r="228" spans="1:13" x14ac:dyDescent="0.25">
      <c r="A228">
        <v>220</v>
      </c>
      <c r="B228" t="s">
        <v>305</v>
      </c>
      <c r="C228">
        <v>-2.4567000000000001</v>
      </c>
      <c r="E228" s="93">
        <f t="shared" si="30"/>
        <v>4</v>
      </c>
      <c r="F228" s="15" t="str">
        <f t="shared" si="31"/>
        <v/>
      </c>
      <c r="G228" s="92">
        <f t="shared" si="32"/>
        <v>1.8499325907780132E-3</v>
      </c>
      <c r="H228" s="23">
        <f t="shared" si="36"/>
        <v>12.754836216275292</v>
      </c>
      <c r="I228" s="23">
        <f t="shared" si="33"/>
        <v>1.1834555212115121</v>
      </c>
      <c r="J228" s="23" t="str">
        <f t="shared" si="37"/>
        <v/>
      </c>
      <c r="K228" s="23" t="str">
        <f t="shared" si="34"/>
        <v/>
      </c>
      <c r="L228" s="15">
        <f t="shared" si="35"/>
        <v>27.375</v>
      </c>
      <c r="M228" s="24">
        <f t="shared" si="38"/>
        <v>1.154996810538107</v>
      </c>
    </row>
    <row r="229" spans="1:13" x14ac:dyDescent="0.25">
      <c r="A229">
        <v>221</v>
      </c>
      <c r="B229" t="s">
        <v>306</v>
      </c>
      <c r="C229">
        <v>-2.4860000000000002</v>
      </c>
      <c r="E229" s="93">
        <f t="shared" si="30"/>
        <v>5</v>
      </c>
      <c r="F229" s="15">
        <f t="shared" si="31"/>
        <v>1</v>
      </c>
      <c r="G229" s="92">
        <f t="shared" si="32"/>
        <v>1.8055241914709756E-3</v>
      </c>
      <c r="H229" s="23">
        <f t="shared" si="36"/>
        <v>12.448651081415864</v>
      </c>
      <c r="I229" s="23">
        <f t="shared" si="33"/>
        <v>1.1691645647699394</v>
      </c>
      <c r="J229" s="23">
        <f t="shared" si="37"/>
        <v>1.1702662403201403</v>
      </c>
      <c r="K229" s="23">
        <f t="shared" si="34"/>
        <v>1.2167202266677363E-2</v>
      </c>
      <c r="L229" s="15">
        <f t="shared" si="35"/>
        <v>27.5</v>
      </c>
      <c r="M229" s="24">
        <f t="shared" si="38"/>
        <v>1.1702662403201403</v>
      </c>
    </row>
    <row r="230" spans="1:13" x14ac:dyDescent="0.25">
      <c r="A230">
        <v>222</v>
      </c>
      <c r="B230" t="s">
        <v>307</v>
      </c>
      <c r="C230">
        <v>-2.5152999999999999</v>
      </c>
      <c r="E230" s="93">
        <f t="shared" si="30"/>
        <v>6</v>
      </c>
      <c r="F230" s="15" t="str">
        <f t="shared" si="31"/>
        <v/>
      </c>
      <c r="G230" s="92">
        <f t="shared" si="32"/>
        <v>1.7611157921639388E-3</v>
      </c>
      <c r="H230" s="23">
        <f t="shared" si="36"/>
        <v>12.142465946556442</v>
      </c>
      <c r="I230" s="23">
        <f t="shared" si="33"/>
        <v>1.1546967516804363</v>
      </c>
      <c r="J230" s="23" t="str">
        <f t="shared" si="37"/>
        <v/>
      </c>
      <c r="K230" s="23" t="str">
        <f t="shared" si="34"/>
        <v/>
      </c>
      <c r="L230" s="15">
        <f t="shared" si="35"/>
        <v>27.625</v>
      </c>
      <c r="M230" s="24">
        <f t="shared" si="38"/>
        <v>1.1720816664482268</v>
      </c>
    </row>
    <row r="231" spans="1:13" x14ac:dyDescent="0.25">
      <c r="A231">
        <v>223</v>
      </c>
      <c r="B231" t="s">
        <v>308</v>
      </c>
      <c r="C231">
        <v>-2.4762</v>
      </c>
      <c r="E231" s="93">
        <f t="shared" si="30"/>
        <v>7</v>
      </c>
      <c r="F231" s="15" t="str">
        <f t="shared" si="31"/>
        <v/>
      </c>
      <c r="G231" s="92">
        <f t="shared" si="32"/>
        <v>1.8203775127409066E-3</v>
      </c>
      <c r="H231" s="23">
        <f t="shared" si="36"/>
        <v>12.551061126522432</v>
      </c>
      <c r="I231" s="23">
        <f t="shared" si="33"/>
        <v>1.1739638378595987</v>
      </c>
      <c r="J231" s="23" t="str">
        <f t="shared" si="37"/>
        <v/>
      </c>
      <c r="K231" s="23" t="str">
        <f t="shared" si="34"/>
        <v/>
      </c>
      <c r="L231" s="15">
        <f t="shared" si="35"/>
        <v>27.75</v>
      </c>
      <c r="M231" s="24">
        <f t="shared" si="38"/>
        <v>1.1738970925763133</v>
      </c>
    </row>
    <row r="232" spans="1:13" x14ac:dyDescent="0.25">
      <c r="A232">
        <v>224</v>
      </c>
      <c r="B232" t="s">
        <v>309</v>
      </c>
      <c r="C232">
        <v>-2.4176000000000002</v>
      </c>
      <c r="E232" s="93">
        <f t="shared" si="30"/>
        <v>0</v>
      </c>
      <c r="F232" s="15" t="str">
        <f t="shared" si="31"/>
        <v/>
      </c>
      <c r="G232" s="92">
        <f t="shared" si="32"/>
        <v>1.909194311354981E-3</v>
      </c>
      <c r="H232" s="23">
        <f t="shared" si="36"/>
        <v>13.163431396241284</v>
      </c>
      <c r="I232" s="23">
        <f t="shared" si="33"/>
        <v>1.2022618163057075</v>
      </c>
      <c r="J232" s="23" t="str">
        <f t="shared" si="37"/>
        <v/>
      </c>
      <c r="K232" s="23" t="str">
        <f t="shared" si="34"/>
        <v/>
      </c>
      <c r="L232" s="15">
        <f t="shared" si="35"/>
        <v>27.875</v>
      </c>
      <c r="M232" s="24">
        <f t="shared" si="38"/>
        <v>1.1757125187043997</v>
      </c>
    </row>
    <row r="233" spans="1:13" x14ac:dyDescent="0.25">
      <c r="A233">
        <v>225</v>
      </c>
      <c r="B233" t="s">
        <v>310</v>
      </c>
      <c r="C233">
        <v>-2.4274</v>
      </c>
      <c r="E233" s="93">
        <f t="shared" si="30"/>
        <v>1</v>
      </c>
      <c r="F233" s="15" t="str">
        <f t="shared" si="31"/>
        <v/>
      </c>
      <c r="G233" s="92">
        <f t="shared" si="32"/>
        <v>1.8943409900850508E-3</v>
      </c>
      <c r="H233" s="23">
        <f t="shared" si="36"/>
        <v>13.061021351134722</v>
      </c>
      <c r="I233" s="23">
        <f t="shared" si="33"/>
        <v>1.1975759524382337</v>
      </c>
      <c r="J233" s="23" t="str">
        <f t="shared" si="37"/>
        <v/>
      </c>
      <c r="K233" s="23" t="str">
        <f t="shared" si="34"/>
        <v/>
      </c>
      <c r="L233" s="15">
        <f t="shared" si="35"/>
        <v>28</v>
      </c>
      <c r="M233" s="24">
        <f t="shared" si="38"/>
        <v>1.1775279448324862</v>
      </c>
    </row>
    <row r="234" spans="1:13" x14ac:dyDescent="0.25">
      <c r="A234">
        <v>226</v>
      </c>
      <c r="B234" t="s">
        <v>311</v>
      </c>
      <c r="C234">
        <v>-2.4274</v>
      </c>
      <c r="E234" s="93">
        <f t="shared" si="30"/>
        <v>2</v>
      </c>
      <c r="F234" s="15" t="str">
        <f t="shared" si="31"/>
        <v/>
      </c>
      <c r="G234" s="92">
        <f t="shared" si="32"/>
        <v>1.8943409900850508E-3</v>
      </c>
      <c r="H234" s="23">
        <f t="shared" si="36"/>
        <v>13.061021351134722</v>
      </c>
      <c r="I234" s="23">
        <f t="shared" si="33"/>
        <v>1.1975759524382337</v>
      </c>
      <c r="J234" s="23" t="str">
        <f t="shared" si="37"/>
        <v/>
      </c>
      <c r="K234" s="23" t="str">
        <f t="shared" si="34"/>
        <v/>
      </c>
      <c r="L234" s="15">
        <f t="shared" si="35"/>
        <v>28.125</v>
      </c>
      <c r="M234" s="24">
        <f t="shared" si="38"/>
        <v>1.1793433709605727</v>
      </c>
    </row>
    <row r="235" spans="1:13" x14ac:dyDescent="0.25">
      <c r="A235">
        <v>227</v>
      </c>
      <c r="B235" t="s">
        <v>312</v>
      </c>
      <c r="C235">
        <v>-2.4077999999999999</v>
      </c>
      <c r="E235" s="93">
        <f t="shared" si="30"/>
        <v>3</v>
      </c>
      <c r="F235" s="15" t="str">
        <f t="shared" si="31"/>
        <v/>
      </c>
      <c r="G235" s="92">
        <f t="shared" si="32"/>
        <v>1.924047632624912E-3</v>
      </c>
      <c r="H235" s="23">
        <f t="shared" si="36"/>
        <v>13.265841441347852</v>
      </c>
      <c r="I235" s="23">
        <f t="shared" si="33"/>
        <v>1.206929487598615</v>
      </c>
      <c r="J235" s="23" t="str">
        <f t="shared" si="37"/>
        <v/>
      </c>
      <c r="K235" s="23" t="str">
        <f t="shared" si="34"/>
        <v/>
      </c>
      <c r="L235" s="15">
        <f t="shared" si="35"/>
        <v>28.25</v>
      </c>
      <c r="M235" s="24">
        <f t="shared" si="38"/>
        <v>1.1811587970886592</v>
      </c>
    </row>
    <row r="236" spans="1:13" x14ac:dyDescent="0.25">
      <c r="A236">
        <v>228</v>
      </c>
      <c r="B236" t="s">
        <v>313</v>
      </c>
      <c r="C236">
        <v>-2.3980000000000001</v>
      </c>
      <c r="E236" s="93">
        <f t="shared" si="30"/>
        <v>4</v>
      </c>
      <c r="F236" s="15" t="str">
        <f t="shared" si="31"/>
        <v/>
      </c>
      <c r="G236" s="92">
        <f t="shared" si="32"/>
        <v>1.9389009538948424E-3</v>
      </c>
      <c r="H236" s="23">
        <f t="shared" si="36"/>
        <v>13.368251486454417</v>
      </c>
      <c r="I236" s="23">
        <f t="shared" si="33"/>
        <v>1.2115791765804707</v>
      </c>
      <c r="J236" s="23" t="str">
        <f t="shared" si="37"/>
        <v/>
      </c>
      <c r="K236" s="23" t="str">
        <f t="shared" si="34"/>
        <v/>
      </c>
      <c r="L236" s="15">
        <f t="shared" si="35"/>
        <v>28.375</v>
      </c>
      <c r="M236" s="24">
        <f t="shared" si="38"/>
        <v>1.1829742232167457</v>
      </c>
    </row>
    <row r="237" spans="1:13" x14ac:dyDescent="0.25">
      <c r="A237">
        <v>229</v>
      </c>
      <c r="B237" t="s">
        <v>314</v>
      </c>
      <c r="C237">
        <v>-2.4077999999999999</v>
      </c>
      <c r="E237" s="93">
        <f t="shared" si="30"/>
        <v>5</v>
      </c>
      <c r="F237" s="15">
        <f t="shared" si="31"/>
        <v>1</v>
      </c>
      <c r="G237" s="92">
        <f t="shared" si="32"/>
        <v>1.924047632624912E-3</v>
      </c>
      <c r="H237" s="23">
        <f t="shared" si="36"/>
        <v>13.265841441347852</v>
      </c>
      <c r="I237" s="23">
        <f t="shared" si="33"/>
        <v>1.206929487598615</v>
      </c>
      <c r="J237" s="23">
        <f t="shared" si="37"/>
        <v>1.1993130583695235</v>
      </c>
      <c r="K237" s="23">
        <f t="shared" si="34"/>
        <v>8.5910037960233061E-3</v>
      </c>
      <c r="L237" s="15">
        <f t="shared" si="35"/>
        <v>28.5</v>
      </c>
      <c r="M237" s="24">
        <f t="shared" si="38"/>
        <v>1.1993130583695235</v>
      </c>
    </row>
    <row r="238" spans="1:13" x14ac:dyDescent="0.25">
      <c r="A238">
        <v>230</v>
      </c>
      <c r="B238" t="s">
        <v>315</v>
      </c>
      <c r="C238">
        <v>-2.4176000000000002</v>
      </c>
      <c r="E238" s="93">
        <f t="shared" si="30"/>
        <v>6</v>
      </c>
      <c r="F238" s="15" t="str">
        <f t="shared" si="31"/>
        <v/>
      </c>
      <c r="G238" s="92">
        <f t="shared" si="32"/>
        <v>1.909194311354981E-3</v>
      </c>
      <c r="H238" s="23">
        <f t="shared" si="36"/>
        <v>13.163431396241284</v>
      </c>
      <c r="I238" s="23">
        <f t="shared" si="33"/>
        <v>1.2022618163057075</v>
      </c>
      <c r="J238" s="23" t="str">
        <f t="shared" si="37"/>
        <v/>
      </c>
      <c r="K238" s="23" t="str">
        <f t="shared" si="34"/>
        <v/>
      </c>
      <c r="L238" s="15">
        <f t="shared" si="35"/>
        <v>28.625</v>
      </c>
      <c r="M238" s="24">
        <f t="shared" si="38"/>
        <v>1.2002911689715376</v>
      </c>
    </row>
    <row r="239" spans="1:13" x14ac:dyDescent="0.25">
      <c r="A239">
        <v>231</v>
      </c>
      <c r="B239" t="s">
        <v>316</v>
      </c>
      <c r="C239">
        <v>-2.4567000000000001</v>
      </c>
      <c r="E239" s="93">
        <f t="shared" si="30"/>
        <v>7</v>
      </c>
      <c r="F239" s="15" t="str">
        <f t="shared" si="31"/>
        <v/>
      </c>
      <c r="G239" s="92">
        <f t="shared" si="32"/>
        <v>1.8499325907780132E-3</v>
      </c>
      <c r="H239" s="23">
        <f t="shared" si="36"/>
        <v>12.754836216275292</v>
      </c>
      <c r="I239" s="23">
        <f t="shared" si="33"/>
        <v>1.1834555212115121</v>
      </c>
      <c r="J239" s="23" t="str">
        <f t="shared" si="37"/>
        <v/>
      </c>
      <c r="K239" s="23" t="str">
        <f t="shared" si="34"/>
        <v/>
      </c>
      <c r="L239" s="15">
        <f t="shared" si="35"/>
        <v>28.75</v>
      </c>
      <c r="M239" s="24">
        <f t="shared" si="38"/>
        <v>1.2012692795735518</v>
      </c>
    </row>
    <row r="240" spans="1:13" x14ac:dyDescent="0.25">
      <c r="A240">
        <v>232</v>
      </c>
      <c r="B240" t="s">
        <v>317</v>
      </c>
      <c r="C240">
        <v>-2.4468999999999999</v>
      </c>
      <c r="E240" s="93">
        <f t="shared" si="30"/>
        <v>0</v>
      </c>
      <c r="F240" s="15" t="str">
        <f t="shared" si="31"/>
        <v/>
      </c>
      <c r="G240" s="92">
        <f t="shared" si="32"/>
        <v>1.8647859120479442E-3</v>
      </c>
      <c r="H240" s="23">
        <f t="shared" si="36"/>
        <v>12.857246261381862</v>
      </c>
      <c r="I240" s="23">
        <f t="shared" si="33"/>
        <v>1.1881970727848006</v>
      </c>
      <c r="J240" s="23" t="str">
        <f t="shared" si="37"/>
        <v/>
      </c>
      <c r="K240" s="23" t="str">
        <f t="shared" si="34"/>
        <v/>
      </c>
      <c r="L240" s="15">
        <f t="shared" si="35"/>
        <v>28.875</v>
      </c>
      <c r="M240" s="24">
        <f t="shared" si="38"/>
        <v>1.2022473901755659</v>
      </c>
    </row>
    <row r="241" spans="1:13" x14ac:dyDescent="0.25">
      <c r="A241">
        <v>233</v>
      </c>
      <c r="B241" t="s">
        <v>318</v>
      </c>
      <c r="C241">
        <v>-2.4176000000000002</v>
      </c>
      <c r="E241" s="93">
        <f t="shared" si="30"/>
        <v>1</v>
      </c>
      <c r="F241" s="15" t="str">
        <f t="shared" si="31"/>
        <v/>
      </c>
      <c r="G241" s="92">
        <f t="shared" si="32"/>
        <v>1.909194311354981E-3</v>
      </c>
      <c r="H241" s="23">
        <f t="shared" si="36"/>
        <v>13.163431396241284</v>
      </c>
      <c r="I241" s="23">
        <f t="shared" si="33"/>
        <v>1.2022618163057075</v>
      </c>
      <c r="J241" s="23" t="str">
        <f t="shared" si="37"/>
        <v/>
      </c>
      <c r="K241" s="23" t="str">
        <f t="shared" si="34"/>
        <v/>
      </c>
      <c r="L241" s="15">
        <f t="shared" si="35"/>
        <v>29</v>
      </c>
      <c r="M241" s="24">
        <f t="shared" si="38"/>
        <v>1.2032255007775801</v>
      </c>
    </row>
    <row r="242" spans="1:13" x14ac:dyDescent="0.25">
      <c r="A242">
        <v>234</v>
      </c>
      <c r="B242" t="s">
        <v>319</v>
      </c>
      <c r="C242">
        <v>-2.3980000000000001</v>
      </c>
      <c r="E242" s="93">
        <f t="shared" si="30"/>
        <v>2</v>
      </c>
      <c r="F242" s="15" t="str">
        <f t="shared" si="31"/>
        <v/>
      </c>
      <c r="G242" s="92">
        <f t="shared" si="32"/>
        <v>1.9389009538948424E-3</v>
      </c>
      <c r="H242" s="23">
        <f t="shared" si="36"/>
        <v>13.368251486454417</v>
      </c>
      <c r="I242" s="23">
        <f t="shared" si="33"/>
        <v>1.2115791765804707</v>
      </c>
      <c r="J242" s="23" t="str">
        <f t="shared" si="37"/>
        <v/>
      </c>
      <c r="K242" s="23" t="str">
        <f t="shared" si="34"/>
        <v/>
      </c>
      <c r="L242" s="15">
        <f t="shared" si="35"/>
        <v>29.125</v>
      </c>
      <c r="M242" s="24">
        <f t="shared" si="38"/>
        <v>1.2042036113795942</v>
      </c>
    </row>
    <row r="243" spans="1:13" x14ac:dyDescent="0.25">
      <c r="A243">
        <v>235</v>
      </c>
      <c r="B243" t="s">
        <v>320</v>
      </c>
      <c r="C243">
        <v>-2.359</v>
      </c>
      <c r="E243" s="93">
        <f t="shared" si="30"/>
        <v>3</v>
      </c>
      <c r="F243" s="15" t="str">
        <f t="shared" si="31"/>
        <v/>
      </c>
      <c r="G243" s="92">
        <f t="shared" si="32"/>
        <v>1.9980111099690561E-3</v>
      </c>
      <c r="H243" s="23">
        <f t="shared" si="36"/>
        <v>13.77580166596014</v>
      </c>
      <c r="I243" s="23">
        <f t="shared" si="33"/>
        <v>1.2299088817027706</v>
      </c>
      <c r="J243" s="23" t="str">
        <f t="shared" si="37"/>
        <v/>
      </c>
      <c r="K243" s="23" t="str">
        <f t="shared" si="34"/>
        <v/>
      </c>
      <c r="L243" s="15">
        <f t="shared" si="35"/>
        <v>29.25</v>
      </c>
      <c r="M243" s="24">
        <f t="shared" si="38"/>
        <v>1.2051817219816083</v>
      </c>
    </row>
    <row r="244" spans="1:13" x14ac:dyDescent="0.25">
      <c r="A244">
        <v>236</v>
      </c>
      <c r="B244" t="s">
        <v>321</v>
      </c>
      <c r="C244">
        <v>-2.4176000000000002</v>
      </c>
      <c r="E244" s="93">
        <f t="shared" si="30"/>
        <v>4</v>
      </c>
      <c r="F244" s="15" t="str">
        <f t="shared" si="31"/>
        <v/>
      </c>
      <c r="G244" s="92">
        <f t="shared" si="32"/>
        <v>1.909194311354981E-3</v>
      </c>
      <c r="H244" s="23">
        <f t="shared" si="36"/>
        <v>13.163431396241284</v>
      </c>
      <c r="I244" s="23">
        <f t="shared" si="33"/>
        <v>1.2022618163057075</v>
      </c>
      <c r="J244" s="23" t="str">
        <f t="shared" si="37"/>
        <v/>
      </c>
      <c r="K244" s="23" t="str">
        <f t="shared" si="34"/>
        <v/>
      </c>
      <c r="L244" s="15">
        <f t="shared" si="35"/>
        <v>29.375</v>
      </c>
      <c r="M244" s="24">
        <f t="shared" si="38"/>
        <v>1.2061598325836225</v>
      </c>
    </row>
    <row r="245" spans="1:13" x14ac:dyDescent="0.25">
      <c r="A245">
        <v>237</v>
      </c>
      <c r="B245" t="s">
        <v>322</v>
      </c>
      <c r="C245">
        <v>-2.3980000000000001</v>
      </c>
      <c r="E245" s="93">
        <f t="shared" si="30"/>
        <v>5</v>
      </c>
      <c r="F245" s="15">
        <f t="shared" si="31"/>
        <v>1</v>
      </c>
      <c r="G245" s="92">
        <f t="shared" si="32"/>
        <v>1.9389009538948424E-3</v>
      </c>
      <c r="H245" s="23">
        <f t="shared" si="36"/>
        <v>13.368251486454417</v>
      </c>
      <c r="I245" s="23">
        <f t="shared" si="33"/>
        <v>1.2115791765804707</v>
      </c>
      <c r="J245" s="23">
        <f t="shared" si="37"/>
        <v>1.2149628280017506</v>
      </c>
      <c r="K245" s="23">
        <f t="shared" si="34"/>
        <v>1.6131459146416584E-2</v>
      </c>
      <c r="L245" s="15">
        <f t="shared" si="35"/>
        <v>29.5</v>
      </c>
      <c r="M245" s="24">
        <f t="shared" si="38"/>
        <v>1.2149628280017506</v>
      </c>
    </row>
    <row r="246" spans="1:13" x14ac:dyDescent="0.25">
      <c r="A246">
        <v>238</v>
      </c>
      <c r="B246" t="s">
        <v>323</v>
      </c>
      <c r="C246">
        <v>-2.3393999999999999</v>
      </c>
      <c r="E246" s="93">
        <f t="shared" si="30"/>
        <v>6</v>
      </c>
      <c r="F246" s="15" t="str">
        <f t="shared" si="31"/>
        <v/>
      </c>
      <c r="G246" s="92">
        <f t="shared" si="32"/>
        <v>2.0277177525089177E-3</v>
      </c>
      <c r="H246" s="23">
        <f t="shared" si="36"/>
        <v>13.980621756173274</v>
      </c>
      <c r="I246" s="23">
        <f t="shared" si="33"/>
        <v>1.2390183547744853</v>
      </c>
      <c r="J246" s="23" t="str">
        <f t="shared" si="37"/>
        <v/>
      </c>
      <c r="K246" s="23" t="str">
        <f t="shared" si="34"/>
        <v/>
      </c>
      <c r="L246" s="15">
        <f t="shared" si="35"/>
        <v>29.625</v>
      </c>
      <c r="M246" s="24">
        <f t="shared" si="38"/>
        <v>1.2163893993049009</v>
      </c>
    </row>
    <row r="247" spans="1:13" x14ac:dyDescent="0.25">
      <c r="A247">
        <v>239</v>
      </c>
      <c r="B247" t="s">
        <v>324</v>
      </c>
      <c r="C247">
        <v>-2.3883000000000001</v>
      </c>
      <c r="E247" s="93">
        <f t="shared" si="30"/>
        <v>7</v>
      </c>
      <c r="F247" s="15" t="str">
        <f t="shared" si="31"/>
        <v/>
      </c>
      <c r="G247" s="92">
        <f t="shared" si="32"/>
        <v>1.9536027106620184E-3</v>
      </c>
      <c r="H247" s="23">
        <f t="shared" si="36"/>
        <v>13.469616531100712</v>
      </c>
      <c r="I247" s="23">
        <f t="shared" si="33"/>
        <v>1.2161639141657794</v>
      </c>
      <c r="J247" s="23" t="str">
        <f t="shared" si="37"/>
        <v/>
      </c>
      <c r="K247" s="23" t="str">
        <f t="shared" si="34"/>
        <v/>
      </c>
      <c r="L247" s="15">
        <f t="shared" si="35"/>
        <v>29.75</v>
      </c>
      <c r="M247" s="24">
        <f t="shared" si="38"/>
        <v>1.2178159706080511</v>
      </c>
    </row>
    <row r="248" spans="1:13" x14ac:dyDescent="0.25">
      <c r="A248">
        <v>240</v>
      </c>
      <c r="B248" t="s">
        <v>325</v>
      </c>
      <c r="C248">
        <v>-2.4077999999999999</v>
      </c>
      <c r="E248" s="93">
        <f t="shared" si="30"/>
        <v>0</v>
      </c>
      <c r="F248" s="15" t="str">
        <f t="shared" si="31"/>
        <v/>
      </c>
      <c r="G248" s="92">
        <f t="shared" si="32"/>
        <v>1.924047632624912E-3</v>
      </c>
      <c r="H248" s="23">
        <f t="shared" si="36"/>
        <v>13.265841441347852</v>
      </c>
      <c r="I248" s="23">
        <f t="shared" si="33"/>
        <v>1.206929487598615</v>
      </c>
      <c r="J248" s="23" t="str">
        <f t="shared" si="37"/>
        <v/>
      </c>
      <c r="K248" s="23" t="str">
        <f t="shared" si="34"/>
        <v/>
      </c>
      <c r="L248" s="15">
        <f t="shared" si="35"/>
        <v>29.875</v>
      </c>
      <c r="M248" s="24">
        <f t="shared" si="38"/>
        <v>1.2192425419112014</v>
      </c>
    </row>
    <row r="249" spans="1:13" x14ac:dyDescent="0.25">
      <c r="A249">
        <v>241</v>
      </c>
      <c r="B249" t="s">
        <v>326</v>
      </c>
      <c r="C249">
        <v>-2.3492000000000002</v>
      </c>
      <c r="E249" s="93">
        <f t="shared" si="30"/>
        <v>1</v>
      </c>
      <c r="F249" s="15" t="str">
        <f t="shared" si="31"/>
        <v/>
      </c>
      <c r="G249" s="92">
        <f t="shared" si="32"/>
        <v>2.0128644312389864E-3</v>
      </c>
      <c r="H249" s="23">
        <f t="shared" si="36"/>
        <v>13.878211711066704</v>
      </c>
      <c r="I249" s="23">
        <f t="shared" si="33"/>
        <v>1.2344720208978881</v>
      </c>
      <c r="J249" s="23" t="str">
        <f t="shared" si="37"/>
        <v/>
      </c>
      <c r="K249" s="23" t="str">
        <f t="shared" si="34"/>
        <v/>
      </c>
      <c r="L249" s="15">
        <f t="shared" si="35"/>
        <v>30</v>
      </c>
      <c r="M249" s="24">
        <f t="shared" si="38"/>
        <v>1.2206691132143517</v>
      </c>
    </row>
    <row r="250" spans="1:13" x14ac:dyDescent="0.25">
      <c r="A250">
        <v>242</v>
      </c>
      <c r="B250" t="s">
        <v>327</v>
      </c>
      <c r="C250">
        <v>-2.3687</v>
      </c>
      <c r="E250" s="93">
        <f t="shared" si="30"/>
        <v>2</v>
      </c>
      <c r="F250" s="15" t="str">
        <f t="shared" si="31"/>
        <v/>
      </c>
      <c r="G250" s="92">
        <f t="shared" si="32"/>
        <v>1.98330935320188E-3</v>
      </c>
      <c r="H250" s="23">
        <f t="shared" si="36"/>
        <v>13.674436621313847</v>
      </c>
      <c r="I250" s="23">
        <f t="shared" si="33"/>
        <v>1.2253755719352912</v>
      </c>
      <c r="J250" s="23" t="str">
        <f t="shared" si="37"/>
        <v/>
      </c>
      <c r="K250" s="23" t="str">
        <f t="shared" si="34"/>
        <v/>
      </c>
      <c r="L250" s="15">
        <f t="shared" si="35"/>
        <v>30.125</v>
      </c>
      <c r="M250" s="24">
        <f t="shared" si="38"/>
        <v>1.2220956845175019</v>
      </c>
    </row>
    <row r="251" spans="1:13" x14ac:dyDescent="0.25">
      <c r="A251">
        <v>243</v>
      </c>
      <c r="B251" t="s">
        <v>328</v>
      </c>
      <c r="C251">
        <v>-2.359</v>
      </c>
      <c r="E251" s="93">
        <f t="shared" si="30"/>
        <v>3</v>
      </c>
      <c r="F251" s="15" t="str">
        <f t="shared" si="31"/>
        <v/>
      </c>
      <c r="G251" s="92">
        <f t="shared" si="32"/>
        <v>1.9980111099690561E-3</v>
      </c>
      <c r="H251" s="23">
        <f t="shared" si="36"/>
        <v>13.77580166596014</v>
      </c>
      <c r="I251" s="23">
        <f t="shared" si="33"/>
        <v>1.2299088817027706</v>
      </c>
      <c r="J251" s="23" t="str">
        <f t="shared" si="37"/>
        <v/>
      </c>
      <c r="K251" s="23" t="str">
        <f t="shared" si="34"/>
        <v/>
      </c>
      <c r="L251" s="15">
        <f t="shared" si="35"/>
        <v>30.25</v>
      </c>
      <c r="M251" s="24">
        <f t="shared" si="38"/>
        <v>1.2235222558206522</v>
      </c>
    </row>
    <row r="252" spans="1:13" x14ac:dyDescent="0.25">
      <c r="A252">
        <v>244</v>
      </c>
      <c r="B252" t="s">
        <v>329</v>
      </c>
      <c r="C252">
        <v>-2.3883000000000001</v>
      </c>
      <c r="E252" s="93">
        <f t="shared" si="30"/>
        <v>4</v>
      </c>
      <c r="F252" s="15" t="str">
        <f t="shared" si="31"/>
        <v/>
      </c>
      <c r="G252" s="92">
        <f t="shared" si="32"/>
        <v>1.9536027106620184E-3</v>
      </c>
      <c r="H252" s="23">
        <f t="shared" si="36"/>
        <v>13.469616531100712</v>
      </c>
      <c r="I252" s="23">
        <f t="shared" si="33"/>
        <v>1.2161639141657794</v>
      </c>
      <c r="J252" s="23" t="str">
        <f t="shared" si="37"/>
        <v/>
      </c>
      <c r="K252" s="23" t="str">
        <f t="shared" si="34"/>
        <v/>
      </c>
      <c r="L252" s="15">
        <f t="shared" si="35"/>
        <v>30.375</v>
      </c>
      <c r="M252" s="24">
        <f t="shared" si="38"/>
        <v>1.2249488271238025</v>
      </c>
    </row>
    <row r="253" spans="1:13" x14ac:dyDescent="0.25">
      <c r="A253">
        <v>245</v>
      </c>
      <c r="B253" t="s">
        <v>330</v>
      </c>
      <c r="C253">
        <v>-2.3003999999999998</v>
      </c>
      <c r="E253" s="93">
        <f t="shared" si="30"/>
        <v>5</v>
      </c>
      <c r="F253" s="15">
        <f t="shared" si="31"/>
        <v>1</v>
      </c>
      <c r="G253" s="92">
        <f t="shared" si="32"/>
        <v>2.0868279085831313E-3</v>
      </c>
      <c r="H253" s="23">
        <f t="shared" si="36"/>
        <v>14.388171935678997</v>
      </c>
      <c r="I253" s="23">
        <f t="shared" si="33"/>
        <v>1.2569479860503461</v>
      </c>
      <c r="J253" s="23">
        <f t="shared" si="37"/>
        <v>1.237787968852154</v>
      </c>
      <c r="K253" s="23">
        <f t="shared" si="34"/>
        <v>1.8481562512782327E-2</v>
      </c>
      <c r="L253" s="15">
        <f t="shared" si="35"/>
        <v>30.5</v>
      </c>
      <c r="M253" s="24">
        <f t="shared" si="38"/>
        <v>1.237787968852154</v>
      </c>
    </row>
    <row r="254" spans="1:13" x14ac:dyDescent="0.25">
      <c r="A254">
        <v>246</v>
      </c>
      <c r="B254" t="s">
        <v>331</v>
      </c>
      <c r="C254">
        <v>-2.3199000000000001</v>
      </c>
      <c r="E254" s="93">
        <f t="shared" si="30"/>
        <v>6</v>
      </c>
      <c r="F254" s="15" t="str">
        <f t="shared" si="31"/>
        <v/>
      </c>
      <c r="G254" s="92">
        <f t="shared" si="32"/>
        <v>2.0572728305460241E-3</v>
      </c>
      <c r="H254" s="23">
        <f t="shared" si="36"/>
        <v>14.184396845926134</v>
      </c>
      <c r="I254" s="23">
        <f t="shared" si="33"/>
        <v>1.2480153691169218</v>
      </c>
      <c r="J254" s="23" t="str">
        <f t="shared" si="37"/>
        <v/>
      </c>
      <c r="K254" s="23" t="str">
        <f t="shared" si="34"/>
        <v/>
      </c>
      <c r="L254" s="15">
        <f t="shared" si="35"/>
        <v>30.625</v>
      </c>
      <c r="M254" s="24">
        <f t="shared" si="38"/>
        <v>1.2388092355580247</v>
      </c>
    </row>
    <row r="255" spans="1:13" x14ac:dyDescent="0.25">
      <c r="A255">
        <v>247</v>
      </c>
      <c r="B255" t="s">
        <v>332</v>
      </c>
      <c r="C255">
        <v>-2.3003999999999998</v>
      </c>
      <c r="E255" s="93">
        <f t="shared" si="30"/>
        <v>7</v>
      </c>
      <c r="F255" s="15" t="str">
        <f t="shared" si="31"/>
        <v/>
      </c>
      <c r="G255" s="92">
        <f t="shared" si="32"/>
        <v>2.0868279085831313E-3</v>
      </c>
      <c r="H255" s="23">
        <f t="shared" si="36"/>
        <v>14.388171935678997</v>
      </c>
      <c r="I255" s="23">
        <f t="shared" si="33"/>
        <v>1.2569479860503461</v>
      </c>
      <c r="J255" s="23" t="str">
        <f t="shared" si="37"/>
        <v/>
      </c>
      <c r="K255" s="23" t="str">
        <f t="shared" si="34"/>
        <v/>
      </c>
      <c r="L255" s="15">
        <f t="shared" si="35"/>
        <v>30.75</v>
      </c>
      <c r="M255" s="24">
        <f t="shared" si="38"/>
        <v>1.2398305022638954</v>
      </c>
    </row>
    <row r="256" spans="1:13" x14ac:dyDescent="0.25">
      <c r="A256">
        <v>248</v>
      </c>
      <c r="B256" t="s">
        <v>333</v>
      </c>
      <c r="C256">
        <v>-2.3492000000000002</v>
      </c>
      <c r="E256" s="93">
        <f t="shared" si="30"/>
        <v>0</v>
      </c>
      <c r="F256" s="15" t="str">
        <f t="shared" si="31"/>
        <v/>
      </c>
      <c r="G256" s="92">
        <f t="shared" si="32"/>
        <v>2.0128644312389864E-3</v>
      </c>
      <c r="H256" s="23">
        <f t="shared" si="36"/>
        <v>13.878211711066704</v>
      </c>
      <c r="I256" s="23">
        <f t="shared" si="33"/>
        <v>1.2344720208978881</v>
      </c>
      <c r="J256" s="23" t="str">
        <f t="shared" si="37"/>
        <v/>
      </c>
      <c r="K256" s="23" t="str">
        <f t="shared" si="34"/>
        <v/>
      </c>
      <c r="L256" s="15">
        <f t="shared" si="35"/>
        <v>30.875</v>
      </c>
      <c r="M256" s="24">
        <f t="shared" si="38"/>
        <v>1.240851768969766</v>
      </c>
    </row>
    <row r="257" spans="1:13" x14ac:dyDescent="0.25">
      <c r="A257">
        <v>249</v>
      </c>
      <c r="B257" t="s">
        <v>334</v>
      </c>
      <c r="C257">
        <v>-2.3100999999999998</v>
      </c>
      <c r="E257" s="93">
        <f t="shared" si="30"/>
        <v>1</v>
      </c>
      <c r="F257" s="15" t="str">
        <f t="shared" si="31"/>
        <v/>
      </c>
      <c r="G257" s="92">
        <f t="shared" si="32"/>
        <v>2.0721261518159549E-3</v>
      </c>
      <c r="H257" s="23">
        <f t="shared" si="36"/>
        <v>14.2868068910327</v>
      </c>
      <c r="I257" s="23">
        <f t="shared" si="33"/>
        <v>1.2525125447038057</v>
      </c>
      <c r="J257" s="23" t="str">
        <f t="shared" si="37"/>
        <v/>
      </c>
      <c r="K257" s="23" t="str">
        <f t="shared" si="34"/>
        <v/>
      </c>
      <c r="L257" s="15">
        <f t="shared" si="35"/>
        <v>31</v>
      </c>
      <c r="M257" s="24">
        <f t="shared" si="38"/>
        <v>1.2418730356756367</v>
      </c>
    </row>
    <row r="258" spans="1:13" x14ac:dyDescent="0.25">
      <c r="A258">
        <v>250</v>
      </c>
      <c r="B258" t="s">
        <v>335</v>
      </c>
      <c r="C258">
        <v>-2.3492000000000002</v>
      </c>
      <c r="E258" s="93">
        <f t="shared" si="30"/>
        <v>2</v>
      </c>
      <c r="F258" s="15" t="str">
        <f t="shared" si="31"/>
        <v/>
      </c>
      <c r="G258" s="92">
        <f t="shared" si="32"/>
        <v>2.0128644312389864E-3</v>
      </c>
      <c r="H258" s="23">
        <f t="shared" si="36"/>
        <v>13.878211711066704</v>
      </c>
      <c r="I258" s="23">
        <f t="shared" si="33"/>
        <v>1.2344720208978881</v>
      </c>
      <c r="J258" s="23" t="str">
        <f t="shared" si="37"/>
        <v/>
      </c>
      <c r="K258" s="23" t="str">
        <f t="shared" si="34"/>
        <v/>
      </c>
      <c r="L258" s="15">
        <f t="shared" si="35"/>
        <v>31.125</v>
      </c>
      <c r="M258" s="24">
        <f t="shared" si="38"/>
        <v>1.2428943023815073</v>
      </c>
    </row>
    <row r="259" spans="1:13" x14ac:dyDescent="0.25">
      <c r="A259">
        <v>251</v>
      </c>
      <c r="B259" t="s">
        <v>336</v>
      </c>
      <c r="C259">
        <v>-2.3199000000000001</v>
      </c>
      <c r="E259" s="93">
        <f t="shared" si="30"/>
        <v>3</v>
      </c>
      <c r="F259" s="15" t="str">
        <f t="shared" si="31"/>
        <v/>
      </c>
      <c r="G259" s="92">
        <f t="shared" si="32"/>
        <v>2.0572728305460241E-3</v>
      </c>
      <c r="H259" s="23">
        <f t="shared" si="36"/>
        <v>14.184396845926134</v>
      </c>
      <c r="I259" s="23">
        <f t="shared" si="33"/>
        <v>1.2480153691169218</v>
      </c>
      <c r="J259" s="23" t="str">
        <f t="shared" si="37"/>
        <v/>
      </c>
      <c r="K259" s="23" t="str">
        <f t="shared" si="34"/>
        <v/>
      </c>
      <c r="L259" s="15">
        <f t="shared" si="35"/>
        <v>31.25</v>
      </c>
      <c r="M259" s="24">
        <f t="shared" si="38"/>
        <v>1.243915569087378</v>
      </c>
    </row>
    <row r="260" spans="1:13" x14ac:dyDescent="0.25">
      <c r="A260">
        <v>252</v>
      </c>
      <c r="B260" t="s">
        <v>337</v>
      </c>
      <c r="C260">
        <v>-2.2808000000000002</v>
      </c>
      <c r="E260" s="93">
        <f t="shared" si="30"/>
        <v>4</v>
      </c>
      <c r="F260" s="15" t="str">
        <f t="shared" si="31"/>
        <v/>
      </c>
      <c r="G260" s="92">
        <f t="shared" si="32"/>
        <v>2.1165345511229921E-3</v>
      </c>
      <c r="H260" s="23">
        <f t="shared" si="36"/>
        <v>14.592992025892126</v>
      </c>
      <c r="I260" s="23">
        <f t="shared" si="33"/>
        <v>1.2658628937656451</v>
      </c>
      <c r="J260" s="23" t="str">
        <f t="shared" si="37"/>
        <v/>
      </c>
      <c r="K260" s="23" t="str">
        <f t="shared" si="34"/>
        <v/>
      </c>
      <c r="L260" s="15">
        <f t="shared" si="35"/>
        <v>31.375</v>
      </c>
      <c r="M260" s="24">
        <f t="shared" si="38"/>
        <v>1.2449368357932487</v>
      </c>
    </row>
    <row r="261" spans="1:13" x14ac:dyDescent="0.25">
      <c r="A261">
        <v>253</v>
      </c>
      <c r="B261" t="s">
        <v>338</v>
      </c>
      <c r="C261">
        <v>-2.3199000000000001</v>
      </c>
      <c r="E261" s="93">
        <f t="shared" si="30"/>
        <v>5</v>
      </c>
      <c r="F261" s="15">
        <f t="shared" si="31"/>
        <v>1</v>
      </c>
      <c r="G261" s="92">
        <f t="shared" si="32"/>
        <v>2.0572728305460241E-3</v>
      </c>
      <c r="H261" s="23">
        <f t="shared" si="36"/>
        <v>14.184396845926134</v>
      </c>
      <c r="I261" s="23">
        <f t="shared" si="33"/>
        <v>1.2480153691169218</v>
      </c>
      <c r="J261" s="23">
        <f t="shared" si="37"/>
        <v>1.2541282361460837</v>
      </c>
      <c r="K261" s="23">
        <f t="shared" si="34"/>
        <v>1.3052378592251527E-2</v>
      </c>
      <c r="L261" s="15">
        <f t="shared" si="35"/>
        <v>31.5</v>
      </c>
      <c r="M261" s="24">
        <f t="shared" si="38"/>
        <v>1.2541282361460837</v>
      </c>
    </row>
    <row r="262" spans="1:13" x14ac:dyDescent="0.25">
      <c r="A262">
        <v>254</v>
      </c>
      <c r="B262" t="s">
        <v>339</v>
      </c>
      <c r="C262">
        <v>-2.3003999999999998</v>
      </c>
      <c r="E262" s="93">
        <f t="shared" si="30"/>
        <v>6</v>
      </c>
      <c r="F262" s="15" t="str">
        <f t="shared" si="31"/>
        <v/>
      </c>
      <c r="G262" s="92">
        <f t="shared" si="32"/>
        <v>2.0868279085831313E-3</v>
      </c>
      <c r="H262" s="23">
        <f t="shared" si="36"/>
        <v>14.388171935678997</v>
      </c>
      <c r="I262" s="23">
        <f t="shared" si="33"/>
        <v>1.2569479860503461</v>
      </c>
      <c r="J262" s="23" t="str">
        <f t="shared" si="37"/>
        <v/>
      </c>
      <c r="K262" s="23" t="str">
        <f t="shared" si="34"/>
        <v/>
      </c>
      <c r="L262" s="15">
        <f t="shared" si="35"/>
        <v>31.625</v>
      </c>
      <c r="M262" s="24">
        <f t="shared" si="38"/>
        <v>1.2558524412535714</v>
      </c>
    </row>
    <row r="263" spans="1:13" x14ac:dyDescent="0.25">
      <c r="A263">
        <v>255</v>
      </c>
      <c r="B263" t="s">
        <v>340</v>
      </c>
      <c r="C263">
        <v>-2.2711000000000001</v>
      </c>
      <c r="E263" s="93">
        <f t="shared" si="30"/>
        <v>7</v>
      </c>
      <c r="F263" s="15" t="str">
        <f t="shared" si="31"/>
        <v/>
      </c>
      <c r="G263" s="92">
        <f t="shared" si="32"/>
        <v>2.1312363078901681E-3</v>
      </c>
      <c r="H263" s="23">
        <f t="shared" si="36"/>
        <v>14.69435707053842</v>
      </c>
      <c r="I263" s="23">
        <f t="shared" si="33"/>
        <v>1.2702517194667957</v>
      </c>
      <c r="J263" s="23" t="str">
        <f t="shared" si="37"/>
        <v/>
      </c>
      <c r="K263" s="23" t="str">
        <f t="shared" si="34"/>
        <v/>
      </c>
      <c r="L263" s="15">
        <f t="shared" si="35"/>
        <v>31.75</v>
      </c>
      <c r="M263" s="24">
        <f t="shared" si="38"/>
        <v>1.2575766463610591</v>
      </c>
    </row>
    <row r="264" spans="1:13" x14ac:dyDescent="0.25">
      <c r="A264">
        <v>256</v>
      </c>
      <c r="B264" t="s">
        <v>341</v>
      </c>
      <c r="C264">
        <v>-2.3003999999999998</v>
      </c>
      <c r="E264" s="93">
        <f t="shared" si="30"/>
        <v>0</v>
      </c>
      <c r="F264" s="15" t="str">
        <f t="shared" si="31"/>
        <v/>
      </c>
      <c r="G264" s="92">
        <f t="shared" si="32"/>
        <v>2.0868279085831313E-3</v>
      </c>
      <c r="H264" s="23">
        <f t="shared" si="36"/>
        <v>14.388171935678997</v>
      </c>
      <c r="I264" s="23">
        <f t="shared" si="33"/>
        <v>1.2569479860503461</v>
      </c>
      <c r="J264" s="23" t="str">
        <f t="shared" si="37"/>
        <v/>
      </c>
      <c r="K264" s="23" t="str">
        <f t="shared" si="34"/>
        <v/>
      </c>
      <c r="L264" s="15">
        <f t="shared" si="35"/>
        <v>31.875</v>
      </c>
      <c r="M264" s="24">
        <f t="shared" si="38"/>
        <v>1.2593008514685469</v>
      </c>
    </row>
    <row r="265" spans="1:13" x14ac:dyDescent="0.25">
      <c r="A265">
        <v>257</v>
      </c>
      <c r="B265" t="s">
        <v>342</v>
      </c>
      <c r="C265">
        <v>-2.2711000000000001</v>
      </c>
      <c r="E265" s="93">
        <f t="shared" ref="E265:E328" si="39">MOD(A265,8)</f>
        <v>1</v>
      </c>
      <c r="F265" s="15" t="str">
        <f t="shared" ref="F265:F328" si="40">IF(E265=5,1,"")</f>
        <v/>
      </c>
      <c r="G265" s="92">
        <f t="shared" ref="G265:G328" si="41">IF(C265&lt;L$5,0,(C265-L$5)/M$5)</f>
        <v>2.1312363078901681E-3</v>
      </c>
      <c r="H265" s="23">
        <f t="shared" si="36"/>
        <v>14.69435707053842</v>
      </c>
      <c r="I265" s="23">
        <f t="shared" ref="I265:I328" si="42">SQRT(2*H265/G$6)</f>
        <v>1.2702517194667957</v>
      </c>
      <c r="J265" s="23" t="str">
        <f t="shared" si="37"/>
        <v/>
      </c>
      <c r="K265" s="23" t="str">
        <f t="shared" ref="K265:K328" si="43">IF(RIGHT(F265,1)="1",STDEV(I260:I267),"")</f>
        <v/>
      </c>
      <c r="L265" s="15">
        <f t="shared" ref="L265:L328" si="44">(A265-1)/8</f>
        <v>32</v>
      </c>
      <c r="M265" s="24">
        <f t="shared" si="38"/>
        <v>1.2610250565760346</v>
      </c>
    </row>
    <row r="266" spans="1:13" x14ac:dyDescent="0.25">
      <c r="A266">
        <v>258</v>
      </c>
      <c r="B266" t="s">
        <v>343</v>
      </c>
      <c r="C266">
        <v>-2.2222</v>
      </c>
      <c r="E266" s="93">
        <f t="shared" si="39"/>
        <v>2</v>
      </c>
      <c r="F266" s="15" t="str">
        <f t="shared" si="40"/>
        <v/>
      </c>
      <c r="G266" s="92">
        <f t="shared" si="41"/>
        <v>2.2053513497370669E-3</v>
      </c>
      <c r="H266" s="23">
        <f t="shared" si="36"/>
        <v>15.20536229561098</v>
      </c>
      <c r="I266" s="23">
        <f t="shared" si="42"/>
        <v>1.2921498551473796</v>
      </c>
      <c r="J266" s="23" t="str">
        <f t="shared" si="37"/>
        <v/>
      </c>
      <c r="K266" s="23" t="str">
        <f t="shared" si="43"/>
        <v/>
      </c>
      <c r="L266" s="15">
        <f t="shared" si="44"/>
        <v>32.125</v>
      </c>
      <c r="M266" s="24">
        <f t="shared" si="38"/>
        <v>1.2627492616835223</v>
      </c>
    </row>
    <row r="267" spans="1:13" x14ac:dyDescent="0.25">
      <c r="A267">
        <v>259</v>
      </c>
      <c r="B267" t="s">
        <v>344</v>
      </c>
      <c r="C267">
        <v>-2.2222</v>
      </c>
      <c r="E267" s="93">
        <f t="shared" si="39"/>
        <v>3</v>
      </c>
      <c r="F267" s="15" t="str">
        <f t="shared" si="40"/>
        <v/>
      </c>
      <c r="G267" s="92">
        <f t="shared" si="41"/>
        <v>2.2053513497370669E-3</v>
      </c>
      <c r="H267" s="23">
        <f t="shared" ref="H267:H330" si="45">G267*6894.75729</f>
        <v>15.20536229561098</v>
      </c>
      <c r="I267" s="23">
        <f t="shared" si="42"/>
        <v>1.2921498551473796</v>
      </c>
      <c r="J267" s="23" t="str">
        <f t="shared" si="37"/>
        <v/>
      </c>
      <c r="K267" s="23" t="str">
        <f t="shared" si="43"/>
        <v/>
      </c>
      <c r="L267" s="15">
        <f t="shared" si="44"/>
        <v>32.25</v>
      </c>
      <c r="M267" s="24">
        <f t="shared" si="38"/>
        <v>1.26447346679101</v>
      </c>
    </row>
    <row r="268" spans="1:13" x14ac:dyDescent="0.25">
      <c r="A268">
        <v>260</v>
      </c>
      <c r="B268" t="s">
        <v>345</v>
      </c>
      <c r="C268">
        <v>-2.3100999999999998</v>
      </c>
      <c r="E268" s="93">
        <f t="shared" si="39"/>
        <v>4</v>
      </c>
      <c r="F268" s="15" t="str">
        <f t="shared" si="40"/>
        <v/>
      </c>
      <c r="G268" s="92">
        <f t="shared" si="41"/>
        <v>2.0721261518159549E-3</v>
      </c>
      <c r="H268" s="23">
        <f t="shared" si="45"/>
        <v>14.2868068910327</v>
      </c>
      <c r="I268" s="23">
        <f t="shared" si="42"/>
        <v>1.2525125447038057</v>
      </c>
      <c r="J268" s="23" t="str">
        <f t="shared" si="37"/>
        <v/>
      </c>
      <c r="K268" s="23" t="str">
        <f t="shared" si="43"/>
        <v/>
      </c>
      <c r="L268" s="15">
        <f t="shared" si="44"/>
        <v>32.375</v>
      </c>
      <c r="M268" s="24">
        <f t="shared" si="38"/>
        <v>1.2661976718984977</v>
      </c>
    </row>
    <row r="269" spans="1:13" x14ac:dyDescent="0.25">
      <c r="A269">
        <v>261</v>
      </c>
      <c r="B269" t="s">
        <v>346</v>
      </c>
      <c r="C269">
        <v>-2.2515000000000001</v>
      </c>
      <c r="E269" s="93">
        <f t="shared" si="39"/>
        <v>5</v>
      </c>
      <c r="F269" s="15">
        <f t="shared" si="40"/>
        <v>1</v>
      </c>
      <c r="G269" s="92">
        <f t="shared" si="41"/>
        <v>2.1609429504300293E-3</v>
      </c>
      <c r="H269" s="23">
        <f t="shared" si="45"/>
        <v>14.899177160751552</v>
      </c>
      <c r="I269" s="23">
        <f t="shared" si="42"/>
        <v>1.2790739059902143</v>
      </c>
      <c r="J269" s="23">
        <f t="shared" ref="J269:J332" si="46">IF(RIGHT(F269,1)="1",AVERAGE(I265:I272),"")</f>
        <v>1.2817155178658874</v>
      </c>
      <c r="K269" s="23">
        <f t="shared" si="43"/>
        <v>1.4844443034288363E-2</v>
      </c>
      <c r="L269" s="15">
        <f t="shared" si="44"/>
        <v>32.5</v>
      </c>
      <c r="M269" s="24">
        <f t="shared" si="38"/>
        <v>1.2817155178658874</v>
      </c>
    </row>
    <row r="270" spans="1:13" x14ac:dyDescent="0.25">
      <c r="A270">
        <v>262</v>
      </c>
      <c r="B270" t="s">
        <v>347</v>
      </c>
      <c r="C270">
        <v>-2.2418</v>
      </c>
      <c r="E270" s="93">
        <f t="shared" si="39"/>
        <v>6</v>
      </c>
      <c r="F270" s="15" t="str">
        <f t="shared" si="40"/>
        <v/>
      </c>
      <c r="G270" s="92">
        <f t="shared" si="41"/>
        <v>2.1756447071972058E-3</v>
      </c>
      <c r="H270" s="23">
        <f t="shared" si="45"/>
        <v>15.000542205397849</v>
      </c>
      <c r="I270" s="23">
        <f t="shared" si="42"/>
        <v>1.2834175555837943</v>
      </c>
      <c r="J270" s="23" t="str">
        <f t="shared" si="46"/>
        <v/>
      </c>
      <c r="K270" s="23" t="str">
        <f t="shared" si="43"/>
        <v/>
      </c>
      <c r="L270" s="15">
        <f t="shared" si="44"/>
        <v>32.625</v>
      </c>
      <c r="M270" s="24">
        <f t="shared" si="38"/>
        <v>1.2830739103744662</v>
      </c>
    </row>
    <row r="271" spans="1:13" x14ac:dyDescent="0.25">
      <c r="A271">
        <v>263</v>
      </c>
      <c r="B271" t="s">
        <v>348</v>
      </c>
      <c r="C271">
        <v>-2.2515000000000001</v>
      </c>
      <c r="E271" s="93">
        <f t="shared" si="39"/>
        <v>7</v>
      </c>
      <c r="F271" s="15" t="str">
        <f t="shared" si="40"/>
        <v/>
      </c>
      <c r="G271" s="92">
        <f t="shared" si="41"/>
        <v>2.1609429504300293E-3</v>
      </c>
      <c r="H271" s="23">
        <f t="shared" si="45"/>
        <v>14.899177160751552</v>
      </c>
      <c r="I271" s="23">
        <f t="shared" si="42"/>
        <v>1.2790739059902143</v>
      </c>
      <c r="J271" s="23" t="str">
        <f t="shared" si="46"/>
        <v/>
      </c>
      <c r="K271" s="23" t="str">
        <f t="shared" si="43"/>
        <v/>
      </c>
      <c r="L271" s="15">
        <f t="shared" si="44"/>
        <v>32.75</v>
      </c>
      <c r="M271" s="24">
        <f t="shared" si="38"/>
        <v>1.2844323028830449</v>
      </c>
    </row>
    <row r="272" spans="1:13" x14ac:dyDescent="0.25">
      <c r="A272">
        <v>264</v>
      </c>
      <c r="B272" t="s">
        <v>349</v>
      </c>
      <c r="C272">
        <v>-2.1928999999999998</v>
      </c>
      <c r="E272" s="93">
        <f t="shared" si="39"/>
        <v>0</v>
      </c>
      <c r="F272" s="15" t="str">
        <f t="shared" si="40"/>
        <v/>
      </c>
      <c r="G272" s="92">
        <f t="shared" si="41"/>
        <v>2.2497597490441046E-3</v>
      </c>
      <c r="H272" s="23">
        <f t="shared" si="45"/>
        <v>15.51154743047041</v>
      </c>
      <c r="I272" s="23">
        <f t="shared" si="42"/>
        <v>1.3050948008975152</v>
      </c>
      <c r="J272" s="23" t="str">
        <f t="shared" si="46"/>
        <v/>
      </c>
      <c r="K272" s="23" t="str">
        <f t="shared" si="43"/>
        <v/>
      </c>
      <c r="L272" s="15">
        <f t="shared" si="44"/>
        <v>32.875</v>
      </c>
      <c r="M272" s="24">
        <f t="shared" si="38"/>
        <v>1.2857906953916236</v>
      </c>
    </row>
    <row r="273" spans="1:13" x14ac:dyDescent="0.25">
      <c r="A273">
        <v>265</v>
      </c>
      <c r="B273" t="s">
        <v>350</v>
      </c>
      <c r="C273">
        <v>-2.1928999999999998</v>
      </c>
      <c r="E273" s="93">
        <f t="shared" si="39"/>
        <v>1</v>
      </c>
      <c r="F273" s="15" t="str">
        <f t="shared" si="40"/>
        <v/>
      </c>
      <c r="G273" s="92">
        <f t="shared" si="41"/>
        <v>2.2497597490441046E-3</v>
      </c>
      <c r="H273" s="23">
        <f t="shared" si="45"/>
        <v>15.51154743047041</v>
      </c>
      <c r="I273" s="23">
        <f t="shared" si="42"/>
        <v>1.3050948008975152</v>
      </c>
      <c r="J273" s="23" t="str">
        <f t="shared" si="46"/>
        <v/>
      </c>
      <c r="K273" s="23" t="str">
        <f t="shared" si="43"/>
        <v/>
      </c>
      <c r="L273" s="15">
        <f t="shared" si="44"/>
        <v>33</v>
      </c>
      <c r="M273" s="24">
        <f t="shared" ref="M273:M336" si="47">IF(J273="",M272+(SUM(J273:J280)-SUM(J265:J272))/16,J273)</f>
        <v>1.2871490879002023</v>
      </c>
    </row>
    <row r="274" spans="1:13" x14ac:dyDescent="0.25">
      <c r="A274">
        <v>266</v>
      </c>
      <c r="B274" t="s">
        <v>351</v>
      </c>
      <c r="C274">
        <v>-2.2124999999999999</v>
      </c>
      <c r="E274" s="93">
        <f t="shared" si="39"/>
        <v>2</v>
      </c>
      <c r="F274" s="15" t="str">
        <f t="shared" si="40"/>
        <v/>
      </c>
      <c r="G274" s="92">
        <f t="shared" si="41"/>
        <v>2.2200531065042434E-3</v>
      </c>
      <c r="H274" s="23">
        <f t="shared" si="45"/>
        <v>15.306727340257277</v>
      </c>
      <c r="I274" s="23">
        <f t="shared" si="42"/>
        <v>1.2964496955736509</v>
      </c>
      <c r="J274" s="23" t="str">
        <f t="shared" si="46"/>
        <v/>
      </c>
      <c r="K274" s="23" t="str">
        <f t="shared" si="43"/>
        <v/>
      </c>
      <c r="L274" s="15">
        <f t="shared" si="44"/>
        <v>33.125</v>
      </c>
      <c r="M274" s="24">
        <f t="shared" si="47"/>
        <v>1.288507480408781</v>
      </c>
    </row>
    <row r="275" spans="1:13" x14ac:dyDescent="0.25">
      <c r="A275">
        <v>267</v>
      </c>
      <c r="B275" t="s">
        <v>352</v>
      </c>
      <c r="C275">
        <v>-2.1636000000000002</v>
      </c>
      <c r="E275" s="93">
        <f t="shared" si="39"/>
        <v>3</v>
      </c>
      <c r="F275" s="15" t="str">
        <f t="shared" si="40"/>
        <v/>
      </c>
      <c r="G275" s="92">
        <f t="shared" si="41"/>
        <v>2.2941681483511413E-3</v>
      </c>
      <c r="H275" s="23">
        <f t="shared" si="45"/>
        <v>15.817732565329832</v>
      </c>
      <c r="I275" s="23">
        <f t="shared" si="42"/>
        <v>1.3179126035143813</v>
      </c>
      <c r="J275" s="23" t="str">
        <f t="shared" si="46"/>
        <v/>
      </c>
      <c r="K275" s="23" t="str">
        <f t="shared" si="43"/>
        <v/>
      </c>
      <c r="L275" s="15">
        <f t="shared" si="44"/>
        <v>33.25</v>
      </c>
      <c r="M275" s="24">
        <f t="shared" si="47"/>
        <v>1.2898658729173598</v>
      </c>
    </row>
    <row r="276" spans="1:13" x14ac:dyDescent="0.25">
      <c r="A276">
        <v>268</v>
      </c>
      <c r="B276" t="s">
        <v>353</v>
      </c>
      <c r="C276">
        <v>-2.1831999999999998</v>
      </c>
      <c r="E276" s="93">
        <f t="shared" si="39"/>
        <v>4</v>
      </c>
      <c r="F276" s="15" t="str">
        <f t="shared" si="40"/>
        <v/>
      </c>
      <c r="G276" s="92">
        <f t="shared" si="41"/>
        <v>2.2644615058112806E-3</v>
      </c>
      <c r="H276" s="23">
        <f t="shared" si="45"/>
        <v>15.612912475116703</v>
      </c>
      <c r="I276" s="23">
        <f t="shared" si="42"/>
        <v>1.3093521315235801</v>
      </c>
      <c r="J276" s="23" t="str">
        <f t="shared" si="46"/>
        <v/>
      </c>
      <c r="K276" s="23" t="str">
        <f t="shared" si="43"/>
        <v/>
      </c>
      <c r="L276" s="15">
        <f t="shared" si="44"/>
        <v>33.375</v>
      </c>
      <c r="M276" s="24">
        <f t="shared" si="47"/>
        <v>1.2912242654259385</v>
      </c>
    </row>
    <row r="277" spans="1:13" x14ac:dyDescent="0.25">
      <c r="A277">
        <v>269</v>
      </c>
      <c r="B277" t="s">
        <v>354</v>
      </c>
      <c r="C277">
        <v>-2.2222</v>
      </c>
      <c r="E277" s="93">
        <f t="shared" si="39"/>
        <v>5</v>
      </c>
      <c r="F277" s="15">
        <f t="shared" si="40"/>
        <v>1</v>
      </c>
      <c r="G277" s="92">
        <f t="shared" si="41"/>
        <v>2.2053513497370669E-3</v>
      </c>
      <c r="H277" s="23">
        <f t="shared" si="45"/>
        <v>15.20536229561098</v>
      </c>
      <c r="I277" s="23">
        <f t="shared" si="42"/>
        <v>1.2921498551473796</v>
      </c>
      <c r="J277" s="23">
        <f t="shared" si="46"/>
        <v>1.3034497980031485</v>
      </c>
      <c r="K277" s="23">
        <f t="shared" si="43"/>
        <v>8.2619607185162782E-3</v>
      </c>
      <c r="L277" s="15">
        <f t="shared" si="44"/>
        <v>33.5</v>
      </c>
      <c r="M277" s="24">
        <f t="shared" si="47"/>
        <v>1.3034497980031485</v>
      </c>
    </row>
    <row r="278" spans="1:13" x14ac:dyDescent="0.25">
      <c r="A278">
        <v>270</v>
      </c>
      <c r="B278" t="s">
        <v>355</v>
      </c>
      <c r="C278">
        <v>-2.1928999999999998</v>
      </c>
      <c r="E278" s="93">
        <f t="shared" si="39"/>
        <v>6</v>
      </c>
      <c r="F278" s="15" t="str">
        <f t="shared" si="40"/>
        <v/>
      </c>
      <c r="G278" s="92">
        <f t="shared" si="41"/>
        <v>2.2497597490441046E-3</v>
      </c>
      <c r="H278" s="23">
        <f t="shared" si="45"/>
        <v>15.51154743047041</v>
      </c>
      <c r="I278" s="23">
        <f t="shared" si="42"/>
        <v>1.3050948008975152</v>
      </c>
      <c r="J278" s="23" t="str">
        <f t="shared" si="46"/>
        <v/>
      </c>
      <c r="K278" s="23" t="str">
        <f t="shared" si="43"/>
        <v/>
      </c>
      <c r="L278" s="15">
        <f t="shared" si="44"/>
        <v>33.625</v>
      </c>
      <c r="M278" s="24">
        <f t="shared" si="47"/>
        <v>1.3053053351470489</v>
      </c>
    </row>
    <row r="279" spans="1:13" x14ac:dyDescent="0.25">
      <c r="A279">
        <v>271</v>
      </c>
      <c r="B279" t="s">
        <v>356</v>
      </c>
      <c r="C279">
        <v>-2.2124999999999999</v>
      </c>
      <c r="E279" s="93">
        <f t="shared" si="39"/>
        <v>7</v>
      </c>
      <c r="F279" s="15" t="str">
        <f t="shared" si="40"/>
        <v/>
      </c>
      <c r="G279" s="92">
        <f t="shared" si="41"/>
        <v>2.2200531065042434E-3</v>
      </c>
      <c r="H279" s="23">
        <f t="shared" si="45"/>
        <v>15.306727340257277</v>
      </c>
      <c r="I279" s="23">
        <f t="shared" si="42"/>
        <v>1.2964496955736509</v>
      </c>
      <c r="J279" s="23" t="str">
        <f t="shared" si="46"/>
        <v/>
      </c>
      <c r="K279" s="23" t="str">
        <f t="shared" si="43"/>
        <v/>
      </c>
      <c r="L279" s="15">
        <f t="shared" si="44"/>
        <v>33.75</v>
      </c>
      <c r="M279" s="24">
        <f t="shared" si="47"/>
        <v>1.3071608722909493</v>
      </c>
    </row>
    <row r="280" spans="1:13" x14ac:dyDescent="0.25">
      <c r="A280">
        <v>272</v>
      </c>
      <c r="B280" t="s">
        <v>357</v>
      </c>
      <c r="C280">
        <v>-2.1928999999999998</v>
      </c>
      <c r="E280" s="93">
        <f t="shared" si="39"/>
        <v>0</v>
      </c>
      <c r="F280" s="15" t="str">
        <f t="shared" si="40"/>
        <v/>
      </c>
      <c r="G280" s="92">
        <f t="shared" si="41"/>
        <v>2.2497597490441046E-3</v>
      </c>
      <c r="H280" s="23">
        <f t="shared" si="45"/>
        <v>15.51154743047041</v>
      </c>
      <c r="I280" s="23">
        <f t="shared" si="42"/>
        <v>1.3050948008975152</v>
      </c>
      <c r="J280" s="23" t="str">
        <f t="shared" si="46"/>
        <v/>
      </c>
      <c r="K280" s="23" t="str">
        <f t="shared" si="43"/>
        <v/>
      </c>
      <c r="L280" s="15">
        <f t="shared" si="44"/>
        <v>33.875</v>
      </c>
      <c r="M280" s="24">
        <f t="shared" si="47"/>
        <v>1.3090164094348498</v>
      </c>
    </row>
    <row r="281" spans="1:13" x14ac:dyDescent="0.25">
      <c r="A281">
        <v>273</v>
      </c>
      <c r="B281" t="s">
        <v>358</v>
      </c>
      <c r="C281">
        <v>-2.1636000000000002</v>
      </c>
      <c r="E281" s="93">
        <f t="shared" si="39"/>
        <v>1</v>
      </c>
      <c r="F281" s="15" t="str">
        <f t="shared" si="40"/>
        <v/>
      </c>
      <c r="G281" s="92">
        <f t="shared" si="41"/>
        <v>2.2941681483511413E-3</v>
      </c>
      <c r="H281" s="23">
        <f t="shared" si="45"/>
        <v>15.817732565329832</v>
      </c>
      <c r="I281" s="23">
        <f t="shared" si="42"/>
        <v>1.3179126035143813</v>
      </c>
      <c r="J281" s="23" t="str">
        <f t="shared" si="46"/>
        <v/>
      </c>
      <c r="K281" s="23" t="str">
        <f t="shared" si="43"/>
        <v/>
      </c>
      <c r="L281" s="15">
        <f t="shared" si="44"/>
        <v>34</v>
      </c>
      <c r="M281" s="24">
        <f t="shared" si="47"/>
        <v>1.3108719465787502</v>
      </c>
    </row>
    <row r="282" spans="1:13" x14ac:dyDescent="0.25">
      <c r="A282">
        <v>274</v>
      </c>
      <c r="B282" t="s">
        <v>359</v>
      </c>
      <c r="C282">
        <v>-2.1537999999999999</v>
      </c>
      <c r="E282" s="93">
        <f t="shared" si="39"/>
        <v>2</v>
      </c>
      <c r="F282" s="15" t="str">
        <f t="shared" si="40"/>
        <v/>
      </c>
      <c r="G282" s="92">
        <f t="shared" si="41"/>
        <v>2.3090214696210726E-3</v>
      </c>
      <c r="H282" s="23">
        <f t="shared" si="45"/>
        <v>15.920142610436402</v>
      </c>
      <c r="I282" s="23">
        <f t="shared" si="42"/>
        <v>1.3221720552146046</v>
      </c>
      <c r="J282" s="23" t="str">
        <f t="shared" si="46"/>
        <v/>
      </c>
      <c r="K282" s="23" t="str">
        <f t="shared" si="43"/>
        <v/>
      </c>
      <c r="L282" s="15">
        <f t="shared" si="44"/>
        <v>34.125</v>
      </c>
      <c r="M282" s="24">
        <f t="shared" si="47"/>
        <v>1.3127274837226506</v>
      </c>
    </row>
    <row r="283" spans="1:13" x14ac:dyDescent="0.25">
      <c r="A283">
        <v>275</v>
      </c>
      <c r="B283" t="s">
        <v>360</v>
      </c>
      <c r="C283">
        <v>-2.1147999999999998</v>
      </c>
      <c r="E283" s="93">
        <f t="shared" si="39"/>
        <v>3</v>
      </c>
      <c r="F283" s="15" t="str">
        <f t="shared" si="40"/>
        <v/>
      </c>
      <c r="G283" s="92">
        <f t="shared" si="41"/>
        <v>2.3681316256952863E-3</v>
      </c>
      <c r="H283" s="23">
        <f t="shared" si="45"/>
        <v>16.327692789942127</v>
      </c>
      <c r="I283" s="23">
        <f t="shared" si="42"/>
        <v>1.3389886854482229</v>
      </c>
      <c r="J283" s="23" t="str">
        <f t="shared" si="46"/>
        <v/>
      </c>
      <c r="K283" s="23" t="str">
        <f t="shared" si="43"/>
        <v/>
      </c>
      <c r="L283" s="15">
        <f t="shared" si="44"/>
        <v>34.25</v>
      </c>
      <c r="M283" s="24">
        <f t="shared" si="47"/>
        <v>1.314583020866551</v>
      </c>
    </row>
    <row r="284" spans="1:13" x14ac:dyDescent="0.25">
      <c r="A284">
        <v>276</v>
      </c>
      <c r="B284" t="s">
        <v>361</v>
      </c>
      <c r="C284">
        <v>-2.1147999999999998</v>
      </c>
      <c r="E284" s="93">
        <f t="shared" si="39"/>
        <v>4</v>
      </c>
      <c r="F284" s="15" t="str">
        <f t="shared" si="40"/>
        <v/>
      </c>
      <c r="G284" s="92">
        <f t="shared" si="41"/>
        <v>2.3681316256952863E-3</v>
      </c>
      <c r="H284" s="23">
        <f t="shared" si="45"/>
        <v>16.327692789942127</v>
      </c>
      <c r="I284" s="23">
        <f t="shared" si="42"/>
        <v>1.3389886854482229</v>
      </c>
      <c r="J284" s="23" t="str">
        <f t="shared" si="46"/>
        <v/>
      </c>
      <c r="K284" s="23" t="str">
        <f t="shared" si="43"/>
        <v/>
      </c>
      <c r="L284" s="15">
        <f t="shared" si="44"/>
        <v>34.375</v>
      </c>
      <c r="M284" s="24">
        <f t="shared" si="47"/>
        <v>1.3164385580104514</v>
      </c>
    </row>
    <row r="285" spans="1:13" x14ac:dyDescent="0.25">
      <c r="A285">
        <v>277</v>
      </c>
      <c r="B285" t="s">
        <v>362</v>
      </c>
      <c r="C285">
        <v>-2.1147999999999998</v>
      </c>
      <c r="E285" s="93">
        <f t="shared" si="39"/>
        <v>5</v>
      </c>
      <c r="F285" s="15">
        <f t="shared" si="40"/>
        <v>1</v>
      </c>
      <c r="G285" s="92">
        <f t="shared" si="41"/>
        <v>2.3681316256952863E-3</v>
      </c>
      <c r="H285" s="23">
        <f t="shared" si="45"/>
        <v>16.327692789942127</v>
      </c>
      <c r="I285" s="23">
        <f t="shared" si="42"/>
        <v>1.3389886854482229</v>
      </c>
      <c r="J285" s="23">
        <f t="shared" si="46"/>
        <v>1.3331383923055538</v>
      </c>
      <c r="K285" s="23">
        <f t="shared" si="43"/>
        <v>1.5832587709958119E-2</v>
      </c>
      <c r="L285" s="15">
        <f t="shared" si="44"/>
        <v>34.5</v>
      </c>
      <c r="M285" s="24">
        <f t="shared" si="47"/>
        <v>1.3331383923055538</v>
      </c>
    </row>
    <row r="286" spans="1:13" x14ac:dyDescent="0.25">
      <c r="A286">
        <v>278</v>
      </c>
      <c r="B286" t="s">
        <v>363</v>
      </c>
      <c r="C286">
        <v>-2.1928999999999998</v>
      </c>
      <c r="E286" s="93">
        <f t="shared" si="39"/>
        <v>6</v>
      </c>
      <c r="F286" s="15" t="str">
        <f t="shared" si="40"/>
        <v/>
      </c>
      <c r="G286" s="92">
        <f t="shared" si="41"/>
        <v>2.2497597490441046E-3</v>
      </c>
      <c r="H286" s="23">
        <f t="shared" si="45"/>
        <v>15.51154743047041</v>
      </c>
      <c r="I286" s="23">
        <f t="shared" si="42"/>
        <v>1.3050948008975152</v>
      </c>
      <c r="J286" s="23" t="str">
        <f t="shared" si="46"/>
        <v/>
      </c>
      <c r="K286" s="23" t="str">
        <f t="shared" si="43"/>
        <v/>
      </c>
      <c r="L286" s="15">
        <f t="shared" si="44"/>
        <v>34.625</v>
      </c>
      <c r="M286" s="24">
        <f t="shared" si="47"/>
        <v>1.334057287881047</v>
      </c>
    </row>
    <row r="287" spans="1:13" x14ac:dyDescent="0.25">
      <c r="A287">
        <v>279</v>
      </c>
      <c r="B287" t="s">
        <v>364</v>
      </c>
      <c r="C287">
        <v>-2.105</v>
      </c>
      <c r="E287" s="93">
        <f t="shared" si="39"/>
        <v>7</v>
      </c>
      <c r="F287" s="15" t="str">
        <f t="shared" si="40"/>
        <v/>
      </c>
      <c r="G287" s="92">
        <f t="shared" si="41"/>
        <v>2.3829849469652166E-3</v>
      </c>
      <c r="H287" s="23">
        <f t="shared" si="45"/>
        <v>16.43010283504869</v>
      </c>
      <c r="I287" s="23">
        <f t="shared" si="42"/>
        <v>1.3431813030439026</v>
      </c>
      <c r="J287" s="23" t="str">
        <f t="shared" si="46"/>
        <v/>
      </c>
      <c r="K287" s="23" t="str">
        <f t="shared" si="43"/>
        <v/>
      </c>
      <c r="L287" s="15">
        <f t="shared" si="44"/>
        <v>34.75</v>
      </c>
      <c r="M287" s="24">
        <f t="shared" si="47"/>
        <v>1.3349761834565403</v>
      </c>
    </row>
    <row r="288" spans="1:13" x14ac:dyDescent="0.25">
      <c r="A288">
        <v>280</v>
      </c>
      <c r="B288" t="s">
        <v>365</v>
      </c>
      <c r="C288">
        <v>-2.0659000000000001</v>
      </c>
      <c r="E288" s="93">
        <f t="shared" si="39"/>
        <v>0</v>
      </c>
      <c r="F288" s="15" t="str">
        <f t="shared" si="40"/>
        <v/>
      </c>
      <c r="G288" s="92">
        <f t="shared" si="41"/>
        <v>2.4422466675421842E-3</v>
      </c>
      <c r="H288" s="23">
        <f t="shared" si="45"/>
        <v>16.838698015014678</v>
      </c>
      <c r="I288" s="23">
        <f t="shared" si="42"/>
        <v>1.3597803194293563</v>
      </c>
      <c r="J288" s="23" t="str">
        <f t="shared" si="46"/>
        <v/>
      </c>
      <c r="K288" s="23" t="str">
        <f t="shared" si="43"/>
        <v/>
      </c>
      <c r="L288" s="15">
        <f t="shared" si="44"/>
        <v>34.875</v>
      </c>
      <c r="M288" s="24">
        <f t="shared" si="47"/>
        <v>1.3358950790320336</v>
      </c>
    </row>
    <row r="289" spans="1:13" x14ac:dyDescent="0.25">
      <c r="A289">
        <v>281</v>
      </c>
      <c r="B289" t="s">
        <v>366</v>
      </c>
      <c r="C289">
        <v>-2.0952000000000002</v>
      </c>
      <c r="E289" s="93">
        <f t="shared" si="39"/>
        <v>1</v>
      </c>
      <c r="F289" s="15" t="str">
        <f t="shared" si="40"/>
        <v/>
      </c>
      <c r="G289" s="92">
        <f t="shared" si="41"/>
        <v>2.397838268235147E-3</v>
      </c>
      <c r="H289" s="23">
        <f t="shared" si="45"/>
        <v>16.532512880155252</v>
      </c>
      <c r="I289" s="23">
        <f t="shared" si="42"/>
        <v>1.3473608744263996</v>
      </c>
      <c r="J289" s="23" t="str">
        <f t="shared" si="46"/>
        <v/>
      </c>
      <c r="K289" s="23" t="str">
        <f t="shared" si="43"/>
        <v/>
      </c>
      <c r="L289" s="15">
        <f t="shared" si="44"/>
        <v>35</v>
      </c>
      <c r="M289" s="24">
        <f t="shared" si="47"/>
        <v>1.3368139746075269</v>
      </c>
    </row>
    <row r="290" spans="1:13" x14ac:dyDescent="0.25">
      <c r="A290">
        <v>282</v>
      </c>
      <c r="B290" t="s">
        <v>367</v>
      </c>
      <c r="C290">
        <v>-2.0952000000000002</v>
      </c>
      <c r="E290" s="93">
        <f t="shared" si="39"/>
        <v>2</v>
      </c>
      <c r="F290" s="15" t="str">
        <f t="shared" si="40"/>
        <v/>
      </c>
      <c r="G290" s="92">
        <f t="shared" si="41"/>
        <v>2.397838268235147E-3</v>
      </c>
      <c r="H290" s="23">
        <f t="shared" si="45"/>
        <v>16.532512880155252</v>
      </c>
      <c r="I290" s="23">
        <f t="shared" si="42"/>
        <v>1.3473608744263996</v>
      </c>
      <c r="J290" s="23" t="str">
        <f t="shared" si="46"/>
        <v/>
      </c>
      <c r="K290" s="23" t="str">
        <f t="shared" si="43"/>
        <v/>
      </c>
      <c r="L290" s="15">
        <f t="shared" si="44"/>
        <v>35.125</v>
      </c>
      <c r="M290" s="24">
        <f t="shared" si="47"/>
        <v>1.3377328701830202</v>
      </c>
    </row>
    <row r="291" spans="1:13" x14ac:dyDescent="0.25">
      <c r="A291">
        <v>283</v>
      </c>
      <c r="B291" t="s">
        <v>368</v>
      </c>
      <c r="C291">
        <v>-2.1147999999999998</v>
      </c>
      <c r="E291" s="93">
        <f t="shared" si="39"/>
        <v>3</v>
      </c>
      <c r="F291" s="15" t="str">
        <f t="shared" si="40"/>
        <v/>
      </c>
      <c r="G291" s="92">
        <f t="shared" si="41"/>
        <v>2.3681316256952863E-3</v>
      </c>
      <c r="H291" s="23">
        <f t="shared" si="45"/>
        <v>16.327692789942127</v>
      </c>
      <c r="I291" s="23">
        <f t="shared" si="42"/>
        <v>1.3389886854482229</v>
      </c>
      <c r="J291" s="23" t="str">
        <f t="shared" si="46"/>
        <v/>
      </c>
      <c r="K291" s="23" t="str">
        <f t="shared" si="43"/>
        <v/>
      </c>
      <c r="L291" s="15">
        <f t="shared" si="44"/>
        <v>35.25</v>
      </c>
      <c r="M291" s="24">
        <f t="shared" si="47"/>
        <v>1.3386517657585135</v>
      </c>
    </row>
    <row r="292" spans="1:13" x14ac:dyDescent="0.25">
      <c r="A292">
        <v>284</v>
      </c>
      <c r="B292" t="s">
        <v>369</v>
      </c>
      <c r="C292">
        <v>-2.0952000000000002</v>
      </c>
      <c r="E292" s="93">
        <f t="shared" si="39"/>
        <v>4</v>
      </c>
      <c r="F292" s="15" t="str">
        <f t="shared" si="40"/>
        <v/>
      </c>
      <c r="G292" s="92">
        <f t="shared" si="41"/>
        <v>2.397838268235147E-3</v>
      </c>
      <c r="H292" s="23">
        <f t="shared" si="45"/>
        <v>16.532512880155252</v>
      </c>
      <c r="I292" s="23">
        <f t="shared" si="42"/>
        <v>1.3473608744263996</v>
      </c>
      <c r="J292" s="23" t="str">
        <f t="shared" si="46"/>
        <v/>
      </c>
      <c r="K292" s="23" t="str">
        <f t="shared" si="43"/>
        <v/>
      </c>
      <c r="L292" s="15">
        <f t="shared" si="44"/>
        <v>35.375</v>
      </c>
      <c r="M292" s="24">
        <f t="shared" si="47"/>
        <v>1.3395706613340068</v>
      </c>
    </row>
    <row r="293" spans="1:13" x14ac:dyDescent="0.25">
      <c r="A293">
        <v>285</v>
      </c>
      <c r="B293" t="s">
        <v>370</v>
      </c>
      <c r="C293">
        <v>-2.1244999999999998</v>
      </c>
      <c r="E293" s="93">
        <f t="shared" si="39"/>
        <v>5</v>
      </c>
      <c r="F293" s="15">
        <f t="shared" si="40"/>
        <v>1</v>
      </c>
      <c r="G293" s="92">
        <f t="shared" si="41"/>
        <v>2.3534298689281098E-3</v>
      </c>
      <c r="H293" s="23">
        <f t="shared" si="45"/>
        <v>16.22632774529583</v>
      </c>
      <c r="I293" s="23">
        <f t="shared" si="42"/>
        <v>1.3348258818148313</v>
      </c>
      <c r="J293" s="23">
        <f t="shared" si="46"/>
        <v>1.3478407215134465</v>
      </c>
      <c r="K293" s="23">
        <f t="shared" si="43"/>
        <v>8.8895279792448149E-3</v>
      </c>
      <c r="L293" s="15">
        <f t="shared" si="44"/>
        <v>35.5</v>
      </c>
      <c r="M293" s="24">
        <f t="shared" si="47"/>
        <v>1.3478407215134465</v>
      </c>
    </row>
    <row r="294" spans="1:13" x14ac:dyDescent="0.25">
      <c r="A294">
        <v>286</v>
      </c>
      <c r="B294" t="s">
        <v>371</v>
      </c>
      <c r="C294">
        <v>-2.105</v>
      </c>
      <c r="E294" s="93">
        <f t="shared" si="39"/>
        <v>6</v>
      </c>
      <c r="F294" s="15" t="str">
        <f t="shared" si="40"/>
        <v/>
      </c>
      <c r="G294" s="92">
        <f t="shared" si="41"/>
        <v>2.3829849469652166E-3</v>
      </c>
      <c r="H294" s="23">
        <f t="shared" si="45"/>
        <v>16.43010283504869</v>
      </c>
      <c r="I294" s="23">
        <f t="shared" si="42"/>
        <v>1.3431813030439026</v>
      </c>
      <c r="J294" s="23" t="str">
        <f t="shared" si="46"/>
        <v/>
      </c>
      <c r="K294" s="23" t="str">
        <f t="shared" si="43"/>
        <v/>
      </c>
      <c r="L294" s="15">
        <f t="shared" si="44"/>
        <v>35.625</v>
      </c>
      <c r="M294" s="24">
        <f t="shared" si="47"/>
        <v>1.349763473900248</v>
      </c>
    </row>
    <row r="295" spans="1:13" x14ac:dyDescent="0.25">
      <c r="A295">
        <v>287</v>
      </c>
      <c r="B295" t="s">
        <v>372</v>
      </c>
      <c r="C295">
        <v>-2.0659000000000001</v>
      </c>
      <c r="E295" s="93">
        <f t="shared" si="39"/>
        <v>7</v>
      </c>
      <c r="F295" s="15" t="str">
        <f t="shared" si="40"/>
        <v/>
      </c>
      <c r="G295" s="92">
        <f t="shared" si="41"/>
        <v>2.4422466675421842E-3</v>
      </c>
      <c r="H295" s="23">
        <f t="shared" si="45"/>
        <v>16.838698015014678</v>
      </c>
      <c r="I295" s="23">
        <f t="shared" si="42"/>
        <v>1.3597803194293563</v>
      </c>
      <c r="J295" s="23" t="str">
        <f t="shared" si="46"/>
        <v/>
      </c>
      <c r="K295" s="23" t="str">
        <f t="shared" si="43"/>
        <v/>
      </c>
      <c r="L295" s="15">
        <f t="shared" si="44"/>
        <v>35.75</v>
      </c>
      <c r="M295" s="24">
        <f t="shared" si="47"/>
        <v>1.3516862262870495</v>
      </c>
    </row>
    <row r="296" spans="1:13" x14ac:dyDescent="0.25">
      <c r="A296">
        <v>288</v>
      </c>
      <c r="B296" t="s">
        <v>373</v>
      </c>
      <c r="C296">
        <v>-2.0562</v>
      </c>
      <c r="E296" s="93">
        <f t="shared" si="39"/>
        <v>0</v>
      </c>
      <c r="F296" s="15" t="str">
        <f t="shared" si="40"/>
        <v/>
      </c>
      <c r="G296" s="92">
        <f t="shared" si="41"/>
        <v>2.4569484243093607E-3</v>
      </c>
      <c r="H296" s="23">
        <f t="shared" si="45"/>
        <v>16.940063059660975</v>
      </c>
      <c r="I296" s="23">
        <f t="shared" si="42"/>
        <v>1.3638669590920591</v>
      </c>
      <c r="J296" s="23" t="str">
        <f t="shared" si="46"/>
        <v/>
      </c>
      <c r="K296" s="23" t="str">
        <f t="shared" si="43"/>
        <v/>
      </c>
      <c r="L296" s="15">
        <f t="shared" si="44"/>
        <v>35.875</v>
      </c>
      <c r="M296" s="24">
        <f t="shared" si="47"/>
        <v>1.353608978673851</v>
      </c>
    </row>
    <row r="297" spans="1:13" x14ac:dyDescent="0.25">
      <c r="A297">
        <v>289</v>
      </c>
      <c r="B297" t="s">
        <v>374</v>
      </c>
      <c r="C297">
        <v>-2.0855000000000001</v>
      </c>
      <c r="E297" s="93">
        <f t="shared" si="39"/>
        <v>1</v>
      </c>
      <c r="F297" s="15" t="str">
        <f t="shared" si="40"/>
        <v/>
      </c>
      <c r="G297" s="92">
        <f t="shared" si="41"/>
        <v>2.412540025002323E-3</v>
      </c>
      <c r="H297" s="23">
        <f t="shared" si="45"/>
        <v>16.633877924801549</v>
      </c>
      <c r="I297" s="23">
        <f t="shared" si="42"/>
        <v>1.3514850687043087</v>
      </c>
      <c r="J297" s="23" t="str">
        <f t="shared" si="46"/>
        <v/>
      </c>
      <c r="K297" s="23" t="str">
        <f t="shared" si="43"/>
        <v/>
      </c>
      <c r="L297" s="15">
        <f t="shared" si="44"/>
        <v>36</v>
      </c>
      <c r="M297" s="24">
        <f t="shared" si="47"/>
        <v>1.3555317310606525</v>
      </c>
    </row>
    <row r="298" spans="1:13" x14ac:dyDescent="0.25">
      <c r="A298">
        <v>290</v>
      </c>
      <c r="B298" t="s">
        <v>375</v>
      </c>
      <c r="C298">
        <v>-2.0562</v>
      </c>
      <c r="E298" s="93">
        <f t="shared" si="39"/>
        <v>2</v>
      </c>
      <c r="F298" s="15" t="str">
        <f t="shared" si="40"/>
        <v/>
      </c>
      <c r="G298" s="92">
        <f t="shared" si="41"/>
        <v>2.4569484243093607E-3</v>
      </c>
      <c r="H298" s="23">
        <f t="shared" si="45"/>
        <v>16.940063059660975</v>
      </c>
      <c r="I298" s="23">
        <f t="shared" si="42"/>
        <v>1.3638669590920591</v>
      </c>
      <c r="J298" s="23" t="str">
        <f t="shared" si="46"/>
        <v/>
      </c>
      <c r="K298" s="23" t="str">
        <f t="shared" si="43"/>
        <v/>
      </c>
      <c r="L298" s="15">
        <f t="shared" si="44"/>
        <v>36.125</v>
      </c>
      <c r="M298" s="24">
        <f t="shared" si="47"/>
        <v>1.357454483447454</v>
      </c>
    </row>
    <row r="299" spans="1:13" x14ac:dyDescent="0.25">
      <c r="A299">
        <v>291</v>
      </c>
      <c r="B299" t="s">
        <v>376</v>
      </c>
      <c r="C299">
        <v>-2.0268999999999999</v>
      </c>
      <c r="E299" s="93">
        <f t="shared" si="39"/>
        <v>3</v>
      </c>
      <c r="F299" s="15" t="str">
        <f t="shared" si="40"/>
        <v/>
      </c>
      <c r="G299" s="92">
        <f t="shared" si="41"/>
        <v>2.5013568236163983E-3</v>
      </c>
      <c r="H299" s="23">
        <f t="shared" si="45"/>
        <v>17.246248194520405</v>
      </c>
      <c r="I299" s="23">
        <f t="shared" si="42"/>
        <v>1.376137447087082</v>
      </c>
      <c r="J299" s="23" t="str">
        <f t="shared" si="46"/>
        <v/>
      </c>
      <c r="K299" s="23" t="str">
        <f t="shared" si="43"/>
        <v/>
      </c>
      <c r="L299" s="15">
        <f t="shared" si="44"/>
        <v>36.25</v>
      </c>
      <c r="M299" s="24">
        <f t="shared" si="47"/>
        <v>1.3593772358342555</v>
      </c>
    </row>
    <row r="300" spans="1:13" x14ac:dyDescent="0.25">
      <c r="A300">
        <v>292</v>
      </c>
      <c r="B300" t="s">
        <v>377</v>
      </c>
      <c r="C300">
        <v>-2.0072999999999999</v>
      </c>
      <c r="E300" s="93">
        <f t="shared" si="39"/>
        <v>4</v>
      </c>
      <c r="F300" s="15" t="str">
        <f t="shared" si="40"/>
        <v/>
      </c>
      <c r="G300" s="92">
        <f t="shared" si="41"/>
        <v>2.5310634661562595E-3</v>
      </c>
      <c r="H300" s="23">
        <f t="shared" si="45"/>
        <v>17.451068284733537</v>
      </c>
      <c r="I300" s="23">
        <f t="shared" si="42"/>
        <v>1.3842849776877821</v>
      </c>
      <c r="J300" s="23" t="str">
        <f t="shared" si="46"/>
        <v/>
      </c>
      <c r="K300" s="23" t="str">
        <f t="shared" si="43"/>
        <v/>
      </c>
      <c r="L300" s="15">
        <f t="shared" si="44"/>
        <v>36.375</v>
      </c>
      <c r="M300" s="24">
        <f t="shared" si="47"/>
        <v>1.361299988221057</v>
      </c>
    </row>
    <row r="301" spans="1:13" x14ac:dyDescent="0.25">
      <c r="A301">
        <v>293</v>
      </c>
      <c r="B301" t="s">
        <v>378</v>
      </c>
      <c r="C301">
        <v>-2.0171000000000001</v>
      </c>
      <c r="E301" s="93">
        <f t="shared" si="39"/>
        <v>5</v>
      </c>
      <c r="F301" s="15">
        <f t="shared" si="40"/>
        <v>1</v>
      </c>
      <c r="G301" s="92">
        <f t="shared" si="41"/>
        <v>2.5162101448863287E-3</v>
      </c>
      <c r="H301" s="23">
        <f t="shared" si="45"/>
        <v>17.348658239626971</v>
      </c>
      <c r="I301" s="23">
        <f t="shared" si="42"/>
        <v>1.3802172243395991</v>
      </c>
      <c r="J301" s="23">
        <f t="shared" si="46"/>
        <v>1.3786047597022704</v>
      </c>
      <c r="K301" s="23">
        <f t="shared" si="43"/>
        <v>1.7089589062969628E-2</v>
      </c>
      <c r="L301" s="15">
        <f t="shared" si="44"/>
        <v>36.5</v>
      </c>
      <c r="M301" s="24">
        <f t="shared" si="47"/>
        <v>1.3786047597022704</v>
      </c>
    </row>
    <row r="302" spans="1:13" x14ac:dyDescent="0.25">
      <c r="A302">
        <v>294</v>
      </c>
      <c r="B302" t="s">
        <v>379</v>
      </c>
      <c r="C302">
        <v>-1.9584999999999999</v>
      </c>
      <c r="E302" s="93">
        <f t="shared" si="39"/>
        <v>6</v>
      </c>
      <c r="F302" s="15" t="str">
        <f t="shared" si="40"/>
        <v/>
      </c>
      <c r="G302" s="92">
        <f t="shared" si="41"/>
        <v>2.6050269435004035E-3</v>
      </c>
      <c r="H302" s="23">
        <f t="shared" si="45"/>
        <v>17.961028509345823</v>
      </c>
      <c r="I302" s="23">
        <f t="shared" si="42"/>
        <v>1.404365325942067</v>
      </c>
      <c r="J302" s="23" t="str">
        <f t="shared" si="46"/>
        <v/>
      </c>
      <c r="K302" s="23" t="str">
        <f t="shared" si="43"/>
        <v/>
      </c>
      <c r="L302" s="15">
        <f t="shared" si="44"/>
        <v>36.625</v>
      </c>
      <c r="M302" s="24">
        <f t="shared" si="47"/>
        <v>1.3800231239664547</v>
      </c>
    </row>
    <row r="303" spans="1:13" x14ac:dyDescent="0.25">
      <c r="A303">
        <v>295</v>
      </c>
      <c r="B303" t="s">
        <v>380</v>
      </c>
      <c r="C303">
        <v>-1.9878</v>
      </c>
      <c r="E303" s="93">
        <f t="shared" si="39"/>
        <v>7</v>
      </c>
      <c r="F303" s="15" t="str">
        <f t="shared" si="40"/>
        <v/>
      </c>
      <c r="G303" s="92">
        <f t="shared" si="41"/>
        <v>2.5606185441933659E-3</v>
      </c>
      <c r="H303" s="23">
        <f t="shared" si="45"/>
        <v>17.654843374486397</v>
      </c>
      <c r="I303" s="23">
        <f t="shared" si="42"/>
        <v>1.3923436276781813</v>
      </c>
      <c r="J303" s="23" t="str">
        <f t="shared" si="46"/>
        <v/>
      </c>
      <c r="K303" s="23" t="str">
        <f t="shared" si="43"/>
        <v/>
      </c>
      <c r="L303" s="15">
        <f t="shared" si="44"/>
        <v>36.75</v>
      </c>
      <c r="M303" s="24">
        <f t="shared" si="47"/>
        <v>1.3814414882306389</v>
      </c>
    </row>
    <row r="304" spans="1:13" x14ac:dyDescent="0.25">
      <c r="A304">
        <v>296</v>
      </c>
      <c r="B304" t="s">
        <v>381</v>
      </c>
      <c r="C304">
        <v>-2.0268999999999999</v>
      </c>
      <c r="E304" s="93">
        <f t="shared" si="39"/>
        <v>0</v>
      </c>
      <c r="F304" s="15" t="str">
        <f t="shared" si="40"/>
        <v/>
      </c>
      <c r="G304" s="92">
        <f t="shared" si="41"/>
        <v>2.5013568236163983E-3</v>
      </c>
      <c r="H304" s="23">
        <f t="shared" si="45"/>
        <v>17.246248194520405</v>
      </c>
      <c r="I304" s="23">
        <f t="shared" si="42"/>
        <v>1.376137447087082</v>
      </c>
      <c r="J304" s="23" t="str">
        <f t="shared" si="46"/>
        <v/>
      </c>
      <c r="K304" s="23" t="str">
        <f t="shared" si="43"/>
        <v/>
      </c>
      <c r="L304" s="15">
        <f t="shared" si="44"/>
        <v>36.875</v>
      </c>
      <c r="M304" s="24">
        <f t="shared" si="47"/>
        <v>1.3828598524948232</v>
      </c>
    </row>
    <row r="305" spans="1:13" x14ac:dyDescent="0.25">
      <c r="A305">
        <v>297</v>
      </c>
      <c r="B305" t="s">
        <v>382</v>
      </c>
      <c r="C305">
        <v>-1.9976</v>
      </c>
      <c r="E305" s="93">
        <f t="shared" si="39"/>
        <v>1</v>
      </c>
      <c r="F305" s="15" t="str">
        <f t="shared" si="40"/>
        <v/>
      </c>
      <c r="G305" s="92">
        <f t="shared" si="41"/>
        <v>2.5457652229234355E-3</v>
      </c>
      <c r="H305" s="23">
        <f t="shared" si="45"/>
        <v>17.552433329379831</v>
      </c>
      <c r="I305" s="23">
        <f t="shared" si="42"/>
        <v>1.3882994865833818</v>
      </c>
      <c r="J305" s="23" t="str">
        <f t="shared" si="46"/>
        <v/>
      </c>
      <c r="K305" s="23" t="str">
        <f t="shared" si="43"/>
        <v/>
      </c>
      <c r="L305" s="15">
        <f t="shared" si="44"/>
        <v>37</v>
      </c>
      <c r="M305" s="24">
        <f t="shared" si="47"/>
        <v>1.3842782167590075</v>
      </c>
    </row>
    <row r="306" spans="1:13" x14ac:dyDescent="0.25">
      <c r="A306">
        <v>298</v>
      </c>
      <c r="B306" t="s">
        <v>383</v>
      </c>
      <c r="C306">
        <v>-1.9878</v>
      </c>
      <c r="E306" s="93">
        <f t="shared" si="39"/>
        <v>2</v>
      </c>
      <c r="F306" s="15" t="str">
        <f t="shared" si="40"/>
        <v/>
      </c>
      <c r="G306" s="92">
        <f t="shared" si="41"/>
        <v>2.5606185441933659E-3</v>
      </c>
      <c r="H306" s="23">
        <f t="shared" si="45"/>
        <v>17.654843374486397</v>
      </c>
      <c r="I306" s="23">
        <f t="shared" si="42"/>
        <v>1.3923436276781813</v>
      </c>
      <c r="J306" s="23" t="str">
        <f t="shared" si="46"/>
        <v/>
      </c>
      <c r="K306" s="23" t="str">
        <f t="shared" si="43"/>
        <v/>
      </c>
      <c r="L306" s="15">
        <f t="shared" si="44"/>
        <v>37.125</v>
      </c>
      <c r="M306" s="24">
        <f t="shared" si="47"/>
        <v>1.3856965810231918</v>
      </c>
    </row>
    <row r="307" spans="1:13" x14ac:dyDescent="0.25">
      <c r="A307">
        <v>299</v>
      </c>
      <c r="B307" t="s">
        <v>384</v>
      </c>
      <c r="C307">
        <v>-2.0171000000000001</v>
      </c>
      <c r="E307" s="93">
        <f t="shared" si="39"/>
        <v>3</v>
      </c>
      <c r="F307" s="15" t="str">
        <f t="shared" si="40"/>
        <v/>
      </c>
      <c r="G307" s="92">
        <f t="shared" si="41"/>
        <v>2.5162101448863287E-3</v>
      </c>
      <c r="H307" s="23">
        <f t="shared" si="45"/>
        <v>17.348658239626971</v>
      </c>
      <c r="I307" s="23">
        <f t="shared" si="42"/>
        <v>1.3802172243395991</v>
      </c>
      <c r="J307" s="23" t="str">
        <f t="shared" si="46"/>
        <v/>
      </c>
      <c r="K307" s="23" t="str">
        <f t="shared" si="43"/>
        <v/>
      </c>
      <c r="L307" s="15">
        <f t="shared" si="44"/>
        <v>37.25</v>
      </c>
      <c r="M307" s="24">
        <f t="shared" si="47"/>
        <v>1.3871149452873761</v>
      </c>
    </row>
    <row r="308" spans="1:13" x14ac:dyDescent="0.25">
      <c r="A308">
        <v>300</v>
      </c>
      <c r="B308" t="s">
        <v>385</v>
      </c>
      <c r="C308">
        <v>-1.9878</v>
      </c>
      <c r="E308" s="93">
        <f t="shared" si="39"/>
        <v>4</v>
      </c>
      <c r="F308" s="15" t="str">
        <f t="shared" si="40"/>
        <v/>
      </c>
      <c r="G308" s="92">
        <f t="shared" si="41"/>
        <v>2.5606185441933659E-3</v>
      </c>
      <c r="H308" s="23">
        <f t="shared" si="45"/>
        <v>17.654843374486397</v>
      </c>
      <c r="I308" s="23">
        <f t="shared" si="42"/>
        <v>1.3923436276781813</v>
      </c>
      <c r="J308" s="23" t="str">
        <f t="shared" si="46"/>
        <v/>
      </c>
      <c r="K308" s="23" t="str">
        <f t="shared" si="43"/>
        <v/>
      </c>
      <c r="L308" s="15">
        <f t="shared" si="44"/>
        <v>37.375</v>
      </c>
      <c r="M308" s="24">
        <f t="shared" si="47"/>
        <v>1.3885333095515604</v>
      </c>
    </row>
    <row r="309" spans="1:13" x14ac:dyDescent="0.25">
      <c r="A309">
        <v>301</v>
      </c>
      <c r="B309" t="s">
        <v>386</v>
      </c>
      <c r="C309">
        <v>-1.9292</v>
      </c>
      <c r="E309" s="93">
        <f t="shared" si="39"/>
        <v>5</v>
      </c>
      <c r="F309" s="15">
        <f t="shared" si="40"/>
        <v>1</v>
      </c>
      <c r="G309" s="92">
        <f t="shared" si="41"/>
        <v>2.6494353428074408E-3</v>
      </c>
      <c r="H309" s="23">
        <f t="shared" si="45"/>
        <v>18.267213644205249</v>
      </c>
      <c r="I309" s="23">
        <f t="shared" si="42"/>
        <v>1.4162849854039612</v>
      </c>
      <c r="J309" s="23">
        <f t="shared" si="46"/>
        <v>1.4012985879292188</v>
      </c>
      <c r="K309" s="23">
        <f t="shared" si="43"/>
        <v>1.5223204879150069E-2</v>
      </c>
      <c r="L309" s="15">
        <f t="shared" si="44"/>
        <v>37.5</v>
      </c>
      <c r="M309" s="24">
        <f t="shared" si="47"/>
        <v>1.4012985879292188</v>
      </c>
    </row>
    <row r="310" spans="1:13" x14ac:dyDescent="0.25">
      <c r="A310">
        <v>302</v>
      </c>
      <c r="B310" t="s">
        <v>387</v>
      </c>
      <c r="C310">
        <v>-1.9584999999999999</v>
      </c>
      <c r="E310" s="93">
        <f t="shared" si="39"/>
        <v>6</v>
      </c>
      <c r="F310" s="15" t="str">
        <f t="shared" si="40"/>
        <v/>
      </c>
      <c r="G310" s="92">
        <f t="shared" si="41"/>
        <v>2.6050269435004035E-3</v>
      </c>
      <c r="H310" s="23">
        <f t="shared" si="45"/>
        <v>17.961028509345823</v>
      </c>
      <c r="I310" s="23">
        <f t="shared" si="42"/>
        <v>1.404365325942067</v>
      </c>
      <c r="J310" s="23" t="str">
        <f t="shared" si="46"/>
        <v/>
      </c>
      <c r="K310" s="23" t="str">
        <f t="shared" si="43"/>
        <v/>
      </c>
      <c r="L310" s="15">
        <f t="shared" si="44"/>
        <v>37.625</v>
      </c>
      <c r="M310" s="24">
        <f t="shared" si="47"/>
        <v>1.4021695001920658</v>
      </c>
    </row>
    <row r="311" spans="1:13" x14ac:dyDescent="0.25">
      <c r="A311">
        <v>303</v>
      </c>
      <c r="B311" t="s">
        <v>388</v>
      </c>
      <c r="C311">
        <v>-1.9292</v>
      </c>
      <c r="E311" s="93">
        <f t="shared" si="39"/>
        <v>7</v>
      </c>
      <c r="F311" s="15" t="str">
        <f t="shared" si="40"/>
        <v/>
      </c>
      <c r="G311" s="92">
        <f t="shared" si="41"/>
        <v>2.6494353428074408E-3</v>
      </c>
      <c r="H311" s="23">
        <f t="shared" si="45"/>
        <v>18.267213644205249</v>
      </c>
      <c r="I311" s="23">
        <f t="shared" si="42"/>
        <v>1.4162849854039612</v>
      </c>
      <c r="J311" s="23" t="str">
        <f t="shared" si="46"/>
        <v/>
      </c>
      <c r="K311" s="23" t="str">
        <f t="shared" si="43"/>
        <v/>
      </c>
      <c r="L311" s="15">
        <f t="shared" si="44"/>
        <v>37.75</v>
      </c>
      <c r="M311" s="24">
        <f t="shared" si="47"/>
        <v>1.4030404124549127</v>
      </c>
    </row>
    <row r="312" spans="1:13" x14ac:dyDescent="0.25">
      <c r="A312">
        <v>304</v>
      </c>
      <c r="B312" t="s">
        <v>389</v>
      </c>
      <c r="C312">
        <v>-1.9194</v>
      </c>
      <c r="E312" s="93">
        <f t="shared" si="39"/>
        <v>0</v>
      </c>
      <c r="F312" s="15" t="str">
        <f t="shared" si="40"/>
        <v/>
      </c>
      <c r="G312" s="92">
        <f t="shared" si="41"/>
        <v>2.6642886640773716E-3</v>
      </c>
      <c r="H312" s="23">
        <f t="shared" si="45"/>
        <v>18.369623689311819</v>
      </c>
      <c r="I312" s="23">
        <f t="shared" si="42"/>
        <v>1.4202494404044155</v>
      </c>
      <c r="J312" s="23" t="str">
        <f t="shared" si="46"/>
        <v/>
      </c>
      <c r="K312" s="23" t="str">
        <f t="shared" si="43"/>
        <v/>
      </c>
      <c r="L312" s="15">
        <f t="shared" si="44"/>
        <v>37.875</v>
      </c>
      <c r="M312" s="24">
        <f t="shared" si="47"/>
        <v>1.4039113247177597</v>
      </c>
    </row>
    <row r="313" spans="1:13" x14ac:dyDescent="0.25">
      <c r="A313">
        <v>305</v>
      </c>
      <c r="B313" t="s">
        <v>390</v>
      </c>
      <c r="C313">
        <v>-1.9194</v>
      </c>
      <c r="E313" s="93">
        <f t="shared" si="39"/>
        <v>1</v>
      </c>
      <c r="F313" s="15" t="str">
        <f t="shared" si="40"/>
        <v/>
      </c>
      <c r="G313" s="92">
        <f t="shared" si="41"/>
        <v>2.6642886640773716E-3</v>
      </c>
      <c r="H313" s="23">
        <f t="shared" si="45"/>
        <v>18.369623689311819</v>
      </c>
      <c r="I313" s="23">
        <f t="shared" si="42"/>
        <v>1.4202494404044155</v>
      </c>
      <c r="J313" s="23" t="str">
        <f t="shared" si="46"/>
        <v/>
      </c>
      <c r="K313" s="23" t="str">
        <f t="shared" si="43"/>
        <v/>
      </c>
      <c r="L313" s="15">
        <f t="shared" si="44"/>
        <v>38</v>
      </c>
      <c r="M313" s="24">
        <f t="shared" si="47"/>
        <v>1.4047822369806067</v>
      </c>
    </row>
    <row r="314" spans="1:13" x14ac:dyDescent="0.25">
      <c r="A314">
        <v>306</v>
      </c>
      <c r="B314" t="s">
        <v>391</v>
      </c>
      <c r="C314">
        <v>-1.9878</v>
      </c>
      <c r="E314" s="93">
        <f t="shared" si="39"/>
        <v>2</v>
      </c>
      <c r="F314" s="15" t="str">
        <f t="shared" si="40"/>
        <v/>
      </c>
      <c r="G314" s="92">
        <f t="shared" si="41"/>
        <v>2.5606185441933659E-3</v>
      </c>
      <c r="H314" s="23">
        <f t="shared" si="45"/>
        <v>17.654843374486397</v>
      </c>
      <c r="I314" s="23">
        <f t="shared" si="42"/>
        <v>1.3923436276781813</v>
      </c>
      <c r="J314" s="23" t="str">
        <f t="shared" si="46"/>
        <v/>
      </c>
      <c r="K314" s="23" t="str">
        <f t="shared" si="43"/>
        <v/>
      </c>
      <c r="L314" s="15">
        <f t="shared" si="44"/>
        <v>38.125</v>
      </c>
      <c r="M314" s="24">
        <f t="shared" si="47"/>
        <v>1.4056531492434536</v>
      </c>
    </row>
    <row r="315" spans="1:13" x14ac:dyDescent="0.25">
      <c r="A315">
        <v>307</v>
      </c>
      <c r="B315" t="s">
        <v>392</v>
      </c>
      <c r="C315">
        <v>-1.9487000000000001</v>
      </c>
      <c r="E315" s="93">
        <f t="shared" si="39"/>
        <v>3</v>
      </c>
      <c r="F315" s="15" t="str">
        <f t="shared" si="40"/>
        <v/>
      </c>
      <c r="G315" s="92">
        <f t="shared" si="41"/>
        <v>2.6198802647703339E-3</v>
      </c>
      <c r="H315" s="23">
        <f t="shared" si="45"/>
        <v>18.063438554452389</v>
      </c>
      <c r="I315" s="23">
        <f t="shared" si="42"/>
        <v>1.4083633344406281</v>
      </c>
      <c r="J315" s="23" t="str">
        <f t="shared" si="46"/>
        <v/>
      </c>
      <c r="K315" s="23" t="str">
        <f t="shared" si="43"/>
        <v/>
      </c>
      <c r="L315" s="15">
        <f t="shared" si="44"/>
        <v>38.25</v>
      </c>
      <c r="M315" s="24">
        <f t="shared" si="47"/>
        <v>1.4065240615063006</v>
      </c>
    </row>
    <row r="316" spans="1:13" x14ac:dyDescent="0.25">
      <c r="A316">
        <v>308</v>
      </c>
      <c r="B316" t="s">
        <v>393</v>
      </c>
      <c r="C316">
        <v>-1.9487000000000001</v>
      </c>
      <c r="E316" s="93">
        <f t="shared" si="39"/>
        <v>4</v>
      </c>
      <c r="F316" s="15" t="str">
        <f t="shared" si="40"/>
        <v/>
      </c>
      <c r="G316" s="92">
        <f t="shared" si="41"/>
        <v>2.6198802647703339E-3</v>
      </c>
      <c r="H316" s="23">
        <f t="shared" si="45"/>
        <v>18.063438554452389</v>
      </c>
      <c r="I316" s="23">
        <f t="shared" si="42"/>
        <v>1.4083633344406281</v>
      </c>
      <c r="J316" s="23" t="str">
        <f t="shared" si="46"/>
        <v/>
      </c>
      <c r="K316" s="23" t="str">
        <f t="shared" si="43"/>
        <v/>
      </c>
      <c r="L316" s="15">
        <f t="shared" si="44"/>
        <v>38.375</v>
      </c>
      <c r="M316" s="24">
        <f t="shared" si="47"/>
        <v>1.4073949737691476</v>
      </c>
    </row>
    <row r="317" spans="1:13" x14ac:dyDescent="0.25">
      <c r="A317">
        <v>309</v>
      </c>
      <c r="B317" t="s">
        <v>394</v>
      </c>
      <c r="C317">
        <v>-1.9194</v>
      </c>
      <c r="E317" s="93">
        <f t="shared" si="39"/>
        <v>5</v>
      </c>
      <c r="F317" s="15">
        <f t="shared" si="40"/>
        <v>1</v>
      </c>
      <c r="G317" s="92">
        <f t="shared" si="41"/>
        <v>2.6642886640773716E-3</v>
      </c>
      <c r="H317" s="23">
        <f t="shared" si="45"/>
        <v>18.369623689311819</v>
      </c>
      <c r="I317" s="23">
        <f t="shared" si="42"/>
        <v>1.4202494404044155</v>
      </c>
      <c r="J317" s="23">
        <f t="shared" si="46"/>
        <v>1.4152331841347712</v>
      </c>
      <c r="K317" s="23">
        <f t="shared" si="43"/>
        <v>1.0846127548673817E-2</v>
      </c>
      <c r="L317" s="15">
        <f t="shared" si="44"/>
        <v>38.5</v>
      </c>
      <c r="M317" s="24">
        <f t="shared" si="47"/>
        <v>1.4152331841347712</v>
      </c>
    </row>
    <row r="318" spans="1:13" x14ac:dyDescent="0.25">
      <c r="A318">
        <v>310</v>
      </c>
      <c r="B318" t="s">
        <v>395</v>
      </c>
      <c r="C318">
        <v>-1.9584999999999999</v>
      </c>
      <c r="E318" s="93">
        <f t="shared" si="39"/>
        <v>6</v>
      </c>
      <c r="F318" s="15" t="str">
        <f t="shared" si="40"/>
        <v/>
      </c>
      <c r="G318" s="92">
        <f t="shared" si="41"/>
        <v>2.6050269435004035E-3</v>
      </c>
      <c r="H318" s="23">
        <f t="shared" si="45"/>
        <v>17.961028509345823</v>
      </c>
      <c r="I318" s="23">
        <f t="shared" si="42"/>
        <v>1.404365325942067</v>
      </c>
      <c r="J318" s="23" t="str">
        <f t="shared" si="46"/>
        <v/>
      </c>
      <c r="K318" s="23" t="str">
        <f t="shared" si="43"/>
        <v/>
      </c>
      <c r="L318" s="15">
        <f t="shared" si="44"/>
        <v>38.625</v>
      </c>
      <c r="M318" s="24">
        <f t="shared" si="47"/>
        <v>1.4172182420483317</v>
      </c>
    </row>
    <row r="319" spans="1:13" x14ac:dyDescent="0.25">
      <c r="A319">
        <v>311</v>
      </c>
      <c r="B319" t="s">
        <v>396</v>
      </c>
      <c r="C319">
        <v>-1.9096</v>
      </c>
      <c r="E319" s="93">
        <f t="shared" si="39"/>
        <v>7</v>
      </c>
      <c r="F319" s="15" t="str">
        <f t="shared" si="40"/>
        <v/>
      </c>
      <c r="G319" s="92">
        <f t="shared" si="41"/>
        <v>2.6791419853473019E-3</v>
      </c>
      <c r="H319" s="23">
        <f t="shared" si="45"/>
        <v>18.472033734418382</v>
      </c>
      <c r="I319" s="23">
        <f t="shared" si="42"/>
        <v>1.4242028598684287</v>
      </c>
      <c r="J319" s="23" t="str">
        <f t="shared" si="46"/>
        <v/>
      </c>
      <c r="K319" s="23" t="str">
        <f t="shared" si="43"/>
        <v/>
      </c>
      <c r="L319" s="15">
        <f t="shared" si="44"/>
        <v>38.75</v>
      </c>
      <c r="M319" s="24">
        <f t="shared" si="47"/>
        <v>1.4192032999618922</v>
      </c>
    </row>
    <row r="320" spans="1:13" x14ac:dyDescent="0.25">
      <c r="A320">
        <v>312</v>
      </c>
      <c r="B320" t="s">
        <v>397</v>
      </c>
      <c r="C320">
        <v>-1.8608</v>
      </c>
      <c r="E320" s="93">
        <f t="shared" si="39"/>
        <v>0</v>
      </c>
      <c r="F320" s="15" t="str">
        <f t="shared" si="40"/>
        <v/>
      </c>
      <c r="G320" s="92">
        <f t="shared" si="41"/>
        <v>2.7531054626914464E-3</v>
      </c>
      <c r="H320" s="23">
        <f t="shared" si="45"/>
        <v>18.981993959030671</v>
      </c>
      <c r="I320" s="23">
        <f t="shared" si="42"/>
        <v>1.4437281098994077</v>
      </c>
      <c r="J320" s="23" t="str">
        <f t="shared" si="46"/>
        <v/>
      </c>
      <c r="K320" s="23" t="str">
        <f t="shared" si="43"/>
        <v/>
      </c>
      <c r="L320" s="15">
        <f t="shared" si="44"/>
        <v>38.875</v>
      </c>
      <c r="M320" s="24">
        <f t="shared" si="47"/>
        <v>1.4211883578754527</v>
      </c>
    </row>
    <row r="321" spans="1:13" x14ac:dyDescent="0.25">
      <c r="A321">
        <v>313</v>
      </c>
      <c r="B321" t="s">
        <v>398</v>
      </c>
      <c r="C321">
        <v>-1.8803000000000001</v>
      </c>
      <c r="E321" s="93">
        <f t="shared" si="39"/>
        <v>1</v>
      </c>
      <c r="F321" s="15" t="str">
        <f t="shared" si="40"/>
        <v/>
      </c>
      <c r="G321" s="92">
        <f t="shared" si="41"/>
        <v>2.7235503846543391E-3</v>
      </c>
      <c r="H321" s="23">
        <f t="shared" si="45"/>
        <v>18.778218869277808</v>
      </c>
      <c r="I321" s="23">
        <f t="shared" si="42"/>
        <v>1.435957860534125</v>
      </c>
      <c r="J321" s="23" t="str">
        <f t="shared" si="46"/>
        <v/>
      </c>
      <c r="K321" s="23" t="str">
        <f t="shared" si="43"/>
        <v/>
      </c>
      <c r="L321" s="15">
        <f t="shared" si="44"/>
        <v>39</v>
      </c>
      <c r="M321" s="24">
        <f t="shared" si="47"/>
        <v>1.4231734157890132</v>
      </c>
    </row>
    <row r="322" spans="1:13" x14ac:dyDescent="0.25">
      <c r="A322">
        <v>314</v>
      </c>
      <c r="B322" t="s">
        <v>399</v>
      </c>
      <c r="C322">
        <v>-1.8608</v>
      </c>
      <c r="E322" s="93">
        <f t="shared" si="39"/>
        <v>2</v>
      </c>
      <c r="F322" s="15" t="str">
        <f t="shared" si="40"/>
        <v/>
      </c>
      <c r="G322" s="92">
        <f t="shared" si="41"/>
        <v>2.7531054626914464E-3</v>
      </c>
      <c r="H322" s="23">
        <f t="shared" si="45"/>
        <v>18.981993959030671</v>
      </c>
      <c r="I322" s="23">
        <f t="shared" si="42"/>
        <v>1.4437281098994077</v>
      </c>
      <c r="J322" s="23" t="str">
        <f t="shared" si="46"/>
        <v/>
      </c>
      <c r="K322" s="23" t="str">
        <f t="shared" si="43"/>
        <v/>
      </c>
      <c r="L322" s="15">
        <f t="shared" si="44"/>
        <v>39.125</v>
      </c>
      <c r="M322" s="24">
        <f t="shared" si="47"/>
        <v>1.4251584737025738</v>
      </c>
    </row>
    <row r="323" spans="1:13" x14ac:dyDescent="0.25">
      <c r="A323">
        <v>315</v>
      </c>
      <c r="B323" t="s">
        <v>400</v>
      </c>
      <c r="C323">
        <v>-1.8900999999999999</v>
      </c>
      <c r="E323" s="93">
        <f t="shared" si="39"/>
        <v>3</v>
      </c>
      <c r="F323" s="15" t="str">
        <f t="shared" si="40"/>
        <v/>
      </c>
      <c r="G323" s="92">
        <f t="shared" si="41"/>
        <v>2.7086970633844092E-3</v>
      </c>
      <c r="H323" s="23">
        <f t="shared" si="45"/>
        <v>18.675808824171245</v>
      </c>
      <c r="I323" s="23">
        <f t="shared" si="42"/>
        <v>1.4320368934288619</v>
      </c>
      <c r="J323" s="23" t="str">
        <f t="shared" si="46"/>
        <v/>
      </c>
      <c r="K323" s="23" t="str">
        <f t="shared" si="43"/>
        <v/>
      </c>
      <c r="L323" s="15">
        <f t="shared" si="44"/>
        <v>39.25</v>
      </c>
      <c r="M323" s="24">
        <f t="shared" si="47"/>
        <v>1.4271435316161343</v>
      </c>
    </row>
    <row r="324" spans="1:13" x14ac:dyDescent="0.25">
      <c r="A324">
        <v>316</v>
      </c>
      <c r="B324" t="s">
        <v>401</v>
      </c>
      <c r="C324">
        <v>-1.8998999999999999</v>
      </c>
      <c r="E324" s="93">
        <f t="shared" si="39"/>
        <v>4</v>
      </c>
      <c r="F324" s="15" t="str">
        <f t="shared" si="40"/>
        <v/>
      </c>
      <c r="G324" s="92">
        <f t="shared" si="41"/>
        <v>2.6938437421144784E-3</v>
      </c>
      <c r="H324" s="23">
        <f t="shared" si="45"/>
        <v>18.573398779064679</v>
      </c>
      <c r="I324" s="23">
        <f t="shared" si="42"/>
        <v>1.4281051610623881</v>
      </c>
      <c r="J324" s="23" t="str">
        <f t="shared" si="46"/>
        <v/>
      </c>
      <c r="K324" s="23" t="str">
        <f t="shared" si="43"/>
        <v/>
      </c>
      <c r="L324" s="15">
        <f t="shared" si="44"/>
        <v>39.375</v>
      </c>
      <c r="M324" s="24">
        <f t="shared" si="47"/>
        <v>1.4291285895296948</v>
      </c>
    </row>
    <row r="325" spans="1:13" x14ac:dyDescent="0.25">
      <c r="A325">
        <v>317</v>
      </c>
      <c r="B325" t="s">
        <v>402</v>
      </c>
      <c r="C325">
        <v>-1.8608</v>
      </c>
      <c r="E325" s="93">
        <f t="shared" si="39"/>
        <v>5</v>
      </c>
      <c r="F325" s="15">
        <f t="shared" si="40"/>
        <v>1</v>
      </c>
      <c r="G325" s="92">
        <f t="shared" si="41"/>
        <v>2.7531054626914464E-3</v>
      </c>
      <c r="H325" s="23">
        <f t="shared" si="45"/>
        <v>18.981993959030671</v>
      </c>
      <c r="I325" s="23">
        <f t="shared" si="42"/>
        <v>1.4437281098994077</v>
      </c>
      <c r="J325" s="23">
        <f t="shared" si="46"/>
        <v>1.4469941107517412</v>
      </c>
      <c r="K325" s="23">
        <f t="shared" si="43"/>
        <v>1.0548303948651156E-2</v>
      </c>
      <c r="L325" s="15">
        <f t="shared" si="44"/>
        <v>39.5</v>
      </c>
      <c r="M325" s="24">
        <f t="shared" si="47"/>
        <v>1.4469941107517412</v>
      </c>
    </row>
    <row r="326" spans="1:13" x14ac:dyDescent="0.25">
      <c r="A326">
        <v>318</v>
      </c>
      <c r="B326" t="s">
        <v>403</v>
      </c>
      <c r="C326">
        <v>-1.8706</v>
      </c>
      <c r="E326" s="93">
        <f t="shared" si="39"/>
        <v>6</v>
      </c>
      <c r="F326" s="15" t="str">
        <f t="shared" si="40"/>
        <v/>
      </c>
      <c r="G326" s="92">
        <f t="shared" si="41"/>
        <v>2.7382521414215156E-3</v>
      </c>
      <c r="H326" s="23">
        <f t="shared" si="45"/>
        <v>18.879583913924105</v>
      </c>
      <c r="I326" s="23">
        <f t="shared" si="42"/>
        <v>1.4398283030366363</v>
      </c>
      <c r="J326" s="23" t="str">
        <f t="shared" si="46"/>
        <v/>
      </c>
      <c r="K326" s="23" t="str">
        <f t="shared" si="43"/>
        <v/>
      </c>
      <c r="L326" s="15">
        <f t="shared" si="44"/>
        <v>39.625</v>
      </c>
      <c r="M326" s="24">
        <f t="shared" si="47"/>
        <v>1.4475975375633601</v>
      </c>
    </row>
    <row r="327" spans="1:13" x14ac:dyDescent="0.25">
      <c r="A327">
        <v>319</v>
      </c>
      <c r="B327" t="s">
        <v>404</v>
      </c>
      <c r="C327">
        <v>-1.8120000000000001</v>
      </c>
      <c r="E327" s="93">
        <f t="shared" si="39"/>
        <v>7</v>
      </c>
      <c r="F327" s="15" t="str">
        <f t="shared" si="40"/>
        <v/>
      </c>
      <c r="G327" s="92">
        <f t="shared" si="41"/>
        <v>2.8270689400355905E-3</v>
      </c>
      <c r="H327" s="23">
        <f t="shared" si="45"/>
        <v>19.49195418364296</v>
      </c>
      <c r="I327" s="23">
        <f t="shared" si="42"/>
        <v>1.4629927971695627</v>
      </c>
      <c r="J327" s="23" t="str">
        <f t="shared" si="46"/>
        <v/>
      </c>
      <c r="K327" s="23" t="str">
        <f t="shared" si="43"/>
        <v/>
      </c>
      <c r="L327" s="15">
        <f t="shared" si="44"/>
        <v>39.75</v>
      </c>
      <c r="M327" s="24">
        <f t="shared" si="47"/>
        <v>1.4482009643749789</v>
      </c>
    </row>
    <row r="328" spans="1:13" x14ac:dyDescent="0.25">
      <c r="A328">
        <v>320</v>
      </c>
      <c r="B328" t="s">
        <v>405</v>
      </c>
      <c r="C328">
        <v>-1.7436</v>
      </c>
      <c r="E328" s="93">
        <f t="shared" si="39"/>
        <v>0</v>
      </c>
      <c r="F328" s="15" t="str">
        <f t="shared" si="40"/>
        <v/>
      </c>
      <c r="G328" s="92">
        <f t="shared" si="41"/>
        <v>2.9307390599195957E-3</v>
      </c>
      <c r="H328" s="23">
        <f t="shared" si="45"/>
        <v>20.206734498468379</v>
      </c>
      <c r="I328" s="23">
        <f t="shared" si="42"/>
        <v>1.4895756509835403</v>
      </c>
      <c r="J328" s="23" t="str">
        <f t="shared" si="46"/>
        <v/>
      </c>
      <c r="K328" s="23" t="str">
        <f t="shared" si="43"/>
        <v/>
      </c>
      <c r="L328" s="15">
        <f t="shared" si="44"/>
        <v>39.875</v>
      </c>
      <c r="M328" s="24">
        <f t="shared" si="47"/>
        <v>1.4488043911865978</v>
      </c>
    </row>
    <row r="329" spans="1:13" x14ac:dyDescent="0.25">
      <c r="A329">
        <v>321</v>
      </c>
      <c r="B329" t="s">
        <v>406</v>
      </c>
      <c r="C329">
        <v>-1.9096</v>
      </c>
      <c r="E329" s="93">
        <f t="shared" ref="E329:E392" si="48">MOD(A329,8)</f>
        <v>1</v>
      </c>
      <c r="F329" s="15" t="str">
        <f t="shared" ref="F329:F392" si="49">IF(E329=5,1,"")</f>
        <v/>
      </c>
      <c r="G329" s="92">
        <f t="shared" ref="G329:G392" si="50">IF(C329&lt;L$5,0,(C329-L$5)/M$5)</f>
        <v>2.6791419853473019E-3</v>
      </c>
      <c r="H329" s="23">
        <f t="shared" si="45"/>
        <v>18.472033734418382</v>
      </c>
      <c r="I329" s="23">
        <f t="shared" ref="I329:I392" si="51">SQRT(2*H329/G$6)</f>
        <v>1.4242028598684287</v>
      </c>
      <c r="J329" s="23" t="str">
        <f t="shared" si="46"/>
        <v/>
      </c>
      <c r="K329" s="23" t="str">
        <f t="shared" ref="K329:K392" si="52">IF(RIGHT(F329,1)="1",STDEV(I324:I331),"")</f>
        <v/>
      </c>
      <c r="L329" s="15">
        <f t="shared" ref="L329:L392" si="53">(A329-1)/8</f>
        <v>40</v>
      </c>
      <c r="M329" s="24">
        <f t="shared" si="47"/>
        <v>1.4494078179982166</v>
      </c>
    </row>
    <row r="330" spans="1:13" x14ac:dyDescent="0.25">
      <c r="A330">
        <v>322</v>
      </c>
      <c r="B330" t="s">
        <v>407</v>
      </c>
      <c r="C330">
        <v>-1.8706</v>
      </c>
      <c r="E330" s="93">
        <f t="shared" si="48"/>
        <v>2</v>
      </c>
      <c r="F330" s="15" t="str">
        <f t="shared" si="49"/>
        <v/>
      </c>
      <c r="G330" s="92">
        <f t="shared" si="50"/>
        <v>2.7382521414215156E-3</v>
      </c>
      <c r="H330" s="23">
        <f t="shared" si="45"/>
        <v>18.879583913924105</v>
      </c>
      <c r="I330" s="23">
        <f t="shared" si="51"/>
        <v>1.4398283030366363</v>
      </c>
      <c r="J330" s="23" t="str">
        <f t="shared" si="46"/>
        <v/>
      </c>
      <c r="K330" s="23" t="str">
        <f t="shared" si="52"/>
        <v/>
      </c>
      <c r="L330" s="15">
        <f t="shared" si="53"/>
        <v>40.125</v>
      </c>
      <c r="M330" s="24">
        <f t="shared" si="47"/>
        <v>1.4500112448098355</v>
      </c>
    </row>
    <row r="331" spans="1:13" x14ac:dyDescent="0.25">
      <c r="A331">
        <v>323</v>
      </c>
      <c r="B331" t="s">
        <v>408</v>
      </c>
      <c r="C331">
        <v>-1.7827</v>
      </c>
      <c r="E331" s="93">
        <f t="shared" si="48"/>
        <v>3</v>
      </c>
      <c r="F331" s="15" t="str">
        <f t="shared" si="49"/>
        <v/>
      </c>
      <c r="G331" s="92">
        <f t="shared" si="50"/>
        <v>2.8714773393426281E-3</v>
      </c>
      <c r="H331" s="23">
        <f t="shared" ref="H331:H394" si="54">G331*6894.75729</f>
        <v>19.798139318502386</v>
      </c>
      <c r="I331" s="23">
        <f t="shared" si="51"/>
        <v>1.4744385764562562</v>
      </c>
      <c r="J331" s="23" t="str">
        <f t="shared" si="46"/>
        <v/>
      </c>
      <c r="K331" s="23" t="str">
        <f t="shared" si="52"/>
        <v/>
      </c>
      <c r="L331" s="15">
        <f t="shared" si="53"/>
        <v>40.25</v>
      </c>
      <c r="M331" s="24">
        <f t="shared" si="47"/>
        <v>1.4506146716214543</v>
      </c>
    </row>
    <row r="332" spans="1:13" x14ac:dyDescent="0.25">
      <c r="A332">
        <v>324</v>
      </c>
      <c r="B332" t="s">
        <v>409</v>
      </c>
      <c r="C332">
        <v>-1.7728999999999999</v>
      </c>
      <c r="E332" s="93">
        <f t="shared" si="48"/>
        <v>4</v>
      </c>
      <c r="F332" s="15" t="str">
        <f t="shared" si="49"/>
        <v/>
      </c>
      <c r="G332" s="92">
        <f t="shared" si="50"/>
        <v>2.8863306606125585E-3</v>
      </c>
      <c r="H332" s="23">
        <f t="shared" si="54"/>
        <v>19.900549363608953</v>
      </c>
      <c r="I332" s="23">
        <f t="shared" si="51"/>
        <v>1.4782470797639709</v>
      </c>
      <c r="J332" s="23" t="str">
        <f t="shared" si="46"/>
        <v/>
      </c>
      <c r="K332" s="23" t="str">
        <f t="shared" si="52"/>
        <v/>
      </c>
      <c r="L332" s="15">
        <f t="shared" si="53"/>
        <v>40.375</v>
      </c>
      <c r="M332" s="24">
        <f t="shared" si="47"/>
        <v>1.4512180984330731</v>
      </c>
    </row>
    <row r="333" spans="1:13" x14ac:dyDescent="0.25">
      <c r="A333">
        <v>325</v>
      </c>
      <c r="B333" t="s">
        <v>410</v>
      </c>
      <c r="C333">
        <v>-1.851</v>
      </c>
      <c r="E333" s="93">
        <f t="shared" si="48"/>
        <v>5</v>
      </c>
      <c r="F333" s="15">
        <f t="shared" si="49"/>
        <v>1</v>
      </c>
      <c r="G333" s="92">
        <f t="shared" si="50"/>
        <v>2.7679587839613768E-3</v>
      </c>
      <c r="H333" s="23">
        <f t="shared" si="54"/>
        <v>19.084404004137237</v>
      </c>
      <c r="I333" s="23">
        <f t="shared" si="51"/>
        <v>1.4476174109211564</v>
      </c>
      <c r="J333" s="23">
        <f t="shared" ref="J333:J396" si="55">IF(RIGHT(F333,1)="1",AVERAGE(I329:I336),"")</f>
        <v>1.4566489397376423</v>
      </c>
      <c r="K333" s="23">
        <f t="shared" si="52"/>
        <v>2.2006948725548585E-2</v>
      </c>
      <c r="L333" s="15">
        <f t="shared" si="53"/>
        <v>40.5</v>
      </c>
      <c r="M333" s="24">
        <f t="shared" si="47"/>
        <v>1.4566489397376423</v>
      </c>
    </row>
    <row r="334" spans="1:13" x14ac:dyDescent="0.25">
      <c r="A334">
        <v>326</v>
      </c>
      <c r="B334" t="s">
        <v>411</v>
      </c>
      <c r="C334">
        <v>-1.851</v>
      </c>
      <c r="E334" s="93">
        <f t="shared" si="48"/>
        <v>6</v>
      </c>
      <c r="F334" s="15" t="str">
        <f t="shared" si="49"/>
        <v/>
      </c>
      <c r="G334" s="92">
        <f t="shared" si="50"/>
        <v>2.7679587839613768E-3</v>
      </c>
      <c r="H334" s="23">
        <f t="shared" si="54"/>
        <v>19.084404004137237</v>
      </c>
      <c r="I334" s="23">
        <f t="shared" si="51"/>
        <v>1.4476174109211564</v>
      </c>
      <c r="J334" s="23" t="str">
        <f t="shared" si="55"/>
        <v/>
      </c>
      <c r="K334" s="23" t="str">
        <f t="shared" si="52"/>
        <v/>
      </c>
      <c r="L334" s="15">
        <f t="shared" si="53"/>
        <v>40.625</v>
      </c>
      <c r="M334" s="24">
        <f t="shared" si="47"/>
        <v>1.4584696736729401</v>
      </c>
    </row>
    <row r="335" spans="1:13" x14ac:dyDescent="0.25">
      <c r="A335">
        <v>327</v>
      </c>
      <c r="B335" t="s">
        <v>412</v>
      </c>
      <c r="C335">
        <v>-1.8120000000000001</v>
      </c>
      <c r="E335" s="93">
        <f t="shared" si="48"/>
        <v>7</v>
      </c>
      <c r="F335" s="15" t="str">
        <f t="shared" si="49"/>
        <v/>
      </c>
      <c r="G335" s="92">
        <f t="shared" si="50"/>
        <v>2.8270689400355905E-3</v>
      </c>
      <c r="H335" s="23">
        <f t="shared" si="54"/>
        <v>19.49195418364296</v>
      </c>
      <c r="I335" s="23">
        <f t="shared" si="51"/>
        <v>1.4629927971695627</v>
      </c>
      <c r="J335" s="23" t="str">
        <f t="shared" si="55"/>
        <v/>
      </c>
      <c r="K335" s="23" t="str">
        <f t="shared" si="52"/>
        <v/>
      </c>
      <c r="L335" s="15">
        <f t="shared" si="53"/>
        <v>40.75</v>
      </c>
      <c r="M335" s="24">
        <f t="shared" si="47"/>
        <v>1.4602904076082379</v>
      </c>
    </row>
    <row r="336" spans="1:13" x14ac:dyDescent="0.25">
      <c r="A336">
        <v>328</v>
      </c>
      <c r="B336" t="s">
        <v>413</v>
      </c>
      <c r="C336">
        <v>-1.7728999999999999</v>
      </c>
      <c r="E336" s="93">
        <f t="shared" si="48"/>
        <v>0</v>
      </c>
      <c r="F336" s="15" t="str">
        <f t="shared" si="49"/>
        <v/>
      </c>
      <c r="G336" s="92">
        <f t="shared" si="50"/>
        <v>2.8863306606125585E-3</v>
      </c>
      <c r="H336" s="23">
        <f t="shared" si="54"/>
        <v>19.900549363608953</v>
      </c>
      <c r="I336" s="23">
        <f t="shared" si="51"/>
        <v>1.4782470797639709</v>
      </c>
      <c r="J336" s="23" t="str">
        <f t="shared" si="55"/>
        <v/>
      </c>
      <c r="K336" s="23" t="str">
        <f t="shared" si="52"/>
        <v/>
      </c>
      <c r="L336" s="15">
        <f t="shared" si="53"/>
        <v>40.875</v>
      </c>
      <c r="M336" s="24">
        <f t="shared" si="47"/>
        <v>1.4621111415435357</v>
      </c>
    </row>
    <row r="337" spans="1:13" x14ac:dyDescent="0.25">
      <c r="A337">
        <v>329</v>
      </c>
      <c r="B337" t="s">
        <v>414</v>
      </c>
      <c r="C337">
        <v>-1.7728999999999999</v>
      </c>
      <c r="E337" s="93">
        <f t="shared" si="48"/>
        <v>1</v>
      </c>
      <c r="F337" s="15" t="str">
        <f t="shared" si="49"/>
        <v/>
      </c>
      <c r="G337" s="92">
        <f t="shared" si="50"/>
        <v>2.8863306606125585E-3</v>
      </c>
      <c r="H337" s="23">
        <f t="shared" si="54"/>
        <v>19.900549363608953</v>
      </c>
      <c r="I337" s="23">
        <f t="shared" si="51"/>
        <v>1.4782470797639709</v>
      </c>
      <c r="J337" s="23" t="str">
        <f t="shared" si="55"/>
        <v/>
      </c>
      <c r="K337" s="23" t="str">
        <f t="shared" si="52"/>
        <v/>
      </c>
      <c r="L337" s="15">
        <f t="shared" si="53"/>
        <v>41</v>
      </c>
      <c r="M337" s="24">
        <f t="shared" ref="M337:M400" si="56">IF(J337="",M336+(SUM(J337:J344)-SUM(J329:J336))/16,J337)</f>
        <v>1.4639318754788335</v>
      </c>
    </row>
    <row r="338" spans="1:13" x14ac:dyDescent="0.25">
      <c r="A338">
        <v>330</v>
      </c>
      <c r="B338" t="s">
        <v>415</v>
      </c>
      <c r="C338">
        <v>-1.7924</v>
      </c>
      <c r="E338" s="93">
        <f t="shared" si="48"/>
        <v>2</v>
      </c>
      <c r="F338" s="15" t="str">
        <f t="shared" si="49"/>
        <v/>
      </c>
      <c r="G338" s="92">
        <f t="shared" si="50"/>
        <v>2.8567755825754516E-3</v>
      </c>
      <c r="H338" s="23">
        <f t="shared" si="54"/>
        <v>19.696774273856089</v>
      </c>
      <c r="I338" s="23">
        <f t="shared" si="51"/>
        <v>1.4706592231875926</v>
      </c>
      <c r="J338" s="23" t="str">
        <f t="shared" si="55"/>
        <v/>
      </c>
      <c r="K338" s="23" t="str">
        <f t="shared" si="52"/>
        <v/>
      </c>
      <c r="L338" s="15">
        <f t="shared" si="53"/>
        <v>41.125</v>
      </c>
      <c r="M338" s="24">
        <f t="shared" si="56"/>
        <v>1.4657526094141313</v>
      </c>
    </row>
    <row r="339" spans="1:13" x14ac:dyDescent="0.25">
      <c r="A339">
        <v>331</v>
      </c>
      <c r="B339" t="s">
        <v>416</v>
      </c>
      <c r="C339">
        <v>-1.7924</v>
      </c>
      <c r="E339" s="93">
        <f t="shared" si="48"/>
        <v>3</v>
      </c>
      <c r="F339" s="15" t="str">
        <f t="shared" si="49"/>
        <v/>
      </c>
      <c r="G339" s="92">
        <f t="shared" si="50"/>
        <v>2.8567755825754516E-3</v>
      </c>
      <c r="H339" s="23">
        <f t="shared" si="54"/>
        <v>19.696774273856089</v>
      </c>
      <c r="I339" s="23">
        <f t="shared" si="51"/>
        <v>1.4706592231875926</v>
      </c>
      <c r="J339" s="23" t="str">
        <f t="shared" si="55"/>
        <v/>
      </c>
      <c r="K339" s="23" t="str">
        <f t="shared" si="52"/>
        <v/>
      </c>
      <c r="L339" s="15">
        <f t="shared" si="53"/>
        <v>41.25</v>
      </c>
      <c r="M339" s="24">
        <f t="shared" si="56"/>
        <v>1.4675733433494291</v>
      </c>
    </row>
    <row r="340" spans="1:13" x14ac:dyDescent="0.25">
      <c r="A340">
        <v>332</v>
      </c>
      <c r="B340" t="s">
        <v>417</v>
      </c>
      <c r="C340">
        <v>-1.7338</v>
      </c>
      <c r="E340" s="93">
        <f t="shared" si="48"/>
        <v>4</v>
      </c>
      <c r="F340" s="15" t="str">
        <f t="shared" si="49"/>
        <v/>
      </c>
      <c r="G340" s="92">
        <f t="shared" si="50"/>
        <v>2.9455923811895265E-3</v>
      </c>
      <c r="H340" s="23">
        <f t="shared" si="54"/>
        <v>20.309144543574945</v>
      </c>
      <c r="I340" s="23">
        <f t="shared" si="51"/>
        <v>1.4933455504642568</v>
      </c>
      <c r="J340" s="23" t="str">
        <f t="shared" si="55"/>
        <v/>
      </c>
      <c r="K340" s="23" t="str">
        <f t="shared" si="52"/>
        <v/>
      </c>
      <c r="L340" s="15">
        <f t="shared" si="53"/>
        <v>41.375</v>
      </c>
      <c r="M340" s="24">
        <f t="shared" si="56"/>
        <v>1.4693940772847269</v>
      </c>
    </row>
    <row r="341" spans="1:13" x14ac:dyDescent="0.25">
      <c r="A341">
        <v>333</v>
      </c>
      <c r="B341" t="s">
        <v>418</v>
      </c>
      <c r="C341">
        <v>-1.7338</v>
      </c>
      <c r="E341" s="93">
        <f t="shared" si="48"/>
        <v>5</v>
      </c>
      <c r="F341" s="15">
        <f t="shared" si="49"/>
        <v>1</v>
      </c>
      <c r="G341" s="92">
        <f t="shared" si="50"/>
        <v>2.9455923811895265E-3</v>
      </c>
      <c r="H341" s="23">
        <f t="shared" si="54"/>
        <v>20.309144543574945</v>
      </c>
      <c r="I341" s="23">
        <f t="shared" si="51"/>
        <v>1.4933455504642568</v>
      </c>
      <c r="J341" s="23">
        <f t="shared" si="55"/>
        <v>1.4857806827024085</v>
      </c>
      <c r="K341" s="23">
        <f t="shared" si="52"/>
        <v>1.1044470359001919E-2</v>
      </c>
      <c r="L341" s="15">
        <f t="shared" si="53"/>
        <v>41.5</v>
      </c>
      <c r="M341" s="24">
        <f t="shared" si="56"/>
        <v>1.4857806827024085</v>
      </c>
    </row>
    <row r="342" spans="1:13" x14ac:dyDescent="0.25">
      <c r="A342">
        <v>334</v>
      </c>
      <c r="B342" t="s">
        <v>419</v>
      </c>
      <c r="C342">
        <v>-1.7241</v>
      </c>
      <c r="E342" s="93">
        <f t="shared" si="48"/>
        <v>6</v>
      </c>
      <c r="F342" s="15" t="str">
        <f t="shared" si="49"/>
        <v/>
      </c>
      <c r="G342" s="92">
        <f t="shared" si="50"/>
        <v>2.9602941379567025E-3</v>
      </c>
      <c r="H342" s="23">
        <f t="shared" si="54"/>
        <v>20.410509588221238</v>
      </c>
      <c r="I342" s="23">
        <f t="shared" si="51"/>
        <v>1.4970676331037993</v>
      </c>
      <c r="J342" s="23" t="str">
        <f t="shared" si="55"/>
        <v/>
      </c>
      <c r="K342" s="23" t="str">
        <f t="shared" si="52"/>
        <v/>
      </c>
      <c r="L342" s="15">
        <f t="shared" si="53"/>
        <v>41.625</v>
      </c>
      <c r="M342" s="24">
        <f t="shared" si="56"/>
        <v>1.4870934838524033</v>
      </c>
    </row>
    <row r="343" spans="1:13" x14ac:dyDescent="0.25">
      <c r="A343">
        <v>335</v>
      </c>
      <c r="B343" t="s">
        <v>420</v>
      </c>
      <c r="C343">
        <v>-1.7338</v>
      </c>
      <c r="E343" s="93">
        <f t="shared" si="48"/>
        <v>7</v>
      </c>
      <c r="F343" s="15" t="str">
        <f t="shared" si="49"/>
        <v/>
      </c>
      <c r="G343" s="92">
        <f t="shared" si="50"/>
        <v>2.9455923811895265E-3</v>
      </c>
      <c r="H343" s="23">
        <f t="shared" si="54"/>
        <v>20.309144543574945</v>
      </c>
      <c r="I343" s="23">
        <f t="shared" si="51"/>
        <v>1.4933455504642568</v>
      </c>
      <c r="J343" s="23" t="str">
        <f t="shared" si="55"/>
        <v/>
      </c>
      <c r="K343" s="23" t="str">
        <f t="shared" si="52"/>
        <v/>
      </c>
      <c r="L343" s="15">
        <f t="shared" si="53"/>
        <v>41.75</v>
      </c>
      <c r="M343" s="24">
        <f t="shared" si="56"/>
        <v>1.488406285002398</v>
      </c>
    </row>
    <row r="344" spans="1:13" x14ac:dyDescent="0.25">
      <c r="A344">
        <v>336</v>
      </c>
      <c r="B344" t="s">
        <v>421</v>
      </c>
      <c r="C344">
        <v>-1.7436</v>
      </c>
      <c r="E344" s="93">
        <f t="shared" si="48"/>
        <v>0</v>
      </c>
      <c r="F344" s="15" t="str">
        <f t="shared" si="49"/>
        <v/>
      </c>
      <c r="G344" s="92">
        <f t="shared" si="50"/>
        <v>2.9307390599195957E-3</v>
      </c>
      <c r="H344" s="23">
        <f t="shared" si="54"/>
        <v>20.206734498468379</v>
      </c>
      <c r="I344" s="23">
        <f t="shared" si="51"/>
        <v>1.4895756509835403</v>
      </c>
      <c r="J344" s="23" t="str">
        <f t="shared" si="55"/>
        <v/>
      </c>
      <c r="K344" s="23" t="str">
        <f t="shared" si="52"/>
        <v/>
      </c>
      <c r="L344" s="15">
        <f t="shared" si="53"/>
        <v>41.875</v>
      </c>
      <c r="M344" s="24">
        <f t="shared" si="56"/>
        <v>1.4897190861523928</v>
      </c>
    </row>
    <row r="345" spans="1:13" x14ac:dyDescent="0.25">
      <c r="A345">
        <v>337</v>
      </c>
      <c r="B345" t="s">
        <v>422</v>
      </c>
      <c r="C345">
        <v>-1.6556999999999999</v>
      </c>
      <c r="E345" s="93">
        <f t="shared" si="48"/>
        <v>1</v>
      </c>
      <c r="F345" s="15" t="str">
        <f t="shared" si="49"/>
        <v/>
      </c>
      <c r="G345" s="92">
        <f t="shared" si="50"/>
        <v>3.0639642578407082E-3</v>
      </c>
      <c r="H345" s="23">
        <f t="shared" si="54"/>
        <v>21.12528990304666</v>
      </c>
      <c r="I345" s="23">
        <f t="shared" si="51"/>
        <v>1.5230558734071542</v>
      </c>
      <c r="J345" s="23" t="str">
        <f t="shared" si="55"/>
        <v/>
      </c>
      <c r="K345" s="23" t="str">
        <f t="shared" si="52"/>
        <v/>
      </c>
      <c r="L345" s="15">
        <f t="shared" si="53"/>
        <v>42</v>
      </c>
      <c r="M345" s="24">
        <f t="shared" si="56"/>
        <v>1.4910318873023876</v>
      </c>
    </row>
    <row r="346" spans="1:13" x14ac:dyDescent="0.25">
      <c r="A346">
        <v>338</v>
      </c>
      <c r="B346" t="s">
        <v>423</v>
      </c>
      <c r="C346">
        <v>-1.7044999999999999</v>
      </c>
      <c r="E346" s="93">
        <f t="shared" si="48"/>
        <v>2</v>
      </c>
      <c r="F346" s="15" t="str">
        <f t="shared" si="49"/>
        <v/>
      </c>
      <c r="G346" s="92">
        <f t="shared" si="50"/>
        <v>2.9900007804965641E-3</v>
      </c>
      <c r="H346" s="23">
        <f t="shared" si="54"/>
        <v>20.615329678434374</v>
      </c>
      <c r="I346" s="23">
        <f t="shared" si="51"/>
        <v>1.5045604422101908</v>
      </c>
      <c r="J346" s="23" t="str">
        <f t="shared" si="55"/>
        <v/>
      </c>
      <c r="K346" s="23" t="str">
        <f t="shared" si="52"/>
        <v/>
      </c>
      <c r="L346" s="15">
        <f t="shared" si="53"/>
        <v>42.125</v>
      </c>
      <c r="M346" s="24">
        <f t="shared" si="56"/>
        <v>1.4923446884523823</v>
      </c>
    </row>
    <row r="347" spans="1:13" x14ac:dyDescent="0.25">
      <c r="A347">
        <v>339</v>
      </c>
      <c r="B347" t="s">
        <v>424</v>
      </c>
      <c r="C347">
        <v>-1.7338</v>
      </c>
      <c r="E347" s="93">
        <f t="shared" si="48"/>
        <v>3</v>
      </c>
      <c r="F347" s="15" t="str">
        <f t="shared" si="49"/>
        <v/>
      </c>
      <c r="G347" s="92">
        <f t="shared" si="50"/>
        <v>2.9455923811895265E-3</v>
      </c>
      <c r="H347" s="23">
        <f t="shared" si="54"/>
        <v>20.309144543574945</v>
      </c>
      <c r="I347" s="23">
        <f t="shared" si="51"/>
        <v>1.4933455504642568</v>
      </c>
      <c r="J347" s="23" t="str">
        <f t="shared" si="55"/>
        <v/>
      </c>
      <c r="K347" s="23" t="str">
        <f t="shared" si="52"/>
        <v/>
      </c>
      <c r="L347" s="15">
        <f t="shared" si="53"/>
        <v>42.25</v>
      </c>
      <c r="M347" s="24">
        <f t="shared" si="56"/>
        <v>1.4936574896023771</v>
      </c>
    </row>
    <row r="348" spans="1:13" x14ac:dyDescent="0.25">
      <c r="A348">
        <v>340</v>
      </c>
      <c r="B348" t="s">
        <v>425</v>
      </c>
      <c r="C348">
        <v>-1.7827</v>
      </c>
      <c r="E348" s="93">
        <f t="shared" si="48"/>
        <v>4</v>
      </c>
      <c r="F348" s="15" t="str">
        <f t="shared" si="49"/>
        <v/>
      </c>
      <c r="G348" s="92">
        <f t="shared" si="50"/>
        <v>2.8714773393426281E-3</v>
      </c>
      <c r="H348" s="23">
        <f t="shared" si="54"/>
        <v>19.798139318502386</v>
      </c>
      <c r="I348" s="23">
        <f t="shared" si="51"/>
        <v>1.4744385764562562</v>
      </c>
      <c r="J348" s="23" t="str">
        <f t="shared" si="55"/>
        <v/>
      </c>
      <c r="K348" s="23" t="str">
        <f t="shared" si="52"/>
        <v/>
      </c>
      <c r="L348" s="15">
        <f t="shared" si="53"/>
        <v>42.375</v>
      </c>
      <c r="M348" s="24">
        <f t="shared" si="56"/>
        <v>1.4949702907523719</v>
      </c>
    </row>
    <row r="349" spans="1:13" x14ac:dyDescent="0.25">
      <c r="A349">
        <v>341</v>
      </c>
      <c r="B349" t="s">
        <v>426</v>
      </c>
      <c r="C349">
        <v>-1.7338</v>
      </c>
      <c r="E349" s="93">
        <f t="shared" si="48"/>
        <v>5</v>
      </c>
      <c r="F349" s="15">
        <f t="shared" si="49"/>
        <v>1</v>
      </c>
      <c r="G349" s="92">
        <f t="shared" si="50"/>
        <v>2.9455923811895265E-3</v>
      </c>
      <c r="H349" s="23">
        <f t="shared" si="54"/>
        <v>20.309144543574945</v>
      </c>
      <c r="I349" s="23">
        <f t="shared" si="51"/>
        <v>1.4933455504642568</v>
      </c>
      <c r="J349" s="23">
        <f t="shared" si="55"/>
        <v>1.5067855011023243</v>
      </c>
      <c r="K349" s="23">
        <f t="shared" si="52"/>
        <v>1.859202111869189E-2</v>
      </c>
      <c r="L349" s="15">
        <f t="shared" si="53"/>
        <v>42.5</v>
      </c>
      <c r="M349" s="24">
        <f t="shared" si="56"/>
        <v>1.5067855011023243</v>
      </c>
    </row>
    <row r="350" spans="1:13" x14ac:dyDescent="0.25">
      <c r="A350">
        <v>342</v>
      </c>
      <c r="B350" t="s">
        <v>427</v>
      </c>
      <c r="C350">
        <v>-1.6458999999999999</v>
      </c>
      <c r="E350" s="93">
        <f t="shared" si="48"/>
        <v>6</v>
      </c>
      <c r="F350" s="15" t="str">
        <f t="shared" si="49"/>
        <v/>
      </c>
      <c r="G350" s="92">
        <f t="shared" si="50"/>
        <v>3.078817579110639E-3</v>
      </c>
      <c r="H350" s="23">
        <f t="shared" si="54"/>
        <v>21.22769994815323</v>
      </c>
      <c r="I350" s="23">
        <f t="shared" si="51"/>
        <v>1.5267431043264568</v>
      </c>
      <c r="J350" s="23" t="str">
        <f t="shared" si="55"/>
        <v/>
      </c>
      <c r="K350" s="23" t="str">
        <f t="shared" si="52"/>
        <v/>
      </c>
      <c r="L350" s="15">
        <f t="shared" si="53"/>
        <v>42.625</v>
      </c>
      <c r="M350" s="24">
        <f t="shared" si="56"/>
        <v>1.5071069434820019</v>
      </c>
    </row>
    <row r="351" spans="1:13" x14ac:dyDescent="0.25">
      <c r="A351">
        <v>343</v>
      </c>
      <c r="B351" t="s">
        <v>428</v>
      </c>
      <c r="C351">
        <v>-1.6654</v>
      </c>
      <c r="E351" s="93">
        <f t="shared" si="48"/>
        <v>7</v>
      </c>
      <c r="F351" s="15" t="str">
        <f t="shared" si="49"/>
        <v/>
      </c>
      <c r="G351" s="92">
        <f t="shared" si="50"/>
        <v>3.0492625010735317E-3</v>
      </c>
      <c r="H351" s="23">
        <f t="shared" si="54"/>
        <v>21.023924858400363</v>
      </c>
      <c r="I351" s="23">
        <f t="shared" si="51"/>
        <v>1.5193974557450105</v>
      </c>
      <c r="J351" s="23" t="str">
        <f t="shared" si="55"/>
        <v/>
      </c>
      <c r="K351" s="23" t="str">
        <f t="shared" si="52"/>
        <v/>
      </c>
      <c r="L351" s="15">
        <f t="shared" si="53"/>
        <v>42.75</v>
      </c>
      <c r="M351" s="24">
        <f t="shared" si="56"/>
        <v>1.5074283858616795</v>
      </c>
    </row>
    <row r="352" spans="1:13" x14ac:dyDescent="0.25">
      <c r="A352">
        <v>344</v>
      </c>
      <c r="B352" t="s">
        <v>429</v>
      </c>
      <c r="C352">
        <v>-1.6654</v>
      </c>
      <c r="E352" s="93">
        <f t="shared" si="48"/>
        <v>0</v>
      </c>
      <c r="F352" s="15" t="str">
        <f t="shared" si="49"/>
        <v/>
      </c>
      <c r="G352" s="92">
        <f t="shared" si="50"/>
        <v>3.0492625010735317E-3</v>
      </c>
      <c r="H352" s="23">
        <f t="shared" si="54"/>
        <v>21.023924858400363</v>
      </c>
      <c r="I352" s="23">
        <f t="shared" si="51"/>
        <v>1.5193974557450105</v>
      </c>
      <c r="J352" s="23" t="str">
        <f t="shared" si="55"/>
        <v/>
      </c>
      <c r="K352" s="23" t="str">
        <f t="shared" si="52"/>
        <v/>
      </c>
      <c r="L352" s="15">
        <f t="shared" si="53"/>
        <v>42.875</v>
      </c>
      <c r="M352" s="24">
        <f t="shared" si="56"/>
        <v>1.5077498282413571</v>
      </c>
    </row>
    <row r="353" spans="1:13" x14ac:dyDescent="0.25">
      <c r="A353">
        <v>345</v>
      </c>
      <c r="B353" t="s">
        <v>430</v>
      </c>
      <c r="C353">
        <v>-1.7338</v>
      </c>
      <c r="E353" s="93">
        <f t="shared" si="48"/>
        <v>1</v>
      </c>
      <c r="F353" s="15" t="str">
        <f t="shared" si="49"/>
        <v/>
      </c>
      <c r="G353" s="92">
        <f t="shared" si="50"/>
        <v>2.9455923811895265E-3</v>
      </c>
      <c r="H353" s="23">
        <f t="shared" si="54"/>
        <v>20.309144543574945</v>
      </c>
      <c r="I353" s="23">
        <f t="shared" si="51"/>
        <v>1.4933455504642568</v>
      </c>
      <c r="J353" s="23" t="str">
        <f t="shared" si="55"/>
        <v/>
      </c>
      <c r="K353" s="23" t="str">
        <f t="shared" si="52"/>
        <v/>
      </c>
      <c r="L353" s="15">
        <f t="shared" si="53"/>
        <v>43</v>
      </c>
      <c r="M353" s="24">
        <f t="shared" si="56"/>
        <v>1.5080712706210346</v>
      </c>
    </row>
    <row r="354" spans="1:13" x14ac:dyDescent="0.25">
      <c r="A354">
        <v>346</v>
      </c>
      <c r="B354" t="s">
        <v>431</v>
      </c>
      <c r="C354">
        <v>-1.6948000000000001</v>
      </c>
      <c r="E354" s="93">
        <f t="shared" si="48"/>
        <v>2</v>
      </c>
      <c r="F354" s="15" t="str">
        <f t="shared" si="49"/>
        <v/>
      </c>
      <c r="G354" s="92">
        <f t="shared" si="50"/>
        <v>3.0047025372637397E-3</v>
      </c>
      <c r="H354" s="23">
        <f t="shared" si="54"/>
        <v>20.716694723080664</v>
      </c>
      <c r="I354" s="23">
        <f t="shared" si="51"/>
        <v>1.5082548489096073</v>
      </c>
      <c r="J354" s="23" t="str">
        <f t="shared" si="55"/>
        <v/>
      </c>
      <c r="K354" s="23" t="str">
        <f t="shared" si="52"/>
        <v/>
      </c>
      <c r="L354" s="15">
        <f t="shared" si="53"/>
        <v>43.125</v>
      </c>
      <c r="M354" s="24">
        <f t="shared" si="56"/>
        <v>1.5083927130007122</v>
      </c>
    </row>
    <row r="355" spans="1:13" x14ac:dyDescent="0.25">
      <c r="A355">
        <v>347</v>
      </c>
      <c r="B355" t="s">
        <v>432</v>
      </c>
      <c r="C355">
        <v>-1.6752</v>
      </c>
      <c r="E355" s="93">
        <f t="shared" si="48"/>
        <v>3</v>
      </c>
      <c r="F355" s="15" t="str">
        <f t="shared" si="49"/>
        <v/>
      </c>
      <c r="G355" s="92">
        <f t="shared" si="50"/>
        <v>3.0344091798036013E-3</v>
      </c>
      <c r="H355" s="23">
        <f t="shared" si="54"/>
        <v>20.9215148132938</v>
      </c>
      <c r="I355" s="23">
        <f t="shared" si="51"/>
        <v>1.5156923551420503</v>
      </c>
      <c r="J355" s="23" t="str">
        <f t="shared" si="55"/>
        <v/>
      </c>
      <c r="K355" s="23" t="str">
        <f t="shared" si="52"/>
        <v/>
      </c>
      <c r="L355" s="15">
        <f t="shared" si="53"/>
        <v>43.25</v>
      </c>
      <c r="M355" s="24">
        <f t="shared" si="56"/>
        <v>1.5087141553803898</v>
      </c>
    </row>
    <row r="356" spans="1:13" x14ac:dyDescent="0.25">
      <c r="A356">
        <v>348</v>
      </c>
      <c r="B356" t="s">
        <v>433</v>
      </c>
      <c r="C356">
        <v>-1.6850000000000001</v>
      </c>
      <c r="E356" s="93">
        <f t="shared" si="48"/>
        <v>4</v>
      </c>
      <c r="F356" s="15" t="str">
        <f t="shared" si="49"/>
        <v/>
      </c>
      <c r="G356" s="92">
        <f t="shared" si="50"/>
        <v>3.0195558585336705E-3</v>
      </c>
      <c r="H356" s="23">
        <f t="shared" si="54"/>
        <v>20.819104768187231</v>
      </c>
      <c r="I356" s="23">
        <f t="shared" si="51"/>
        <v>1.5119781752220163</v>
      </c>
      <c r="J356" s="23" t="str">
        <f t="shared" si="55"/>
        <v/>
      </c>
      <c r="K356" s="23" t="str">
        <f t="shared" si="52"/>
        <v/>
      </c>
      <c r="L356" s="15">
        <f t="shared" si="53"/>
        <v>43.375</v>
      </c>
      <c r="M356" s="24">
        <f t="shared" si="56"/>
        <v>1.5090355977600673</v>
      </c>
    </row>
    <row r="357" spans="1:13" x14ac:dyDescent="0.25">
      <c r="A357">
        <v>349</v>
      </c>
      <c r="B357" t="s">
        <v>434</v>
      </c>
      <c r="C357">
        <v>-1.6166</v>
      </c>
      <c r="E357" s="93">
        <f t="shared" si="48"/>
        <v>5</v>
      </c>
      <c r="F357" s="15">
        <f t="shared" si="49"/>
        <v>1</v>
      </c>
      <c r="G357" s="92">
        <f t="shared" si="50"/>
        <v>3.1232259784176762E-3</v>
      </c>
      <c r="H357" s="23">
        <f t="shared" si="54"/>
        <v>21.533885083012652</v>
      </c>
      <c r="I357" s="23">
        <f t="shared" si="51"/>
        <v>1.5377144396085756</v>
      </c>
      <c r="J357" s="23">
        <f t="shared" si="55"/>
        <v>1.5119285791771666</v>
      </c>
      <c r="K357" s="23">
        <f t="shared" si="52"/>
        <v>1.3703694042338153E-2</v>
      </c>
      <c r="L357" s="15">
        <f t="shared" si="53"/>
        <v>43.5</v>
      </c>
      <c r="M357" s="24">
        <f t="shared" si="56"/>
        <v>1.5119285791771666</v>
      </c>
    </row>
    <row r="358" spans="1:13" x14ac:dyDescent="0.25">
      <c r="A358">
        <v>350</v>
      </c>
      <c r="B358" t="s">
        <v>435</v>
      </c>
      <c r="C358">
        <v>-1.7241</v>
      </c>
      <c r="E358" s="93">
        <f t="shared" si="48"/>
        <v>6</v>
      </c>
      <c r="F358" s="15" t="str">
        <f t="shared" si="49"/>
        <v/>
      </c>
      <c r="G358" s="92">
        <f t="shared" si="50"/>
        <v>2.9602941379567025E-3</v>
      </c>
      <c r="H358" s="23">
        <f t="shared" si="54"/>
        <v>20.410509588221238</v>
      </c>
      <c r="I358" s="23">
        <f t="shared" si="51"/>
        <v>1.4970676331037993</v>
      </c>
      <c r="J358" s="23" t="str">
        <f t="shared" si="55"/>
        <v/>
      </c>
      <c r="K358" s="23" t="str">
        <f t="shared" si="52"/>
        <v/>
      </c>
      <c r="L358" s="15">
        <f t="shared" si="53"/>
        <v>43.625</v>
      </c>
      <c r="M358" s="24">
        <f t="shared" si="56"/>
        <v>1.513678071193024</v>
      </c>
    </row>
    <row r="359" spans="1:13" x14ac:dyDescent="0.25">
      <c r="A359">
        <v>351</v>
      </c>
      <c r="B359" t="s">
        <v>436</v>
      </c>
      <c r="C359">
        <v>-1.6850000000000001</v>
      </c>
      <c r="E359" s="93">
        <f t="shared" si="48"/>
        <v>7</v>
      </c>
      <c r="F359" s="15" t="str">
        <f t="shared" si="49"/>
        <v/>
      </c>
      <c r="G359" s="92">
        <f t="shared" si="50"/>
        <v>3.0195558585336705E-3</v>
      </c>
      <c r="H359" s="23">
        <f t="shared" si="54"/>
        <v>20.819104768187231</v>
      </c>
      <c r="I359" s="23">
        <f t="shared" si="51"/>
        <v>1.5119781752220163</v>
      </c>
      <c r="J359" s="23" t="str">
        <f t="shared" si="55"/>
        <v/>
      </c>
      <c r="K359" s="23" t="str">
        <f t="shared" si="52"/>
        <v/>
      </c>
      <c r="L359" s="15">
        <f t="shared" si="53"/>
        <v>43.75</v>
      </c>
      <c r="M359" s="24">
        <f t="shared" si="56"/>
        <v>1.5154275632088814</v>
      </c>
    </row>
    <row r="360" spans="1:13" x14ac:dyDescent="0.25">
      <c r="A360">
        <v>352</v>
      </c>
      <c r="B360" t="s">
        <v>437</v>
      </c>
      <c r="C360">
        <v>-1.6654</v>
      </c>
      <c r="E360" s="93">
        <f t="shared" si="48"/>
        <v>0</v>
      </c>
      <c r="F360" s="15" t="str">
        <f t="shared" si="49"/>
        <v/>
      </c>
      <c r="G360" s="92">
        <f t="shared" si="50"/>
        <v>3.0492625010735317E-3</v>
      </c>
      <c r="H360" s="23">
        <f t="shared" si="54"/>
        <v>21.023924858400363</v>
      </c>
      <c r="I360" s="23">
        <f t="shared" si="51"/>
        <v>1.5193974557450105</v>
      </c>
      <c r="J360" s="23" t="str">
        <f t="shared" si="55"/>
        <v/>
      </c>
      <c r="K360" s="23" t="str">
        <f t="shared" si="52"/>
        <v/>
      </c>
      <c r="L360" s="15">
        <f t="shared" si="53"/>
        <v>43.875</v>
      </c>
      <c r="M360" s="24">
        <f t="shared" si="56"/>
        <v>1.5171770552247388</v>
      </c>
    </row>
    <row r="361" spans="1:13" x14ac:dyDescent="0.25">
      <c r="A361">
        <v>353</v>
      </c>
      <c r="B361" t="s">
        <v>438</v>
      </c>
      <c r="C361">
        <v>-1.6264000000000001</v>
      </c>
      <c r="E361" s="93">
        <f t="shared" si="48"/>
        <v>1</v>
      </c>
      <c r="F361" s="15" t="str">
        <f t="shared" si="49"/>
        <v/>
      </c>
      <c r="G361" s="92">
        <f t="shared" si="50"/>
        <v>3.1083726571477458E-3</v>
      </c>
      <c r="H361" s="23">
        <f t="shared" si="54"/>
        <v>21.43147503790609</v>
      </c>
      <c r="I361" s="23">
        <f t="shared" si="51"/>
        <v>1.5340535794724901</v>
      </c>
      <c r="J361" s="23" t="str">
        <f t="shared" si="55"/>
        <v/>
      </c>
      <c r="K361" s="23" t="str">
        <f t="shared" si="52"/>
        <v/>
      </c>
      <c r="L361" s="15">
        <f t="shared" si="53"/>
        <v>44</v>
      </c>
      <c r="M361" s="24">
        <f t="shared" si="56"/>
        <v>1.5189265472405962</v>
      </c>
    </row>
    <row r="362" spans="1:13" x14ac:dyDescent="0.25">
      <c r="A362">
        <v>354</v>
      </c>
      <c r="B362" t="s">
        <v>439</v>
      </c>
      <c r="C362">
        <v>-1.6850000000000001</v>
      </c>
      <c r="E362" s="93">
        <f t="shared" si="48"/>
        <v>2</v>
      </c>
      <c r="F362" s="15" t="str">
        <f t="shared" si="49"/>
        <v/>
      </c>
      <c r="G362" s="92">
        <f t="shared" si="50"/>
        <v>3.0195558585336705E-3</v>
      </c>
      <c r="H362" s="23">
        <f t="shared" si="54"/>
        <v>20.819104768187231</v>
      </c>
      <c r="I362" s="23">
        <f t="shared" si="51"/>
        <v>1.5119781752220163</v>
      </c>
      <c r="J362" s="23" t="str">
        <f t="shared" si="55"/>
        <v/>
      </c>
      <c r="K362" s="23" t="str">
        <f t="shared" si="52"/>
        <v/>
      </c>
      <c r="L362" s="15">
        <f t="shared" si="53"/>
        <v>44.125</v>
      </c>
      <c r="M362" s="24">
        <f t="shared" si="56"/>
        <v>1.5206760392564536</v>
      </c>
    </row>
    <row r="363" spans="1:13" x14ac:dyDescent="0.25">
      <c r="A363">
        <v>355</v>
      </c>
      <c r="B363" t="s">
        <v>440</v>
      </c>
      <c r="C363">
        <v>-1.5678000000000001</v>
      </c>
      <c r="E363" s="93">
        <f t="shared" si="48"/>
        <v>3</v>
      </c>
      <c r="F363" s="15" t="str">
        <f t="shared" si="49"/>
        <v/>
      </c>
      <c r="G363" s="92">
        <f t="shared" si="50"/>
        <v>3.1971894557618202E-3</v>
      </c>
      <c r="H363" s="23">
        <f t="shared" si="54"/>
        <v>22.043845307624942</v>
      </c>
      <c r="I363" s="23">
        <f t="shared" si="51"/>
        <v>1.5558157882721915</v>
      </c>
      <c r="J363" s="23" t="str">
        <f t="shared" si="55"/>
        <v/>
      </c>
      <c r="K363" s="23" t="str">
        <f t="shared" si="52"/>
        <v/>
      </c>
      <c r="L363" s="15">
        <f t="shared" si="53"/>
        <v>44.25</v>
      </c>
      <c r="M363" s="24">
        <f t="shared" si="56"/>
        <v>1.522425531272311</v>
      </c>
    </row>
    <row r="364" spans="1:13" x14ac:dyDescent="0.25">
      <c r="A364">
        <v>356</v>
      </c>
      <c r="B364" t="s">
        <v>441</v>
      </c>
      <c r="C364">
        <v>-1.6166</v>
      </c>
      <c r="E364" s="93">
        <f t="shared" si="48"/>
        <v>4</v>
      </c>
      <c r="F364" s="15" t="str">
        <f t="shared" si="49"/>
        <v/>
      </c>
      <c r="G364" s="92">
        <f t="shared" si="50"/>
        <v>3.1232259784176762E-3</v>
      </c>
      <c r="H364" s="23">
        <f t="shared" si="54"/>
        <v>21.533885083012652</v>
      </c>
      <c r="I364" s="23">
        <f t="shared" si="51"/>
        <v>1.5377144396085756</v>
      </c>
      <c r="J364" s="23" t="str">
        <f t="shared" si="55"/>
        <v/>
      </c>
      <c r="K364" s="23" t="str">
        <f t="shared" si="52"/>
        <v/>
      </c>
      <c r="L364" s="15">
        <f t="shared" si="53"/>
        <v>44.375</v>
      </c>
      <c r="M364" s="24">
        <f t="shared" si="56"/>
        <v>1.5241750232881683</v>
      </c>
    </row>
    <row r="365" spans="1:13" x14ac:dyDescent="0.25">
      <c r="A365">
        <v>357</v>
      </c>
      <c r="B365" t="s">
        <v>442</v>
      </c>
      <c r="C365">
        <v>-1.6166</v>
      </c>
      <c r="E365" s="93">
        <f t="shared" si="48"/>
        <v>5</v>
      </c>
      <c r="F365" s="15">
        <f t="shared" si="49"/>
        <v>1</v>
      </c>
      <c r="G365" s="92">
        <f t="shared" si="50"/>
        <v>3.1232259784176762E-3</v>
      </c>
      <c r="H365" s="23">
        <f t="shared" si="54"/>
        <v>21.533885083012652</v>
      </c>
      <c r="I365" s="23">
        <f t="shared" si="51"/>
        <v>1.5377144396085756</v>
      </c>
      <c r="J365" s="23">
        <f t="shared" si="55"/>
        <v>1.5399204514308851</v>
      </c>
      <c r="K365" s="23">
        <f t="shared" si="52"/>
        <v>1.6066785561140697E-2</v>
      </c>
      <c r="L365" s="15">
        <f t="shared" si="53"/>
        <v>44.5</v>
      </c>
      <c r="M365" s="24">
        <f t="shared" si="56"/>
        <v>1.5399204514308851</v>
      </c>
    </row>
    <row r="366" spans="1:13" x14ac:dyDescent="0.25">
      <c r="A366">
        <v>358</v>
      </c>
      <c r="B366" t="s">
        <v>443</v>
      </c>
      <c r="C366">
        <v>-1.6264000000000001</v>
      </c>
      <c r="E366" s="93">
        <f t="shared" si="48"/>
        <v>6</v>
      </c>
      <c r="F366" s="15" t="str">
        <f t="shared" si="49"/>
        <v/>
      </c>
      <c r="G366" s="92">
        <f t="shared" si="50"/>
        <v>3.1083726571477458E-3</v>
      </c>
      <c r="H366" s="23">
        <f t="shared" si="54"/>
        <v>21.43147503790609</v>
      </c>
      <c r="I366" s="23">
        <f t="shared" si="51"/>
        <v>1.5340535794724901</v>
      </c>
      <c r="J366" s="23" t="str">
        <f t="shared" si="55"/>
        <v/>
      </c>
      <c r="K366" s="23" t="str">
        <f t="shared" si="52"/>
        <v/>
      </c>
      <c r="L366" s="15">
        <f t="shared" si="53"/>
        <v>44.625</v>
      </c>
      <c r="M366" s="24">
        <f t="shared" si="56"/>
        <v>1.5413822448647829</v>
      </c>
    </row>
    <row r="367" spans="1:13" x14ac:dyDescent="0.25">
      <c r="A367">
        <v>359</v>
      </c>
      <c r="B367" t="s">
        <v>444</v>
      </c>
      <c r="C367">
        <v>-1.5580000000000001</v>
      </c>
      <c r="E367" s="93">
        <f t="shared" si="48"/>
        <v>7</v>
      </c>
      <c r="F367" s="15" t="str">
        <f t="shared" si="49"/>
        <v/>
      </c>
      <c r="G367" s="92">
        <f t="shared" si="50"/>
        <v>3.2120427770317506E-3</v>
      </c>
      <c r="H367" s="23">
        <f t="shared" si="54"/>
        <v>22.146255352731504</v>
      </c>
      <c r="I367" s="23">
        <f t="shared" si="51"/>
        <v>1.5594255609439576</v>
      </c>
      <c r="J367" s="23" t="str">
        <f t="shared" si="55"/>
        <v/>
      </c>
      <c r="K367" s="23" t="str">
        <f t="shared" si="52"/>
        <v/>
      </c>
      <c r="L367" s="15">
        <f t="shared" si="53"/>
        <v>44.75</v>
      </c>
      <c r="M367" s="24">
        <f t="shared" si="56"/>
        <v>1.5428440382986808</v>
      </c>
    </row>
    <row r="368" spans="1:13" x14ac:dyDescent="0.25">
      <c r="A368">
        <v>360</v>
      </c>
      <c r="B368" t="s">
        <v>445</v>
      </c>
      <c r="C368">
        <v>-1.5872999999999999</v>
      </c>
      <c r="E368" s="93">
        <f t="shared" si="48"/>
        <v>0</v>
      </c>
      <c r="F368" s="15" t="str">
        <f t="shared" si="49"/>
        <v/>
      </c>
      <c r="G368" s="92">
        <f t="shared" si="50"/>
        <v>3.1676343777247134E-3</v>
      </c>
      <c r="H368" s="23">
        <f t="shared" si="54"/>
        <v>21.840070217872078</v>
      </c>
      <c r="I368" s="23">
        <f t="shared" si="51"/>
        <v>1.5486080488467848</v>
      </c>
      <c r="J368" s="23" t="str">
        <f t="shared" si="55"/>
        <v/>
      </c>
      <c r="K368" s="23" t="str">
        <f t="shared" si="52"/>
        <v/>
      </c>
      <c r="L368" s="15">
        <f t="shared" si="53"/>
        <v>44.875</v>
      </c>
      <c r="M368" s="24">
        <f t="shared" si="56"/>
        <v>1.5443058317325786</v>
      </c>
    </row>
    <row r="369" spans="1:13" x14ac:dyDescent="0.25">
      <c r="A369">
        <v>361</v>
      </c>
      <c r="B369" t="s">
        <v>446</v>
      </c>
      <c r="C369">
        <v>-1.6361000000000001</v>
      </c>
      <c r="E369" s="93">
        <f t="shared" si="48"/>
        <v>1</v>
      </c>
      <c r="F369" s="15" t="str">
        <f t="shared" si="49"/>
        <v/>
      </c>
      <c r="G369" s="92">
        <f t="shared" si="50"/>
        <v>3.0936709003805689E-3</v>
      </c>
      <c r="H369" s="23">
        <f t="shared" si="54"/>
        <v>21.330109993259789</v>
      </c>
      <c r="I369" s="23">
        <f t="shared" si="51"/>
        <v>1.5304214516585755</v>
      </c>
      <c r="J369" s="23" t="str">
        <f t="shared" si="55"/>
        <v/>
      </c>
      <c r="K369" s="23" t="str">
        <f t="shared" si="52"/>
        <v/>
      </c>
      <c r="L369" s="15">
        <f t="shared" si="53"/>
        <v>45</v>
      </c>
      <c r="M369" s="24">
        <f t="shared" si="56"/>
        <v>1.5457676251664765</v>
      </c>
    </row>
    <row r="370" spans="1:13" x14ac:dyDescent="0.25">
      <c r="A370">
        <v>362</v>
      </c>
      <c r="B370" t="s">
        <v>447</v>
      </c>
      <c r="C370">
        <v>-1.4799</v>
      </c>
      <c r="E370" s="93">
        <f t="shared" si="48"/>
        <v>2</v>
      </c>
      <c r="F370" s="15" t="str">
        <f t="shared" si="49"/>
        <v/>
      </c>
      <c r="G370" s="92">
        <f t="shared" si="50"/>
        <v>3.3304146536829323E-3</v>
      </c>
      <c r="H370" s="23">
        <f t="shared" si="54"/>
        <v>22.96240071220322</v>
      </c>
      <c r="I370" s="23">
        <f t="shared" si="51"/>
        <v>1.5878999781327574</v>
      </c>
      <c r="J370" s="23" t="str">
        <f t="shared" si="55"/>
        <v/>
      </c>
      <c r="K370" s="23" t="str">
        <f t="shared" si="52"/>
        <v/>
      </c>
      <c r="L370" s="15">
        <f t="shared" si="53"/>
        <v>45.125</v>
      </c>
      <c r="M370" s="24">
        <f t="shared" si="56"/>
        <v>1.5472294186003743</v>
      </c>
    </row>
    <row r="371" spans="1:13" x14ac:dyDescent="0.25">
      <c r="A371">
        <v>363</v>
      </c>
      <c r="B371" t="s">
        <v>448</v>
      </c>
      <c r="C371">
        <v>-1.5872999999999999</v>
      </c>
      <c r="E371" s="93">
        <f t="shared" si="48"/>
        <v>3</v>
      </c>
      <c r="F371" s="15" t="str">
        <f t="shared" si="49"/>
        <v/>
      </c>
      <c r="G371" s="92">
        <f t="shared" si="50"/>
        <v>3.1676343777247134E-3</v>
      </c>
      <c r="H371" s="23">
        <f t="shared" si="54"/>
        <v>21.840070217872078</v>
      </c>
      <c r="I371" s="23">
        <f t="shared" si="51"/>
        <v>1.5486080488467848</v>
      </c>
      <c r="J371" s="23" t="str">
        <f t="shared" si="55"/>
        <v/>
      </c>
      <c r="K371" s="23" t="str">
        <f t="shared" si="52"/>
        <v/>
      </c>
      <c r="L371" s="15">
        <f t="shared" si="53"/>
        <v>45.25</v>
      </c>
      <c r="M371" s="24">
        <f t="shared" si="56"/>
        <v>1.5486912120342722</v>
      </c>
    </row>
    <row r="372" spans="1:13" x14ac:dyDescent="0.25">
      <c r="A372">
        <v>364</v>
      </c>
      <c r="B372" t="s">
        <v>449</v>
      </c>
      <c r="C372">
        <v>-1.6068</v>
      </c>
      <c r="E372" s="93">
        <f t="shared" si="48"/>
        <v>4</v>
      </c>
      <c r="F372" s="15" t="str">
        <f t="shared" si="49"/>
        <v/>
      </c>
      <c r="G372" s="92">
        <f t="shared" si="50"/>
        <v>3.1380792996876061E-3</v>
      </c>
      <c r="H372" s="23">
        <f t="shared" si="54"/>
        <v>21.636295128119215</v>
      </c>
      <c r="I372" s="23">
        <f t="shared" si="51"/>
        <v>1.5413666049545358</v>
      </c>
      <c r="J372" s="23" t="str">
        <f t="shared" si="55"/>
        <v/>
      </c>
      <c r="K372" s="23" t="str">
        <f t="shared" si="52"/>
        <v/>
      </c>
      <c r="L372" s="15">
        <f t="shared" si="53"/>
        <v>45.375</v>
      </c>
      <c r="M372" s="24">
        <f t="shared" si="56"/>
        <v>1.55015300546817</v>
      </c>
    </row>
    <row r="373" spans="1:13" x14ac:dyDescent="0.25">
      <c r="A373">
        <v>365</v>
      </c>
      <c r="B373" t="s">
        <v>450</v>
      </c>
      <c r="C373">
        <v>-1.5872999999999999</v>
      </c>
      <c r="E373" s="93">
        <f t="shared" si="48"/>
        <v>5</v>
      </c>
      <c r="F373" s="15">
        <f t="shared" si="49"/>
        <v>1</v>
      </c>
      <c r="G373" s="92">
        <f t="shared" si="50"/>
        <v>3.1676343777247134E-3</v>
      </c>
      <c r="H373" s="23">
        <f t="shared" si="54"/>
        <v>21.840070217872078</v>
      </c>
      <c r="I373" s="23">
        <f t="shared" si="51"/>
        <v>1.5486080488467848</v>
      </c>
      <c r="J373" s="23">
        <f t="shared" si="55"/>
        <v>1.5633091463732518</v>
      </c>
      <c r="K373" s="23">
        <f t="shared" si="52"/>
        <v>2.2219449772398581E-2</v>
      </c>
      <c r="L373" s="15">
        <f t="shared" si="53"/>
        <v>45.5</v>
      </c>
      <c r="M373" s="24">
        <f t="shared" si="56"/>
        <v>1.5633091463732518</v>
      </c>
    </row>
    <row r="374" spans="1:13" x14ac:dyDescent="0.25">
      <c r="A374">
        <v>366</v>
      </c>
      <c r="B374" t="s">
        <v>451</v>
      </c>
      <c r="C374">
        <v>-1.5092000000000001</v>
      </c>
      <c r="E374" s="93">
        <f t="shared" si="48"/>
        <v>6</v>
      </c>
      <c r="F374" s="15" t="str">
        <f t="shared" si="49"/>
        <v/>
      </c>
      <c r="G374" s="92">
        <f t="shared" si="50"/>
        <v>3.2860062543758947E-3</v>
      </c>
      <c r="H374" s="23">
        <f t="shared" si="54"/>
        <v>22.656215577343794</v>
      </c>
      <c r="I374" s="23">
        <f t="shared" si="51"/>
        <v>1.5772777654495993</v>
      </c>
      <c r="J374" s="23" t="str">
        <f t="shared" si="55"/>
        <v/>
      </c>
      <c r="K374" s="23" t="str">
        <f t="shared" si="52"/>
        <v/>
      </c>
      <c r="L374" s="15">
        <f t="shared" si="53"/>
        <v>45.625</v>
      </c>
      <c r="M374" s="24">
        <f t="shared" si="56"/>
        <v>1.5647046062751087</v>
      </c>
    </row>
    <row r="375" spans="1:13" x14ac:dyDescent="0.25">
      <c r="A375">
        <v>367</v>
      </c>
      <c r="B375" t="s">
        <v>452</v>
      </c>
      <c r="C375">
        <v>-1.4799</v>
      </c>
      <c r="E375" s="93">
        <f t="shared" si="48"/>
        <v>7</v>
      </c>
      <c r="F375" s="15" t="str">
        <f t="shared" si="49"/>
        <v/>
      </c>
      <c r="G375" s="92">
        <f t="shared" si="50"/>
        <v>3.3304146536829323E-3</v>
      </c>
      <c r="H375" s="23">
        <f t="shared" si="54"/>
        <v>22.96240071220322</v>
      </c>
      <c r="I375" s="23">
        <f t="shared" si="51"/>
        <v>1.5878999781327574</v>
      </c>
      <c r="J375" s="23" t="str">
        <f t="shared" si="55"/>
        <v/>
      </c>
      <c r="K375" s="23" t="str">
        <f t="shared" si="52"/>
        <v/>
      </c>
      <c r="L375" s="15">
        <f t="shared" si="53"/>
        <v>45.75</v>
      </c>
      <c r="M375" s="24">
        <f t="shared" si="56"/>
        <v>1.5661000661769655</v>
      </c>
    </row>
    <row r="376" spans="1:13" x14ac:dyDescent="0.25">
      <c r="A376">
        <v>368</v>
      </c>
      <c r="B376" t="s">
        <v>453</v>
      </c>
      <c r="C376">
        <v>-1.4896</v>
      </c>
      <c r="E376" s="93">
        <f t="shared" si="48"/>
        <v>0</v>
      </c>
      <c r="F376" s="15" t="str">
        <f t="shared" si="49"/>
        <v/>
      </c>
      <c r="G376" s="92">
        <f t="shared" si="50"/>
        <v>3.3157128969157567E-3</v>
      </c>
      <c r="H376" s="23">
        <f t="shared" si="54"/>
        <v>22.86103566755693</v>
      </c>
      <c r="I376" s="23">
        <f t="shared" si="51"/>
        <v>1.5843912949642189</v>
      </c>
      <c r="J376" s="23" t="str">
        <f t="shared" si="55"/>
        <v/>
      </c>
      <c r="K376" s="23" t="str">
        <f t="shared" si="52"/>
        <v/>
      </c>
      <c r="L376" s="15">
        <f t="shared" si="53"/>
        <v>45.875</v>
      </c>
      <c r="M376" s="24">
        <f t="shared" si="56"/>
        <v>1.5674955260788224</v>
      </c>
    </row>
    <row r="377" spans="1:13" x14ac:dyDescent="0.25">
      <c r="A377">
        <v>369</v>
      </c>
      <c r="B377" t="s">
        <v>454</v>
      </c>
      <c r="C377">
        <v>-1.4504999999999999</v>
      </c>
      <c r="E377" s="93">
        <f t="shared" si="48"/>
        <v>1</v>
      </c>
      <c r="F377" s="15" t="str">
        <f t="shared" si="49"/>
        <v/>
      </c>
      <c r="G377" s="92">
        <f t="shared" si="50"/>
        <v>3.3749746174927243E-3</v>
      </c>
      <c r="H377" s="23">
        <f t="shared" si="54"/>
        <v>23.269630847522922</v>
      </c>
      <c r="I377" s="23">
        <f t="shared" si="51"/>
        <v>1.5984874975485672</v>
      </c>
      <c r="J377" s="23" t="str">
        <f t="shared" si="55"/>
        <v/>
      </c>
      <c r="K377" s="23" t="str">
        <f t="shared" si="52"/>
        <v/>
      </c>
      <c r="L377" s="15">
        <f t="shared" si="53"/>
        <v>46</v>
      </c>
      <c r="M377" s="24">
        <f t="shared" si="56"/>
        <v>1.5688909859806792</v>
      </c>
    </row>
    <row r="378" spans="1:13" x14ac:dyDescent="0.25">
      <c r="A378">
        <v>370</v>
      </c>
      <c r="B378" t="s">
        <v>455</v>
      </c>
      <c r="C378">
        <v>-1.4602999999999999</v>
      </c>
      <c r="E378" s="93">
        <f t="shared" si="48"/>
        <v>2</v>
      </c>
      <c r="F378" s="15" t="str">
        <f t="shared" si="49"/>
        <v/>
      </c>
      <c r="G378" s="92">
        <f t="shared" si="50"/>
        <v>3.3601212962227939E-3</v>
      </c>
      <c r="H378" s="23">
        <f t="shared" si="54"/>
        <v>23.167220802416356</v>
      </c>
      <c r="I378" s="23">
        <f t="shared" si="51"/>
        <v>1.594966133411843</v>
      </c>
      <c r="J378" s="23" t="str">
        <f t="shared" si="55"/>
        <v/>
      </c>
      <c r="K378" s="23" t="str">
        <f t="shared" si="52"/>
        <v/>
      </c>
      <c r="L378" s="15">
        <f t="shared" si="53"/>
        <v>46.125</v>
      </c>
      <c r="M378" s="24">
        <f t="shared" si="56"/>
        <v>1.5702864458825361</v>
      </c>
    </row>
    <row r="379" spans="1:13" x14ac:dyDescent="0.25">
      <c r="A379">
        <v>371</v>
      </c>
      <c r="B379" t="s">
        <v>456</v>
      </c>
      <c r="C379">
        <v>-1.5482</v>
      </c>
      <c r="E379" s="93">
        <f t="shared" si="48"/>
        <v>3</v>
      </c>
      <c r="F379" s="15" t="str">
        <f t="shared" si="49"/>
        <v/>
      </c>
      <c r="G379" s="92">
        <f t="shared" si="50"/>
        <v>3.2268960983016814E-3</v>
      </c>
      <c r="H379" s="23">
        <f t="shared" si="54"/>
        <v>22.248665397838074</v>
      </c>
      <c r="I379" s="23">
        <f t="shared" si="51"/>
        <v>1.5630269969561412</v>
      </c>
      <c r="J379" s="23" t="str">
        <f t="shared" si="55"/>
        <v/>
      </c>
      <c r="K379" s="23" t="str">
        <f t="shared" si="52"/>
        <v/>
      </c>
      <c r="L379" s="15">
        <f t="shared" si="53"/>
        <v>46.25</v>
      </c>
      <c r="M379" s="24">
        <f t="shared" si="56"/>
        <v>1.5716819057843929</v>
      </c>
    </row>
    <row r="380" spans="1:13" x14ac:dyDescent="0.25">
      <c r="A380">
        <v>372</v>
      </c>
      <c r="B380" t="s">
        <v>457</v>
      </c>
      <c r="C380">
        <v>-1.5482</v>
      </c>
      <c r="E380" s="93">
        <f t="shared" si="48"/>
        <v>4</v>
      </c>
      <c r="F380" s="15" t="str">
        <f t="shared" si="49"/>
        <v/>
      </c>
      <c r="G380" s="92">
        <f t="shared" si="50"/>
        <v>3.2268960983016814E-3</v>
      </c>
      <c r="H380" s="23">
        <f t="shared" si="54"/>
        <v>22.248665397838074</v>
      </c>
      <c r="I380" s="23">
        <f t="shared" si="51"/>
        <v>1.5630269969561412</v>
      </c>
      <c r="J380" s="23" t="str">
        <f t="shared" si="55"/>
        <v/>
      </c>
      <c r="K380" s="23" t="str">
        <f t="shared" si="52"/>
        <v/>
      </c>
      <c r="L380" s="15">
        <f t="shared" si="53"/>
        <v>46.375</v>
      </c>
      <c r="M380" s="24">
        <f t="shared" si="56"/>
        <v>1.5730773656862498</v>
      </c>
    </row>
    <row r="381" spans="1:13" x14ac:dyDescent="0.25">
      <c r="A381">
        <v>373</v>
      </c>
      <c r="B381" t="s">
        <v>458</v>
      </c>
      <c r="C381">
        <v>-1.4212</v>
      </c>
      <c r="E381" s="93">
        <f t="shared" si="48"/>
        <v>5</v>
      </c>
      <c r="F381" s="15">
        <f t="shared" si="49"/>
        <v>1</v>
      </c>
      <c r="G381" s="92">
        <f t="shared" si="50"/>
        <v>3.419383016799761E-3</v>
      </c>
      <c r="H381" s="23">
        <f t="shared" si="54"/>
        <v>23.575815982382345</v>
      </c>
      <c r="I381" s="23">
        <f t="shared" si="51"/>
        <v>1.6089696923781414</v>
      </c>
      <c r="J381" s="23">
        <f t="shared" si="55"/>
        <v>1.5856365048029608</v>
      </c>
      <c r="K381" s="23">
        <f t="shared" si="52"/>
        <v>1.6428826991743646E-2</v>
      </c>
      <c r="L381" s="15">
        <f t="shared" si="53"/>
        <v>46.5</v>
      </c>
      <c r="M381" s="24">
        <f t="shared" si="56"/>
        <v>1.5856365048029608</v>
      </c>
    </row>
    <row r="382" spans="1:13" x14ac:dyDescent="0.25">
      <c r="A382">
        <v>374</v>
      </c>
      <c r="B382" t="s">
        <v>459</v>
      </c>
      <c r="C382">
        <v>-1.4799</v>
      </c>
      <c r="E382" s="93">
        <f t="shared" si="48"/>
        <v>6</v>
      </c>
      <c r="F382" s="15" t="str">
        <f t="shared" si="49"/>
        <v/>
      </c>
      <c r="G382" s="92">
        <f t="shared" si="50"/>
        <v>3.3304146536829323E-3</v>
      </c>
      <c r="H382" s="23">
        <f t="shared" si="54"/>
        <v>22.96240071220322</v>
      </c>
      <c r="I382" s="23">
        <f t="shared" si="51"/>
        <v>1.5878999781327574</v>
      </c>
      <c r="J382" s="23" t="str">
        <f t="shared" si="55"/>
        <v/>
      </c>
      <c r="K382" s="23" t="str">
        <f t="shared" si="52"/>
        <v/>
      </c>
      <c r="L382" s="15">
        <f t="shared" si="53"/>
        <v>46.625</v>
      </c>
      <c r="M382" s="24">
        <f t="shared" si="56"/>
        <v>1.5865935092550918</v>
      </c>
    </row>
    <row r="383" spans="1:13" x14ac:dyDescent="0.25">
      <c r="A383">
        <v>375</v>
      </c>
      <c r="B383" t="s">
        <v>460</v>
      </c>
      <c r="C383">
        <v>-1.5092000000000001</v>
      </c>
      <c r="E383" s="93">
        <f t="shared" si="48"/>
        <v>7</v>
      </c>
      <c r="F383" s="15" t="str">
        <f t="shared" si="49"/>
        <v/>
      </c>
      <c r="G383" s="92">
        <f t="shared" si="50"/>
        <v>3.2860062543758947E-3</v>
      </c>
      <c r="H383" s="23">
        <f t="shared" si="54"/>
        <v>22.656215577343794</v>
      </c>
      <c r="I383" s="23">
        <f t="shared" si="51"/>
        <v>1.5772777654495993</v>
      </c>
      <c r="J383" s="23" t="str">
        <f t="shared" si="55"/>
        <v/>
      </c>
      <c r="K383" s="23" t="str">
        <f t="shared" si="52"/>
        <v/>
      </c>
      <c r="L383" s="15">
        <f t="shared" si="53"/>
        <v>46.75</v>
      </c>
      <c r="M383" s="24">
        <f t="shared" si="56"/>
        <v>1.5875505137072228</v>
      </c>
    </row>
    <row r="384" spans="1:13" x14ac:dyDescent="0.25">
      <c r="A384">
        <v>376</v>
      </c>
      <c r="B384" t="s">
        <v>461</v>
      </c>
      <c r="C384">
        <v>-1.4701</v>
      </c>
      <c r="E384" s="93">
        <f t="shared" si="48"/>
        <v>0</v>
      </c>
      <c r="F384" s="15" t="str">
        <f t="shared" si="49"/>
        <v/>
      </c>
      <c r="G384" s="92">
        <f t="shared" si="50"/>
        <v>3.3452679749528631E-3</v>
      </c>
      <c r="H384" s="23">
        <f t="shared" si="54"/>
        <v>23.06481075730979</v>
      </c>
      <c r="I384" s="23">
        <f t="shared" si="51"/>
        <v>1.5914369775904946</v>
      </c>
      <c r="J384" s="23" t="str">
        <f t="shared" si="55"/>
        <v/>
      </c>
      <c r="K384" s="23" t="str">
        <f t="shared" si="52"/>
        <v/>
      </c>
      <c r="L384" s="15">
        <f t="shared" si="53"/>
        <v>46.875</v>
      </c>
      <c r="M384" s="24">
        <f t="shared" si="56"/>
        <v>1.5885075181593538</v>
      </c>
    </row>
    <row r="385" spans="1:13" x14ac:dyDescent="0.25">
      <c r="A385">
        <v>377</v>
      </c>
      <c r="B385" t="s">
        <v>462</v>
      </c>
      <c r="C385">
        <v>-1.4896</v>
      </c>
      <c r="E385" s="93">
        <f t="shared" si="48"/>
        <v>1</v>
      </c>
      <c r="F385" s="15" t="str">
        <f t="shared" si="49"/>
        <v/>
      </c>
      <c r="G385" s="92">
        <f t="shared" si="50"/>
        <v>3.3157128969157567E-3</v>
      </c>
      <c r="H385" s="23">
        <f t="shared" si="54"/>
        <v>22.86103566755693</v>
      </c>
      <c r="I385" s="23">
        <f t="shared" si="51"/>
        <v>1.5843912949642189</v>
      </c>
      <c r="J385" s="23" t="str">
        <f t="shared" si="55"/>
        <v/>
      </c>
      <c r="K385" s="23" t="str">
        <f t="shared" si="52"/>
        <v/>
      </c>
      <c r="L385" s="15">
        <f t="shared" si="53"/>
        <v>47</v>
      </c>
      <c r="M385" s="24">
        <f t="shared" si="56"/>
        <v>1.5894645226114847</v>
      </c>
    </row>
    <row r="386" spans="1:13" x14ac:dyDescent="0.25">
      <c r="A386">
        <v>378</v>
      </c>
      <c r="B386" t="s">
        <v>463</v>
      </c>
      <c r="C386">
        <v>-1.4994000000000001</v>
      </c>
      <c r="E386" s="93">
        <f t="shared" si="48"/>
        <v>2</v>
      </c>
      <c r="F386" s="15" t="str">
        <f t="shared" si="49"/>
        <v/>
      </c>
      <c r="G386" s="92">
        <f t="shared" si="50"/>
        <v>3.3008595756458254E-3</v>
      </c>
      <c r="H386" s="23">
        <f t="shared" si="54"/>
        <v>22.75862562245036</v>
      </c>
      <c r="I386" s="23">
        <f t="shared" si="51"/>
        <v>1.5808385314351487</v>
      </c>
      <c r="J386" s="23" t="str">
        <f t="shared" si="55"/>
        <v/>
      </c>
      <c r="K386" s="23" t="str">
        <f t="shared" si="52"/>
        <v/>
      </c>
      <c r="L386" s="15">
        <f t="shared" si="53"/>
        <v>47.125</v>
      </c>
      <c r="M386" s="24">
        <f t="shared" si="56"/>
        <v>1.5904215270636157</v>
      </c>
    </row>
    <row r="387" spans="1:13" x14ac:dyDescent="0.25">
      <c r="A387">
        <v>379</v>
      </c>
      <c r="B387" t="s">
        <v>464</v>
      </c>
      <c r="C387">
        <v>-1.5385</v>
      </c>
      <c r="E387" s="93">
        <f t="shared" si="48"/>
        <v>3</v>
      </c>
      <c r="F387" s="15" t="str">
        <f t="shared" si="49"/>
        <v/>
      </c>
      <c r="G387" s="92">
        <f t="shared" si="50"/>
        <v>3.2415978550688574E-3</v>
      </c>
      <c r="H387" s="23">
        <f t="shared" si="54"/>
        <v>22.350030442484368</v>
      </c>
      <c r="I387" s="23">
        <f t="shared" si="51"/>
        <v>1.5665835305560156</v>
      </c>
      <c r="J387" s="23" t="str">
        <f t="shared" si="55"/>
        <v/>
      </c>
      <c r="K387" s="23" t="str">
        <f t="shared" si="52"/>
        <v/>
      </c>
      <c r="L387" s="15">
        <f t="shared" si="53"/>
        <v>47.25</v>
      </c>
      <c r="M387" s="24">
        <f t="shared" si="56"/>
        <v>1.5913785315157467</v>
      </c>
    </row>
    <row r="388" spans="1:13" x14ac:dyDescent="0.25">
      <c r="A388">
        <v>380</v>
      </c>
      <c r="B388" t="s">
        <v>465</v>
      </c>
      <c r="C388">
        <v>-1.4408000000000001</v>
      </c>
      <c r="E388" s="93">
        <f t="shared" si="48"/>
        <v>4</v>
      </c>
      <c r="F388" s="15" t="str">
        <f t="shared" si="49"/>
        <v/>
      </c>
      <c r="G388" s="92">
        <f t="shared" si="50"/>
        <v>3.3896763742599007E-3</v>
      </c>
      <c r="H388" s="23">
        <f t="shared" si="54"/>
        <v>23.370995892169219</v>
      </c>
      <c r="I388" s="23">
        <f t="shared" si="51"/>
        <v>1.6019653069947237</v>
      </c>
      <c r="J388" s="23" t="str">
        <f t="shared" si="55"/>
        <v/>
      </c>
      <c r="K388" s="23" t="str">
        <f t="shared" si="52"/>
        <v/>
      </c>
      <c r="L388" s="15">
        <f t="shared" si="53"/>
        <v>47.375</v>
      </c>
      <c r="M388" s="24">
        <f t="shared" si="56"/>
        <v>1.5923355359678777</v>
      </c>
    </row>
    <row r="389" spans="1:13" x14ac:dyDescent="0.25">
      <c r="A389">
        <v>381</v>
      </c>
      <c r="B389" t="s">
        <v>466</v>
      </c>
      <c r="C389">
        <v>-1.4212</v>
      </c>
      <c r="E389" s="93">
        <f t="shared" si="48"/>
        <v>5</v>
      </c>
      <c r="F389" s="15">
        <f t="shared" si="49"/>
        <v>1</v>
      </c>
      <c r="G389" s="92">
        <f t="shared" si="50"/>
        <v>3.419383016799761E-3</v>
      </c>
      <c r="H389" s="23">
        <f t="shared" si="54"/>
        <v>23.575815982382345</v>
      </c>
      <c r="I389" s="23">
        <f t="shared" si="51"/>
        <v>1.6089696923781414</v>
      </c>
      <c r="J389" s="23">
        <f t="shared" si="55"/>
        <v>1.6009485760370579</v>
      </c>
      <c r="K389" s="23">
        <f t="shared" si="52"/>
        <v>2.0246926098641767E-2</v>
      </c>
      <c r="L389" s="15">
        <f t="shared" si="53"/>
        <v>47.5</v>
      </c>
      <c r="M389" s="24">
        <f t="shared" si="56"/>
        <v>1.6009485760370579</v>
      </c>
    </row>
    <row r="390" spans="1:13" x14ac:dyDescent="0.25">
      <c r="A390">
        <v>382</v>
      </c>
      <c r="B390" t="s">
        <v>467</v>
      </c>
      <c r="C390">
        <v>-1.4408000000000001</v>
      </c>
      <c r="E390" s="93">
        <f t="shared" si="48"/>
        <v>6</v>
      </c>
      <c r="F390" s="15" t="str">
        <f t="shared" si="49"/>
        <v/>
      </c>
      <c r="G390" s="92">
        <f t="shared" si="50"/>
        <v>3.3896763742599007E-3</v>
      </c>
      <c r="H390" s="23">
        <f t="shared" si="54"/>
        <v>23.370995892169219</v>
      </c>
      <c r="I390" s="23">
        <f t="shared" si="51"/>
        <v>1.6019653069947237</v>
      </c>
      <c r="J390" s="23" t="str">
        <f t="shared" si="55"/>
        <v/>
      </c>
      <c r="K390" s="23" t="str">
        <f t="shared" si="52"/>
        <v/>
      </c>
      <c r="L390" s="15">
        <f t="shared" si="53"/>
        <v>47.625</v>
      </c>
      <c r="M390" s="24">
        <f t="shared" si="56"/>
        <v>1.602579537490185</v>
      </c>
    </row>
    <row r="391" spans="1:13" x14ac:dyDescent="0.25">
      <c r="A391">
        <v>383</v>
      </c>
      <c r="B391" t="s">
        <v>468</v>
      </c>
      <c r="C391">
        <v>-1.3529</v>
      </c>
      <c r="E391" s="93">
        <f t="shared" si="48"/>
        <v>7</v>
      </c>
      <c r="F391" s="15" t="str">
        <f t="shared" si="49"/>
        <v/>
      </c>
      <c r="G391" s="92">
        <f t="shared" si="50"/>
        <v>3.5229015721810128E-3</v>
      </c>
      <c r="H391" s="23">
        <f t="shared" si="54"/>
        <v>24.289551296747497</v>
      </c>
      <c r="I391" s="23">
        <f t="shared" si="51"/>
        <v>1.6331431101810061</v>
      </c>
      <c r="J391" s="23" t="str">
        <f t="shared" si="55"/>
        <v/>
      </c>
      <c r="K391" s="23" t="str">
        <f t="shared" si="52"/>
        <v/>
      </c>
      <c r="L391" s="15">
        <f t="shared" si="53"/>
        <v>47.75</v>
      </c>
      <c r="M391" s="24">
        <f t="shared" si="56"/>
        <v>1.6042104989433121</v>
      </c>
    </row>
    <row r="392" spans="1:13" x14ac:dyDescent="0.25">
      <c r="A392">
        <v>384</v>
      </c>
      <c r="B392" t="s">
        <v>469</v>
      </c>
      <c r="C392">
        <v>-1.3626</v>
      </c>
      <c r="E392" s="93">
        <f t="shared" si="48"/>
        <v>0</v>
      </c>
      <c r="F392" s="15" t="str">
        <f t="shared" si="49"/>
        <v/>
      </c>
      <c r="G392" s="92">
        <f t="shared" si="50"/>
        <v>3.5081998154138363E-3</v>
      </c>
      <c r="H392" s="23">
        <f t="shared" si="54"/>
        <v>24.1881862521012</v>
      </c>
      <c r="I392" s="23">
        <f t="shared" si="51"/>
        <v>1.6297318347924827</v>
      </c>
      <c r="J392" s="23" t="str">
        <f t="shared" si="55"/>
        <v/>
      </c>
      <c r="K392" s="23" t="str">
        <f t="shared" si="52"/>
        <v/>
      </c>
      <c r="L392" s="15">
        <f t="shared" si="53"/>
        <v>47.875</v>
      </c>
      <c r="M392" s="24">
        <f t="shared" si="56"/>
        <v>1.6058414603964393</v>
      </c>
    </row>
    <row r="393" spans="1:13" x14ac:dyDescent="0.25">
      <c r="A393">
        <v>385</v>
      </c>
      <c r="B393" t="s">
        <v>470</v>
      </c>
      <c r="C393">
        <v>-1.3918999999999999</v>
      </c>
      <c r="E393" s="93">
        <f t="shared" ref="E393:E456" si="57">MOD(A393,8)</f>
        <v>1</v>
      </c>
      <c r="F393" s="15" t="str">
        <f t="shared" ref="F393:F456" si="58">IF(E393=5,1,"")</f>
        <v/>
      </c>
      <c r="G393" s="92">
        <f t="shared" ref="G393:G456" si="59">IF(C393&lt;L$5,0,(C393-L$5)/M$5)</f>
        <v>3.4637914161067987E-3</v>
      </c>
      <c r="H393" s="23">
        <f t="shared" si="54"/>
        <v>23.882001117241771</v>
      </c>
      <c r="I393" s="23">
        <f t="shared" ref="I393:I456" si="60">SQRT(2*H393/G$6)</f>
        <v>1.6193840378871656</v>
      </c>
      <c r="J393" s="23" t="str">
        <f t="shared" si="55"/>
        <v/>
      </c>
      <c r="K393" s="23" t="str">
        <f t="shared" ref="K393:K456" si="61">IF(RIGHT(F393,1)="1",STDEV(I388:I395),"")</f>
        <v/>
      </c>
      <c r="L393" s="15">
        <f t="shared" ref="L393:L456" si="62">(A393-1)/8</f>
        <v>48</v>
      </c>
      <c r="M393" s="24">
        <f t="shared" si="56"/>
        <v>1.6074724218495664</v>
      </c>
    </row>
    <row r="394" spans="1:13" x14ac:dyDescent="0.25">
      <c r="A394">
        <v>386</v>
      </c>
      <c r="B394" t="s">
        <v>471</v>
      </c>
      <c r="C394">
        <v>-1.4504999999999999</v>
      </c>
      <c r="E394" s="93">
        <f t="shared" si="57"/>
        <v>2</v>
      </c>
      <c r="F394" s="15" t="str">
        <f t="shared" si="58"/>
        <v/>
      </c>
      <c r="G394" s="92">
        <f t="shared" si="59"/>
        <v>3.3749746174927243E-3</v>
      </c>
      <c r="H394" s="23">
        <f t="shared" si="54"/>
        <v>23.269630847522922</v>
      </c>
      <c r="I394" s="23">
        <f t="shared" si="60"/>
        <v>1.5984874975485672</v>
      </c>
      <c r="J394" s="23" t="str">
        <f t="shared" si="55"/>
        <v/>
      </c>
      <c r="K394" s="23" t="str">
        <f t="shared" si="61"/>
        <v/>
      </c>
      <c r="L394" s="15">
        <f t="shared" si="62"/>
        <v>48.125</v>
      </c>
      <c r="M394" s="24">
        <f t="shared" si="56"/>
        <v>1.6091033833026935</v>
      </c>
    </row>
    <row r="395" spans="1:13" x14ac:dyDescent="0.25">
      <c r="A395">
        <v>387</v>
      </c>
      <c r="B395" t="s">
        <v>472</v>
      </c>
      <c r="C395">
        <v>-1.3529</v>
      </c>
      <c r="E395" s="93">
        <f t="shared" si="57"/>
        <v>3</v>
      </c>
      <c r="F395" s="15" t="str">
        <f t="shared" si="58"/>
        <v/>
      </c>
      <c r="G395" s="92">
        <f t="shared" si="59"/>
        <v>3.5229015721810128E-3</v>
      </c>
      <c r="H395" s="23">
        <f t="shared" ref="H395:H458" si="63">G395*6894.75729</f>
        <v>24.289551296747497</v>
      </c>
      <c r="I395" s="23">
        <f t="shared" si="60"/>
        <v>1.6331431101810061</v>
      </c>
      <c r="J395" s="23" t="str">
        <f t="shared" si="55"/>
        <v/>
      </c>
      <c r="K395" s="23" t="str">
        <f t="shared" si="61"/>
        <v/>
      </c>
      <c r="L395" s="15">
        <f t="shared" si="62"/>
        <v>48.25</v>
      </c>
      <c r="M395" s="24">
        <f t="shared" si="56"/>
        <v>1.6107343447558207</v>
      </c>
    </row>
    <row r="396" spans="1:13" x14ac:dyDescent="0.25">
      <c r="A396">
        <v>388</v>
      </c>
      <c r="B396" t="s">
        <v>473</v>
      </c>
      <c r="C396">
        <v>-1.4212</v>
      </c>
      <c r="E396" s="93">
        <f t="shared" si="57"/>
        <v>4</v>
      </c>
      <c r="F396" s="15" t="str">
        <f t="shared" si="58"/>
        <v/>
      </c>
      <c r="G396" s="92">
        <f t="shared" si="59"/>
        <v>3.419383016799761E-3</v>
      </c>
      <c r="H396" s="23">
        <f t="shared" si="63"/>
        <v>23.575815982382345</v>
      </c>
      <c r="I396" s="23">
        <f t="shared" si="60"/>
        <v>1.6089696923781414</v>
      </c>
      <c r="J396" s="23" t="str">
        <f t="shared" si="55"/>
        <v/>
      </c>
      <c r="K396" s="23" t="str">
        <f t="shared" si="61"/>
        <v/>
      </c>
      <c r="L396" s="15">
        <f t="shared" si="62"/>
        <v>48.375</v>
      </c>
      <c r="M396" s="24">
        <f t="shared" si="56"/>
        <v>1.6123653062089478</v>
      </c>
    </row>
    <row r="397" spans="1:13" x14ac:dyDescent="0.25">
      <c r="A397">
        <v>389</v>
      </c>
      <c r="B397" t="s">
        <v>474</v>
      </c>
      <c r="C397">
        <v>-1.304</v>
      </c>
      <c r="E397" s="93">
        <f t="shared" si="57"/>
        <v>5</v>
      </c>
      <c r="F397" s="15">
        <f t="shared" si="58"/>
        <v>1</v>
      </c>
      <c r="G397" s="92">
        <f t="shared" si="59"/>
        <v>3.5970166140279116E-3</v>
      </c>
      <c r="H397" s="23">
        <f t="shared" si="63"/>
        <v>24.800556521820059</v>
      </c>
      <c r="I397" s="23">
        <f t="shared" si="60"/>
        <v>1.6502327822706508</v>
      </c>
      <c r="J397" s="23">
        <f t="shared" ref="J397:J460" si="64">IF(RIGHT(F397,1)="1",AVERAGE(I393:I400),"")</f>
        <v>1.6270439592870936</v>
      </c>
      <c r="K397" s="23">
        <f t="shared" si="61"/>
        <v>1.7477030367057774E-2</v>
      </c>
      <c r="L397" s="15">
        <f t="shared" si="62"/>
        <v>48.5</v>
      </c>
      <c r="M397" s="24">
        <f t="shared" si="56"/>
        <v>1.6270439592870936</v>
      </c>
    </row>
    <row r="398" spans="1:13" x14ac:dyDescent="0.25">
      <c r="A398">
        <v>390</v>
      </c>
      <c r="B398" t="s">
        <v>475</v>
      </c>
      <c r="C398">
        <v>-1.4016999999999999</v>
      </c>
      <c r="E398" s="93">
        <f t="shared" si="57"/>
        <v>6</v>
      </c>
      <c r="F398" s="15" t="str">
        <f t="shared" si="58"/>
        <v/>
      </c>
      <c r="G398" s="92">
        <f t="shared" si="59"/>
        <v>3.4489380948368683E-3</v>
      </c>
      <c r="H398" s="23">
        <f t="shared" si="63"/>
        <v>23.779591072135208</v>
      </c>
      <c r="I398" s="23">
        <f t="shared" si="60"/>
        <v>1.6159082118348755</v>
      </c>
      <c r="J398" s="23" t="str">
        <f t="shared" si="64"/>
        <v/>
      </c>
      <c r="K398" s="23" t="str">
        <f t="shared" si="61"/>
        <v/>
      </c>
      <c r="L398" s="15">
        <f t="shared" si="62"/>
        <v>48.625</v>
      </c>
      <c r="M398" s="24">
        <f t="shared" si="56"/>
        <v>1.6274433684161278</v>
      </c>
    </row>
    <row r="399" spans="1:13" x14ac:dyDescent="0.25">
      <c r="A399">
        <v>391</v>
      </c>
      <c r="B399" t="s">
        <v>476</v>
      </c>
      <c r="C399">
        <v>-1.3236000000000001</v>
      </c>
      <c r="E399" s="93">
        <f t="shared" si="57"/>
        <v>7</v>
      </c>
      <c r="F399" s="15" t="str">
        <f t="shared" si="58"/>
        <v/>
      </c>
      <c r="G399" s="92">
        <f t="shared" si="59"/>
        <v>3.5673099714880496E-3</v>
      </c>
      <c r="H399" s="23">
        <f t="shared" si="63"/>
        <v>24.59573643160692</v>
      </c>
      <c r="I399" s="23">
        <f t="shared" si="60"/>
        <v>1.6434042745179958</v>
      </c>
      <c r="J399" s="23" t="str">
        <f t="shared" si="64"/>
        <v/>
      </c>
      <c r="K399" s="23" t="str">
        <f t="shared" si="61"/>
        <v/>
      </c>
      <c r="L399" s="15">
        <f t="shared" si="62"/>
        <v>48.75</v>
      </c>
      <c r="M399" s="24">
        <f t="shared" si="56"/>
        <v>1.627842777545162</v>
      </c>
    </row>
    <row r="400" spans="1:13" x14ac:dyDescent="0.25">
      <c r="A400">
        <v>392</v>
      </c>
      <c r="B400" t="s">
        <v>477</v>
      </c>
      <c r="C400">
        <v>-1.3138000000000001</v>
      </c>
      <c r="E400" s="93">
        <f t="shared" si="57"/>
        <v>0</v>
      </c>
      <c r="F400" s="15" t="str">
        <f t="shared" si="58"/>
        <v/>
      </c>
      <c r="G400" s="92">
        <f t="shared" si="59"/>
        <v>3.5821632927579804E-3</v>
      </c>
      <c r="H400" s="23">
        <f t="shared" si="63"/>
        <v>24.69814647671349</v>
      </c>
      <c r="I400" s="23">
        <f t="shared" si="60"/>
        <v>1.6468220676783443</v>
      </c>
      <c r="J400" s="23" t="str">
        <f t="shared" si="64"/>
        <v/>
      </c>
      <c r="K400" s="23" t="str">
        <f t="shared" si="61"/>
        <v/>
      </c>
      <c r="L400" s="15">
        <f t="shared" si="62"/>
        <v>48.875</v>
      </c>
      <c r="M400" s="24">
        <f t="shared" si="56"/>
        <v>1.6282421866741963</v>
      </c>
    </row>
    <row r="401" spans="1:13" x14ac:dyDescent="0.25">
      <c r="A401">
        <v>393</v>
      </c>
      <c r="B401" t="s">
        <v>478</v>
      </c>
      <c r="C401">
        <v>-1.4408000000000001</v>
      </c>
      <c r="E401" s="93">
        <f t="shared" si="57"/>
        <v>1</v>
      </c>
      <c r="F401" s="15" t="str">
        <f t="shared" si="58"/>
        <v/>
      </c>
      <c r="G401" s="92">
        <f t="shared" si="59"/>
        <v>3.3896763742599007E-3</v>
      </c>
      <c r="H401" s="23">
        <f t="shared" si="63"/>
        <v>23.370995892169219</v>
      </c>
      <c r="I401" s="23">
        <f t="shared" si="60"/>
        <v>1.6019653069947237</v>
      </c>
      <c r="J401" s="23" t="str">
        <f t="shared" si="64"/>
        <v/>
      </c>
      <c r="K401" s="23" t="str">
        <f t="shared" si="61"/>
        <v/>
      </c>
      <c r="L401" s="15">
        <f t="shared" si="62"/>
        <v>49</v>
      </c>
      <c r="M401" s="24">
        <f t="shared" ref="M401:M464" si="65">IF(J401="",M400+(SUM(J401:J408)-SUM(J393:J400))/16,J401)</f>
        <v>1.6286415958032305</v>
      </c>
    </row>
    <row r="402" spans="1:13" x14ac:dyDescent="0.25">
      <c r="A402">
        <v>394</v>
      </c>
      <c r="B402" t="s">
        <v>479</v>
      </c>
      <c r="C402">
        <v>-1.4602999999999999</v>
      </c>
      <c r="E402" s="93">
        <f t="shared" si="57"/>
        <v>2</v>
      </c>
      <c r="F402" s="15" t="str">
        <f t="shared" si="58"/>
        <v/>
      </c>
      <c r="G402" s="92">
        <f t="shared" si="59"/>
        <v>3.3601212962227939E-3</v>
      </c>
      <c r="H402" s="23">
        <f t="shared" si="63"/>
        <v>23.167220802416356</v>
      </c>
      <c r="I402" s="23">
        <f t="shared" si="60"/>
        <v>1.594966133411843</v>
      </c>
      <c r="J402" s="23" t="str">
        <f t="shared" si="64"/>
        <v/>
      </c>
      <c r="K402" s="23" t="str">
        <f t="shared" si="61"/>
        <v/>
      </c>
      <c r="L402" s="15">
        <f t="shared" si="62"/>
        <v>49.125</v>
      </c>
      <c r="M402" s="24">
        <f t="shared" si="65"/>
        <v>1.6290410049322648</v>
      </c>
    </row>
    <row r="403" spans="1:13" x14ac:dyDescent="0.25">
      <c r="A403">
        <v>395</v>
      </c>
      <c r="B403" t="s">
        <v>480</v>
      </c>
      <c r="C403">
        <v>-1.2943</v>
      </c>
      <c r="E403" s="93">
        <f t="shared" si="57"/>
        <v>3</v>
      </c>
      <c r="F403" s="15" t="str">
        <f t="shared" si="58"/>
        <v/>
      </c>
      <c r="G403" s="92">
        <f t="shared" si="59"/>
        <v>3.6117183707950872E-3</v>
      </c>
      <c r="H403" s="23">
        <f t="shared" si="63"/>
        <v>24.901921566466349</v>
      </c>
      <c r="I403" s="23">
        <f t="shared" si="60"/>
        <v>1.6536017660477842</v>
      </c>
      <c r="J403" s="23" t="str">
        <f t="shared" si="64"/>
        <v/>
      </c>
      <c r="K403" s="23" t="str">
        <f t="shared" si="61"/>
        <v/>
      </c>
      <c r="L403" s="15">
        <f t="shared" si="62"/>
        <v>49.25</v>
      </c>
      <c r="M403" s="24">
        <f t="shared" si="65"/>
        <v>1.629440414061299</v>
      </c>
    </row>
    <row r="404" spans="1:13" x14ac:dyDescent="0.25">
      <c r="A404">
        <v>396</v>
      </c>
      <c r="B404" t="s">
        <v>481</v>
      </c>
      <c r="C404">
        <v>-1.3529</v>
      </c>
      <c r="E404" s="93">
        <f t="shared" si="57"/>
        <v>4</v>
      </c>
      <c r="F404" s="15" t="str">
        <f t="shared" si="58"/>
        <v/>
      </c>
      <c r="G404" s="92">
        <f t="shared" si="59"/>
        <v>3.5229015721810128E-3</v>
      </c>
      <c r="H404" s="23">
        <f t="shared" si="63"/>
        <v>24.289551296747497</v>
      </c>
      <c r="I404" s="23">
        <f t="shared" si="60"/>
        <v>1.6331431101810061</v>
      </c>
      <c r="J404" s="23" t="str">
        <f t="shared" si="64"/>
        <v/>
      </c>
      <c r="K404" s="23" t="str">
        <f t="shared" si="61"/>
        <v/>
      </c>
      <c r="L404" s="15">
        <f t="shared" si="62"/>
        <v>49.375</v>
      </c>
      <c r="M404" s="24">
        <f t="shared" si="65"/>
        <v>1.6298398231903333</v>
      </c>
    </row>
    <row r="405" spans="1:13" x14ac:dyDescent="0.25">
      <c r="A405">
        <v>397</v>
      </c>
      <c r="B405" t="s">
        <v>482</v>
      </c>
      <c r="C405">
        <v>-1.3138000000000001</v>
      </c>
      <c r="E405" s="93">
        <f t="shared" si="57"/>
        <v>5</v>
      </c>
      <c r="F405" s="15">
        <f t="shared" si="58"/>
        <v>1</v>
      </c>
      <c r="G405" s="92">
        <f t="shared" si="59"/>
        <v>3.5821632927579804E-3</v>
      </c>
      <c r="H405" s="23">
        <f t="shared" si="63"/>
        <v>24.69814647671349</v>
      </c>
      <c r="I405" s="23">
        <f t="shared" si="60"/>
        <v>1.6468220676783443</v>
      </c>
      <c r="J405" s="23">
        <f t="shared" si="64"/>
        <v>1.6334345053516428</v>
      </c>
      <c r="K405" s="23">
        <f t="shared" si="61"/>
        <v>2.2805802029740325E-2</v>
      </c>
      <c r="L405" s="15">
        <f t="shared" si="62"/>
        <v>49.5</v>
      </c>
      <c r="M405" s="24">
        <f t="shared" si="65"/>
        <v>1.6334345053516428</v>
      </c>
    </row>
    <row r="406" spans="1:13" x14ac:dyDescent="0.25">
      <c r="A406">
        <v>398</v>
      </c>
      <c r="B406" t="s">
        <v>483</v>
      </c>
      <c r="C406">
        <v>-1.2943</v>
      </c>
      <c r="E406" s="93">
        <f t="shared" si="57"/>
        <v>6</v>
      </c>
      <c r="F406" s="15" t="str">
        <f t="shared" si="58"/>
        <v/>
      </c>
      <c r="G406" s="92">
        <f t="shared" si="59"/>
        <v>3.6117183707950872E-3</v>
      </c>
      <c r="H406" s="23">
        <f t="shared" si="63"/>
        <v>24.901921566466349</v>
      </c>
      <c r="I406" s="23">
        <f t="shared" si="60"/>
        <v>1.6536017660477842</v>
      </c>
      <c r="J406" s="23" t="str">
        <f t="shared" si="64"/>
        <v/>
      </c>
      <c r="K406" s="23" t="str">
        <f t="shared" si="61"/>
        <v/>
      </c>
      <c r="L406" s="15">
        <f t="shared" si="62"/>
        <v>49.625</v>
      </c>
      <c r="M406" s="24">
        <f t="shared" si="65"/>
        <v>1.6337042616253497</v>
      </c>
    </row>
    <row r="407" spans="1:13" x14ac:dyDescent="0.25">
      <c r="A407">
        <v>399</v>
      </c>
      <c r="B407" t="s">
        <v>484</v>
      </c>
      <c r="C407">
        <v>-1.3529</v>
      </c>
      <c r="E407" s="93">
        <f t="shared" si="57"/>
        <v>7</v>
      </c>
      <c r="F407" s="15" t="str">
        <f t="shared" si="58"/>
        <v/>
      </c>
      <c r="G407" s="92">
        <f t="shared" si="59"/>
        <v>3.5229015721810128E-3</v>
      </c>
      <c r="H407" s="23">
        <f t="shared" si="63"/>
        <v>24.289551296747497</v>
      </c>
      <c r="I407" s="23">
        <f t="shared" si="60"/>
        <v>1.6331431101810061</v>
      </c>
      <c r="J407" s="23" t="str">
        <f t="shared" si="64"/>
        <v/>
      </c>
      <c r="K407" s="23" t="str">
        <f t="shared" si="61"/>
        <v/>
      </c>
      <c r="L407" s="15">
        <f t="shared" si="62"/>
        <v>49.75</v>
      </c>
      <c r="M407" s="24">
        <f t="shared" si="65"/>
        <v>1.6339740178990565</v>
      </c>
    </row>
    <row r="408" spans="1:13" x14ac:dyDescent="0.25">
      <c r="A408">
        <v>400</v>
      </c>
      <c r="B408" t="s">
        <v>485</v>
      </c>
      <c r="C408">
        <v>-1.304</v>
      </c>
      <c r="E408" s="93">
        <f t="shared" si="57"/>
        <v>0</v>
      </c>
      <c r="F408" s="15" t="str">
        <f t="shared" si="58"/>
        <v/>
      </c>
      <c r="G408" s="92">
        <f t="shared" si="59"/>
        <v>3.5970166140279116E-3</v>
      </c>
      <c r="H408" s="23">
        <f t="shared" si="63"/>
        <v>24.800556521820059</v>
      </c>
      <c r="I408" s="23">
        <f t="shared" si="60"/>
        <v>1.6502327822706508</v>
      </c>
      <c r="J408" s="23" t="str">
        <f t="shared" si="64"/>
        <v/>
      </c>
      <c r="K408" s="23" t="str">
        <f t="shared" si="61"/>
        <v/>
      </c>
      <c r="L408" s="15">
        <f t="shared" si="62"/>
        <v>49.875</v>
      </c>
      <c r="M408" s="24">
        <f t="shared" si="65"/>
        <v>1.6342437741727633</v>
      </c>
    </row>
    <row r="409" spans="1:13" x14ac:dyDescent="0.25">
      <c r="A409">
        <v>401</v>
      </c>
      <c r="B409" t="s">
        <v>486</v>
      </c>
      <c r="C409">
        <v>-1.2357</v>
      </c>
      <c r="E409" s="93">
        <f t="shared" si="57"/>
        <v>1</v>
      </c>
      <c r="F409" s="15" t="str">
        <f t="shared" si="58"/>
        <v/>
      </c>
      <c r="G409" s="92">
        <f t="shared" si="59"/>
        <v>3.7005351694091621E-3</v>
      </c>
      <c r="H409" s="23">
        <f t="shared" si="63"/>
        <v>25.514291836185205</v>
      </c>
      <c r="I409" s="23">
        <f t="shared" si="60"/>
        <v>1.673810378454206</v>
      </c>
      <c r="J409" s="23" t="str">
        <f t="shared" si="64"/>
        <v/>
      </c>
      <c r="K409" s="23" t="str">
        <f t="shared" si="61"/>
        <v/>
      </c>
      <c r="L409" s="15">
        <f t="shared" si="62"/>
        <v>50</v>
      </c>
      <c r="M409" s="24">
        <f t="shared" si="65"/>
        <v>1.6345135304464702</v>
      </c>
    </row>
    <row r="410" spans="1:13" x14ac:dyDescent="0.25">
      <c r="A410">
        <v>402</v>
      </c>
      <c r="B410" t="s">
        <v>487</v>
      </c>
      <c r="C410">
        <v>-1.3724000000000001</v>
      </c>
      <c r="E410" s="93">
        <f t="shared" si="57"/>
        <v>2</v>
      </c>
      <c r="F410" s="15" t="str">
        <f t="shared" si="58"/>
        <v/>
      </c>
      <c r="G410" s="92">
        <f t="shared" si="59"/>
        <v>3.4933464941439055E-3</v>
      </c>
      <c r="H410" s="23">
        <f t="shared" si="63"/>
        <v>24.085776206994634</v>
      </c>
      <c r="I410" s="23">
        <f t="shared" si="60"/>
        <v>1.6262781251211971</v>
      </c>
      <c r="J410" s="23" t="str">
        <f t="shared" si="64"/>
        <v/>
      </c>
      <c r="K410" s="23" t="str">
        <f t="shared" si="61"/>
        <v/>
      </c>
      <c r="L410" s="15">
        <f t="shared" si="62"/>
        <v>50.125</v>
      </c>
      <c r="M410" s="24">
        <f t="shared" si="65"/>
        <v>1.634783286720177</v>
      </c>
    </row>
    <row r="411" spans="1:13" x14ac:dyDescent="0.25">
      <c r="A411">
        <v>403</v>
      </c>
      <c r="B411" t="s">
        <v>488</v>
      </c>
      <c r="C411">
        <v>-1.3918999999999999</v>
      </c>
      <c r="E411" s="93">
        <f t="shared" si="57"/>
        <v>3</v>
      </c>
      <c r="F411" s="15" t="str">
        <f t="shared" si="58"/>
        <v/>
      </c>
      <c r="G411" s="92">
        <f t="shared" si="59"/>
        <v>3.4637914161067987E-3</v>
      </c>
      <c r="H411" s="23">
        <f t="shared" si="63"/>
        <v>23.882001117241771</v>
      </c>
      <c r="I411" s="23">
        <f t="shared" si="60"/>
        <v>1.6193840378871656</v>
      </c>
      <c r="J411" s="23" t="str">
        <f t="shared" si="64"/>
        <v/>
      </c>
      <c r="K411" s="23" t="str">
        <f t="shared" si="61"/>
        <v/>
      </c>
      <c r="L411" s="15">
        <f t="shared" si="62"/>
        <v>50.25</v>
      </c>
      <c r="M411" s="24">
        <f t="shared" si="65"/>
        <v>1.6350530429938839</v>
      </c>
    </row>
    <row r="412" spans="1:13" x14ac:dyDescent="0.25">
      <c r="A412">
        <v>404</v>
      </c>
      <c r="B412" t="s">
        <v>489</v>
      </c>
      <c r="C412">
        <v>-1.3529</v>
      </c>
      <c r="E412" s="93">
        <f t="shared" si="57"/>
        <v>4</v>
      </c>
      <c r="F412" s="15" t="str">
        <f t="shared" si="58"/>
        <v/>
      </c>
      <c r="G412" s="92">
        <f t="shared" si="59"/>
        <v>3.5229015721810128E-3</v>
      </c>
      <c r="H412" s="23">
        <f t="shared" si="63"/>
        <v>24.289551296747497</v>
      </c>
      <c r="I412" s="23">
        <f t="shared" si="60"/>
        <v>1.6331431101810061</v>
      </c>
      <c r="J412" s="23" t="str">
        <f t="shared" si="64"/>
        <v/>
      </c>
      <c r="K412" s="23" t="str">
        <f t="shared" si="61"/>
        <v/>
      </c>
      <c r="L412" s="15">
        <f t="shared" si="62"/>
        <v>50.375</v>
      </c>
      <c r="M412" s="24">
        <f t="shared" si="65"/>
        <v>1.6353227992675907</v>
      </c>
    </row>
    <row r="413" spans="1:13" x14ac:dyDescent="0.25">
      <c r="A413">
        <v>405</v>
      </c>
      <c r="B413" t="s">
        <v>490</v>
      </c>
      <c r="C413">
        <v>-1.3918999999999999</v>
      </c>
      <c r="E413" s="93">
        <f t="shared" si="57"/>
        <v>5</v>
      </c>
      <c r="F413" s="15">
        <f t="shared" si="58"/>
        <v>1</v>
      </c>
      <c r="G413" s="92">
        <f t="shared" si="59"/>
        <v>3.4637914161067987E-3</v>
      </c>
      <c r="H413" s="23">
        <f t="shared" si="63"/>
        <v>23.882001117241771</v>
      </c>
      <c r="I413" s="23">
        <f t="shared" si="60"/>
        <v>1.6193840378871656</v>
      </c>
      <c r="J413" s="23">
        <f t="shared" si="64"/>
        <v>1.6377506057309525</v>
      </c>
      <c r="K413" s="23">
        <f t="shared" si="61"/>
        <v>1.9870523867947888E-2</v>
      </c>
      <c r="L413" s="15">
        <f t="shared" si="62"/>
        <v>50.5</v>
      </c>
      <c r="M413" s="24">
        <f t="shared" si="65"/>
        <v>1.6377506057309525</v>
      </c>
    </row>
    <row r="414" spans="1:13" x14ac:dyDescent="0.25">
      <c r="A414">
        <v>406</v>
      </c>
      <c r="B414" t="s">
        <v>491</v>
      </c>
      <c r="C414">
        <v>-1.3918999999999999</v>
      </c>
      <c r="E414" s="93">
        <f t="shared" si="57"/>
        <v>6</v>
      </c>
      <c r="F414" s="15" t="str">
        <f t="shared" si="58"/>
        <v/>
      </c>
      <c r="G414" s="92">
        <f t="shared" si="59"/>
        <v>3.4637914161067987E-3</v>
      </c>
      <c r="H414" s="23">
        <f t="shared" si="63"/>
        <v>23.882001117241771</v>
      </c>
      <c r="I414" s="23">
        <f t="shared" si="60"/>
        <v>1.6193840378871656</v>
      </c>
      <c r="J414" s="23" t="str">
        <f t="shared" si="64"/>
        <v/>
      </c>
      <c r="K414" s="23" t="str">
        <f t="shared" si="61"/>
        <v/>
      </c>
      <c r="L414" s="15">
        <f t="shared" si="62"/>
        <v>50.625</v>
      </c>
      <c r="M414" s="24">
        <f t="shared" si="65"/>
        <v>1.6392908103204564</v>
      </c>
    </row>
    <row r="415" spans="1:13" x14ac:dyDescent="0.25">
      <c r="A415">
        <v>407</v>
      </c>
      <c r="B415" t="s">
        <v>492</v>
      </c>
      <c r="C415">
        <v>-1.304</v>
      </c>
      <c r="E415" s="93">
        <f t="shared" si="57"/>
        <v>7</v>
      </c>
      <c r="F415" s="15" t="str">
        <f t="shared" si="58"/>
        <v/>
      </c>
      <c r="G415" s="92">
        <f t="shared" si="59"/>
        <v>3.5970166140279116E-3</v>
      </c>
      <c r="H415" s="23">
        <f t="shared" si="63"/>
        <v>24.800556521820059</v>
      </c>
      <c r="I415" s="23">
        <f t="shared" si="60"/>
        <v>1.6502327822706508</v>
      </c>
      <c r="J415" s="23" t="str">
        <f t="shared" si="64"/>
        <v/>
      </c>
      <c r="K415" s="23" t="str">
        <f t="shared" si="61"/>
        <v/>
      </c>
      <c r="L415" s="15">
        <f t="shared" si="62"/>
        <v>50.75</v>
      </c>
      <c r="M415" s="24">
        <f t="shared" si="65"/>
        <v>1.6408310149099603</v>
      </c>
    </row>
    <row r="416" spans="1:13" x14ac:dyDescent="0.25">
      <c r="A416">
        <v>408</v>
      </c>
      <c r="B416" t="s">
        <v>493</v>
      </c>
      <c r="C416">
        <v>-1.2746999999999999</v>
      </c>
      <c r="E416" s="93">
        <f t="shared" si="57"/>
        <v>0</v>
      </c>
      <c r="F416" s="15" t="str">
        <f t="shared" si="58"/>
        <v/>
      </c>
      <c r="G416" s="92">
        <f t="shared" si="59"/>
        <v>3.6414250133349488E-3</v>
      </c>
      <c r="H416" s="23">
        <f t="shared" si="63"/>
        <v>25.106741656679485</v>
      </c>
      <c r="I416" s="23">
        <f t="shared" si="60"/>
        <v>1.6603883361590637</v>
      </c>
      <c r="J416" s="23" t="str">
        <f t="shared" si="64"/>
        <v/>
      </c>
      <c r="K416" s="23" t="str">
        <f t="shared" si="61"/>
        <v/>
      </c>
      <c r="L416" s="15">
        <f t="shared" si="62"/>
        <v>50.875</v>
      </c>
      <c r="M416" s="24">
        <f t="shared" si="65"/>
        <v>1.6423712194994642</v>
      </c>
    </row>
    <row r="417" spans="1:13" x14ac:dyDescent="0.25">
      <c r="A417">
        <v>409</v>
      </c>
      <c r="B417" t="s">
        <v>494</v>
      </c>
      <c r="C417">
        <v>-1.2943</v>
      </c>
      <c r="E417" s="93">
        <f t="shared" si="57"/>
        <v>1</v>
      </c>
      <c r="F417" s="15" t="str">
        <f t="shared" si="58"/>
        <v/>
      </c>
      <c r="G417" s="92">
        <f t="shared" si="59"/>
        <v>3.6117183707950872E-3</v>
      </c>
      <c r="H417" s="23">
        <f t="shared" si="63"/>
        <v>24.901921566466349</v>
      </c>
      <c r="I417" s="23">
        <f t="shared" si="60"/>
        <v>1.6536017660477842</v>
      </c>
      <c r="J417" s="23" t="str">
        <f t="shared" si="64"/>
        <v/>
      </c>
      <c r="K417" s="23" t="str">
        <f t="shared" si="61"/>
        <v/>
      </c>
      <c r="L417" s="15">
        <f t="shared" si="62"/>
        <v>51</v>
      </c>
      <c r="M417" s="24">
        <f t="shared" si="65"/>
        <v>1.6439114240889681</v>
      </c>
    </row>
    <row r="418" spans="1:13" x14ac:dyDescent="0.25">
      <c r="A418">
        <v>410</v>
      </c>
      <c r="B418" t="s">
        <v>495</v>
      </c>
      <c r="C418">
        <v>-1.2259</v>
      </c>
      <c r="E418" s="93">
        <f t="shared" si="57"/>
        <v>2</v>
      </c>
      <c r="F418" s="15" t="str">
        <f t="shared" si="58"/>
        <v/>
      </c>
      <c r="G418" s="92">
        <f t="shared" si="59"/>
        <v>3.7153884906790933E-3</v>
      </c>
      <c r="H418" s="23">
        <f t="shared" si="63"/>
        <v>25.616701881291775</v>
      </c>
      <c r="I418" s="23">
        <f t="shared" si="60"/>
        <v>1.6771662100428115</v>
      </c>
      <c r="J418" s="23" t="str">
        <f t="shared" si="64"/>
        <v/>
      </c>
      <c r="K418" s="23" t="str">
        <f t="shared" si="61"/>
        <v/>
      </c>
      <c r="L418" s="15">
        <f t="shared" si="62"/>
        <v>51.125</v>
      </c>
      <c r="M418" s="24">
        <f t="shared" si="65"/>
        <v>1.6454516286784719</v>
      </c>
    </row>
    <row r="419" spans="1:13" x14ac:dyDescent="0.25">
      <c r="A419">
        <v>411</v>
      </c>
      <c r="B419" t="s">
        <v>496</v>
      </c>
      <c r="C419">
        <v>-1.3332999999999999</v>
      </c>
      <c r="E419" s="93">
        <f t="shared" si="57"/>
        <v>3</v>
      </c>
      <c r="F419" s="15" t="str">
        <f t="shared" si="58"/>
        <v/>
      </c>
      <c r="G419" s="92">
        <f t="shared" si="59"/>
        <v>3.552608214720874E-3</v>
      </c>
      <c r="H419" s="23">
        <f t="shared" si="63"/>
        <v>24.49437138696063</v>
      </c>
      <c r="I419" s="23">
        <f t="shared" si="60"/>
        <v>1.6400143427752096</v>
      </c>
      <c r="J419" s="23" t="str">
        <f t="shared" si="64"/>
        <v/>
      </c>
      <c r="K419" s="23" t="str">
        <f t="shared" si="61"/>
        <v/>
      </c>
      <c r="L419" s="15">
        <f t="shared" si="62"/>
        <v>51.25</v>
      </c>
      <c r="M419" s="24">
        <f t="shared" si="65"/>
        <v>1.6469918332679758</v>
      </c>
    </row>
    <row r="420" spans="1:13" x14ac:dyDescent="0.25">
      <c r="A420">
        <v>412</v>
      </c>
      <c r="B420" t="s">
        <v>497</v>
      </c>
      <c r="C420">
        <v>-1.3431</v>
      </c>
      <c r="E420" s="93">
        <f t="shared" si="57"/>
        <v>4</v>
      </c>
      <c r="F420" s="15" t="str">
        <f t="shared" si="58"/>
        <v/>
      </c>
      <c r="G420" s="92">
        <f t="shared" si="59"/>
        <v>3.5377548934509427E-3</v>
      </c>
      <c r="H420" s="23">
        <f t="shared" si="63"/>
        <v>24.39196134185406</v>
      </c>
      <c r="I420" s="23">
        <f t="shared" si="60"/>
        <v>1.636582332612706</v>
      </c>
      <c r="J420" s="23" t="str">
        <f t="shared" si="64"/>
        <v/>
      </c>
      <c r="K420" s="23" t="str">
        <f t="shared" si="61"/>
        <v/>
      </c>
      <c r="L420" s="15">
        <f t="shared" si="62"/>
        <v>51.375</v>
      </c>
      <c r="M420" s="24">
        <f t="shared" si="65"/>
        <v>1.6485320378574797</v>
      </c>
    </row>
    <row r="421" spans="1:13" x14ac:dyDescent="0.25">
      <c r="A421">
        <v>413</v>
      </c>
      <c r="B421" t="s">
        <v>498</v>
      </c>
      <c r="C421">
        <v>-1.2845</v>
      </c>
      <c r="E421" s="93">
        <f t="shared" si="57"/>
        <v>5</v>
      </c>
      <c r="F421" s="15">
        <f t="shared" si="58"/>
        <v>1</v>
      </c>
      <c r="G421" s="92">
        <f t="shared" si="59"/>
        <v>3.626571692065018E-3</v>
      </c>
      <c r="H421" s="23">
        <f t="shared" si="63"/>
        <v>25.004331611572916</v>
      </c>
      <c r="I421" s="23">
        <f t="shared" si="60"/>
        <v>1.6569985255771074</v>
      </c>
      <c r="J421" s="23">
        <f t="shared" si="64"/>
        <v>1.6623938791630142</v>
      </c>
      <c r="K421" s="23">
        <f t="shared" si="61"/>
        <v>1.7240773414522709E-2</v>
      </c>
      <c r="L421" s="15">
        <f t="shared" si="62"/>
        <v>51.5</v>
      </c>
      <c r="M421" s="24">
        <f t="shared" si="65"/>
        <v>1.6623938791630142</v>
      </c>
    </row>
    <row r="422" spans="1:13" x14ac:dyDescent="0.25">
      <c r="A422">
        <v>414</v>
      </c>
      <c r="B422" t="s">
        <v>499</v>
      </c>
      <c r="C422">
        <v>-1.1966000000000001</v>
      </c>
      <c r="E422" s="93">
        <f t="shared" si="57"/>
        <v>6</v>
      </c>
      <c r="F422" s="15" t="str">
        <f t="shared" si="58"/>
        <v/>
      </c>
      <c r="G422" s="92">
        <f t="shared" si="59"/>
        <v>3.7597968899861301E-3</v>
      </c>
      <c r="H422" s="23">
        <f t="shared" si="63"/>
        <v>25.922887016151197</v>
      </c>
      <c r="I422" s="23">
        <f t="shared" si="60"/>
        <v>1.6871596507982576</v>
      </c>
      <c r="J422" s="23" t="str">
        <f t="shared" si="64"/>
        <v/>
      </c>
      <c r="K422" s="23" t="str">
        <f t="shared" si="61"/>
        <v/>
      </c>
      <c r="L422" s="15">
        <f t="shared" si="62"/>
        <v>51.625</v>
      </c>
      <c r="M422" s="24">
        <f t="shared" si="65"/>
        <v>1.6631058458803436</v>
      </c>
    </row>
    <row r="423" spans="1:13" x14ac:dyDescent="0.25">
      <c r="A423">
        <v>415</v>
      </c>
      <c r="B423" t="s">
        <v>500</v>
      </c>
      <c r="C423">
        <v>-1.2552000000000001</v>
      </c>
      <c r="E423" s="93">
        <f t="shared" si="57"/>
        <v>7</v>
      </c>
      <c r="F423" s="15" t="str">
        <f t="shared" si="58"/>
        <v/>
      </c>
      <c r="G423" s="92">
        <f t="shared" si="59"/>
        <v>3.6709800913720557E-3</v>
      </c>
      <c r="H423" s="23">
        <f t="shared" si="63"/>
        <v>25.310516746432345</v>
      </c>
      <c r="I423" s="23">
        <f t="shared" si="60"/>
        <v>1.6671128650865357</v>
      </c>
      <c r="J423" s="23" t="str">
        <f t="shared" si="64"/>
        <v/>
      </c>
      <c r="K423" s="23" t="str">
        <f t="shared" si="61"/>
        <v/>
      </c>
      <c r="L423" s="15">
        <f t="shared" si="62"/>
        <v>51.75</v>
      </c>
      <c r="M423" s="24">
        <f t="shared" si="65"/>
        <v>1.663817812597673</v>
      </c>
    </row>
    <row r="424" spans="1:13" x14ac:dyDescent="0.25">
      <c r="A424">
        <v>416</v>
      </c>
      <c r="B424" t="s">
        <v>501</v>
      </c>
      <c r="C424">
        <v>-1.2161</v>
      </c>
      <c r="E424" s="93">
        <f t="shared" si="57"/>
        <v>0</v>
      </c>
      <c r="F424" s="15" t="str">
        <f t="shared" si="58"/>
        <v/>
      </c>
      <c r="G424" s="92">
        <f t="shared" si="59"/>
        <v>3.7302418119490232E-3</v>
      </c>
      <c r="H424" s="23">
        <f t="shared" si="63"/>
        <v>25.719111926398334</v>
      </c>
      <c r="I424" s="23">
        <f t="shared" si="60"/>
        <v>1.6805153403637005</v>
      </c>
      <c r="J424" s="23" t="str">
        <f t="shared" si="64"/>
        <v/>
      </c>
      <c r="K424" s="23" t="str">
        <f t="shared" si="61"/>
        <v/>
      </c>
      <c r="L424" s="15">
        <f t="shared" si="62"/>
        <v>51.875</v>
      </c>
      <c r="M424" s="24">
        <f t="shared" si="65"/>
        <v>1.6645297793150025</v>
      </c>
    </row>
    <row r="425" spans="1:13" x14ac:dyDescent="0.25">
      <c r="A425">
        <v>417</v>
      </c>
      <c r="B425" t="s">
        <v>502</v>
      </c>
      <c r="C425">
        <v>-1.2649999999999999</v>
      </c>
      <c r="E425" s="93">
        <f t="shared" si="57"/>
        <v>1</v>
      </c>
      <c r="F425" s="15" t="str">
        <f t="shared" si="58"/>
        <v/>
      </c>
      <c r="G425" s="92">
        <f t="shared" si="59"/>
        <v>3.6561267701021244E-3</v>
      </c>
      <c r="H425" s="23">
        <f t="shared" si="63"/>
        <v>25.208106701325775</v>
      </c>
      <c r="I425" s="23">
        <f t="shared" si="60"/>
        <v>1.6637367555742348</v>
      </c>
      <c r="J425" s="23" t="str">
        <f t="shared" si="64"/>
        <v/>
      </c>
      <c r="K425" s="23" t="str">
        <f t="shared" si="61"/>
        <v/>
      </c>
      <c r="L425" s="15">
        <f t="shared" si="62"/>
        <v>52</v>
      </c>
      <c r="M425" s="24">
        <f t="shared" si="65"/>
        <v>1.6652417460323319</v>
      </c>
    </row>
    <row r="426" spans="1:13" x14ac:dyDescent="0.25">
      <c r="A426">
        <v>418</v>
      </c>
      <c r="B426" t="s">
        <v>503</v>
      </c>
      <c r="C426">
        <v>-1.2259</v>
      </c>
      <c r="E426" s="93">
        <f t="shared" si="57"/>
        <v>2</v>
      </c>
      <c r="F426" s="15" t="str">
        <f t="shared" si="58"/>
        <v/>
      </c>
      <c r="G426" s="92">
        <f t="shared" si="59"/>
        <v>3.7153884906790933E-3</v>
      </c>
      <c r="H426" s="23">
        <f t="shared" si="63"/>
        <v>25.616701881291775</v>
      </c>
      <c r="I426" s="23">
        <f t="shared" si="60"/>
        <v>1.6771662100428115</v>
      </c>
      <c r="J426" s="23" t="str">
        <f t="shared" si="64"/>
        <v/>
      </c>
      <c r="K426" s="23" t="str">
        <f t="shared" si="61"/>
        <v/>
      </c>
      <c r="L426" s="15">
        <f t="shared" si="62"/>
        <v>52.125</v>
      </c>
      <c r="M426" s="24">
        <f t="shared" si="65"/>
        <v>1.6659537127496613</v>
      </c>
    </row>
    <row r="427" spans="1:13" x14ac:dyDescent="0.25">
      <c r="A427">
        <v>419</v>
      </c>
      <c r="B427" t="s">
        <v>504</v>
      </c>
      <c r="C427">
        <v>-1.2454000000000001</v>
      </c>
      <c r="E427" s="93">
        <f t="shared" si="57"/>
        <v>3</v>
      </c>
      <c r="F427" s="15" t="str">
        <f t="shared" si="58"/>
        <v/>
      </c>
      <c r="G427" s="92">
        <f t="shared" si="59"/>
        <v>3.685833412641986E-3</v>
      </c>
      <c r="H427" s="23">
        <f t="shared" si="63"/>
        <v>25.412926791538911</v>
      </c>
      <c r="I427" s="23">
        <f t="shared" si="60"/>
        <v>1.6704821513639092</v>
      </c>
      <c r="J427" s="23" t="str">
        <f t="shared" si="64"/>
        <v/>
      </c>
      <c r="K427" s="23" t="str">
        <f t="shared" si="61"/>
        <v/>
      </c>
      <c r="L427" s="15">
        <f t="shared" si="62"/>
        <v>52.25</v>
      </c>
      <c r="M427" s="24">
        <f t="shared" si="65"/>
        <v>1.6666656794669907</v>
      </c>
    </row>
    <row r="428" spans="1:13" x14ac:dyDescent="0.25">
      <c r="A428">
        <v>420</v>
      </c>
      <c r="B428" t="s">
        <v>505</v>
      </c>
      <c r="C428">
        <v>-1.2943</v>
      </c>
      <c r="E428" s="93">
        <f t="shared" si="57"/>
        <v>4</v>
      </c>
      <c r="F428" s="15" t="str">
        <f t="shared" si="58"/>
        <v/>
      </c>
      <c r="G428" s="92">
        <f t="shared" si="59"/>
        <v>3.6117183707950872E-3</v>
      </c>
      <c r="H428" s="23">
        <f t="shared" si="63"/>
        <v>24.901921566466349</v>
      </c>
      <c r="I428" s="23">
        <f t="shared" si="60"/>
        <v>1.6536017660477842</v>
      </c>
      <c r="J428" s="23" t="str">
        <f t="shared" si="64"/>
        <v/>
      </c>
      <c r="K428" s="23" t="str">
        <f t="shared" si="61"/>
        <v/>
      </c>
      <c r="L428" s="15">
        <f t="shared" si="62"/>
        <v>52.375</v>
      </c>
      <c r="M428" s="24">
        <f t="shared" si="65"/>
        <v>1.6673776461843202</v>
      </c>
    </row>
    <row r="429" spans="1:13" x14ac:dyDescent="0.25">
      <c r="A429">
        <v>421</v>
      </c>
      <c r="B429" t="s">
        <v>506</v>
      </c>
      <c r="C429">
        <v>-1.1966000000000001</v>
      </c>
      <c r="E429" s="93">
        <f t="shared" si="57"/>
        <v>5</v>
      </c>
      <c r="F429" s="15">
        <f t="shared" si="58"/>
        <v>1</v>
      </c>
      <c r="G429" s="92">
        <f t="shared" si="59"/>
        <v>3.7597968899861301E-3</v>
      </c>
      <c r="H429" s="23">
        <f t="shared" si="63"/>
        <v>25.922887016151197</v>
      </c>
      <c r="I429" s="23">
        <f t="shared" si="60"/>
        <v>1.6871596507982576</v>
      </c>
      <c r="J429" s="23">
        <f t="shared" si="64"/>
        <v>1.6737853466402841</v>
      </c>
      <c r="K429" s="23">
        <f t="shared" si="61"/>
        <v>1.0425037018424592E-2</v>
      </c>
      <c r="L429" s="15">
        <f t="shared" si="62"/>
        <v>52.5</v>
      </c>
      <c r="M429" s="24">
        <f t="shared" si="65"/>
        <v>1.6737853466402841</v>
      </c>
    </row>
    <row r="430" spans="1:13" x14ac:dyDescent="0.25">
      <c r="A430">
        <v>422</v>
      </c>
      <c r="B430" t="s">
        <v>507</v>
      </c>
      <c r="C430">
        <v>-1.2259</v>
      </c>
      <c r="E430" s="93">
        <f t="shared" si="57"/>
        <v>6</v>
      </c>
      <c r="F430" s="15" t="str">
        <f t="shared" si="58"/>
        <v/>
      </c>
      <c r="G430" s="92">
        <f t="shared" si="59"/>
        <v>3.7153884906790933E-3</v>
      </c>
      <c r="H430" s="23">
        <f t="shared" si="63"/>
        <v>25.616701881291775</v>
      </c>
      <c r="I430" s="23">
        <f t="shared" si="60"/>
        <v>1.6771662100428115</v>
      </c>
      <c r="J430" s="23" t="str">
        <f t="shared" si="64"/>
        <v/>
      </c>
      <c r="K430" s="23" t="str">
        <f t="shared" si="61"/>
        <v/>
      </c>
      <c r="L430" s="15">
        <f t="shared" si="62"/>
        <v>52.625</v>
      </c>
      <c r="M430" s="24">
        <f t="shared" si="65"/>
        <v>1.6752929689245324</v>
      </c>
    </row>
    <row r="431" spans="1:13" x14ac:dyDescent="0.25">
      <c r="A431">
        <v>423</v>
      </c>
      <c r="B431" t="s">
        <v>508</v>
      </c>
      <c r="C431">
        <v>-1.2357</v>
      </c>
      <c r="E431" s="93">
        <f t="shared" si="57"/>
        <v>7</v>
      </c>
      <c r="F431" s="15" t="str">
        <f t="shared" si="58"/>
        <v/>
      </c>
      <c r="G431" s="92">
        <f t="shared" si="59"/>
        <v>3.7005351694091621E-3</v>
      </c>
      <c r="H431" s="23">
        <f t="shared" si="63"/>
        <v>25.514291836185205</v>
      </c>
      <c r="I431" s="23">
        <f t="shared" si="60"/>
        <v>1.673810378454206</v>
      </c>
      <c r="J431" s="23" t="str">
        <f t="shared" si="64"/>
        <v/>
      </c>
      <c r="K431" s="23" t="str">
        <f t="shared" si="61"/>
        <v/>
      </c>
      <c r="L431" s="15">
        <f t="shared" si="62"/>
        <v>52.75</v>
      </c>
      <c r="M431" s="24">
        <f t="shared" si="65"/>
        <v>1.6768005912087807</v>
      </c>
    </row>
    <row r="432" spans="1:13" x14ac:dyDescent="0.25">
      <c r="A432">
        <v>424</v>
      </c>
      <c r="B432" t="s">
        <v>509</v>
      </c>
      <c r="C432">
        <v>-1.1966000000000001</v>
      </c>
      <c r="E432" s="93">
        <f t="shared" si="57"/>
        <v>0</v>
      </c>
      <c r="F432" s="15" t="str">
        <f t="shared" si="58"/>
        <v/>
      </c>
      <c r="G432" s="92">
        <f t="shared" si="59"/>
        <v>3.7597968899861301E-3</v>
      </c>
      <c r="H432" s="23">
        <f t="shared" si="63"/>
        <v>25.922887016151197</v>
      </c>
      <c r="I432" s="23">
        <f t="shared" si="60"/>
        <v>1.6871596507982576</v>
      </c>
      <c r="J432" s="23" t="str">
        <f t="shared" si="64"/>
        <v/>
      </c>
      <c r="K432" s="23" t="str">
        <f t="shared" si="61"/>
        <v/>
      </c>
      <c r="L432" s="15">
        <f t="shared" si="62"/>
        <v>52.875</v>
      </c>
      <c r="M432" s="24">
        <f t="shared" si="65"/>
        <v>1.6783082134930289</v>
      </c>
    </row>
    <row r="433" spans="1:13" x14ac:dyDescent="0.25">
      <c r="A433">
        <v>425</v>
      </c>
      <c r="B433" t="s">
        <v>510</v>
      </c>
      <c r="C433">
        <v>-1.1673</v>
      </c>
      <c r="E433" s="93">
        <f t="shared" si="57"/>
        <v>1</v>
      </c>
      <c r="F433" s="15" t="str">
        <f t="shared" si="58"/>
        <v/>
      </c>
      <c r="G433" s="92">
        <f t="shared" si="59"/>
        <v>3.8042052892931677E-3</v>
      </c>
      <c r="H433" s="23">
        <f t="shared" si="63"/>
        <v>26.229072151010627</v>
      </c>
      <c r="I433" s="23">
        <f t="shared" si="60"/>
        <v>1.6970942456015898</v>
      </c>
      <c r="J433" s="23" t="str">
        <f t="shared" si="64"/>
        <v/>
      </c>
      <c r="K433" s="23" t="str">
        <f t="shared" si="61"/>
        <v/>
      </c>
      <c r="L433" s="15">
        <f t="shared" si="62"/>
        <v>53</v>
      </c>
      <c r="M433" s="24">
        <f t="shared" si="65"/>
        <v>1.6798158357772772</v>
      </c>
    </row>
    <row r="434" spans="1:13" x14ac:dyDescent="0.25">
      <c r="A434">
        <v>426</v>
      </c>
      <c r="B434" t="s">
        <v>511</v>
      </c>
      <c r="C434">
        <v>-1.1673</v>
      </c>
      <c r="E434" s="93">
        <f t="shared" si="57"/>
        <v>2</v>
      </c>
      <c r="F434" s="15" t="str">
        <f t="shared" si="58"/>
        <v/>
      </c>
      <c r="G434" s="92">
        <f t="shared" si="59"/>
        <v>3.8042052892931677E-3</v>
      </c>
      <c r="H434" s="23">
        <f t="shared" si="63"/>
        <v>26.229072151010627</v>
      </c>
      <c r="I434" s="23">
        <f t="shared" si="60"/>
        <v>1.6970942456015898</v>
      </c>
      <c r="J434" s="23" t="str">
        <f t="shared" si="64"/>
        <v/>
      </c>
      <c r="K434" s="23" t="str">
        <f t="shared" si="61"/>
        <v/>
      </c>
      <c r="L434" s="15">
        <f t="shared" si="62"/>
        <v>53.125</v>
      </c>
      <c r="M434" s="24">
        <f t="shared" si="65"/>
        <v>1.6813234580615255</v>
      </c>
    </row>
    <row r="435" spans="1:13" x14ac:dyDescent="0.25">
      <c r="A435">
        <v>427</v>
      </c>
      <c r="B435" t="s">
        <v>512</v>
      </c>
      <c r="C435">
        <v>-1.1379999999999999</v>
      </c>
      <c r="E435" s="93">
        <f t="shared" si="57"/>
        <v>3</v>
      </c>
      <c r="F435" s="15" t="str">
        <f t="shared" si="58"/>
        <v/>
      </c>
      <c r="G435" s="92">
        <f t="shared" si="59"/>
        <v>3.8486136886002049E-3</v>
      </c>
      <c r="H435" s="23">
        <f t="shared" si="63"/>
        <v>26.535257285870053</v>
      </c>
      <c r="I435" s="23">
        <f t="shared" si="60"/>
        <v>1.7069710219058669</v>
      </c>
      <c r="J435" s="23" t="str">
        <f t="shared" si="64"/>
        <v/>
      </c>
      <c r="K435" s="23" t="str">
        <f t="shared" si="61"/>
        <v/>
      </c>
      <c r="L435" s="15">
        <f t="shared" si="62"/>
        <v>53.25</v>
      </c>
      <c r="M435" s="24">
        <f t="shared" si="65"/>
        <v>1.6828310803457738</v>
      </c>
    </row>
    <row r="436" spans="1:13" x14ac:dyDescent="0.25">
      <c r="A436">
        <v>428</v>
      </c>
      <c r="B436" t="s">
        <v>513</v>
      </c>
      <c r="C436">
        <v>-1.1868000000000001</v>
      </c>
      <c r="E436" s="93">
        <f t="shared" si="57"/>
        <v>4</v>
      </c>
      <c r="F436" s="15" t="str">
        <f t="shared" si="58"/>
        <v/>
      </c>
      <c r="G436" s="92">
        <f t="shared" si="59"/>
        <v>3.7746502112560604E-3</v>
      </c>
      <c r="H436" s="23">
        <f t="shared" si="63"/>
        <v>26.02529706125776</v>
      </c>
      <c r="I436" s="23">
        <f t="shared" si="60"/>
        <v>1.6904889826230913</v>
      </c>
      <c r="J436" s="23" t="str">
        <f t="shared" si="64"/>
        <v/>
      </c>
      <c r="K436" s="23" t="str">
        <f t="shared" si="61"/>
        <v/>
      </c>
      <c r="L436" s="15">
        <f t="shared" si="62"/>
        <v>53.375</v>
      </c>
      <c r="M436" s="24">
        <f t="shared" si="65"/>
        <v>1.6843387026300221</v>
      </c>
    </row>
    <row r="437" spans="1:13" x14ac:dyDescent="0.25">
      <c r="A437">
        <v>429</v>
      </c>
      <c r="B437" t="s">
        <v>514</v>
      </c>
      <c r="C437">
        <v>-1.1966000000000001</v>
      </c>
      <c r="E437" s="93">
        <f t="shared" si="57"/>
        <v>5</v>
      </c>
      <c r="F437" s="15">
        <f t="shared" si="58"/>
        <v>1</v>
      </c>
      <c r="G437" s="92">
        <f t="shared" si="59"/>
        <v>3.7597968899861301E-3</v>
      </c>
      <c r="H437" s="23">
        <f t="shared" si="63"/>
        <v>25.922887016151197</v>
      </c>
      <c r="I437" s="23">
        <f t="shared" si="60"/>
        <v>1.6871596507982576</v>
      </c>
      <c r="J437" s="23">
        <f t="shared" si="64"/>
        <v>1.697907303188257</v>
      </c>
      <c r="K437" s="23">
        <f t="shared" si="61"/>
        <v>8.5397055512404958E-3</v>
      </c>
      <c r="L437" s="15">
        <f t="shared" si="62"/>
        <v>53.5</v>
      </c>
      <c r="M437" s="24">
        <f t="shared" si="65"/>
        <v>1.697907303188257</v>
      </c>
    </row>
    <row r="438" spans="1:13" x14ac:dyDescent="0.25">
      <c r="A438">
        <v>430</v>
      </c>
      <c r="B438" t="s">
        <v>515</v>
      </c>
      <c r="C438">
        <v>-1.1282000000000001</v>
      </c>
      <c r="E438" s="93">
        <f t="shared" si="57"/>
        <v>6</v>
      </c>
      <c r="F438" s="15" t="str">
        <f t="shared" si="58"/>
        <v/>
      </c>
      <c r="G438" s="92">
        <f t="shared" si="59"/>
        <v>3.8634670098701353E-3</v>
      </c>
      <c r="H438" s="23">
        <f t="shared" si="63"/>
        <v>26.637667330976615</v>
      </c>
      <c r="I438" s="23">
        <f t="shared" si="60"/>
        <v>1.7102617877724788</v>
      </c>
      <c r="J438" s="23" t="str">
        <f t="shared" si="64"/>
        <v/>
      </c>
      <c r="K438" s="23" t="str">
        <f t="shared" si="61"/>
        <v/>
      </c>
      <c r="L438" s="15">
        <f t="shared" si="62"/>
        <v>53.625</v>
      </c>
      <c r="M438" s="24">
        <f t="shared" si="65"/>
        <v>1.7003260818450976</v>
      </c>
    </row>
    <row r="439" spans="1:13" x14ac:dyDescent="0.25">
      <c r="A439">
        <v>431</v>
      </c>
      <c r="B439" t="s">
        <v>516</v>
      </c>
      <c r="C439">
        <v>-1.1673</v>
      </c>
      <c r="E439" s="93">
        <f t="shared" si="57"/>
        <v>7</v>
      </c>
      <c r="F439" s="15" t="str">
        <f t="shared" si="58"/>
        <v/>
      </c>
      <c r="G439" s="92">
        <f t="shared" si="59"/>
        <v>3.8042052892931677E-3</v>
      </c>
      <c r="H439" s="23">
        <f t="shared" si="63"/>
        <v>26.229072151010627</v>
      </c>
      <c r="I439" s="23">
        <f t="shared" si="60"/>
        <v>1.6970942456015898</v>
      </c>
      <c r="J439" s="23" t="str">
        <f t="shared" si="64"/>
        <v/>
      </c>
      <c r="K439" s="23" t="str">
        <f t="shared" si="61"/>
        <v/>
      </c>
      <c r="L439" s="15">
        <f t="shared" si="62"/>
        <v>53.75</v>
      </c>
      <c r="M439" s="24">
        <f t="shared" si="65"/>
        <v>1.7027448605019382</v>
      </c>
    </row>
    <row r="440" spans="1:13" x14ac:dyDescent="0.25">
      <c r="A440">
        <v>432</v>
      </c>
      <c r="B440" t="s">
        <v>517</v>
      </c>
      <c r="C440">
        <v>-1.1673</v>
      </c>
      <c r="E440" s="93">
        <f t="shared" si="57"/>
        <v>0</v>
      </c>
      <c r="F440" s="15" t="str">
        <f t="shared" si="58"/>
        <v/>
      </c>
      <c r="G440" s="92">
        <f t="shared" si="59"/>
        <v>3.8042052892931677E-3</v>
      </c>
      <c r="H440" s="23">
        <f t="shared" si="63"/>
        <v>26.229072151010627</v>
      </c>
      <c r="I440" s="23">
        <f t="shared" si="60"/>
        <v>1.6970942456015898</v>
      </c>
      <c r="J440" s="23" t="str">
        <f t="shared" si="64"/>
        <v/>
      </c>
      <c r="K440" s="23" t="str">
        <f t="shared" si="61"/>
        <v/>
      </c>
      <c r="L440" s="15">
        <f t="shared" si="62"/>
        <v>53.875</v>
      </c>
      <c r="M440" s="24">
        <f t="shared" si="65"/>
        <v>1.7051636391587788</v>
      </c>
    </row>
    <row r="441" spans="1:13" x14ac:dyDescent="0.25">
      <c r="A441">
        <v>433</v>
      </c>
      <c r="B441" t="s">
        <v>518</v>
      </c>
      <c r="C441">
        <v>-1.0696000000000001</v>
      </c>
      <c r="E441" s="93">
        <f t="shared" si="57"/>
        <v>1</v>
      </c>
      <c r="F441" s="15" t="str">
        <f t="shared" si="58"/>
        <v/>
      </c>
      <c r="G441" s="92">
        <f t="shared" si="59"/>
        <v>3.9522838084842101E-3</v>
      </c>
      <c r="H441" s="23">
        <f t="shared" si="63"/>
        <v>27.250037600695471</v>
      </c>
      <c r="I441" s="23">
        <f t="shared" si="60"/>
        <v>1.7298085920295854</v>
      </c>
      <c r="J441" s="23" t="str">
        <f t="shared" si="64"/>
        <v/>
      </c>
      <c r="K441" s="23" t="str">
        <f t="shared" si="61"/>
        <v/>
      </c>
      <c r="L441" s="15">
        <f t="shared" si="62"/>
        <v>54</v>
      </c>
      <c r="M441" s="24">
        <f t="shared" si="65"/>
        <v>1.7075824178156194</v>
      </c>
    </row>
    <row r="442" spans="1:13" x14ac:dyDescent="0.25">
      <c r="A442">
        <v>434</v>
      </c>
      <c r="B442" t="s">
        <v>519</v>
      </c>
      <c r="C442">
        <v>-1.0305</v>
      </c>
      <c r="E442" s="93">
        <f t="shared" si="57"/>
        <v>2</v>
      </c>
      <c r="F442" s="15" t="str">
        <f t="shared" si="58"/>
        <v/>
      </c>
      <c r="G442" s="92">
        <f t="shared" si="59"/>
        <v>4.0115455290611786E-3</v>
      </c>
      <c r="H442" s="23">
        <f t="shared" si="63"/>
        <v>27.658632780661467</v>
      </c>
      <c r="I442" s="23">
        <f t="shared" si="60"/>
        <v>1.7427289718484811</v>
      </c>
      <c r="J442" s="23" t="str">
        <f t="shared" si="64"/>
        <v/>
      </c>
      <c r="K442" s="23" t="str">
        <f t="shared" si="61"/>
        <v/>
      </c>
      <c r="L442" s="15">
        <f t="shared" si="62"/>
        <v>54.125</v>
      </c>
      <c r="M442" s="24">
        <f t="shared" si="65"/>
        <v>1.71000119647246</v>
      </c>
    </row>
    <row r="443" spans="1:13" x14ac:dyDescent="0.25">
      <c r="A443">
        <v>435</v>
      </c>
      <c r="B443" t="s">
        <v>520</v>
      </c>
      <c r="C443">
        <v>-1.1282000000000001</v>
      </c>
      <c r="E443" s="93">
        <f t="shared" si="57"/>
        <v>3</v>
      </c>
      <c r="F443" s="15" t="str">
        <f t="shared" si="58"/>
        <v/>
      </c>
      <c r="G443" s="92">
        <f t="shared" si="59"/>
        <v>3.8634670098701353E-3</v>
      </c>
      <c r="H443" s="23">
        <f t="shared" si="63"/>
        <v>26.637667330976615</v>
      </c>
      <c r="I443" s="23">
        <f t="shared" si="60"/>
        <v>1.7102617877724788</v>
      </c>
      <c r="J443" s="23" t="str">
        <f t="shared" si="64"/>
        <v/>
      </c>
      <c r="K443" s="23" t="str">
        <f t="shared" si="61"/>
        <v/>
      </c>
      <c r="L443" s="15">
        <f t="shared" si="62"/>
        <v>54.25</v>
      </c>
      <c r="M443" s="24">
        <f t="shared" si="65"/>
        <v>1.7124199751293006</v>
      </c>
    </row>
    <row r="444" spans="1:13" x14ac:dyDescent="0.25">
      <c r="A444">
        <v>436</v>
      </c>
      <c r="B444" t="s">
        <v>521</v>
      </c>
      <c r="C444">
        <v>-1.0403</v>
      </c>
      <c r="E444" s="93">
        <f t="shared" si="57"/>
        <v>4</v>
      </c>
      <c r="F444" s="15" t="str">
        <f t="shared" si="58"/>
        <v/>
      </c>
      <c r="G444" s="92">
        <f t="shared" si="59"/>
        <v>3.9966922077912482E-3</v>
      </c>
      <c r="H444" s="23">
        <f t="shared" si="63"/>
        <v>27.556222735554901</v>
      </c>
      <c r="I444" s="23">
        <f t="shared" si="60"/>
        <v>1.7394996281206005</v>
      </c>
      <c r="J444" s="23" t="str">
        <f t="shared" si="64"/>
        <v/>
      </c>
      <c r="K444" s="23" t="str">
        <f t="shared" si="61"/>
        <v/>
      </c>
      <c r="L444" s="15">
        <f t="shared" si="62"/>
        <v>54.375</v>
      </c>
      <c r="M444" s="24">
        <f t="shared" si="65"/>
        <v>1.7148387537861411</v>
      </c>
    </row>
    <row r="445" spans="1:13" x14ac:dyDescent="0.25">
      <c r="A445">
        <v>437</v>
      </c>
      <c r="B445" t="s">
        <v>522</v>
      </c>
      <c r="C445">
        <v>-1.1087</v>
      </c>
      <c r="E445" s="93">
        <f t="shared" si="57"/>
        <v>5</v>
      </c>
      <c r="F445" s="15">
        <f t="shared" si="58"/>
        <v>1</v>
      </c>
      <c r="G445" s="92">
        <f t="shared" si="59"/>
        <v>3.8930220879072421E-3</v>
      </c>
      <c r="H445" s="23">
        <f t="shared" si="63"/>
        <v>26.841442420729479</v>
      </c>
      <c r="I445" s="23">
        <f t="shared" si="60"/>
        <v>1.7167909776087158</v>
      </c>
      <c r="J445" s="23">
        <f t="shared" si="64"/>
        <v>1.7366077616977056</v>
      </c>
      <c r="K445" s="23">
        <f t="shared" si="61"/>
        <v>1.9671141490165859E-2</v>
      </c>
      <c r="L445" s="15">
        <f t="shared" si="62"/>
        <v>54.5</v>
      </c>
      <c r="M445" s="24">
        <f t="shared" si="65"/>
        <v>1.7366077616977056</v>
      </c>
    </row>
    <row r="446" spans="1:13" x14ac:dyDescent="0.25">
      <c r="A446">
        <v>438</v>
      </c>
      <c r="B446" t="s">
        <v>523</v>
      </c>
      <c r="C446">
        <v>-0.99150000000000005</v>
      </c>
      <c r="E446" s="93">
        <f t="shared" si="57"/>
        <v>6</v>
      </c>
      <c r="F446" s="15" t="str">
        <f t="shared" si="58"/>
        <v/>
      </c>
      <c r="G446" s="92">
        <f t="shared" si="59"/>
        <v>4.0706556851353923E-3</v>
      </c>
      <c r="H446" s="23">
        <f t="shared" si="63"/>
        <v>28.06618296016719</v>
      </c>
      <c r="I446" s="23">
        <f t="shared" si="60"/>
        <v>1.755521582176651</v>
      </c>
      <c r="J446" s="23" t="str">
        <f t="shared" si="64"/>
        <v/>
      </c>
      <c r="K446" s="23" t="str">
        <f t="shared" si="61"/>
        <v/>
      </c>
      <c r="L446" s="15">
        <f t="shared" si="62"/>
        <v>54.625</v>
      </c>
      <c r="M446" s="24">
        <f t="shared" si="65"/>
        <v>1.7390013598475931</v>
      </c>
    </row>
    <row r="447" spans="1:13" x14ac:dyDescent="0.25">
      <c r="A447">
        <v>439</v>
      </c>
      <c r="B447" t="s">
        <v>524</v>
      </c>
      <c r="C447">
        <v>-1.0305</v>
      </c>
      <c r="E447" s="93">
        <f t="shared" si="57"/>
        <v>7</v>
      </c>
      <c r="F447" s="15" t="str">
        <f t="shared" si="58"/>
        <v/>
      </c>
      <c r="G447" s="92">
        <f t="shared" si="59"/>
        <v>4.0115455290611786E-3</v>
      </c>
      <c r="H447" s="23">
        <f t="shared" si="63"/>
        <v>27.658632780661467</v>
      </c>
      <c r="I447" s="23">
        <f t="shared" si="60"/>
        <v>1.7427289718484811</v>
      </c>
      <c r="J447" s="23" t="str">
        <f t="shared" si="64"/>
        <v/>
      </c>
      <c r="K447" s="23" t="str">
        <f t="shared" si="61"/>
        <v/>
      </c>
      <c r="L447" s="15">
        <f t="shared" si="62"/>
        <v>54.75</v>
      </c>
      <c r="M447" s="24">
        <f t="shared" si="65"/>
        <v>1.7413949579974806</v>
      </c>
    </row>
    <row r="448" spans="1:13" x14ac:dyDescent="0.25">
      <c r="A448">
        <v>440</v>
      </c>
      <c r="B448" t="s">
        <v>525</v>
      </c>
      <c r="C448">
        <v>-0.99150000000000005</v>
      </c>
      <c r="E448" s="93">
        <f t="shared" si="57"/>
        <v>0</v>
      </c>
      <c r="F448" s="15" t="str">
        <f t="shared" si="58"/>
        <v/>
      </c>
      <c r="G448" s="92">
        <f t="shared" si="59"/>
        <v>4.0706556851353923E-3</v>
      </c>
      <c r="H448" s="23">
        <f t="shared" si="63"/>
        <v>28.06618296016719</v>
      </c>
      <c r="I448" s="23">
        <f t="shared" si="60"/>
        <v>1.755521582176651</v>
      </c>
      <c r="J448" s="23" t="str">
        <f t="shared" si="64"/>
        <v/>
      </c>
      <c r="K448" s="23" t="str">
        <f t="shared" si="61"/>
        <v/>
      </c>
      <c r="L448" s="15">
        <f t="shared" si="62"/>
        <v>54.875</v>
      </c>
      <c r="M448" s="24">
        <f t="shared" si="65"/>
        <v>1.7437885561473681</v>
      </c>
    </row>
    <row r="449" spans="1:13" x14ac:dyDescent="0.25">
      <c r="A449">
        <v>441</v>
      </c>
      <c r="B449" t="s">
        <v>526</v>
      </c>
      <c r="C449">
        <v>-1.0109999999999999</v>
      </c>
      <c r="E449" s="93">
        <f t="shared" si="57"/>
        <v>1</v>
      </c>
      <c r="F449" s="15" t="str">
        <f t="shared" si="58"/>
        <v/>
      </c>
      <c r="G449" s="92">
        <f t="shared" si="59"/>
        <v>4.0411006070982854E-3</v>
      </c>
      <c r="H449" s="23">
        <f t="shared" si="63"/>
        <v>27.862407870414327</v>
      </c>
      <c r="I449" s="23">
        <f t="shared" si="60"/>
        <v>1.7491369721677139</v>
      </c>
      <c r="J449" s="23" t="str">
        <f t="shared" si="64"/>
        <v/>
      </c>
      <c r="K449" s="23" t="str">
        <f t="shared" si="61"/>
        <v/>
      </c>
      <c r="L449" s="15">
        <f t="shared" si="62"/>
        <v>55</v>
      </c>
      <c r="M449" s="24">
        <f t="shared" si="65"/>
        <v>1.7461821542972555</v>
      </c>
    </row>
    <row r="450" spans="1:13" x14ac:dyDescent="0.25">
      <c r="A450">
        <v>442</v>
      </c>
      <c r="B450" t="s">
        <v>527</v>
      </c>
      <c r="C450">
        <v>-0.92310000000000003</v>
      </c>
      <c r="E450" s="93">
        <f t="shared" si="57"/>
        <v>2</v>
      </c>
      <c r="F450" s="15" t="str">
        <f t="shared" si="58"/>
        <v/>
      </c>
      <c r="G450" s="92">
        <f t="shared" si="59"/>
        <v>4.1743258050193971E-3</v>
      </c>
      <c r="H450" s="23">
        <f t="shared" si="63"/>
        <v>28.780963274992605</v>
      </c>
      <c r="I450" s="23">
        <f t="shared" si="60"/>
        <v>1.7777355598966424</v>
      </c>
      <c r="J450" s="23" t="str">
        <f t="shared" si="64"/>
        <v/>
      </c>
      <c r="K450" s="23" t="str">
        <f t="shared" si="61"/>
        <v/>
      </c>
      <c r="L450" s="15">
        <f t="shared" si="62"/>
        <v>55.125</v>
      </c>
      <c r="M450" s="24">
        <f t="shared" si="65"/>
        <v>1.748575752447143</v>
      </c>
    </row>
    <row r="451" spans="1:13" x14ac:dyDescent="0.25">
      <c r="A451">
        <v>443</v>
      </c>
      <c r="B451" t="s">
        <v>528</v>
      </c>
      <c r="C451">
        <v>-0.98170000000000002</v>
      </c>
      <c r="E451" s="93">
        <f t="shared" si="57"/>
        <v>3</v>
      </c>
      <c r="F451" s="15" t="str">
        <f t="shared" si="58"/>
        <v/>
      </c>
      <c r="G451" s="92">
        <f t="shared" si="59"/>
        <v>4.0855090064053226E-3</v>
      </c>
      <c r="H451" s="23">
        <f t="shared" si="63"/>
        <v>28.168593005273753</v>
      </c>
      <c r="I451" s="23">
        <f t="shared" si="60"/>
        <v>1.758721506827152</v>
      </c>
      <c r="J451" s="23" t="str">
        <f t="shared" si="64"/>
        <v/>
      </c>
      <c r="K451" s="23" t="str">
        <f t="shared" si="61"/>
        <v/>
      </c>
      <c r="L451" s="15">
        <f t="shared" si="62"/>
        <v>55.25</v>
      </c>
      <c r="M451" s="24">
        <f t="shared" si="65"/>
        <v>1.7509693505970305</v>
      </c>
    </row>
    <row r="452" spans="1:13" x14ac:dyDescent="0.25">
      <c r="A452">
        <v>444</v>
      </c>
      <c r="B452" t="s">
        <v>529</v>
      </c>
      <c r="C452">
        <v>-0.95240000000000002</v>
      </c>
      <c r="E452" s="93">
        <f t="shared" si="57"/>
        <v>4</v>
      </c>
      <c r="F452" s="15" t="str">
        <f t="shared" si="58"/>
        <v/>
      </c>
      <c r="G452" s="92">
        <f t="shared" si="59"/>
        <v>4.1299174057123599E-3</v>
      </c>
      <c r="H452" s="23">
        <f t="shared" si="63"/>
        <v>28.474778140133179</v>
      </c>
      <c r="I452" s="23">
        <f t="shared" si="60"/>
        <v>1.7682540908332995</v>
      </c>
      <c r="J452" s="23" t="str">
        <f t="shared" si="64"/>
        <v/>
      </c>
      <c r="K452" s="23" t="str">
        <f t="shared" si="61"/>
        <v/>
      </c>
      <c r="L452" s="15">
        <f t="shared" si="62"/>
        <v>55.375</v>
      </c>
      <c r="M452" s="24">
        <f t="shared" si="65"/>
        <v>1.753362948746918</v>
      </c>
    </row>
    <row r="453" spans="1:13" x14ac:dyDescent="0.25">
      <c r="A453">
        <v>445</v>
      </c>
      <c r="B453" t="s">
        <v>530</v>
      </c>
      <c r="C453">
        <v>-0.95240000000000002</v>
      </c>
      <c r="E453" s="93">
        <f t="shared" si="57"/>
        <v>5</v>
      </c>
      <c r="F453" s="15">
        <f t="shared" si="58"/>
        <v>1</v>
      </c>
      <c r="G453" s="92">
        <f t="shared" si="59"/>
        <v>4.1299174057123599E-3</v>
      </c>
      <c r="H453" s="23">
        <f t="shared" si="63"/>
        <v>28.474778140133179</v>
      </c>
      <c r="I453" s="23">
        <f t="shared" si="60"/>
        <v>1.7682540908332995</v>
      </c>
      <c r="J453" s="23">
        <f t="shared" si="64"/>
        <v>1.774905332095907</v>
      </c>
      <c r="K453" s="23">
        <f t="shared" si="61"/>
        <v>1.7038464698453524E-2</v>
      </c>
      <c r="L453" s="15">
        <f t="shared" si="62"/>
        <v>55.5</v>
      </c>
      <c r="M453" s="24">
        <f t="shared" si="65"/>
        <v>1.774905332095907</v>
      </c>
    </row>
    <row r="454" spans="1:13" x14ac:dyDescent="0.25">
      <c r="A454">
        <v>446</v>
      </c>
      <c r="B454" t="s">
        <v>531</v>
      </c>
      <c r="C454">
        <v>-0.9133</v>
      </c>
      <c r="E454" s="93">
        <f t="shared" si="57"/>
        <v>6</v>
      </c>
      <c r="F454" s="15" t="str">
        <f t="shared" si="58"/>
        <v/>
      </c>
      <c r="G454" s="92">
        <f t="shared" si="59"/>
        <v>4.1891791262893283E-3</v>
      </c>
      <c r="H454" s="23">
        <f t="shared" si="63"/>
        <v>28.883373320099174</v>
      </c>
      <c r="I454" s="23">
        <f t="shared" si="60"/>
        <v>1.7808955707759468</v>
      </c>
      <c r="J454" s="23" t="str">
        <f t="shared" si="64"/>
        <v/>
      </c>
      <c r="K454" s="23" t="str">
        <f t="shared" si="61"/>
        <v/>
      </c>
      <c r="L454" s="15">
        <f t="shared" si="62"/>
        <v>55.625</v>
      </c>
      <c r="M454" s="24">
        <f t="shared" si="65"/>
        <v>1.7774057778163905</v>
      </c>
    </row>
    <row r="455" spans="1:13" x14ac:dyDescent="0.25">
      <c r="A455">
        <v>447</v>
      </c>
      <c r="B455" t="s">
        <v>532</v>
      </c>
      <c r="C455">
        <v>-0.84489999999999998</v>
      </c>
      <c r="E455" s="93">
        <f t="shared" si="57"/>
        <v>7</v>
      </c>
      <c r="F455" s="15" t="str">
        <f t="shared" si="58"/>
        <v/>
      </c>
      <c r="G455" s="92">
        <f t="shared" si="59"/>
        <v>4.2928492461733331E-3</v>
      </c>
      <c r="H455" s="23">
        <f t="shared" si="63"/>
        <v>29.598153634924589</v>
      </c>
      <c r="I455" s="23">
        <f t="shared" si="60"/>
        <v>1.8027969185247688</v>
      </c>
      <c r="J455" s="23" t="str">
        <f t="shared" si="64"/>
        <v/>
      </c>
      <c r="K455" s="23" t="str">
        <f t="shared" si="61"/>
        <v/>
      </c>
      <c r="L455" s="15">
        <f t="shared" si="62"/>
        <v>55.75</v>
      </c>
      <c r="M455" s="24">
        <f t="shared" si="65"/>
        <v>1.7799062235368741</v>
      </c>
    </row>
    <row r="456" spans="1:13" x14ac:dyDescent="0.25">
      <c r="A456">
        <v>448</v>
      </c>
      <c r="B456" t="s">
        <v>533</v>
      </c>
      <c r="C456">
        <v>-0.87419999999999998</v>
      </c>
      <c r="E456" s="93">
        <f t="shared" si="57"/>
        <v>0</v>
      </c>
      <c r="F456" s="15" t="str">
        <f t="shared" si="58"/>
        <v/>
      </c>
      <c r="G456" s="92">
        <f t="shared" si="59"/>
        <v>4.2484408468662959E-3</v>
      </c>
      <c r="H456" s="23">
        <f t="shared" si="63"/>
        <v>29.291968500065167</v>
      </c>
      <c r="I456" s="23">
        <f t="shared" si="60"/>
        <v>1.7934479469084328</v>
      </c>
      <c r="J456" s="23" t="str">
        <f t="shared" si="64"/>
        <v/>
      </c>
      <c r="K456" s="23" t="str">
        <f t="shared" si="61"/>
        <v/>
      </c>
      <c r="L456" s="15">
        <f t="shared" si="62"/>
        <v>55.875</v>
      </c>
      <c r="M456" s="24">
        <f t="shared" si="65"/>
        <v>1.7824066692573577</v>
      </c>
    </row>
    <row r="457" spans="1:13" x14ac:dyDescent="0.25">
      <c r="A457">
        <v>449</v>
      </c>
      <c r="B457" t="s">
        <v>534</v>
      </c>
      <c r="C457">
        <v>-0.82540000000000002</v>
      </c>
      <c r="E457" s="93">
        <f t="shared" ref="E457:E520" si="66">MOD(A457,8)</f>
        <v>1</v>
      </c>
      <c r="F457" s="15" t="str">
        <f t="shared" ref="F457:F520" si="67">IF(E457=5,1,"")</f>
        <v/>
      </c>
      <c r="G457" s="92">
        <f t="shared" ref="G457:G520" si="68">IF(C457&lt;L$5,0,(C457-L$5)/M$5)</f>
        <v>4.3224043242104399E-3</v>
      </c>
      <c r="H457" s="23">
        <f t="shared" si="63"/>
        <v>29.801928724677452</v>
      </c>
      <c r="I457" s="23">
        <f t="shared" ref="I457:I520" si="69">SQRT(2*H457/G$6)</f>
        <v>1.8089921524225518</v>
      </c>
      <c r="J457" s="23" t="str">
        <f t="shared" si="64"/>
        <v/>
      </c>
      <c r="K457" s="23" t="str">
        <f t="shared" ref="K457:K520" si="70">IF(RIGHT(F457,1)="1",STDEV(I452:I459),"")</f>
        <v/>
      </c>
      <c r="L457" s="15">
        <f t="shared" ref="L457:L520" si="71">(A457-1)/8</f>
        <v>56</v>
      </c>
      <c r="M457" s="24">
        <f t="shared" si="65"/>
        <v>1.7849071149778413</v>
      </c>
    </row>
    <row r="458" spans="1:13" x14ac:dyDescent="0.25">
      <c r="A458">
        <v>450</v>
      </c>
      <c r="B458" t="s">
        <v>535</v>
      </c>
      <c r="C458">
        <v>-0.97189999999999999</v>
      </c>
      <c r="E458" s="93">
        <f t="shared" si="66"/>
        <v>2</v>
      </c>
      <c r="F458" s="15" t="str">
        <f t="shared" si="67"/>
        <v/>
      </c>
      <c r="G458" s="92">
        <f t="shared" si="68"/>
        <v>4.100362327675253E-3</v>
      </c>
      <c r="H458" s="23">
        <f t="shared" si="63"/>
        <v>28.271003050380319</v>
      </c>
      <c r="I458" s="23">
        <f t="shared" si="69"/>
        <v>1.7619156199048593</v>
      </c>
      <c r="J458" s="23" t="str">
        <f t="shared" si="64"/>
        <v/>
      </c>
      <c r="K458" s="23" t="str">
        <f t="shared" si="70"/>
        <v/>
      </c>
      <c r="L458" s="15">
        <f t="shared" si="71"/>
        <v>56.125</v>
      </c>
      <c r="M458" s="24">
        <f t="shared" si="65"/>
        <v>1.7874075606983248</v>
      </c>
    </row>
    <row r="459" spans="1:13" x14ac:dyDescent="0.25">
      <c r="A459">
        <v>451</v>
      </c>
      <c r="B459" t="s">
        <v>536</v>
      </c>
      <c r="C459">
        <v>-0.89380000000000004</v>
      </c>
      <c r="E459" s="93">
        <f t="shared" si="66"/>
        <v>3</v>
      </c>
      <c r="F459" s="15" t="str">
        <f t="shared" si="67"/>
        <v/>
      </c>
      <c r="G459" s="92">
        <f t="shared" si="68"/>
        <v>4.2187342043264343E-3</v>
      </c>
      <c r="H459" s="23">
        <f t="shared" ref="H459:H522" si="72">G459*6894.75729</f>
        <v>29.087148409852031</v>
      </c>
      <c r="I459" s="23">
        <f t="shared" si="69"/>
        <v>1.7871667275588361</v>
      </c>
      <c r="J459" s="23" t="str">
        <f t="shared" si="64"/>
        <v/>
      </c>
      <c r="K459" s="23" t="str">
        <f t="shared" si="70"/>
        <v/>
      </c>
      <c r="L459" s="15">
        <f t="shared" si="71"/>
        <v>56.25</v>
      </c>
      <c r="M459" s="24">
        <f t="shared" si="65"/>
        <v>1.7899080064188084</v>
      </c>
    </row>
    <row r="460" spans="1:13" x14ac:dyDescent="0.25">
      <c r="A460">
        <v>452</v>
      </c>
      <c r="B460" t="s">
        <v>537</v>
      </c>
      <c r="C460">
        <v>-0.75700000000000001</v>
      </c>
      <c r="E460" s="93">
        <f t="shared" si="66"/>
        <v>4</v>
      </c>
      <c r="F460" s="15" t="str">
        <f t="shared" si="67"/>
        <v/>
      </c>
      <c r="G460" s="92">
        <f t="shared" si="68"/>
        <v>4.4260744440944456E-3</v>
      </c>
      <c r="H460" s="23">
        <f t="shared" si="72"/>
        <v>30.516709039502874</v>
      </c>
      <c r="I460" s="23">
        <f t="shared" si="69"/>
        <v>1.8305573749433242</v>
      </c>
      <c r="J460" s="23" t="str">
        <f t="shared" si="64"/>
        <v/>
      </c>
      <c r="K460" s="23" t="str">
        <f t="shared" si="70"/>
        <v/>
      </c>
      <c r="L460" s="15">
        <f t="shared" si="71"/>
        <v>56.375</v>
      </c>
      <c r="M460" s="24">
        <f t="shared" si="65"/>
        <v>1.792408452139292</v>
      </c>
    </row>
    <row r="461" spans="1:13" x14ac:dyDescent="0.25">
      <c r="A461">
        <v>453</v>
      </c>
      <c r="B461" t="s">
        <v>538</v>
      </c>
      <c r="C461">
        <v>-0.74729999999999996</v>
      </c>
      <c r="E461" s="93">
        <f t="shared" si="66"/>
        <v>5</v>
      </c>
      <c r="F461" s="15">
        <f t="shared" si="67"/>
        <v>1</v>
      </c>
      <c r="G461" s="92">
        <f t="shared" si="68"/>
        <v>4.4407762008616212E-3</v>
      </c>
      <c r="H461" s="23">
        <f t="shared" si="72"/>
        <v>30.618074084149164</v>
      </c>
      <c r="I461" s="23">
        <f t="shared" si="69"/>
        <v>1.8335950665168719</v>
      </c>
      <c r="J461" s="23">
        <f t="shared" ref="J461:J524" si="73">IF(RIGHT(F461,1)="1",AVERAGE(I457:I464),"")</f>
        <v>1.8149124636236444</v>
      </c>
      <c r="K461" s="23">
        <f t="shared" si="70"/>
        <v>2.5855117870945958E-2</v>
      </c>
      <c r="L461" s="15">
        <f t="shared" si="71"/>
        <v>56.5</v>
      </c>
      <c r="M461" s="24">
        <f t="shared" si="65"/>
        <v>1.8149124636236444</v>
      </c>
    </row>
    <row r="462" spans="1:13" x14ac:dyDescent="0.25">
      <c r="A462">
        <v>454</v>
      </c>
      <c r="B462" t="s">
        <v>539</v>
      </c>
      <c r="C462">
        <v>-0.86450000000000005</v>
      </c>
      <c r="E462" s="93">
        <f t="shared" si="66"/>
        <v>6</v>
      </c>
      <c r="F462" s="15" t="str">
        <f t="shared" si="67"/>
        <v/>
      </c>
      <c r="G462" s="92">
        <f t="shared" si="68"/>
        <v>4.2631426036334723E-3</v>
      </c>
      <c r="H462" s="23">
        <f t="shared" si="72"/>
        <v>29.393333544711464</v>
      </c>
      <c r="I462" s="23">
        <f t="shared" si="69"/>
        <v>1.7965483860073712</v>
      </c>
      <c r="J462" s="23" t="str">
        <f t="shared" si="73"/>
        <v/>
      </c>
      <c r="K462" s="23" t="str">
        <f t="shared" si="70"/>
        <v/>
      </c>
      <c r="L462" s="15">
        <f t="shared" si="71"/>
        <v>56.625</v>
      </c>
      <c r="M462" s="24">
        <f t="shared" si="65"/>
        <v>1.8164274915469232</v>
      </c>
    </row>
    <row r="463" spans="1:13" x14ac:dyDescent="0.25">
      <c r="A463">
        <v>455</v>
      </c>
      <c r="B463" t="s">
        <v>540</v>
      </c>
      <c r="C463">
        <v>-0.74729999999999996</v>
      </c>
      <c r="E463" s="93">
        <f t="shared" si="66"/>
        <v>7</v>
      </c>
      <c r="F463" s="15" t="str">
        <f t="shared" si="67"/>
        <v/>
      </c>
      <c r="G463" s="92">
        <f t="shared" si="68"/>
        <v>4.4407762008616212E-3</v>
      </c>
      <c r="H463" s="23">
        <f t="shared" si="72"/>
        <v>30.618074084149164</v>
      </c>
      <c r="I463" s="23">
        <f t="shared" si="69"/>
        <v>1.8335950665168719</v>
      </c>
      <c r="J463" s="23" t="str">
        <f t="shared" si="73"/>
        <v/>
      </c>
      <c r="K463" s="23" t="str">
        <f t="shared" si="70"/>
        <v/>
      </c>
      <c r="L463" s="15">
        <f t="shared" si="71"/>
        <v>56.75</v>
      </c>
      <c r="M463" s="24">
        <f t="shared" si="65"/>
        <v>1.8179425194702019</v>
      </c>
    </row>
    <row r="464" spans="1:13" x14ac:dyDescent="0.25">
      <c r="A464">
        <v>456</v>
      </c>
      <c r="B464" t="s">
        <v>541</v>
      </c>
      <c r="C464">
        <v>-0.63980000000000004</v>
      </c>
      <c r="E464" s="93">
        <f t="shared" si="66"/>
        <v>0</v>
      </c>
      <c r="F464" s="15" t="str">
        <f t="shared" si="67"/>
        <v/>
      </c>
      <c r="G464" s="92">
        <f t="shared" si="68"/>
        <v>4.6037080413225953E-3</v>
      </c>
      <c r="H464" s="23">
        <f t="shared" si="72"/>
        <v>31.741449578940582</v>
      </c>
      <c r="I464" s="23">
        <f t="shared" si="69"/>
        <v>1.8669293151184689</v>
      </c>
      <c r="J464" s="23" t="str">
        <f t="shared" si="73"/>
        <v/>
      </c>
      <c r="K464" s="23" t="str">
        <f t="shared" si="70"/>
        <v/>
      </c>
      <c r="L464" s="15">
        <f t="shared" si="71"/>
        <v>56.875</v>
      </c>
      <c r="M464" s="24">
        <f t="shared" si="65"/>
        <v>1.8194575473934806</v>
      </c>
    </row>
    <row r="465" spans="1:13" x14ac:dyDescent="0.25">
      <c r="A465">
        <v>457</v>
      </c>
      <c r="B465" t="s">
        <v>542</v>
      </c>
      <c r="C465">
        <v>-0.80589999999999995</v>
      </c>
      <c r="E465" s="93">
        <f t="shared" si="66"/>
        <v>1</v>
      </c>
      <c r="F465" s="15" t="str">
        <f t="shared" si="67"/>
        <v/>
      </c>
      <c r="G465" s="92">
        <f t="shared" si="68"/>
        <v>4.3519594022475468E-3</v>
      </c>
      <c r="H465" s="23">
        <f t="shared" si="72"/>
        <v>30.005703814430312</v>
      </c>
      <c r="I465" s="23">
        <f t="shared" si="69"/>
        <v>1.8151662418661136</v>
      </c>
      <c r="J465" s="23" t="str">
        <f t="shared" si="73"/>
        <v/>
      </c>
      <c r="K465" s="23" t="str">
        <f t="shared" si="70"/>
        <v/>
      </c>
      <c r="L465" s="15">
        <f t="shared" si="71"/>
        <v>57</v>
      </c>
      <c r="M465" s="24">
        <f t="shared" ref="M465:M528" si="74">IF(J465="",M464+(SUM(J465:J472)-SUM(J457:J464))/16,J465)</f>
        <v>1.8209725753167594</v>
      </c>
    </row>
    <row r="466" spans="1:13" x14ac:dyDescent="0.25">
      <c r="A466">
        <v>458</v>
      </c>
      <c r="B466" t="s">
        <v>543</v>
      </c>
      <c r="C466">
        <v>-0.75700000000000001</v>
      </c>
      <c r="E466" s="93">
        <f t="shared" si="66"/>
        <v>2</v>
      </c>
      <c r="F466" s="15" t="str">
        <f t="shared" si="67"/>
        <v/>
      </c>
      <c r="G466" s="92">
        <f t="shared" si="68"/>
        <v>4.4260744440944456E-3</v>
      </c>
      <c r="H466" s="23">
        <f t="shared" si="72"/>
        <v>30.516709039502874</v>
      </c>
      <c r="I466" s="23">
        <f t="shared" si="69"/>
        <v>1.8305573749433242</v>
      </c>
      <c r="J466" s="23" t="str">
        <f t="shared" si="73"/>
        <v/>
      </c>
      <c r="K466" s="23" t="str">
        <f t="shared" si="70"/>
        <v/>
      </c>
      <c r="L466" s="15">
        <f t="shared" si="71"/>
        <v>57.125</v>
      </c>
      <c r="M466" s="24">
        <f t="shared" si="74"/>
        <v>1.8224876032400381</v>
      </c>
    </row>
    <row r="467" spans="1:13" x14ac:dyDescent="0.25">
      <c r="A467">
        <v>459</v>
      </c>
      <c r="B467" t="s">
        <v>544</v>
      </c>
      <c r="C467">
        <v>-0.72770000000000001</v>
      </c>
      <c r="E467" s="93">
        <f t="shared" si="66"/>
        <v>3</v>
      </c>
      <c r="F467" s="15" t="str">
        <f t="shared" si="67"/>
        <v/>
      </c>
      <c r="G467" s="92">
        <f t="shared" si="68"/>
        <v>4.4704828434014828E-3</v>
      </c>
      <c r="H467" s="23">
        <f t="shared" si="72"/>
        <v>30.8228941743623</v>
      </c>
      <c r="I467" s="23">
        <f t="shared" si="69"/>
        <v>1.8397177756742267</v>
      </c>
      <c r="J467" s="23" t="str">
        <f t="shared" si="73"/>
        <v/>
      </c>
      <c r="K467" s="23" t="str">
        <f t="shared" si="70"/>
        <v/>
      </c>
      <c r="L467" s="15">
        <f t="shared" si="71"/>
        <v>57.25</v>
      </c>
      <c r="M467" s="24">
        <f t="shared" si="74"/>
        <v>1.8240026311633168</v>
      </c>
    </row>
    <row r="468" spans="1:13" x14ac:dyDescent="0.25">
      <c r="A468">
        <v>460</v>
      </c>
      <c r="B468" t="s">
        <v>545</v>
      </c>
      <c r="C468">
        <v>-0.82540000000000002</v>
      </c>
      <c r="E468" s="93">
        <f t="shared" si="66"/>
        <v>4</v>
      </c>
      <c r="F468" s="15" t="str">
        <f t="shared" si="67"/>
        <v/>
      </c>
      <c r="G468" s="92">
        <f t="shared" si="68"/>
        <v>4.3224043242104399E-3</v>
      </c>
      <c r="H468" s="23">
        <f t="shared" si="72"/>
        <v>29.801928724677452</v>
      </c>
      <c r="I468" s="23">
        <f t="shared" si="69"/>
        <v>1.8089921524225518</v>
      </c>
      <c r="J468" s="23" t="str">
        <f t="shared" si="73"/>
        <v/>
      </c>
      <c r="K468" s="23" t="str">
        <f t="shared" si="70"/>
        <v/>
      </c>
      <c r="L468" s="15">
        <f t="shared" si="71"/>
        <v>57.375</v>
      </c>
      <c r="M468" s="24">
        <f t="shared" si="74"/>
        <v>1.8255176590865956</v>
      </c>
    </row>
    <row r="469" spans="1:13" x14ac:dyDescent="0.25">
      <c r="A469">
        <v>461</v>
      </c>
      <c r="B469" t="s">
        <v>546</v>
      </c>
      <c r="C469">
        <v>-0.80589999999999995</v>
      </c>
      <c r="E469" s="93">
        <f t="shared" si="66"/>
        <v>5</v>
      </c>
      <c r="F469" s="15">
        <f t="shared" si="67"/>
        <v>1</v>
      </c>
      <c r="G469" s="92">
        <f t="shared" si="68"/>
        <v>4.3519594022475468E-3</v>
      </c>
      <c r="H469" s="23">
        <f t="shared" si="72"/>
        <v>30.005703814430312</v>
      </c>
      <c r="I469" s="23">
        <f t="shared" si="69"/>
        <v>1.8151662418661136</v>
      </c>
      <c r="J469" s="23">
        <f t="shared" si="73"/>
        <v>1.8391529103961033</v>
      </c>
      <c r="K469" s="23">
        <f t="shared" si="70"/>
        <v>2.6957922528642608E-2</v>
      </c>
      <c r="L469" s="15">
        <f t="shared" si="71"/>
        <v>57.5</v>
      </c>
      <c r="M469" s="24">
        <f t="shared" si="74"/>
        <v>1.8391529103961033</v>
      </c>
    </row>
    <row r="470" spans="1:13" x14ac:dyDescent="0.25">
      <c r="A470">
        <v>462</v>
      </c>
      <c r="B470" t="s">
        <v>547</v>
      </c>
      <c r="C470">
        <v>-0.69840000000000002</v>
      </c>
      <c r="E470" s="93">
        <f t="shared" si="66"/>
        <v>6</v>
      </c>
      <c r="F470" s="15" t="str">
        <f t="shared" si="67"/>
        <v/>
      </c>
      <c r="G470" s="92">
        <f t="shared" si="68"/>
        <v>4.5148912427085209E-3</v>
      </c>
      <c r="H470" s="23">
        <f t="shared" si="72"/>
        <v>31.12907930922173</v>
      </c>
      <c r="I470" s="23">
        <f t="shared" si="69"/>
        <v>1.8488327899796821</v>
      </c>
      <c r="J470" s="23" t="str">
        <f t="shared" si="73"/>
        <v/>
      </c>
      <c r="K470" s="23" t="str">
        <f t="shared" si="70"/>
        <v/>
      </c>
      <c r="L470" s="15">
        <f t="shared" si="71"/>
        <v>57.625</v>
      </c>
      <c r="M470" s="24">
        <f t="shared" si="74"/>
        <v>1.8407443860204695</v>
      </c>
    </row>
    <row r="471" spans="1:13" x14ac:dyDescent="0.25">
      <c r="A471">
        <v>463</v>
      </c>
      <c r="B471" t="s">
        <v>548</v>
      </c>
      <c r="C471">
        <v>-0.58120000000000005</v>
      </c>
      <c r="E471" s="93">
        <f t="shared" si="66"/>
        <v>7</v>
      </c>
      <c r="F471" s="15" t="str">
        <f t="shared" si="67"/>
        <v/>
      </c>
      <c r="G471" s="92">
        <f t="shared" si="68"/>
        <v>4.6925248399366697E-3</v>
      </c>
      <c r="H471" s="23">
        <f t="shared" si="72"/>
        <v>32.353819848659434</v>
      </c>
      <c r="I471" s="23">
        <f t="shared" si="69"/>
        <v>1.8848521029495593</v>
      </c>
      <c r="J471" s="23" t="str">
        <f t="shared" si="73"/>
        <v/>
      </c>
      <c r="K471" s="23" t="str">
        <f t="shared" si="70"/>
        <v/>
      </c>
      <c r="L471" s="15">
        <f t="shared" si="71"/>
        <v>57.75</v>
      </c>
      <c r="M471" s="24">
        <f t="shared" si="74"/>
        <v>1.8423358616448358</v>
      </c>
    </row>
    <row r="472" spans="1:13" x14ac:dyDescent="0.25">
      <c r="A472">
        <v>464</v>
      </c>
      <c r="B472" t="s">
        <v>549</v>
      </c>
      <c r="C472">
        <v>-0.63</v>
      </c>
      <c r="E472" s="93">
        <f t="shared" si="66"/>
        <v>0</v>
      </c>
      <c r="F472" s="15" t="str">
        <f t="shared" si="67"/>
        <v/>
      </c>
      <c r="G472" s="92">
        <f t="shared" si="68"/>
        <v>4.6185613625925256E-3</v>
      </c>
      <c r="H472" s="23">
        <f t="shared" si="72"/>
        <v>31.843859624047148</v>
      </c>
      <c r="I472" s="23">
        <f t="shared" si="69"/>
        <v>1.869938603467256</v>
      </c>
      <c r="J472" s="23" t="str">
        <f t="shared" si="73"/>
        <v/>
      </c>
      <c r="K472" s="23" t="str">
        <f t="shared" si="70"/>
        <v/>
      </c>
      <c r="L472" s="15">
        <f t="shared" si="71"/>
        <v>57.875</v>
      </c>
      <c r="M472" s="24">
        <f t="shared" si="74"/>
        <v>1.843927337269202</v>
      </c>
    </row>
    <row r="473" spans="1:13" x14ac:dyDescent="0.25">
      <c r="A473">
        <v>465</v>
      </c>
      <c r="B473" t="s">
        <v>550</v>
      </c>
      <c r="C473">
        <v>-0.75700000000000001</v>
      </c>
      <c r="E473" s="93">
        <f t="shared" si="66"/>
        <v>1</v>
      </c>
      <c r="F473" s="15" t="str">
        <f t="shared" si="67"/>
        <v/>
      </c>
      <c r="G473" s="92">
        <f t="shared" si="68"/>
        <v>4.4260744440944456E-3</v>
      </c>
      <c r="H473" s="23">
        <f t="shared" si="72"/>
        <v>30.516709039502874</v>
      </c>
      <c r="I473" s="23">
        <f t="shared" si="69"/>
        <v>1.8305573749433242</v>
      </c>
      <c r="J473" s="23" t="str">
        <f t="shared" si="73"/>
        <v/>
      </c>
      <c r="K473" s="23" t="str">
        <f t="shared" si="70"/>
        <v/>
      </c>
      <c r="L473" s="15">
        <f t="shared" si="71"/>
        <v>58</v>
      </c>
      <c r="M473" s="24">
        <f t="shared" si="74"/>
        <v>1.8455188128935682</v>
      </c>
    </row>
    <row r="474" spans="1:13" x14ac:dyDescent="0.25">
      <c r="A474">
        <v>466</v>
      </c>
      <c r="B474" t="s">
        <v>551</v>
      </c>
      <c r="C474">
        <v>-0.63980000000000004</v>
      </c>
      <c r="E474" s="93">
        <f t="shared" si="66"/>
        <v>2</v>
      </c>
      <c r="F474" s="15" t="str">
        <f t="shared" si="67"/>
        <v/>
      </c>
      <c r="G474" s="92">
        <f t="shared" si="68"/>
        <v>4.6037080413225953E-3</v>
      </c>
      <c r="H474" s="23">
        <f t="shared" si="72"/>
        <v>31.741449578940582</v>
      </c>
      <c r="I474" s="23">
        <f t="shared" si="69"/>
        <v>1.8669293151184689</v>
      </c>
      <c r="J474" s="23" t="str">
        <f t="shared" si="73"/>
        <v/>
      </c>
      <c r="K474" s="23" t="str">
        <f t="shared" si="70"/>
        <v/>
      </c>
      <c r="L474" s="15">
        <f t="shared" si="71"/>
        <v>58.125</v>
      </c>
      <c r="M474" s="24">
        <f t="shared" si="74"/>
        <v>1.8471102885179345</v>
      </c>
    </row>
    <row r="475" spans="1:13" x14ac:dyDescent="0.25">
      <c r="A475">
        <v>467</v>
      </c>
      <c r="B475" t="s">
        <v>552</v>
      </c>
      <c r="C475">
        <v>-0.59099999999999997</v>
      </c>
      <c r="E475" s="93">
        <f t="shared" si="66"/>
        <v>3</v>
      </c>
      <c r="F475" s="15" t="str">
        <f t="shared" si="67"/>
        <v/>
      </c>
      <c r="G475" s="92">
        <f t="shared" si="68"/>
        <v>4.6776715186667393E-3</v>
      </c>
      <c r="H475" s="23">
        <f t="shared" si="72"/>
        <v>32.251409803552868</v>
      </c>
      <c r="I475" s="23">
        <f t="shared" si="69"/>
        <v>1.8818666628921987</v>
      </c>
      <c r="J475" s="23" t="str">
        <f t="shared" si="73"/>
        <v/>
      </c>
      <c r="K475" s="23" t="str">
        <f t="shared" si="70"/>
        <v/>
      </c>
      <c r="L475" s="15">
        <f t="shared" si="71"/>
        <v>58.25</v>
      </c>
      <c r="M475" s="24">
        <f t="shared" si="74"/>
        <v>1.8487017641423007</v>
      </c>
    </row>
    <row r="476" spans="1:13" x14ac:dyDescent="0.25">
      <c r="A476">
        <v>468</v>
      </c>
      <c r="B476" t="s">
        <v>553</v>
      </c>
      <c r="C476">
        <v>-0.63980000000000004</v>
      </c>
      <c r="E476" s="93">
        <f t="shared" si="66"/>
        <v>4</v>
      </c>
      <c r="F476" s="15" t="str">
        <f t="shared" si="67"/>
        <v/>
      </c>
      <c r="G476" s="92">
        <f t="shared" si="68"/>
        <v>4.6037080413225953E-3</v>
      </c>
      <c r="H476" s="23">
        <f t="shared" si="72"/>
        <v>31.741449578940582</v>
      </c>
      <c r="I476" s="23">
        <f t="shared" si="69"/>
        <v>1.8669293151184689</v>
      </c>
      <c r="J476" s="23" t="str">
        <f t="shared" si="73"/>
        <v/>
      </c>
      <c r="K476" s="23" t="str">
        <f t="shared" si="70"/>
        <v/>
      </c>
      <c r="L476" s="15">
        <f t="shared" si="71"/>
        <v>58.375</v>
      </c>
      <c r="M476" s="24">
        <f t="shared" si="74"/>
        <v>1.8502932397666669</v>
      </c>
    </row>
    <row r="477" spans="1:13" x14ac:dyDescent="0.25">
      <c r="A477">
        <v>469</v>
      </c>
      <c r="B477" t="s">
        <v>554</v>
      </c>
      <c r="C477">
        <v>-0.66910000000000003</v>
      </c>
      <c r="E477" s="93">
        <f t="shared" si="66"/>
        <v>5</v>
      </c>
      <c r="F477" s="15">
        <f t="shared" si="67"/>
        <v>1</v>
      </c>
      <c r="G477" s="92">
        <f t="shared" si="68"/>
        <v>4.5592996420155581E-3</v>
      </c>
      <c r="H477" s="23">
        <f t="shared" si="72"/>
        <v>31.435264444081156</v>
      </c>
      <c r="I477" s="23">
        <f t="shared" si="69"/>
        <v>1.8579030858676093</v>
      </c>
      <c r="J477" s="23">
        <f t="shared" si="73"/>
        <v>1.8646165203859635</v>
      </c>
      <c r="K477" s="23">
        <f t="shared" si="70"/>
        <v>1.5849340616553E-2</v>
      </c>
      <c r="L477" s="15">
        <f t="shared" si="71"/>
        <v>58.5</v>
      </c>
      <c r="M477" s="24">
        <f t="shared" si="74"/>
        <v>1.8646165203859635</v>
      </c>
    </row>
    <row r="478" spans="1:13" x14ac:dyDescent="0.25">
      <c r="A478">
        <v>470</v>
      </c>
      <c r="B478" t="s">
        <v>555</v>
      </c>
      <c r="C478">
        <v>-0.6593</v>
      </c>
      <c r="E478" s="93">
        <f t="shared" si="66"/>
        <v>6</v>
      </c>
      <c r="F478" s="15" t="str">
        <f t="shared" si="67"/>
        <v/>
      </c>
      <c r="G478" s="92">
        <f t="shared" si="68"/>
        <v>4.5741529632854884E-3</v>
      </c>
      <c r="H478" s="23">
        <f t="shared" si="72"/>
        <v>31.537674489187722</v>
      </c>
      <c r="I478" s="23">
        <f t="shared" si="69"/>
        <v>1.8609269705081772</v>
      </c>
      <c r="J478" s="23" t="str">
        <f t="shared" si="73"/>
        <v/>
      </c>
      <c r="K478" s="23" t="str">
        <f t="shared" si="70"/>
        <v/>
      </c>
      <c r="L478" s="15">
        <f t="shared" si="71"/>
        <v>58.625</v>
      </c>
      <c r="M478" s="24">
        <f t="shared" si="74"/>
        <v>1.8670797403196471</v>
      </c>
    </row>
    <row r="479" spans="1:13" x14ac:dyDescent="0.25">
      <c r="A479">
        <v>471</v>
      </c>
      <c r="B479" t="s">
        <v>556</v>
      </c>
      <c r="C479">
        <v>-0.60070000000000001</v>
      </c>
      <c r="E479" s="93">
        <f t="shared" si="66"/>
        <v>7</v>
      </c>
      <c r="F479" s="15" t="str">
        <f t="shared" si="67"/>
        <v/>
      </c>
      <c r="G479" s="92">
        <f t="shared" si="68"/>
        <v>4.6629697618995629E-3</v>
      </c>
      <c r="H479" s="23">
        <f t="shared" si="72"/>
        <v>32.150044758906574</v>
      </c>
      <c r="I479" s="23">
        <f t="shared" si="69"/>
        <v>1.8789070152376894</v>
      </c>
      <c r="J479" s="23" t="str">
        <f t="shared" si="73"/>
        <v/>
      </c>
      <c r="K479" s="23" t="str">
        <f t="shared" si="70"/>
        <v/>
      </c>
      <c r="L479" s="15">
        <f t="shared" si="71"/>
        <v>58.75</v>
      </c>
      <c r="M479" s="24">
        <f t="shared" si="74"/>
        <v>1.8695429602533307</v>
      </c>
    </row>
    <row r="480" spans="1:13" x14ac:dyDescent="0.25">
      <c r="A480">
        <v>472</v>
      </c>
      <c r="B480" t="s">
        <v>557</v>
      </c>
      <c r="C480">
        <v>-0.62029999999999996</v>
      </c>
      <c r="E480" s="93">
        <f t="shared" si="66"/>
        <v>0</v>
      </c>
      <c r="F480" s="15" t="str">
        <f t="shared" si="67"/>
        <v/>
      </c>
      <c r="G480" s="92">
        <f t="shared" si="68"/>
        <v>4.6332631193597021E-3</v>
      </c>
      <c r="H480" s="23">
        <f t="shared" si="72"/>
        <v>31.945224668693445</v>
      </c>
      <c r="I480" s="23">
        <f t="shared" si="69"/>
        <v>1.8729124234017698</v>
      </c>
      <c r="J480" s="23" t="str">
        <f t="shared" si="73"/>
        <v/>
      </c>
      <c r="K480" s="23" t="str">
        <f t="shared" si="70"/>
        <v/>
      </c>
      <c r="L480" s="15">
        <f t="shared" si="71"/>
        <v>58.875</v>
      </c>
      <c r="M480" s="24">
        <f t="shared" si="74"/>
        <v>1.8720061801870143</v>
      </c>
    </row>
    <row r="481" spans="1:13" x14ac:dyDescent="0.25">
      <c r="A481">
        <v>473</v>
      </c>
      <c r="B481" t="s">
        <v>558</v>
      </c>
      <c r="C481">
        <v>-0.60070000000000001</v>
      </c>
      <c r="E481" s="93">
        <f t="shared" si="66"/>
        <v>1</v>
      </c>
      <c r="F481" s="15" t="str">
        <f t="shared" si="67"/>
        <v/>
      </c>
      <c r="G481" s="92">
        <f t="shared" si="68"/>
        <v>4.6629697618995629E-3</v>
      </c>
      <c r="H481" s="23">
        <f t="shared" si="72"/>
        <v>32.150044758906574</v>
      </c>
      <c r="I481" s="23">
        <f t="shared" si="69"/>
        <v>1.8789070152376894</v>
      </c>
      <c r="J481" s="23" t="str">
        <f t="shared" si="73"/>
        <v/>
      </c>
      <c r="K481" s="23" t="str">
        <f t="shared" si="70"/>
        <v/>
      </c>
      <c r="L481" s="15">
        <f t="shared" si="71"/>
        <v>59</v>
      </c>
      <c r="M481" s="24">
        <f t="shared" si="74"/>
        <v>1.8744694001206978</v>
      </c>
    </row>
    <row r="482" spans="1:13" x14ac:dyDescent="0.25">
      <c r="A482">
        <v>474</v>
      </c>
      <c r="B482" t="s">
        <v>559</v>
      </c>
      <c r="C482">
        <v>-0.56169999999999998</v>
      </c>
      <c r="E482" s="93">
        <f t="shared" si="66"/>
        <v>2</v>
      </c>
      <c r="F482" s="15" t="str">
        <f t="shared" si="67"/>
        <v/>
      </c>
      <c r="G482" s="92">
        <f t="shared" si="68"/>
        <v>4.7220799179737765E-3</v>
      </c>
      <c r="H482" s="23">
        <f t="shared" si="72"/>
        <v>32.557594938412294</v>
      </c>
      <c r="I482" s="23">
        <f t="shared" si="69"/>
        <v>1.8907784978884625</v>
      </c>
      <c r="J482" s="23" t="str">
        <f t="shared" si="73"/>
        <v/>
      </c>
      <c r="K482" s="23" t="str">
        <f t="shared" si="70"/>
        <v/>
      </c>
      <c r="L482" s="15">
        <f t="shared" si="71"/>
        <v>59.125</v>
      </c>
      <c r="M482" s="24">
        <f t="shared" si="74"/>
        <v>1.8769326200543814</v>
      </c>
    </row>
    <row r="483" spans="1:13" x14ac:dyDescent="0.25">
      <c r="A483">
        <v>475</v>
      </c>
      <c r="B483" t="s">
        <v>560</v>
      </c>
      <c r="C483">
        <v>-0.53239999999999998</v>
      </c>
      <c r="E483" s="93">
        <f t="shared" si="66"/>
        <v>3</v>
      </c>
      <c r="F483" s="15" t="str">
        <f t="shared" si="67"/>
        <v/>
      </c>
      <c r="G483" s="92">
        <f t="shared" si="68"/>
        <v>4.7664883172808137E-3</v>
      </c>
      <c r="H483" s="23">
        <f t="shared" si="72"/>
        <v>32.86378007327172</v>
      </c>
      <c r="I483" s="23">
        <f t="shared" si="69"/>
        <v>1.899648525188194</v>
      </c>
      <c r="J483" s="23" t="str">
        <f t="shared" si="73"/>
        <v/>
      </c>
      <c r="K483" s="23" t="str">
        <f t="shared" si="70"/>
        <v/>
      </c>
      <c r="L483" s="15">
        <f t="shared" si="71"/>
        <v>59.25</v>
      </c>
      <c r="M483" s="24">
        <f t="shared" si="74"/>
        <v>1.879395839988065</v>
      </c>
    </row>
    <row r="484" spans="1:13" x14ac:dyDescent="0.25">
      <c r="A484">
        <v>476</v>
      </c>
      <c r="B484" t="s">
        <v>561</v>
      </c>
      <c r="C484">
        <v>-0.48349999999999999</v>
      </c>
      <c r="E484" s="93">
        <f t="shared" si="66"/>
        <v>4</v>
      </c>
      <c r="F484" s="15" t="str">
        <f t="shared" si="67"/>
        <v/>
      </c>
      <c r="G484" s="92">
        <f t="shared" si="68"/>
        <v>4.8406033591277126E-3</v>
      </c>
      <c r="H484" s="23">
        <f t="shared" si="72"/>
        <v>33.374785298344285</v>
      </c>
      <c r="I484" s="23">
        <f t="shared" si="69"/>
        <v>1.9143605555377297</v>
      </c>
      <c r="J484" s="23" t="str">
        <f t="shared" si="73"/>
        <v/>
      </c>
      <c r="K484" s="23" t="str">
        <f t="shared" si="70"/>
        <v/>
      </c>
      <c r="L484" s="15">
        <f t="shared" si="71"/>
        <v>59.375</v>
      </c>
      <c r="M484" s="24">
        <f t="shared" si="74"/>
        <v>1.8818590599217486</v>
      </c>
    </row>
    <row r="485" spans="1:13" x14ac:dyDescent="0.25">
      <c r="A485">
        <v>477</v>
      </c>
      <c r="B485" t="s">
        <v>562</v>
      </c>
      <c r="C485">
        <v>-0.50309999999999999</v>
      </c>
      <c r="E485" s="93">
        <f t="shared" si="66"/>
        <v>5</v>
      </c>
      <c r="F485" s="15">
        <f t="shared" si="67"/>
        <v>1</v>
      </c>
      <c r="G485" s="92">
        <f t="shared" si="68"/>
        <v>4.8108967165878518E-3</v>
      </c>
      <c r="H485" s="23">
        <f t="shared" si="72"/>
        <v>33.169965208131153</v>
      </c>
      <c r="I485" s="23">
        <f t="shared" si="69"/>
        <v>1.9084773277201939</v>
      </c>
      <c r="J485" s="23">
        <f t="shared" si="73"/>
        <v>1.9040280393248994</v>
      </c>
      <c r="K485" s="23">
        <f t="shared" si="70"/>
        <v>1.776691904885162E-2</v>
      </c>
      <c r="L485" s="15">
        <f t="shared" si="71"/>
        <v>59.5</v>
      </c>
      <c r="M485" s="24">
        <f t="shared" si="74"/>
        <v>1.9040280393248994</v>
      </c>
    </row>
    <row r="486" spans="1:13" x14ac:dyDescent="0.25">
      <c r="A486">
        <v>478</v>
      </c>
      <c r="B486" t="s">
        <v>563</v>
      </c>
      <c r="C486">
        <v>-0.44440000000000002</v>
      </c>
      <c r="E486" s="93">
        <f t="shared" si="66"/>
        <v>6</v>
      </c>
      <c r="F486" s="15" t="str">
        <f t="shared" si="67"/>
        <v/>
      </c>
      <c r="G486" s="92">
        <f t="shared" si="68"/>
        <v>4.899865079704681E-3</v>
      </c>
      <c r="H486" s="23">
        <f t="shared" si="72"/>
        <v>33.783380478310278</v>
      </c>
      <c r="I486" s="23">
        <f t="shared" si="69"/>
        <v>1.926043312301001</v>
      </c>
      <c r="J486" s="23" t="str">
        <f t="shared" si="73"/>
        <v/>
      </c>
      <c r="K486" s="23" t="str">
        <f t="shared" si="70"/>
        <v/>
      </c>
      <c r="L486" s="15">
        <f t="shared" si="71"/>
        <v>59.625</v>
      </c>
      <c r="M486" s="24">
        <f t="shared" si="74"/>
        <v>1.9053079172047114</v>
      </c>
    </row>
    <row r="487" spans="1:13" x14ac:dyDescent="0.25">
      <c r="A487">
        <v>479</v>
      </c>
      <c r="B487" t="s">
        <v>564</v>
      </c>
      <c r="C487">
        <v>-0.53239999999999998</v>
      </c>
      <c r="E487" s="93">
        <f t="shared" si="66"/>
        <v>7</v>
      </c>
      <c r="F487" s="15" t="str">
        <f t="shared" si="67"/>
        <v/>
      </c>
      <c r="G487" s="92">
        <f t="shared" si="68"/>
        <v>4.7664883172808137E-3</v>
      </c>
      <c r="H487" s="23">
        <f t="shared" si="72"/>
        <v>32.86378007327172</v>
      </c>
      <c r="I487" s="23">
        <f t="shared" si="69"/>
        <v>1.899648525188194</v>
      </c>
      <c r="J487" s="23" t="str">
        <f t="shared" si="73"/>
        <v/>
      </c>
      <c r="K487" s="23" t="str">
        <f t="shared" si="70"/>
        <v/>
      </c>
      <c r="L487" s="15">
        <f t="shared" si="71"/>
        <v>59.75</v>
      </c>
      <c r="M487" s="24">
        <f t="shared" si="74"/>
        <v>1.9065877950845236</v>
      </c>
    </row>
    <row r="488" spans="1:13" x14ac:dyDescent="0.25">
      <c r="A488">
        <v>480</v>
      </c>
      <c r="B488" t="s">
        <v>565</v>
      </c>
      <c r="C488">
        <v>-0.48349999999999999</v>
      </c>
      <c r="E488" s="93">
        <f t="shared" si="66"/>
        <v>0</v>
      </c>
      <c r="F488" s="15" t="str">
        <f t="shared" si="67"/>
        <v/>
      </c>
      <c r="G488" s="92">
        <f t="shared" si="68"/>
        <v>4.8406033591277126E-3</v>
      </c>
      <c r="H488" s="23">
        <f t="shared" si="72"/>
        <v>33.374785298344285</v>
      </c>
      <c r="I488" s="23">
        <f t="shared" si="69"/>
        <v>1.9143605555377297</v>
      </c>
      <c r="J488" s="23" t="str">
        <f t="shared" si="73"/>
        <v/>
      </c>
      <c r="K488" s="23" t="str">
        <f t="shared" si="70"/>
        <v/>
      </c>
      <c r="L488" s="15">
        <f t="shared" si="71"/>
        <v>59.875</v>
      </c>
      <c r="M488" s="24">
        <f t="shared" si="74"/>
        <v>1.9078676729643358</v>
      </c>
    </row>
    <row r="489" spans="1:13" x14ac:dyDescent="0.25">
      <c r="A489">
        <v>481</v>
      </c>
      <c r="B489" t="s">
        <v>566</v>
      </c>
      <c r="C489">
        <v>-0.48349999999999999</v>
      </c>
      <c r="E489" s="93">
        <f t="shared" si="66"/>
        <v>1</v>
      </c>
      <c r="F489" s="15" t="str">
        <f t="shared" si="67"/>
        <v/>
      </c>
      <c r="G489" s="92">
        <f t="shared" si="68"/>
        <v>4.8406033591277126E-3</v>
      </c>
      <c r="H489" s="23">
        <f t="shared" si="72"/>
        <v>33.374785298344285</v>
      </c>
      <c r="I489" s="23">
        <f t="shared" si="69"/>
        <v>1.9143605555377297</v>
      </c>
      <c r="J489" s="23" t="str">
        <f t="shared" si="73"/>
        <v/>
      </c>
      <c r="K489" s="23" t="str">
        <f t="shared" si="70"/>
        <v/>
      </c>
      <c r="L489" s="15">
        <f t="shared" si="71"/>
        <v>60</v>
      </c>
      <c r="M489" s="24">
        <f t="shared" si="74"/>
        <v>1.909147550844148</v>
      </c>
    </row>
    <row r="490" spans="1:13" x14ac:dyDescent="0.25">
      <c r="A490">
        <v>482</v>
      </c>
      <c r="B490" t="s">
        <v>567</v>
      </c>
      <c r="C490">
        <v>-0.43469999999999998</v>
      </c>
      <c r="E490" s="93">
        <f t="shared" si="66"/>
        <v>2</v>
      </c>
      <c r="F490" s="15" t="str">
        <f t="shared" si="67"/>
        <v/>
      </c>
      <c r="G490" s="92">
        <f t="shared" si="68"/>
        <v>4.9145668364718575E-3</v>
      </c>
      <c r="H490" s="23">
        <f t="shared" si="72"/>
        <v>33.884745522956578</v>
      </c>
      <c r="I490" s="23">
        <f t="shared" si="69"/>
        <v>1.9289306379066693</v>
      </c>
      <c r="J490" s="23" t="str">
        <f t="shared" si="73"/>
        <v/>
      </c>
      <c r="K490" s="23" t="str">
        <f t="shared" si="70"/>
        <v/>
      </c>
      <c r="L490" s="15">
        <f t="shared" si="71"/>
        <v>60.125</v>
      </c>
      <c r="M490" s="24">
        <f t="shared" si="74"/>
        <v>1.9104274287239602</v>
      </c>
    </row>
    <row r="491" spans="1:13" x14ac:dyDescent="0.25">
      <c r="A491">
        <v>483</v>
      </c>
      <c r="B491" t="s">
        <v>568</v>
      </c>
      <c r="C491">
        <v>-0.38579999999999998</v>
      </c>
      <c r="E491" s="93">
        <f t="shared" si="66"/>
        <v>3</v>
      </c>
      <c r="F491" s="15" t="str">
        <f t="shared" si="67"/>
        <v/>
      </c>
      <c r="G491" s="92">
        <f t="shared" si="68"/>
        <v>4.9886818783187554E-3</v>
      </c>
      <c r="H491" s="23">
        <f t="shared" si="72"/>
        <v>34.39575074802913</v>
      </c>
      <c r="I491" s="23">
        <f t="shared" si="69"/>
        <v>1.9434210102816303</v>
      </c>
      <c r="J491" s="23" t="str">
        <f t="shared" si="73"/>
        <v/>
      </c>
      <c r="K491" s="23" t="str">
        <f t="shared" si="70"/>
        <v/>
      </c>
      <c r="L491" s="15">
        <f t="shared" si="71"/>
        <v>60.25</v>
      </c>
      <c r="M491" s="24">
        <f t="shared" si="74"/>
        <v>1.9117073066037724</v>
      </c>
    </row>
    <row r="492" spans="1:13" x14ac:dyDescent="0.25">
      <c r="A492">
        <v>484</v>
      </c>
      <c r="B492" t="s">
        <v>569</v>
      </c>
      <c r="C492">
        <v>-0.51280000000000003</v>
      </c>
      <c r="E492" s="93">
        <f t="shared" si="66"/>
        <v>4</v>
      </c>
      <c r="F492" s="15" t="str">
        <f t="shared" si="67"/>
        <v/>
      </c>
      <c r="G492" s="92">
        <f t="shared" si="68"/>
        <v>4.7961949598206753E-3</v>
      </c>
      <c r="H492" s="23">
        <f t="shared" si="72"/>
        <v>33.068600163484859</v>
      </c>
      <c r="I492" s="23">
        <f t="shared" si="69"/>
        <v>1.9055590112684504</v>
      </c>
      <c r="J492" s="23" t="str">
        <f t="shared" si="73"/>
        <v/>
      </c>
      <c r="K492" s="23" t="str">
        <f t="shared" si="70"/>
        <v/>
      </c>
      <c r="L492" s="15">
        <f t="shared" si="71"/>
        <v>60.375</v>
      </c>
      <c r="M492" s="24">
        <f t="shared" si="74"/>
        <v>1.9129871844835846</v>
      </c>
    </row>
    <row r="493" spans="1:13" x14ac:dyDescent="0.25">
      <c r="A493">
        <v>485</v>
      </c>
      <c r="B493" t="s">
        <v>570</v>
      </c>
      <c r="C493">
        <v>-0.51280000000000003</v>
      </c>
      <c r="E493" s="93">
        <f t="shared" si="66"/>
        <v>5</v>
      </c>
      <c r="F493" s="15">
        <f t="shared" si="67"/>
        <v>1</v>
      </c>
      <c r="G493" s="92">
        <f t="shared" si="68"/>
        <v>4.7961949598206753E-3</v>
      </c>
      <c r="H493" s="23">
        <f t="shared" si="72"/>
        <v>33.068600163484859</v>
      </c>
      <c r="I493" s="23">
        <f t="shared" si="69"/>
        <v>1.9055590112684504</v>
      </c>
      <c r="J493" s="23">
        <f t="shared" si="73"/>
        <v>1.9245060854018929</v>
      </c>
      <c r="K493" s="23">
        <f t="shared" si="70"/>
        <v>1.7864637696446233E-2</v>
      </c>
      <c r="L493" s="15">
        <f t="shared" si="71"/>
        <v>60.5</v>
      </c>
      <c r="M493" s="24">
        <f t="shared" si="74"/>
        <v>1.9245060854018929</v>
      </c>
    </row>
    <row r="494" spans="1:13" x14ac:dyDescent="0.25">
      <c r="A494">
        <v>486</v>
      </c>
      <c r="B494" t="s">
        <v>571</v>
      </c>
      <c r="C494">
        <v>-0.46400000000000002</v>
      </c>
      <c r="E494" s="93">
        <f t="shared" si="66"/>
        <v>6</v>
      </c>
      <c r="F494" s="15" t="str">
        <f t="shared" si="67"/>
        <v/>
      </c>
      <c r="G494" s="92">
        <f t="shared" si="68"/>
        <v>4.8701584371648194E-3</v>
      </c>
      <c r="H494" s="23">
        <f t="shared" si="72"/>
        <v>33.578560388097145</v>
      </c>
      <c r="I494" s="23">
        <f t="shared" si="69"/>
        <v>1.9201958792484424</v>
      </c>
      <c r="J494" s="23" t="str">
        <f t="shared" si="73"/>
        <v/>
      </c>
      <c r="K494" s="23" t="str">
        <f t="shared" si="70"/>
        <v/>
      </c>
      <c r="L494" s="15">
        <f t="shared" si="71"/>
        <v>60.625</v>
      </c>
      <c r="M494" s="24">
        <f t="shared" si="74"/>
        <v>1.9264481952667554</v>
      </c>
    </row>
    <row r="495" spans="1:13" x14ac:dyDescent="0.25">
      <c r="A495">
        <v>487</v>
      </c>
      <c r="B495" t="s">
        <v>572</v>
      </c>
      <c r="C495">
        <v>-0.3468</v>
      </c>
      <c r="E495" s="93">
        <f t="shared" si="66"/>
        <v>7</v>
      </c>
      <c r="F495" s="15" t="str">
        <f t="shared" si="67"/>
        <v/>
      </c>
      <c r="G495" s="92">
        <f t="shared" si="68"/>
        <v>5.0477920343929691E-3</v>
      </c>
      <c r="H495" s="23">
        <f t="shared" si="72"/>
        <v>34.803300927534849</v>
      </c>
      <c r="I495" s="23">
        <f t="shared" si="69"/>
        <v>1.9549007594688841</v>
      </c>
      <c r="J495" s="23" t="str">
        <f t="shared" si="73"/>
        <v/>
      </c>
      <c r="K495" s="23" t="str">
        <f t="shared" si="70"/>
        <v/>
      </c>
      <c r="L495" s="15">
        <f t="shared" si="71"/>
        <v>60.75</v>
      </c>
      <c r="M495" s="24">
        <f t="shared" si="74"/>
        <v>1.9283903051316178</v>
      </c>
    </row>
    <row r="496" spans="1:13" x14ac:dyDescent="0.25">
      <c r="A496">
        <v>488</v>
      </c>
      <c r="B496" t="s">
        <v>573</v>
      </c>
      <c r="C496">
        <v>-0.45419999999999999</v>
      </c>
      <c r="E496" s="93">
        <f t="shared" si="66"/>
        <v>0</v>
      </c>
      <c r="F496" s="15" t="str">
        <f t="shared" si="67"/>
        <v/>
      </c>
      <c r="G496" s="92">
        <f t="shared" si="68"/>
        <v>4.8850117584347498E-3</v>
      </c>
      <c r="H496" s="23">
        <f t="shared" si="72"/>
        <v>33.680970433203704</v>
      </c>
      <c r="I496" s="23">
        <f t="shared" si="69"/>
        <v>1.9231218182348861</v>
      </c>
      <c r="J496" s="23" t="str">
        <f t="shared" si="73"/>
        <v/>
      </c>
      <c r="K496" s="23" t="str">
        <f t="shared" si="70"/>
        <v/>
      </c>
      <c r="L496" s="15">
        <f t="shared" si="71"/>
        <v>60.875</v>
      </c>
      <c r="M496" s="24">
        <f t="shared" si="74"/>
        <v>1.9303324149964802</v>
      </c>
    </row>
    <row r="497" spans="1:13" x14ac:dyDescent="0.25">
      <c r="A497">
        <v>489</v>
      </c>
      <c r="B497" t="s">
        <v>574</v>
      </c>
      <c r="C497">
        <v>-0.36630000000000001</v>
      </c>
      <c r="E497" s="93">
        <f t="shared" si="66"/>
        <v>1</v>
      </c>
      <c r="F497" s="15" t="str">
        <f t="shared" si="67"/>
        <v/>
      </c>
      <c r="G497" s="92">
        <f t="shared" si="68"/>
        <v>5.0182369563558623E-3</v>
      </c>
      <c r="H497" s="23">
        <f t="shared" si="72"/>
        <v>34.599525837781989</v>
      </c>
      <c r="I497" s="23">
        <f t="shared" si="69"/>
        <v>1.9491693362271134</v>
      </c>
      <c r="J497" s="23" t="str">
        <f t="shared" si="73"/>
        <v/>
      </c>
      <c r="K497" s="23" t="str">
        <f t="shared" si="70"/>
        <v/>
      </c>
      <c r="L497" s="15">
        <f t="shared" si="71"/>
        <v>61</v>
      </c>
      <c r="M497" s="24">
        <f t="shared" si="74"/>
        <v>1.9322745248613427</v>
      </c>
    </row>
    <row r="498" spans="1:13" x14ac:dyDescent="0.25">
      <c r="A498">
        <v>490</v>
      </c>
      <c r="B498" t="s">
        <v>575</v>
      </c>
      <c r="C498">
        <v>-0.4249</v>
      </c>
      <c r="E498" s="93">
        <f t="shared" si="66"/>
        <v>2</v>
      </c>
      <c r="F498" s="15" t="str">
        <f t="shared" si="67"/>
        <v/>
      </c>
      <c r="G498" s="92">
        <f t="shared" si="68"/>
        <v>4.929420157741787E-3</v>
      </c>
      <c r="H498" s="23">
        <f t="shared" si="72"/>
        <v>33.98715556806313</v>
      </c>
      <c r="I498" s="23">
        <f t="shared" si="69"/>
        <v>1.9318433474128756</v>
      </c>
      <c r="J498" s="23" t="str">
        <f t="shared" si="73"/>
        <v/>
      </c>
      <c r="K498" s="23" t="str">
        <f t="shared" si="70"/>
        <v/>
      </c>
      <c r="L498" s="15">
        <f t="shared" si="71"/>
        <v>61.125</v>
      </c>
      <c r="M498" s="24">
        <f t="shared" si="74"/>
        <v>1.9342166347262051</v>
      </c>
    </row>
    <row r="499" spans="1:13" x14ac:dyDescent="0.25">
      <c r="A499">
        <v>491</v>
      </c>
      <c r="B499" t="s">
        <v>576</v>
      </c>
      <c r="C499">
        <v>-0.36630000000000001</v>
      </c>
      <c r="E499" s="93">
        <f t="shared" si="66"/>
        <v>3</v>
      </c>
      <c r="F499" s="15" t="str">
        <f t="shared" si="67"/>
        <v/>
      </c>
      <c r="G499" s="92">
        <f t="shared" si="68"/>
        <v>5.0182369563558623E-3</v>
      </c>
      <c r="H499" s="23">
        <f t="shared" si="72"/>
        <v>34.599525837781989</v>
      </c>
      <c r="I499" s="23">
        <f t="shared" si="69"/>
        <v>1.9491693362271134</v>
      </c>
      <c r="J499" s="23" t="str">
        <f t="shared" si="73"/>
        <v/>
      </c>
      <c r="K499" s="23" t="str">
        <f t="shared" si="70"/>
        <v/>
      </c>
      <c r="L499" s="15">
        <f t="shared" si="71"/>
        <v>61.25</v>
      </c>
      <c r="M499" s="24">
        <f t="shared" si="74"/>
        <v>1.9361587445910675</v>
      </c>
    </row>
    <row r="500" spans="1:13" x14ac:dyDescent="0.25">
      <c r="A500">
        <v>492</v>
      </c>
      <c r="B500" t="s">
        <v>577</v>
      </c>
      <c r="C500">
        <v>-0.28820000000000001</v>
      </c>
      <c r="E500" s="93">
        <f t="shared" si="66"/>
        <v>4</v>
      </c>
      <c r="F500" s="15" t="str">
        <f t="shared" si="67"/>
        <v/>
      </c>
      <c r="G500" s="92">
        <f t="shared" si="68"/>
        <v>5.1366088330070435E-3</v>
      </c>
      <c r="H500" s="23">
        <f t="shared" si="72"/>
        <v>35.415671197253701</v>
      </c>
      <c r="I500" s="23">
        <f t="shared" si="69"/>
        <v>1.9720241787860211</v>
      </c>
      <c r="J500" s="23" t="str">
        <f t="shared" si="73"/>
        <v/>
      </c>
      <c r="K500" s="23" t="str">
        <f t="shared" si="70"/>
        <v/>
      </c>
      <c r="L500" s="15">
        <f t="shared" si="71"/>
        <v>61.375</v>
      </c>
      <c r="M500" s="24">
        <f t="shared" si="74"/>
        <v>1.9381008544559299</v>
      </c>
    </row>
    <row r="501" spans="1:13" x14ac:dyDescent="0.25">
      <c r="A501">
        <v>493</v>
      </c>
      <c r="B501" t="s">
        <v>578</v>
      </c>
      <c r="C501">
        <v>-0.38579999999999998</v>
      </c>
      <c r="E501" s="93">
        <f t="shared" si="66"/>
        <v>5</v>
      </c>
      <c r="F501" s="15">
        <f t="shared" si="67"/>
        <v>1</v>
      </c>
      <c r="G501" s="92">
        <f t="shared" si="68"/>
        <v>4.9886818783187554E-3</v>
      </c>
      <c r="H501" s="23">
        <f t="shared" si="72"/>
        <v>34.39575074802913</v>
      </c>
      <c r="I501" s="23">
        <f t="shared" si="69"/>
        <v>1.9434210102816303</v>
      </c>
      <c r="J501" s="23">
        <f t="shared" si="73"/>
        <v>1.9555798432396911</v>
      </c>
      <c r="K501" s="23">
        <f t="shared" si="70"/>
        <v>1.8235154455747825E-2</v>
      </c>
      <c r="L501" s="15">
        <f t="shared" si="71"/>
        <v>61.5</v>
      </c>
      <c r="M501" s="24">
        <f t="shared" si="74"/>
        <v>1.9555798432396911</v>
      </c>
    </row>
    <row r="502" spans="1:13" x14ac:dyDescent="0.25">
      <c r="A502">
        <v>494</v>
      </c>
      <c r="B502" t="s">
        <v>579</v>
      </c>
      <c r="C502">
        <v>-0.30769999999999997</v>
      </c>
      <c r="E502" s="93">
        <f t="shared" si="66"/>
        <v>6</v>
      </c>
      <c r="F502" s="15" t="str">
        <f t="shared" si="67"/>
        <v/>
      </c>
      <c r="G502" s="92">
        <f t="shared" si="68"/>
        <v>5.1070537549699367E-3</v>
      </c>
      <c r="H502" s="23">
        <f t="shared" si="72"/>
        <v>35.211896107500841</v>
      </c>
      <c r="I502" s="23">
        <f t="shared" si="69"/>
        <v>1.96634266689016</v>
      </c>
      <c r="J502" s="23" t="str">
        <f t="shared" si="73"/>
        <v/>
      </c>
      <c r="K502" s="23" t="str">
        <f t="shared" si="70"/>
        <v/>
      </c>
      <c r="L502" s="15">
        <f t="shared" si="71"/>
        <v>61.625</v>
      </c>
      <c r="M502" s="24">
        <f t="shared" si="74"/>
        <v>1.9574684940039822</v>
      </c>
    </row>
    <row r="503" spans="1:13" x14ac:dyDescent="0.25">
      <c r="A503">
        <v>495</v>
      </c>
      <c r="B503" t="s">
        <v>580</v>
      </c>
      <c r="C503">
        <v>-0.28820000000000001</v>
      </c>
      <c r="E503" s="93">
        <f t="shared" si="66"/>
        <v>7</v>
      </c>
      <c r="F503" s="15" t="str">
        <f t="shared" si="67"/>
        <v/>
      </c>
      <c r="G503" s="92">
        <f t="shared" si="68"/>
        <v>5.1366088330070435E-3</v>
      </c>
      <c r="H503" s="23">
        <f t="shared" si="72"/>
        <v>35.415671197253701</v>
      </c>
      <c r="I503" s="23">
        <f t="shared" si="69"/>
        <v>1.9720241787860211</v>
      </c>
      <c r="J503" s="23" t="str">
        <f t="shared" si="73"/>
        <v/>
      </c>
      <c r="K503" s="23" t="str">
        <f t="shared" si="70"/>
        <v/>
      </c>
      <c r="L503" s="15">
        <f t="shared" si="71"/>
        <v>61.75</v>
      </c>
      <c r="M503" s="24">
        <f t="shared" si="74"/>
        <v>1.9593571447682732</v>
      </c>
    </row>
    <row r="504" spans="1:13" x14ac:dyDescent="0.25">
      <c r="A504">
        <v>496</v>
      </c>
      <c r="B504" t="s">
        <v>581</v>
      </c>
      <c r="C504">
        <v>-0.32719999999999999</v>
      </c>
      <c r="E504" s="93">
        <f t="shared" si="66"/>
        <v>0</v>
      </c>
      <c r="F504" s="15" t="str">
        <f t="shared" si="67"/>
        <v/>
      </c>
      <c r="G504" s="92">
        <f t="shared" si="68"/>
        <v>5.0774986769328307E-3</v>
      </c>
      <c r="H504" s="23">
        <f t="shared" si="72"/>
        <v>35.008121017747989</v>
      </c>
      <c r="I504" s="23">
        <f t="shared" si="69"/>
        <v>1.9606446913065951</v>
      </c>
      <c r="J504" s="23" t="str">
        <f t="shared" si="73"/>
        <v/>
      </c>
      <c r="K504" s="23" t="str">
        <f t="shared" si="70"/>
        <v/>
      </c>
      <c r="L504" s="15">
        <f t="shared" si="71"/>
        <v>61.875</v>
      </c>
      <c r="M504" s="24">
        <f t="shared" si="74"/>
        <v>1.9612457955325642</v>
      </c>
    </row>
    <row r="505" spans="1:13" x14ac:dyDescent="0.25">
      <c r="A505">
        <v>497</v>
      </c>
      <c r="B505" t="s">
        <v>582</v>
      </c>
      <c r="C505">
        <v>-0.1709</v>
      </c>
      <c r="E505" s="93">
        <f t="shared" si="66"/>
        <v>1</v>
      </c>
      <c r="F505" s="15" t="str">
        <f t="shared" si="67"/>
        <v/>
      </c>
      <c r="G505" s="92">
        <f t="shared" si="68"/>
        <v>5.314393994737948E-3</v>
      </c>
      <c r="H505" s="23">
        <f t="shared" si="72"/>
        <v>36.641456737151685</v>
      </c>
      <c r="I505" s="23">
        <f t="shared" si="69"/>
        <v>2.0058611304122582</v>
      </c>
      <c r="J505" s="23" t="str">
        <f t="shared" si="73"/>
        <v/>
      </c>
      <c r="K505" s="23" t="str">
        <f t="shared" si="70"/>
        <v/>
      </c>
      <c r="L505" s="15">
        <f t="shared" si="71"/>
        <v>62</v>
      </c>
      <c r="M505" s="24">
        <f t="shared" si="74"/>
        <v>1.9631344462968552</v>
      </c>
    </row>
    <row r="506" spans="1:13" x14ac:dyDescent="0.25">
      <c r="A506">
        <v>498</v>
      </c>
      <c r="B506" t="s">
        <v>583</v>
      </c>
      <c r="C506">
        <v>-0.25890000000000002</v>
      </c>
      <c r="E506" s="93">
        <f t="shared" si="66"/>
        <v>2</v>
      </c>
      <c r="F506" s="15" t="str">
        <f t="shared" si="67"/>
        <v/>
      </c>
      <c r="G506" s="92">
        <f t="shared" si="68"/>
        <v>5.1810172323140807E-3</v>
      </c>
      <c r="H506" s="23">
        <f t="shared" si="72"/>
        <v>35.721856332113127</v>
      </c>
      <c r="I506" s="23">
        <f t="shared" si="69"/>
        <v>1.9805303716148892</v>
      </c>
      <c r="J506" s="23" t="str">
        <f t="shared" si="73"/>
        <v/>
      </c>
      <c r="K506" s="23" t="str">
        <f t="shared" si="70"/>
        <v/>
      </c>
      <c r="L506" s="15">
        <f t="shared" si="71"/>
        <v>62.125</v>
      </c>
      <c r="M506" s="24">
        <f t="shared" si="74"/>
        <v>1.9650230970611462</v>
      </c>
    </row>
    <row r="507" spans="1:13" x14ac:dyDescent="0.25">
      <c r="A507">
        <v>499</v>
      </c>
      <c r="B507" t="s">
        <v>584</v>
      </c>
      <c r="C507">
        <v>-0.21</v>
      </c>
      <c r="E507" s="93">
        <f t="shared" si="66"/>
        <v>3</v>
      </c>
      <c r="F507" s="15" t="str">
        <f t="shared" si="67"/>
        <v/>
      </c>
      <c r="G507" s="92">
        <f t="shared" si="68"/>
        <v>5.2551322741609795E-3</v>
      </c>
      <c r="H507" s="23">
        <f t="shared" si="72"/>
        <v>36.232861557185693</v>
      </c>
      <c r="I507" s="23">
        <f t="shared" si="69"/>
        <v>1.9946459260325013</v>
      </c>
      <c r="J507" s="23" t="str">
        <f t="shared" si="73"/>
        <v/>
      </c>
      <c r="K507" s="23" t="str">
        <f t="shared" si="70"/>
        <v/>
      </c>
      <c r="L507" s="15">
        <f t="shared" si="71"/>
        <v>62.25</v>
      </c>
      <c r="M507" s="24">
        <f t="shared" si="74"/>
        <v>1.9669117478254372</v>
      </c>
    </row>
    <row r="508" spans="1:13" x14ac:dyDescent="0.25">
      <c r="A508">
        <v>500</v>
      </c>
      <c r="B508" t="s">
        <v>585</v>
      </c>
      <c r="C508">
        <v>-0.22950000000000001</v>
      </c>
      <c r="E508" s="93">
        <f t="shared" si="66"/>
        <v>4</v>
      </c>
      <c r="F508" s="15" t="str">
        <f t="shared" si="67"/>
        <v/>
      </c>
      <c r="G508" s="92">
        <f t="shared" si="68"/>
        <v>5.2255771961238736E-3</v>
      </c>
      <c r="H508" s="23">
        <f t="shared" si="72"/>
        <v>36.029086467432833</v>
      </c>
      <c r="I508" s="23">
        <f t="shared" si="69"/>
        <v>1.9890290325065847</v>
      </c>
      <c r="J508" s="23" t="str">
        <f t="shared" si="73"/>
        <v/>
      </c>
      <c r="K508" s="23" t="str">
        <f t="shared" si="70"/>
        <v/>
      </c>
      <c r="L508" s="15">
        <f t="shared" si="71"/>
        <v>62.375</v>
      </c>
      <c r="M508" s="24">
        <f t="shared" si="74"/>
        <v>1.9688003985897282</v>
      </c>
    </row>
    <row r="509" spans="1:13" x14ac:dyDescent="0.25">
      <c r="A509">
        <v>501</v>
      </c>
      <c r="B509" t="s">
        <v>586</v>
      </c>
      <c r="C509">
        <v>-0.1905</v>
      </c>
      <c r="E509" s="93">
        <f t="shared" si="66"/>
        <v>5</v>
      </c>
      <c r="F509" s="15">
        <f t="shared" si="67"/>
        <v>1</v>
      </c>
      <c r="G509" s="92">
        <f t="shared" si="68"/>
        <v>5.2846873521980864E-3</v>
      </c>
      <c r="H509" s="23">
        <f t="shared" si="72"/>
        <v>36.436636646938553</v>
      </c>
      <c r="I509" s="23">
        <f t="shared" si="69"/>
        <v>2.0002470468224742</v>
      </c>
      <c r="J509" s="23">
        <f t="shared" si="73"/>
        <v>1.9857982554683467</v>
      </c>
      <c r="K509" s="23">
        <f t="shared" si="70"/>
        <v>1.5692226886560252E-2</v>
      </c>
      <c r="L509" s="15">
        <f t="shared" si="71"/>
        <v>62.5</v>
      </c>
      <c r="M509" s="24">
        <f t="shared" si="74"/>
        <v>1.9857982554683467</v>
      </c>
    </row>
    <row r="510" spans="1:13" x14ac:dyDescent="0.25">
      <c r="A510">
        <v>502</v>
      </c>
      <c r="B510" t="s">
        <v>587</v>
      </c>
      <c r="C510">
        <v>-0.28820000000000001</v>
      </c>
      <c r="E510" s="93">
        <f t="shared" si="66"/>
        <v>6</v>
      </c>
      <c r="F510" s="15" t="str">
        <f t="shared" si="67"/>
        <v/>
      </c>
      <c r="G510" s="92">
        <f t="shared" si="68"/>
        <v>5.1366088330070435E-3</v>
      </c>
      <c r="H510" s="23">
        <f t="shared" si="72"/>
        <v>35.415671197253701</v>
      </c>
      <c r="I510" s="23">
        <f t="shared" si="69"/>
        <v>1.9720241787860211</v>
      </c>
      <c r="J510" s="23" t="str">
        <f t="shared" si="73"/>
        <v/>
      </c>
      <c r="K510" s="23" t="str">
        <f t="shared" si="70"/>
        <v/>
      </c>
      <c r="L510" s="15">
        <f t="shared" si="71"/>
        <v>62.625</v>
      </c>
      <c r="M510" s="24">
        <f t="shared" si="74"/>
        <v>1.986719253531692</v>
      </c>
    </row>
    <row r="511" spans="1:13" x14ac:dyDescent="0.25">
      <c r="A511">
        <v>503</v>
      </c>
      <c r="B511" t="s">
        <v>588</v>
      </c>
      <c r="C511">
        <v>-0.28820000000000001</v>
      </c>
      <c r="E511" s="93">
        <f t="shared" si="66"/>
        <v>7</v>
      </c>
      <c r="F511" s="15" t="str">
        <f t="shared" si="67"/>
        <v/>
      </c>
      <c r="G511" s="92">
        <f t="shared" si="68"/>
        <v>5.1366088330070435E-3</v>
      </c>
      <c r="H511" s="23">
        <f t="shared" si="72"/>
        <v>35.415671197253701</v>
      </c>
      <c r="I511" s="23">
        <f t="shared" si="69"/>
        <v>1.9720241787860211</v>
      </c>
      <c r="J511" s="23" t="str">
        <f t="shared" si="73"/>
        <v/>
      </c>
      <c r="K511" s="23" t="str">
        <f t="shared" si="70"/>
        <v/>
      </c>
      <c r="L511" s="15">
        <f t="shared" si="71"/>
        <v>62.75</v>
      </c>
      <c r="M511" s="24">
        <f t="shared" si="74"/>
        <v>1.9876402515950373</v>
      </c>
    </row>
    <row r="512" spans="1:13" x14ac:dyDescent="0.25">
      <c r="A512">
        <v>504</v>
      </c>
      <c r="B512" t="s">
        <v>589</v>
      </c>
      <c r="C512">
        <v>-0.28820000000000001</v>
      </c>
      <c r="E512" s="93">
        <f t="shared" si="66"/>
        <v>0</v>
      </c>
      <c r="F512" s="15" t="str">
        <f t="shared" si="67"/>
        <v/>
      </c>
      <c r="G512" s="92">
        <f t="shared" si="68"/>
        <v>5.1366088330070435E-3</v>
      </c>
      <c r="H512" s="23">
        <f t="shared" si="72"/>
        <v>35.415671197253701</v>
      </c>
      <c r="I512" s="23">
        <f t="shared" si="69"/>
        <v>1.9720241787860211</v>
      </c>
      <c r="J512" s="23" t="str">
        <f t="shared" si="73"/>
        <v/>
      </c>
      <c r="K512" s="23" t="str">
        <f t="shared" si="70"/>
        <v/>
      </c>
      <c r="L512" s="15">
        <f t="shared" si="71"/>
        <v>62.875</v>
      </c>
      <c r="M512" s="24">
        <f t="shared" si="74"/>
        <v>1.9885612496583827</v>
      </c>
    </row>
    <row r="513" spans="1:13" x14ac:dyDescent="0.25">
      <c r="A513">
        <v>505</v>
      </c>
      <c r="B513" t="s">
        <v>590</v>
      </c>
      <c r="C513">
        <v>-0.28820000000000001</v>
      </c>
      <c r="E513" s="93">
        <f t="shared" si="66"/>
        <v>1</v>
      </c>
      <c r="F513" s="15" t="str">
        <f t="shared" si="67"/>
        <v/>
      </c>
      <c r="G513" s="92">
        <f t="shared" si="68"/>
        <v>5.1366088330070435E-3</v>
      </c>
      <c r="H513" s="23">
        <f t="shared" si="72"/>
        <v>35.415671197253701</v>
      </c>
      <c r="I513" s="23">
        <f t="shared" si="69"/>
        <v>1.9720241787860211</v>
      </c>
      <c r="J513" s="23" t="str">
        <f t="shared" si="73"/>
        <v/>
      </c>
      <c r="K513" s="23" t="str">
        <f t="shared" si="70"/>
        <v/>
      </c>
      <c r="L513" s="15">
        <f t="shared" si="71"/>
        <v>63</v>
      </c>
      <c r="M513" s="24">
        <f t="shared" si="74"/>
        <v>1.989482247721728</v>
      </c>
    </row>
    <row r="514" spans="1:13" x14ac:dyDescent="0.25">
      <c r="A514">
        <v>506</v>
      </c>
      <c r="B514" t="s">
        <v>591</v>
      </c>
      <c r="C514">
        <v>-0.13189999999999999</v>
      </c>
      <c r="E514" s="93">
        <f t="shared" si="66"/>
        <v>2</v>
      </c>
      <c r="F514" s="15" t="str">
        <f t="shared" si="67"/>
        <v/>
      </c>
      <c r="G514" s="92">
        <f t="shared" si="68"/>
        <v>5.3735041508121617E-3</v>
      </c>
      <c r="H514" s="23">
        <f t="shared" si="72"/>
        <v>37.049006916657412</v>
      </c>
      <c r="I514" s="23">
        <f t="shared" si="69"/>
        <v>2.0169855306041962</v>
      </c>
      <c r="J514" s="23" t="str">
        <f t="shared" si="73"/>
        <v/>
      </c>
      <c r="K514" s="23" t="str">
        <f t="shared" si="70"/>
        <v/>
      </c>
      <c r="L514" s="15">
        <f t="shared" si="71"/>
        <v>63.125</v>
      </c>
      <c r="M514" s="24">
        <f t="shared" si="74"/>
        <v>1.9904032457850733</v>
      </c>
    </row>
    <row r="515" spans="1:13" x14ac:dyDescent="0.25">
      <c r="A515">
        <v>507</v>
      </c>
      <c r="B515" t="s">
        <v>592</v>
      </c>
      <c r="C515">
        <v>-0.16120000000000001</v>
      </c>
      <c r="E515" s="93">
        <f t="shared" si="66"/>
        <v>3</v>
      </c>
      <c r="F515" s="15" t="str">
        <f t="shared" si="67"/>
        <v/>
      </c>
      <c r="G515" s="92">
        <f t="shared" si="68"/>
        <v>5.3290957515051245E-3</v>
      </c>
      <c r="H515" s="23">
        <f t="shared" si="72"/>
        <v>36.742821781797986</v>
      </c>
      <c r="I515" s="23">
        <f t="shared" si="69"/>
        <v>2.0086337245735866</v>
      </c>
      <c r="J515" s="23" t="str">
        <f t="shared" si="73"/>
        <v/>
      </c>
      <c r="K515" s="23" t="str">
        <f t="shared" si="70"/>
        <v/>
      </c>
      <c r="L515" s="15">
        <f t="shared" si="71"/>
        <v>63.25</v>
      </c>
      <c r="M515" s="24">
        <f t="shared" si="74"/>
        <v>1.9913242438484187</v>
      </c>
    </row>
    <row r="516" spans="1:13" x14ac:dyDescent="0.25">
      <c r="A516">
        <v>508</v>
      </c>
      <c r="B516" t="s">
        <v>593</v>
      </c>
      <c r="C516">
        <v>-0.23930000000000001</v>
      </c>
      <c r="E516" s="93">
        <f t="shared" si="66"/>
        <v>4</v>
      </c>
      <c r="F516" s="15" t="str">
        <f t="shared" si="67"/>
        <v/>
      </c>
      <c r="G516" s="92">
        <f t="shared" si="68"/>
        <v>5.2107238748539423E-3</v>
      </c>
      <c r="H516" s="23">
        <f t="shared" si="72"/>
        <v>35.926676422326267</v>
      </c>
      <c r="I516" s="23">
        <f t="shared" si="69"/>
        <v>1.9862001860501686</v>
      </c>
      <c r="J516" s="23" t="str">
        <f t="shared" si="73"/>
        <v/>
      </c>
      <c r="K516" s="23" t="str">
        <f t="shared" si="70"/>
        <v/>
      </c>
      <c r="L516" s="15">
        <f t="shared" si="71"/>
        <v>63.375</v>
      </c>
      <c r="M516" s="24">
        <f t="shared" si="74"/>
        <v>1.992245241911764</v>
      </c>
    </row>
    <row r="517" spans="1:13" x14ac:dyDescent="0.25">
      <c r="A517">
        <v>509</v>
      </c>
      <c r="B517" t="s">
        <v>594</v>
      </c>
      <c r="C517">
        <v>-0.20019999999999999</v>
      </c>
      <c r="E517" s="93">
        <f t="shared" si="66"/>
        <v>5</v>
      </c>
      <c r="F517" s="15">
        <f t="shared" si="67"/>
        <v>1</v>
      </c>
      <c r="G517" s="92">
        <f t="shared" si="68"/>
        <v>5.2699855954309099E-3</v>
      </c>
      <c r="H517" s="23">
        <f t="shared" si="72"/>
        <v>36.335271602292252</v>
      </c>
      <c r="I517" s="23">
        <f t="shared" si="69"/>
        <v>1.9974628115002317</v>
      </c>
      <c r="J517" s="23">
        <f t="shared" si="73"/>
        <v>2.0005342244818713</v>
      </c>
      <c r="K517" s="23">
        <f t="shared" si="70"/>
        <v>2.0440361440329718E-2</v>
      </c>
      <c r="L517" s="15">
        <f t="shared" si="71"/>
        <v>63.5</v>
      </c>
      <c r="M517" s="24">
        <f t="shared" si="74"/>
        <v>2.0005342244818713</v>
      </c>
    </row>
    <row r="518" spans="1:13" x14ac:dyDescent="0.25">
      <c r="A518">
        <v>510</v>
      </c>
      <c r="B518" t="s">
        <v>595</v>
      </c>
      <c r="C518">
        <v>-0.22950000000000001</v>
      </c>
      <c r="E518" s="93">
        <f t="shared" si="66"/>
        <v>6</v>
      </c>
      <c r="F518" s="15" t="str">
        <f t="shared" si="67"/>
        <v/>
      </c>
      <c r="G518" s="92">
        <f t="shared" si="68"/>
        <v>5.2255771961238736E-3</v>
      </c>
      <c r="H518" s="23">
        <f t="shared" si="72"/>
        <v>36.029086467432833</v>
      </c>
      <c r="I518" s="23">
        <f t="shared" si="69"/>
        <v>1.9890290325065847</v>
      </c>
      <c r="J518" s="23" t="str">
        <f t="shared" si="73"/>
        <v/>
      </c>
      <c r="K518" s="23" t="str">
        <f t="shared" si="70"/>
        <v/>
      </c>
      <c r="L518" s="15">
        <f t="shared" si="71"/>
        <v>63.625</v>
      </c>
      <c r="M518" s="24">
        <f t="shared" si="74"/>
        <v>2.0019709115818833</v>
      </c>
    </row>
    <row r="519" spans="1:13" x14ac:dyDescent="0.25">
      <c r="A519">
        <v>511</v>
      </c>
      <c r="B519" t="s">
        <v>596</v>
      </c>
      <c r="C519">
        <v>-9.2799999999999994E-2</v>
      </c>
      <c r="E519" s="93">
        <f t="shared" si="66"/>
        <v>7</v>
      </c>
      <c r="F519" s="15" t="str">
        <f t="shared" si="67"/>
        <v/>
      </c>
      <c r="G519" s="92">
        <f t="shared" si="68"/>
        <v>5.4327658713891292E-3</v>
      </c>
      <c r="H519" s="23">
        <f t="shared" si="72"/>
        <v>37.457602096623397</v>
      </c>
      <c r="I519" s="23">
        <f t="shared" si="69"/>
        <v>2.0280772014219224</v>
      </c>
      <c r="J519" s="23" t="str">
        <f t="shared" si="73"/>
        <v/>
      </c>
      <c r="K519" s="23" t="str">
        <f t="shared" si="70"/>
        <v/>
      </c>
      <c r="L519" s="15">
        <f t="shared" si="71"/>
        <v>63.75</v>
      </c>
      <c r="M519" s="24">
        <f t="shared" si="74"/>
        <v>2.0034075986818953</v>
      </c>
    </row>
    <row r="520" spans="1:13" x14ac:dyDescent="0.25">
      <c r="A520">
        <v>512</v>
      </c>
      <c r="B520" t="s">
        <v>597</v>
      </c>
      <c r="C520">
        <v>-0.1709</v>
      </c>
      <c r="E520" s="93">
        <f t="shared" si="66"/>
        <v>0</v>
      </c>
      <c r="F520" s="15" t="str">
        <f t="shared" si="67"/>
        <v/>
      </c>
      <c r="G520" s="92">
        <f t="shared" si="68"/>
        <v>5.314393994737948E-3</v>
      </c>
      <c r="H520" s="23">
        <f t="shared" si="72"/>
        <v>36.641456737151685</v>
      </c>
      <c r="I520" s="23">
        <f t="shared" si="69"/>
        <v>2.0058611304122582</v>
      </c>
      <c r="J520" s="23" t="str">
        <f t="shared" si="73"/>
        <v/>
      </c>
      <c r="K520" s="23" t="str">
        <f t="shared" si="70"/>
        <v/>
      </c>
      <c r="L520" s="15">
        <f t="shared" si="71"/>
        <v>63.875</v>
      </c>
      <c r="M520" s="24">
        <f t="shared" si="74"/>
        <v>2.0048442857819073</v>
      </c>
    </row>
    <row r="521" spans="1:13" x14ac:dyDescent="0.25">
      <c r="A521">
        <v>513</v>
      </c>
      <c r="B521" t="s">
        <v>598</v>
      </c>
      <c r="C521">
        <v>-0.1416</v>
      </c>
      <c r="E521" s="93">
        <f t="shared" ref="E521:E584" si="75">MOD(A521,8)</f>
        <v>1</v>
      </c>
      <c r="F521" s="15" t="str">
        <f t="shared" ref="F521:F584" si="76">IF(E521=5,1,"")</f>
        <v/>
      </c>
      <c r="G521" s="92">
        <f t="shared" ref="G521:G584" si="77">IF(C521&lt;L$5,0,(C521-L$5)/M$5)</f>
        <v>5.3588023940449852E-3</v>
      </c>
      <c r="H521" s="23">
        <f t="shared" si="72"/>
        <v>36.947641872011111</v>
      </c>
      <c r="I521" s="23">
        <f t="shared" ref="I521:I584" si="78">SQRT(2*H521/G$6)</f>
        <v>2.0142244327956784</v>
      </c>
      <c r="J521" s="23" t="str">
        <f t="shared" si="73"/>
        <v/>
      </c>
      <c r="K521" s="23" t="str">
        <f t="shared" ref="K521:K584" si="79">IF(RIGHT(F521,1)="1",STDEV(I516:I523),"")</f>
        <v/>
      </c>
      <c r="L521" s="15">
        <f t="shared" ref="L521:L584" si="80">(A521-1)/8</f>
        <v>64</v>
      </c>
      <c r="M521" s="24">
        <f t="shared" si="74"/>
        <v>2.0062809728819193</v>
      </c>
    </row>
    <row r="522" spans="1:13" x14ac:dyDescent="0.25">
      <c r="A522">
        <v>514</v>
      </c>
      <c r="B522" t="s">
        <v>599</v>
      </c>
      <c r="C522">
        <v>-5.3699999999999998E-2</v>
      </c>
      <c r="E522" s="93">
        <f t="shared" si="75"/>
        <v>2</v>
      </c>
      <c r="F522" s="15" t="str">
        <f t="shared" si="76"/>
        <v/>
      </c>
      <c r="G522" s="92">
        <f t="shared" si="77"/>
        <v>5.4920275919660977E-3</v>
      </c>
      <c r="H522" s="23">
        <f t="shared" si="72"/>
        <v>37.866197276589396</v>
      </c>
      <c r="I522" s="23">
        <f t="shared" si="78"/>
        <v>2.0391085403156115</v>
      </c>
      <c r="J522" s="23" t="str">
        <f t="shared" si="73"/>
        <v/>
      </c>
      <c r="K522" s="23" t="str">
        <f t="shared" si="79"/>
        <v/>
      </c>
      <c r="L522" s="15">
        <f t="shared" si="80"/>
        <v>64.125</v>
      </c>
      <c r="M522" s="24">
        <f t="shared" si="74"/>
        <v>2.0077176599819313</v>
      </c>
    </row>
    <row r="523" spans="1:13" x14ac:dyDescent="0.25">
      <c r="A523">
        <v>515</v>
      </c>
      <c r="B523" t="s">
        <v>600</v>
      </c>
      <c r="C523">
        <v>-3.4200000000000001E-2</v>
      </c>
      <c r="E523" s="93">
        <f t="shared" si="75"/>
        <v>3</v>
      </c>
      <c r="F523" s="15" t="str">
        <f t="shared" si="76"/>
        <v/>
      </c>
      <c r="G523" s="92">
        <f t="shared" si="77"/>
        <v>5.5215826700032045E-3</v>
      </c>
      <c r="H523" s="23">
        <f t="shared" ref="H523:H586" si="81">G523*6894.75729</f>
        <v>38.069972366342256</v>
      </c>
      <c r="I523" s="23">
        <f t="shared" si="78"/>
        <v>2.0445878600030953</v>
      </c>
      <c r="J523" s="23" t="str">
        <f t="shared" si="73"/>
        <v/>
      </c>
      <c r="K523" s="23" t="str">
        <f t="shared" si="79"/>
        <v/>
      </c>
      <c r="L523" s="15">
        <f t="shared" si="80"/>
        <v>64.25</v>
      </c>
      <c r="M523" s="24">
        <f t="shared" si="74"/>
        <v>2.0091543470819433</v>
      </c>
    </row>
    <row r="524" spans="1:13" x14ac:dyDescent="0.25">
      <c r="A524">
        <v>516</v>
      </c>
      <c r="B524" t="s">
        <v>601</v>
      </c>
      <c r="C524">
        <v>-0.1709</v>
      </c>
      <c r="E524" s="93">
        <f t="shared" si="75"/>
        <v>4</v>
      </c>
      <c r="F524" s="15" t="str">
        <f t="shared" si="76"/>
        <v/>
      </c>
      <c r="G524" s="92">
        <f t="shared" si="77"/>
        <v>5.314393994737948E-3</v>
      </c>
      <c r="H524" s="23">
        <f t="shared" si="81"/>
        <v>36.641456737151685</v>
      </c>
      <c r="I524" s="23">
        <f t="shared" si="78"/>
        <v>2.0058611304122582</v>
      </c>
      <c r="J524" s="23" t="str">
        <f t="shared" si="73"/>
        <v/>
      </c>
      <c r="K524" s="23" t="str">
        <f t="shared" si="79"/>
        <v/>
      </c>
      <c r="L524" s="15">
        <f t="shared" si="80"/>
        <v>64.375</v>
      </c>
      <c r="M524" s="24">
        <f t="shared" si="74"/>
        <v>2.0105910341819553</v>
      </c>
    </row>
    <row r="525" spans="1:13" x14ac:dyDescent="0.25">
      <c r="A525">
        <v>517</v>
      </c>
      <c r="B525" t="s">
        <v>602</v>
      </c>
      <c r="C525">
        <v>-0.1416</v>
      </c>
      <c r="E525" s="93">
        <f t="shared" si="75"/>
        <v>5</v>
      </c>
      <c r="F525" s="15">
        <f t="shared" si="76"/>
        <v>1</v>
      </c>
      <c r="G525" s="92">
        <f t="shared" si="77"/>
        <v>5.3588023940449852E-3</v>
      </c>
      <c r="H525" s="23">
        <f t="shared" si="81"/>
        <v>36.947641872011111</v>
      </c>
      <c r="I525" s="23">
        <f t="shared" si="78"/>
        <v>2.0142244327956784</v>
      </c>
      <c r="J525" s="23">
        <f t="shared" ref="J525:J588" si="82">IF(RIGHT(F525,1)="1",AVERAGE(I521:I528),"")</f>
        <v>2.023521218082065</v>
      </c>
      <c r="K525" s="23">
        <f t="shared" si="79"/>
        <v>1.5589602613676201E-2</v>
      </c>
      <c r="L525" s="15">
        <f t="shared" si="80"/>
        <v>64.5</v>
      </c>
      <c r="M525" s="24">
        <f t="shared" si="74"/>
        <v>2.023521218082065</v>
      </c>
    </row>
    <row r="526" spans="1:13" x14ac:dyDescent="0.25">
      <c r="A526">
        <v>518</v>
      </c>
      <c r="B526" t="s">
        <v>603</v>
      </c>
      <c r="C526">
        <v>-0.1807</v>
      </c>
      <c r="E526" s="93">
        <f t="shared" si="75"/>
        <v>6</v>
      </c>
      <c r="F526" s="15" t="str">
        <f t="shared" si="76"/>
        <v/>
      </c>
      <c r="G526" s="92">
        <f t="shared" si="77"/>
        <v>5.2995406734680176E-3</v>
      </c>
      <c r="H526" s="23">
        <f t="shared" si="81"/>
        <v>36.539046692045119</v>
      </c>
      <c r="I526" s="23">
        <f t="shared" si="78"/>
        <v>2.0030560554838162</v>
      </c>
      <c r="J526" s="23" t="str">
        <f t="shared" si="82"/>
        <v/>
      </c>
      <c r="K526" s="23" t="str">
        <f t="shared" si="79"/>
        <v/>
      </c>
      <c r="L526" s="15">
        <f t="shared" si="80"/>
        <v>64.625</v>
      </c>
      <c r="M526" s="24">
        <f t="shared" si="74"/>
        <v>2.0241678034440458</v>
      </c>
    </row>
    <row r="527" spans="1:13" x14ac:dyDescent="0.25">
      <c r="A527">
        <v>519</v>
      </c>
      <c r="B527" t="s">
        <v>604</v>
      </c>
      <c r="C527">
        <v>-0.1221</v>
      </c>
      <c r="E527" s="93">
        <f t="shared" si="75"/>
        <v>7</v>
      </c>
      <c r="F527" s="15" t="str">
        <f t="shared" si="76"/>
        <v/>
      </c>
      <c r="G527" s="92">
        <f t="shared" si="77"/>
        <v>5.388357472082092E-3</v>
      </c>
      <c r="H527" s="23">
        <f t="shared" si="81"/>
        <v>37.151416961763971</v>
      </c>
      <c r="I527" s="23">
        <f t="shared" si="78"/>
        <v>2.0197712602557365</v>
      </c>
      <c r="J527" s="23" t="str">
        <f t="shared" si="82"/>
        <v/>
      </c>
      <c r="K527" s="23" t="str">
        <f t="shared" si="79"/>
        <v/>
      </c>
      <c r="L527" s="15">
        <f t="shared" si="80"/>
        <v>64.75</v>
      </c>
      <c r="M527" s="24">
        <f t="shared" si="74"/>
        <v>2.0248143888060266</v>
      </c>
    </row>
    <row r="528" spans="1:13" x14ac:dyDescent="0.25">
      <c r="A528">
        <v>520</v>
      </c>
      <c r="B528" t="s">
        <v>605</v>
      </c>
      <c r="C528">
        <v>-2.4400000000000002E-2</v>
      </c>
      <c r="E528" s="93">
        <f t="shared" si="75"/>
        <v>0</v>
      </c>
      <c r="F528" s="15" t="str">
        <f t="shared" si="76"/>
        <v/>
      </c>
      <c r="G528" s="92">
        <f t="shared" si="77"/>
        <v>5.5364359912731349E-3</v>
      </c>
      <c r="H528" s="23">
        <f t="shared" si="81"/>
        <v>38.172382411448822</v>
      </c>
      <c r="I528" s="23">
        <f t="shared" si="78"/>
        <v>2.0473360325946484</v>
      </c>
      <c r="J528" s="23" t="str">
        <f t="shared" si="82"/>
        <v/>
      </c>
      <c r="K528" s="23" t="str">
        <f t="shared" si="79"/>
        <v/>
      </c>
      <c r="L528" s="15">
        <f t="shared" si="80"/>
        <v>64.875</v>
      </c>
      <c r="M528" s="24">
        <f t="shared" si="74"/>
        <v>2.0254609741680074</v>
      </c>
    </row>
    <row r="529" spans="1:13" x14ac:dyDescent="0.25">
      <c r="A529">
        <v>521</v>
      </c>
      <c r="B529" t="s">
        <v>606</v>
      </c>
      <c r="C529">
        <v>-4.3999999999999997E-2</v>
      </c>
      <c r="E529" s="93">
        <f t="shared" si="75"/>
        <v>1</v>
      </c>
      <c r="F529" s="15" t="str">
        <f t="shared" si="76"/>
        <v/>
      </c>
      <c r="G529" s="92">
        <f t="shared" si="77"/>
        <v>5.5067293487332733E-3</v>
      </c>
      <c r="H529" s="23">
        <f t="shared" si="81"/>
        <v>37.967562321235683</v>
      </c>
      <c r="I529" s="23">
        <f t="shared" si="78"/>
        <v>2.0418359885611972</v>
      </c>
      <c r="J529" s="23" t="str">
        <f t="shared" si="82"/>
        <v/>
      </c>
      <c r="K529" s="23" t="str">
        <f t="shared" si="79"/>
        <v/>
      </c>
      <c r="L529" s="15">
        <f t="shared" si="80"/>
        <v>65</v>
      </c>
      <c r="M529" s="24">
        <f t="shared" ref="M529:M592" si="83">IF(J529="",M528+(SUM(J529:J536)-SUM(J521:J528))/16,J529)</f>
        <v>2.0261075595299882</v>
      </c>
    </row>
    <row r="530" spans="1:13" x14ac:dyDescent="0.25">
      <c r="A530">
        <v>522</v>
      </c>
      <c r="B530" t="s">
        <v>607</v>
      </c>
      <c r="C530">
        <v>-0.1123</v>
      </c>
      <c r="E530" s="93">
        <f t="shared" si="75"/>
        <v>2</v>
      </c>
      <c r="F530" s="15" t="str">
        <f t="shared" si="76"/>
        <v/>
      </c>
      <c r="G530" s="92">
        <f t="shared" si="77"/>
        <v>5.4032107933520233E-3</v>
      </c>
      <c r="H530" s="23">
        <f t="shared" si="81"/>
        <v>37.253827006870544</v>
      </c>
      <c r="I530" s="23">
        <f t="shared" si="78"/>
        <v>2.022553153032919</v>
      </c>
      <c r="J530" s="23" t="str">
        <f t="shared" si="82"/>
        <v/>
      </c>
      <c r="K530" s="23" t="str">
        <f t="shared" si="79"/>
        <v/>
      </c>
      <c r="L530" s="15">
        <f t="shared" si="80"/>
        <v>65.125</v>
      </c>
      <c r="M530" s="24">
        <f t="shared" si="83"/>
        <v>2.026754144891969</v>
      </c>
    </row>
    <row r="531" spans="1:13" x14ac:dyDescent="0.25">
      <c r="A531">
        <v>523</v>
      </c>
      <c r="B531" t="s">
        <v>608</v>
      </c>
      <c r="C531">
        <v>-1.47E-2</v>
      </c>
      <c r="E531" s="93">
        <f t="shared" si="75"/>
        <v>3</v>
      </c>
      <c r="F531" s="15" t="str">
        <f t="shared" si="76"/>
        <v/>
      </c>
      <c r="G531" s="92">
        <f t="shared" si="77"/>
        <v>5.5511377480403114E-3</v>
      </c>
      <c r="H531" s="23">
        <f t="shared" si="81"/>
        <v>38.273747456095116</v>
      </c>
      <c r="I531" s="23">
        <f t="shared" si="78"/>
        <v>2.0500525347795384</v>
      </c>
      <c r="J531" s="23" t="str">
        <f t="shared" si="82"/>
        <v/>
      </c>
      <c r="K531" s="23" t="str">
        <f t="shared" si="79"/>
        <v/>
      </c>
      <c r="L531" s="15">
        <f t="shared" si="80"/>
        <v>65.25</v>
      </c>
      <c r="M531" s="24">
        <f t="shared" si="83"/>
        <v>2.0274007302539498</v>
      </c>
    </row>
    <row r="532" spans="1:13" x14ac:dyDescent="0.25">
      <c r="A532">
        <v>524</v>
      </c>
      <c r="B532" t="s">
        <v>609</v>
      </c>
      <c r="C532">
        <v>-0.13189999999999999</v>
      </c>
      <c r="E532" s="93">
        <f t="shared" si="75"/>
        <v>4</v>
      </c>
      <c r="F532" s="15" t="str">
        <f t="shared" si="76"/>
        <v/>
      </c>
      <c r="G532" s="92">
        <f t="shared" si="77"/>
        <v>5.3735041508121617E-3</v>
      </c>
      <c r="H532" s="23">
        <f t="shared" si="81"/>
        <v>37.049006916657412</v>
      </c>
      <c r="I532" s="23">
        <f t="shared" si="78"/>
        <v>2.0169855306041962</v>
      </c>
      <c r="J532" s="23" t="str">
        <f t="shared" si="82"/>
        <v/>
      </c>
      <c r="K532" s="23" t="str">
        <f t="shared" si="79"/>
        <v/>
      </c>
      <c r="L532" s="15">
        <f t="shared" si="80"/>
        <v>65.375</v>
      </c>
      <c r="M532" s="24">
        <f t="shared" si="83"/>
        <v>2.0280473156159307</v>
      </c>
    </row>
    <row r="533" spans="1:13" x14ac:dyDescent="0.25">
      <c r="A533">
        <v>525</v>
      </c>
      <c r="B533" t="s">
        <v>610</v>
      </c>
      <c r="C533">
        <v>-0.1807</v>
      </c>
      <c r="E533" s="93">
        <f t="shared" si="75"/>
        <v>5</v>
      </c>
      <c r="F533" s="15">
        <f t="shared" si="76"/>
        <v>1</v>
      </c>
      <c r="G533" s="92">
        <f t="shared" si="77"/>
        <v>5.2995406734680176E-3</v>
      </c>
      <c r="H533" s="23">
        <f t="shared" si="81"/>
        <v>36.539046692045119</v>
      </c>
      <c r="I533" s="23">
        <f t="shared" si="78"/>
        <v>2.0030560554838162</v>
      </c>
      <c r="J533" s="23">
        <f t="shared" si="82"/>
        <v>2.0338665838737575</v>
      </c>
      <c r="K533" s="23">
        <f t="shared" si="79"/>
        <v>1.8946688705369436E-2</v>
      </c>
      <c r="L533" s="15">
        <f t="shared" si="80"/>
        <v>65.5</v>
      </c>
      <c r="M533" s="24">
        <f t="shared" si="83"/>
        <v>2.0338665838737575</v>
      </c>
    </row>
    <row r="534" spans="1:13" x14ac:dyDescent="0.25">
      <c r="A534">
        <v>526</v>
      </c>
      <c r="B534" t="s">
        <v>611</v>
      </c>
      <c r="C534">
        <v>-4.3999999999999997E-2</v>
      </c>
      <c r="E534" s="93">
        <f t="shared" si="75"/>
        <v>6</v>
      </c>
      <c r="F534" s="15" t="str">
        <f t="shared" si="76"/>
        <v/>
      </c>
      <c r="G534" s="92">
        <f t="shared" si="77"/>
        <v>5.5067293487332733E-3</v>
      </c>
      <c r="H534" s="23">
        <f t="shared" si="81"/>
        <v>37.967562321235683</v>
      </c>
      <c r="I534" s="23">
        <f t="shared" si="78"/>
        <v>2.0418359885611972</v>
      </c>
      <c r="J534" s="23" t="str">
        <f t="shared" si="82"/>
        <v/>
      </c>
      <c r="K534" s="23" t="str">
        <f t="shared" si="79"/>
        <v/>
      </c>
      <c r="L534" s="15">
        <f t="shared" si="80"/>
        <v>65.625</v>
      </c>
      <c r="M534" s="24">
        <f t="shared" si="83"/>
        <v>2.0340178313807886</v>
      </c>
    </row>
    <row r="535" spans="1:13" x14ac:dyDescent="0.25">
      <c r="A535">
        <v>527</v>
      </c>
      <c r="B535" t="s">
        <v>612</v>
      </c>
      <c r="C535">
        <v>1.47E-2</v>
      </c>
      <c r="E535" s="93">
        <f t="shared" si="75"/>
        <v>7</v>
      </c>
      <c r="F535" s="15" t="str">
        <f t="shared" si="76"/>
        <v/>
      </c>
      <c r="G535" s="92">
        <f t="shared" si="77"/>
        <v>5.5956977118501025E-3</v>
      </c>
      <c r="H535" s="23">
        <f t="shared" si="81"/>
        <v>38.580977591414808</v>
      </c>
      <c r="I535" s="23">
        <f t="shared" si="78"/>
        <v>2.0582641556955412</v>
      </c>
      <c r="J535" s="23" t="str">
        <f t="shared" si="82"/>
        <v/>
      </c>
      <c r="K535" s="23" t="str">
        <f t="shared" si="79"/>
        <v/>
      </c>
      <c r="L535" s="15">
        <f t="shared" si="80"/>
        <v>65.75</v>
      </c>
      <c r="M535" s="24">
        <f t="shared" si="83"/>
        <v>2.0341690788878197</v>
      </c>
    </row>
    <row r="536" spans="1:13" x14ac:dyDescent="0.25">
      <c r="A536">
        <v>528</v>
      </c>
      <c r="B536" t="s">
        <v>613</v>
      </c>
      <c r="C536">
        <v>-6.3500000000000001E-2</v>
      </c>
      <c r="E536" s="93">
        <f t="shared" si="75"/>
        <v>0</v>
      </c>
      <c r="F536" s="15" t="str">
        <f t="shared" si="76"/>
        <v/>
      </c>
      <c r="G536" s="92">
        <f t="shared" si="77"/>
        <v>5.4771742706961673E-3</v>
      </c>
      <c r="H536" s="23">
        <f t="shared" si="81"/>
        <v>37.76378723148283</v>
      </c>
      <c r="I536" s="23">
        <f t="shared" si="78"/>
        <v>2.0363492642716543</v>
      </c>
      <c r="J536" s="23" t="str">
        <f t="shared" si="82"/>
        <v/>
      </c>
      <c r="K536" s="23" t="str">
        <f t="shared" si="79"/>
        <v/>
      </c>
      <c r="L536" s="15">
        <f t="shared" si="80"/>
        <v>65.875</v>
      </c>
      <c r="M536" s="24">
        <f t="shared" si="83"/>
        <v>2.0343203263948508</v>
      </c>
    </row>
    <row r="537" spans="1:13" x14ac:dyDescent="0.25">
      <c r="A537">
        <v>529</v>
      </c>
      <c r="B537" t="s">
        <v>614</v>
      </c>
      <c r="C537">
        <v>-0.1416</v>
      </c>
      <c r="E537" s="93">
        <f t="shared" si="75"/>
        <v>1</v>
      </c>
      <c r="F537" s="15" t="str">
        <f t="shared" si="76"/>
        <v/>
      </c>
      <c r="G537" s="92">
        <f t="shared" si="77"/>
        <v>5.3588023940449852E-3</v>
      </c>
      <c r="H537" s="23">
        <f t="shared" si="81"/>
        <v>36.947641872011111</v>
      </c>
      <c r="I537" s="23">
        <f t="shared" si="78"/>
        <v>2.0142244327956784</v>
      </c>
      <c r="J537" s="23" t="str">
        <f t="shared" si="82"/>
        <v/>
      </c>
      <c r="K537" s="23" t="str">
        <f t="shared" si="79"/>
        <v/>
      </c>
      <c r="L537" s="15">
        <f t="shared" si="80"/>
        <v>66</v>
      </c>
      <c r="M537" s="24">
        <f t="shared" si="83"/>
        <v>2.0344715739018819</v>
      </c>
    </row>
    <row r="538" spans="1:13" x14ac:dyDescent="0.25">
      <c r="A538">
        <v>530</v>
      </c>
      <c r="B538" t="s">
        <v>615</v>
      </c>
      <c r="C538">
        <v>-0.13189999999999999</v>
      </c>
      <c r="E538" s="93">
        <f t="shared" si="75"/>
        <v>2</v>
      </c>
      <c r="F538" s="15" t="str">
        <f t="shared" si="76"/>
        <v/>
      </c>
      <c r="G538" s="92">
        <f t="shared" si="77"/>
        <v>5.3735041508121617E-3</v>
      </c>
      <c r="H538" s="23">
        <f t="shared" si="81"/>
        <v>37.049006916657412</v>
      </c>
      <c r="I538" s="23">
        <f t="shared" si="78"/>
        <v>2.0169855306041962</v>
      </c>
      <c r="J538" s="23" t="str">
        <f t="shared" si="82"/>
        <v/>
      </c>
      <c r="K538" s="23" t="str">
        <f t="shared" si="79"/>
        <v/>
      </c>
      <c r="L538" s="15">
        <f t="shared" si="80"/>
        <v>66.125</v>
      </c>
      <c r="M538" s="24">
        <f t="shared" si="83"/>
        <v>2.034622821408913</v>
      </c>
    </row>
    <row r="539" spans="1:13" x14ac:dyDescent="0.25">
      <c r="A539">
        <v>531</v>
      </c>
      <c r="B539" t="s">
        <v>616</v>
      </c>
      <c r="C539">
        <v>-0.1026</v>
      </c>
      <c r="E539" s="93">
        <f t="shared" si="75"/>
        <v>3</v>
      </c>
      <c r="F539" s="15" t="str">
        <f t="shared" si="76"/>
        <v/>
      </c>
      <c r="G539" s="92">
        <f t="shared" si="77"/>
        <v>5.4179125501191989E-3</v>
      </c>
      <c r="H539" s="23">
        <f t="shared" si="81"/>
        <v>37.355192051516838</v>
      </c>
      <c r="I539" s="23">
        <f t="shared" si="78"/>
        <v>2.0253028963192197</v>
      </c>
      <c r="J539" s="23" t="str">
        <f t="shared" si="82"/>
        <v/>
      </c>
      <c r="K539" s="23" t="str">
        <f t="shared" si="79"/>
        <v/>
      </c>
      <c r="L539" s="15">
        <f t="shared" si="80"/>
        <v>66.25</v>
      </c>
      <c r="M539" s="24">
        <f t="shared" si="83"/>
        <v>2.0347740689159441</v>
      </c>
    </row>
    <row r="540" spans="1:13" x14ac:dyDescent="0.25">
      <c r="A540">
        <v>532</v>
      </c>
      <c r="B540" t="s">
        <v>617</v>
      </c>
      <c r="C540">
        <v>4.8999999999999998E-3</v>
      </c>
      <c r="E540" s="93">
        <f t="shared" si="75"/>
        <v>4</v>
      </c>
      <c r="F540" s="15" t="str">
        <f t="shared" si="76"/>
        <v/>
      </c>
      <c r="G540" s="92">
        <f t="shared" si="77"/>
        <v>5.5808443905801721E-3</v>
      </c>
      <c r="H540" s="23">
        <f t="shared" si="81"/>
        <v>38.478567546308248</v>
      </c>
      <c r="I540" s="23">
        <f t="shared" si="78"/>
        <v>2.0555305936747144</v>
      </c>
      <c r="J540" s="23" t="str">
        <f t="shared" si="82"/>
        <v/>
      </c>
      <c r="K540" s="23" t="str">
        <f t="shared" si="79"/>
        <v/>
      </c>
      <c r="L540" s="15">
        <f t="shared" si="80"/>
        <v>66.375</v>
      </c>
      <c r="M540" s="24">
        <f t="shared" si="83"/>
        <v>2.0349253164229752</v>
      </c>
    </row>
    <row r="541" spans="1:13" x14ac:dyDescent="0.25">
      <c r="A541">
        <v>533</v>
      </c>
      <c r="B541" t="s">
        <v>618</v>
      </c>
      <c r="C541">
        <v>-3.4200000000000001E-2</v>
      </c>
      <c r="E541" s="93">
        <f t="shared" si="75"/>
        <v>5</v>
      </c>
      <c r="F541" s="15">
        <f t="shared" si="76"/>
        <v>1</v>
      </c>
      <c r="G541" s="92">
        <f t="shared" si="77"/>
        <v>5.5215826700032045E-3</v>
      </c>
      <c r="H541" s="23">
        <f t="shared" si="81"/>
        <v>38.069972366342256</v>
      </c>
      <c r="I541" s="23">
        <f t="shared" si="78"/>
        <v>2.0445878600030953</v>
      </c>
      <c r="J541" s="23">
        <f t="shared" si="82"/>
        <v>2.0362865439862543</v>
      </c>
      <c r="K541" s="23">
        <f t="shared" si="79"/>
        <v>1.7051405774926896E-2</v>
      </c>
      <c r="L541" s="15">
        <f t="shared" si="80"/>
        <v>66.5</v>
      </c>
      <c r="M541" s="24">
        <f t="shared" si="83"/>
        <v>2.0362865439862543</v>
      </c>
    </row>
    <row r="542" spans="1:13" x14ac:dyDescent="0.25">
      <c r="A542">
        <v>534</v>
      </c>
      <c r="B542" t="s">
        <v>619</v>
      </c>
      <c r="C542">
        <v>2.4400000000000002E-2</v>
      </c>
      <c r="E542" s="93">
        <f t="shared" si="75"/>
        <v>6</v>
      </c>
      <c r="F542" s="15" t="str">
        <f t="shared" si="76"/>
        <v/>
      </c>
      <c r="G542" s="92">
        <f t="shared" si="77"/>
        <v>5.610399468617279E-3</v>
      </c>
      <c r="H542" s="23">
        <f t="shared" si="81"/>
        <v>38.682342636061108</v>
      </c>
      <c r="I542" s="23">
        <f t="shared" si="78"/>
        <v>2.060966253876249</v>
      </c>
      <c r="J542" s="23" t="str">
        <f t="shared" si="82"/>
        <v/>
      </c>
      <c r="K542" s="23" t="str">
        <f t="shared" si="79"/>
        <v/>
      </c>
      <c r="L542" s="15">
        <f t="shared" si="80"/>
        <v>66.625</v>
      </c>
      <c r="M542" s="24">
        <f t="shared" si="83"/>
        <v>2.0367179153151951</v>
      </c>
    </row>
    <row r="543" spans="1:13" x14ac:dyDescent="0.25">
      <c r="A543">
        <v>535</v>
      </c>
      <c r="B543" t="s">
        <v>620</v>
      </c>
      <c r="C543">
        <v>-5.3699999999999998E-2</v>
      </c>
      <c r="E543" s="93">
        <f t="shared" si="75"/>
        <v>7</v>
      </c>
      <c r="F543" s="15" t="str">
        <f t="shared" si="76"/>
        <v/>
      </c>
      <c r="G543" s="92">
        <f t="shared" si="77"/>
        <v>5.4920275919660977E-3</v>
      </c>
      <c r="H543" s="23">
        <f t="shared" si="81"/>
        <v>37.866197276589396</v>
      </c>
      <c r="I543" s="23">
        <f t="shared" si="78"/>
        <v>2.0391085403156115</v>
      </c>
      <c r="J543" s="23" t="str">
        <f t="shared" si="82"/>
        <v/>
      </c>
      <c r="K543" s="23" t="str">
        <f t="shared" si="79"/>
        <v/>
      </c>
      <c r="L543" s="15">
        <f t="shared" si="80"/>
        <v>66.75</v>
      </c>
      <c r="M543" s="24">
        <f t="shared" si="83"/>
        <v>2.0371492866441359</v>
      </c>
    </row>
    <row r="544" spans="1:13" x14ac:dyDescent="0.25">
      <c r="A544">
        <v>536</v>
      </c>
      <c r="B544" t="s">
        <v>621</v>
      </c>
      <c r="C544">
        <v>-7.3300000000000004E-2</v>
      </c>
      <c r="E544" s="93">
        <f t="shared" si="75"/>
        <v>0</v>
      </c>
      <c r="F544" s="15" t="str">
        <f t="shared" si="76"/>
        <v/>
      </c>
      <c r="G544" s="92">
        <f t="shared" si="77"/>
        <v>5.4623209494262361E-3</v>
      </c>
      <c r="H544" s="23">
        <f t="shared" si="81"/>
        <v>37.661377186376264</v>
      </c>
      <c r="I544" s="23">
        <f t="shared" si="78"/>
        <v>2.0335862443012718</v>
      </c>
      <c r="J544" s="23" t="str">
        <f t="shared" si="82"/>
        <v/>
      </c>
      <c r="K544" s="23" t="str">
        <f t="shared" si="79"/>
        <v/>
      </c>
      <c r="L544" s="15">
        <f t="shared" si="80"/>
        <v>66.875</v>
      </c>
      <c r="M544" s="24">
        <f t="shared" si="83"/>
        <v>2.0375806579730766</v>
      </c>
    </row>
    <row r="545" spans="1:13" x14ac:dyDescent="0.25">
      <c r="A545">
        <v>537</v>
      </c>
      <c r="B545" t="s">
        <v>622</v>
      </c>
      <c r="C545">
        <v>-4.3999999999999997E-2</v>
      </c>
      <c r="E545" s="93">
        <f t="shared" si="75"/>
        <v>1</v>
      </c>
      <c r="F545" s="15" t="str">
        <f t="shared" si="76"/>
        <v/>
      </c>
      <c r="G545" s="92">
        <f t="shared" si="77"/>
        <v>5.5067293487332733E-3</v>
      </c>
      <c r="H545" s="23">
        <f t="shared" si="81"/>
        <v>37.967562321235683</v>
      </c>
      <c r="I545" s="23">
        <f t="shared" si="78"/>
        <v>2.0418359885611972</v>
      </c>
      <c r="J545" s="23" t="str">
        <f t="shared" si="82"/>
        <v/>
      </c>
      <c r="K545" s="23" t="str">
        <f t="shared" si="79"/>
        <v/>
      </c>
      <c r="L545" s="15">
        <f t="shared" si="80"/>
        <v>67</v>
      </c>
      <c r="M545" s="24">
        <f t="shared" si="83"/>
        <v>2.0380120293020174</v>
      </c>
    </row>
    <row r="546" spans="1:13" x14ac:dyDescent="0.25">
      <c r="A546">
        <v>538</v>
      </c>
      <c r="B546" t="s">
        <v>623</v>
      </c>
      <c r="C546">
        <v>2.4400000000000002E-2</v>
      </c>
      <c r="E546" s="93">
        <f t="shared" si="75"/>
        <v>2</v>
      </c>
      <c r="F546" s="15" t="str">
        <f t="shared" si="76"/>
        <v/>
      </c>
      <c r="G546" s="92">
        <f t="shared" si="77"/>
        <v>5.610399468617279E-3</v>
      </c>
      <c r="H546" s="23">
        <f t="shared" si="81"/>
        <v>38.682342636061108</v>
      </c>
      <c r="I546" s="23">
        <f t="shared" si="78"/>
        <v>2.060966253876249</v>
      </c>
      <c r="J546" s="23" t="str">
        <f t="shared" si="82"/>
        <v/>
      </c>
      <c r="K546" s="23" t="str">
        <f t="shared" si="79"/>
        <v/>
      </c>
      <c r="L546" s="15">
        <f t="shared" si="80"/>
        <v>67.125</v>
      </c>
      <c r="M546" s="24">
        <f t="shared" si="83"/>
        <v>2.0384434006309582</v>
      </c>
    </row>
    <row r="547" spans="1:13" x14ac:dyDescent="0.25">
      <c r="A547">
        <v>539</v>
      </c>
      <c r="B547" t="s">
        <v>624</v>
      </c>
      <c r="C547">
        <v>-1.47E-2</v>
      </c>
      <c r="E547" s="93">
        <f t="shared" si="75"/>
        <v>3</v>
      </c>
      <c r="F547" s="15" t="str">
        <f t="shared" si="76"/>
        <v/>
      </c>
      <c r="G547" s="92">
        <f t="shared" si="77"/>
        <v>5.5511377480403114E-3</v>
      </c>
      <c r="H547" s="23">
        <f t="shared" si="81"/>
        <v>38.273747456095116</v>
      </c>
      <c r="I547" s="23">
        <f t="shared" si="78"/>
        <v>2.0500525347795384</v>
      </c>
      <c r="J547" s="23" t="str">
        <f t="shared" si="82"/>
        <v/>
      </c>
      <c r="K547" s="23" t="str">
        <f t="shared" si="79"/>
        <v/>
      </c>
      <c r="L547" s="15">
        <f t="shared" si="80"/>
        <v>67.25</v>
      </c>
      <c r="M547" s="24">
        <f t="shared" si="83"/>
        <v>2.038874771959899</v>
      </c>
    </row>
    <row r="548" spans="1:13" x14ac:dyDescent="0.25">
      <c r="A548">
        <v>540</v>
      </c>
      <c r="B548" t="s">
        <v>625</v>
      </c>
      <c r="C548">
        <v>-3.4200000000000001E-2</v>
      </c>
      <c r="E548" s="93">
        <f t="shared" si="75"/>
        <v>4</v>
      </c>
      <c r="F548" s="15" t="str">
        <f t="shared" si="76"/>
        <v/>
      </c>
      <c r="G548" s="92">
        <f t="shared" si="77"/>
        <v>5.5215826700032045E-3</v>
      </c>
      <c r="H548" s="23">
        <f t="shared" si="81"/>
        <v>38.069972366342256</v>
      </c>
      <c r="I548" s="23">
        <f t="shared" si="78"/>
        <v>2.0445878600030953</v>
      </c>
      <c r="J548" s="23" t="str">
        <f t="shared" si="82"/>
        <v/>
      </c>
      <c r="K548" s="23" t="str">
        <f t="shared" si="79"/>
        <v/>
      </c>
      <c r="L548" s="15">
        <f t="shared" si="80"/>
        <v>67.375</v>
      </c>
      <c r="M548" s="24">
        <f t="shared" si="83"/>
        <v>2.0393061432888397</v>
      </c>
    </row>
    <row r="549" spans="1:13" x14ac:dyDescent="0.25">
      <c r="A549">
        <v>541</v>
      </c>
      <c r="B549" t="s">
        <v>626</v>
      </c>
      <c r="C549">
        <v>-6.3500000000000001E-2</v>
      </c>
      <c r="E549" s="93">
        <f t="shared" si="75"/>
        <v>5</v>
      </c>
      <c r="F549" s="15">
        <f t="shared" si="76"/>
        <v>1</v>
      </c>
      <c r="G549" s="92">
        <f t="shared" si="77"/>
        <v>5.4771742706961673E-3</v>
      </c>
      <c r="H549" s="23">
        <f t="shared" si="81"/>
        <v>37.76378723148283</v>
      </c>
      <c r="I549" s="23">
        <f t="shared" si="78"/>
        <v>2.0363492642716543</v>
      </c>
      <c r="J549" s="23">
        <f t="shared" si="82"/>
        <v>2.043188485249309</v>
      </c>
      <c r="K549" s="23">
        <f t="shared" si="79"/>
        <v>9.572685979997584E-3</v>
      </c>
      <c r="L549" s="15">
        <f t="shared" si="80"/>
        <v>67.5</v>
      </c>
      <c r="M549" s="24">
        <f t="shared" si="83"/>
        <v>2.043188485249309</v>
      </c>
    </row>
    <row r="550" spans="1:13" x14ac:dyDescent="0.25">
      <c r="A550">
        <v>542</v>
      </c>
      <c r="B550" t="s">
        <v>627</v>
      </c>
      <c r="C550">
        <v>-1.47E-2</v>
      </c>
      <c r="E550" s="93">
        <f t="shared" si="75"/>
        <v>6</v>
      </c>
      <c r="F550" s="15" t="str">
        <f t="shared" si="76"/>
        <v/>
      </c>
      <c r="G550" s="92">
        <f t="shared" si="77"/>
        <v>5.5511377480403114E-3</v>
      </c>
      <c r="H550" s="23">
        <f t="shared" si="81"/>
        <v>38.273747456095116</v>
      </c>
      <c r="I550" s="23">
        <f t="shared" si="78"/>
        <v>2.0500525347795384</v>
      </c>
      <c r="J550" s="23" t="str">
        <f t="shared" si="82"/>
        <v/>
      </c>
      <c r="K550" s="23" t="str">
        <f t="shared" si="79"/>
        <v/>
      </c>
      <c r="L550" s="15">
        <f t="shared" si="80"/>
        <v>67.625</v>
      </c>
      <c r="M550" s="24">
        <f t="shared" si="83"/>
        <v>2.043208565896053</v>
      </c>
    </row>
    <row r="551" spans="1:13" x14ac:dyDescent="0.25">
      <c r="A551">
        <v>543</v>
      </c>
      <c r="B551" t="s">
        <v>628</v>
      </c>
      <c r="C551">
        <v>-7.3300000000000004E-2</v>
      </c>
      <c r="E551" s="93">
        <f t="shared" si="75"/>
        <v>7</v>
      </c>
      <c r="F551" s="15" t="str">
        <f t="shared" si="76"/>
        <v/>
      </c>
      <c r="G551" s="92">
        <f t="shared" si="77"/>
        <v>5.4623209494262361E-3</v>
      </c>
      <c r="H551" s="23">
        <f t="shared" si="81"/>
        <v>37.661377186376264</v>
      </c>
      <c r="I551" s="23">
        <f t="shared" si="78"/>
        <v>2.0335862443012718</v>
      </c>
      <c r="J551" s="23" t="str">
        <f t="shared" si="82"/>
        <v/>
      </c>
      <c r="K551" s="23" t="str">
        <f t="shared" si="79"/>
        <v/>
      </c>
      <c r="L551" s="15">
        <f t="shared" si="80"/>
        <v>67.75</v>
      </c>
      <c r="M551" s="24">
        <f t="shared" si="83"/>
        <v>2.0432286465427971</v>
      </c>
    </row>
    <row r="552" spans="1:13" x14ac:dyDescent="0.25">
      <c r="A552">
        <v>544</v>
      </c>
      <c r="B552" t="s">
        <v>629</v>
      </c>
      <c r="C552">
        <v>-9.2799999999999994E-2</v>
      </c>
      <c r="E552" s="93">
        <f t="shared" si="75"/>
        <v>0</v>
      </c>
      <c r="F552" s="15" t="str">
        <f t="shared" si="76"/>
        <v/>
      </c>
      <c r="G552" s="92">
        <f t="shared" si="77"/>
        <v>5.4327658713891292E-3</v>
      </c>
      <c r="H552" s="23">
        <f t="shared" si="81"/>
        <v>37.457602096623397</v>
      </c>
      <c r="I552" s="23">
        <f t="shared" si="78"/>
        <v>2.0280772014219224</v>
      </c>
      <c r="J552" s="23" t="str">
        <f t="shared" si="82"/>
        <v/>
      </c>
      <c r="K552" s="23" t="str">
        <f t="shared" si="79"/>
        <v/>
      </c>
      <c r="L552" s="15">
        <f t="shared" si="80"/>
        <v>67.875</v>
      </c>
      <c r="M552" s="24">
        <f t="shared" si="83"/>
        <v>2.0432487271895412</v>
      </c>
    </row>
    <row r="553" spans="1:13" x14ac:dyDescent="0.25">
      <c r="A553">
        <v>545</v>
      </c>
      <c r="B553" t="s">
        <v>630</v>
      </c>
      <c r="C553">
        <v>3.4200000000000001E-2</v>
      </c>
      <c r="E553" s="93">
        <f t="shared" si="75"/>
        <v>1</v>
      </c>
      <c r="F553" s="15" t="str">
        <f t="shared" si="76"/>
        <v/>
      </c>
      <c r="G553" s="92">
        <f t="shared" si="77"/>
        <v>5.6252527898872093E-3</v>
      </c>
      <c r="H553" s="23">
        <f t="shared" si="81"/>
        <v>38.784752681167674</v>
      </c>
      <c r="I553" s="23">
        <f t="shared" si="78"/>
        <v>2.0636926158478772</v>
      </c>
      <c r="J553" s="23" t="str">
        <f t="shared" si="82"/>
        <v/>
      </c>
      <c r="K553" s="23" t="str">
        <f t="shared" si="79"/>
        <v/>
      </c>
      <c r="L553" s="15">
        <f t="shared" si="80"/>
        <v>68</v>
      </c>
      <c r="M553" s="24">
        <f t="shared" si="83"/>
        <v>2.0432688078362853</v>
      </c>
    </row>
    <row r="554" spans="1:13" x14ac:dyDescent="0.25">
      <c r="A554">
        <v>546</v>
      </c>
      <c r="B554" t="s">
        <v>631</v>
      </c>
      <c r="C554">
        <v>-7.3300000000000004E-2</v>
      </c>
      <c r="E554" s="93">
        <f t="shared" si="75"/>
        <v>2</v>
      </c>
      <c r="F554" s="15" t="str">
        <f t="shared" si="76"/>
        <v/>
      </c>
      <c r="G554" s="92">
        <f t="shared" si="77"/>
        <v>5.4623209494262361E-3</v>
      </c>
      <c r="H554" s="23">
        <f t="shared" si="81"/>
        <v>37.661377186376264</v>
      </c>
      <c r="I554" s="23">
        <f t="shared" si="78"/>
        <v>2.0335862443012718</v>
      </c>
      <c r="J554" s="23" t="str">
        <f t="shared" si="82"/>
        <v/>
      </c>
      <c r="K554" s="23" t="str">
        <f t="shared" si="79"/>
        <v/>
      </c>
      <c r="L554" s="15">
        <f t="shared" si="80"/>
        <v>68.125</v>
      </c>
      <c r="M554" s="24">
        <f t="shared" si="83"/>
        <v>2.0432888884830294</v>
      </c>
    </row>
    <row r="555" spans="1:13" x14ac:dyDescent="0.25">
      <c r="A555">
        <v>547</v>
      </c>
      <c r="B555" t="s">
        <v>632</v>
      </c>
      <c r="C555">
        <v>-7.3300000000000004E-2</v>
      </c>
      <c r="E555" s="93">
        <f t="shared" si="75"/>
        <v>3</v>
      </c>
      <c r="F555" s="15" t="str">
        <f t="shared" si="76"/>
        <v/>
      </c>
      <c r="G555" s="92">
        <f t="shared" si="77"/>
        <v>5.4623209494262361E-3</v>
      </c>
      <c r="H555" s="23">
        <f t="shared" si="81"/>
        <v>37.661377186376264</v>
      </c>
      <c r="I555" s="23">
        <f t="shared" si="78"/>
        <v>2.0335862443012718</v>
      </c>
      <c r="J555" s="23" t="str">
        <f t="shared" si="82"/>
        <v/>
      </c>
      <c r="K555" s="23" t="str">
        <f t="shared" si="79"/>
        <v/>
      </c>
      <c r="L555" s="15">
        <f t="shared" si="80"/>
        <v>68.25</v>
      </c>
      <c r="M555" s="24">
        <f t="shared" si="83"/>
        <v>2.0433089691297734</v>
      </c>
    </row>
    <row r="556" spans="1:13" x14ac:dyDescent="0.25">
      <c r="A556">
        <v>548</v>
      </c>
      <c r="B556" t="s">
        <v>633</v>
      </c>
      <c r="C556">
        <v>-5.3699999999999998E-2</v>
      </c>
      <c r="E556" s="93">
        <f t="shared" si="75"/>
        <v>4</v>
      </c>
      <c r="F556" s="15" t="str">
        <f t="shared" si="76"/>
        <v/>
      </c>
      <c r="G556" s="92">
        <f t="shared" si="77"/>
        <v>5.4920275919660977E-3</v>
      </c>
      <c r="H556" s="23">
        <f t="shared" si="81"/>
        <v>37.866197276589396</v>
      </c>
      <c r="I556" s="23">
        <f t="shared" si="78"/>
        <v>2.0391085403156115</v>
      </c>
      <c r="J556" s="23" t="str">
        <f t="shared" si="82"/>
        <v/>
      </c>
      <c r="K556" s="23" t="str">
        <f t="shared" si="79"/>
        <v/>
      </c>
      <c r="L556" s="15">
        <f t="shared" si="80"/>
        <v>68.375</v>
      </c>
      <c r="M556" s="24">
        <f t="shared" si="83"/>
        <v>2.0433290497765175</v>
      </c>
    </row>
    <row r="557" spans="1:13" x14ac:dyDescent="0.25">
      <c r="A557">
        <v>549</v>
      </c>
      <c r="B557" t="s">
        <v>634</v>
      </c>
      <c r="C557">
        <v>-0.1123</v>
      </c>
      <c r="E557" s="93">
        <f t="shared" si="75"/>
        <v>5</v>
      </c>
      <c r="F557" s="15">
        <f t="shared" si="76"/>
        <v>1</v>
      </c>
      <c r="G557" s="92">
        <f t="shared" si="77"/>
        <v>5.4032107933520233E-3</v>
      </c>
      <c r="H557" s="23">
        <f t="shared" si="81"/>
        <v>37.253827006870544</v>
      </c>
      <c r="I557" s="23">
        <f t="shared" si="78"/>
        <v>2.022553153032919</v>
      </c>
      <c r="J557" s="23">
        <f t="shared" si="82"/>
        <v>2.0435097755972156</v>
      </c>
      <c r="K557" s="23">
        <f t="shared" si="79"/>
        <v>1.2675045813128751E-2</v>
      </c>
      <c r="L557" s="15">
        <f t="shared" si="80"/>
        <v>68.5</v>
      </c>
      <c r="M557" s="24">
        <f t="shared" si="83"/>
        <v>2.0435097755972156</v>
      </c>
    </row>
    <row r="558" spans="1:13" x14ac:dyDescent="0.25">
      <c r="A558">
        <v>550</v>
      </c>
      <c r="B558" t="s">
        <v>635</v>
      </c>
      <c r="C558">
        <v>-2.4400000000000002E-2</v>
      </c>
      <c r="E558" s="93">
        <f t="shared" si="75"/>
        <v>6</v>
      </c>
      <c r="F558" s="15" t="str">
        <f t="shared" si="76"/>
        <v/>
      </c>
      <c r="G558" s="92">
        <f t="shared" si="77"/>
        <v>5.5364359912731349E-3</v>
      </c>
      <c r="H558" s="23">
        <f t="shared" si="81"/>
        <v>38.172382411448822</v>
      </c>
      <c r="I558" s="23">
        <f t="shared" si="78"/>
        <v>2.0473360325946484</v>
      </c>
      <c r="J558" s="23" t="str">
        <f t="shared" si="82"/>
        <v/>
      </c>
      <c r="K558" s="23" t="str">
        <f t="shared" si="79"/>
        <v/>
      </c>
      <c r="L558" s="15">
        <f t="shared" si="80"/>
        <v>68.625</v>
      </c>
      <c r="M558" s="24">
        <f t="shared" si="83"/>
        <v>2.044211376384816</v>
      </c>
    </row>
    <row r="559" spans="1:13" x14ac:dyDescent="0.25">
      <c r="A559">
        <v>551</v>
      </c>
      <c r="B559" t="s">
        <v>636</v>
      </c>
      <c r="C559">
        <v>-5.3699999999999998E-2</v>
      </c>
      <c r="E559" s="93">
        <f t="shared" si="75"/>
        <v>7</v>
      </c>
      <c r="F559" s="15" t="str">
        <f t="shared" si="76"/>
        <v/>
      </c>
      <c r="G559" s="92">
        <f t="shared" si="77"/>
        <v>5.4920275919660977E-3</v>
      </c>
      <c r="H559" s="23">
        <f t="shared" si="81"/>
        <v>37.866197276589396</v>
      </c>
      <c r="I559" s="23">
        <f t="shared" si="78"/>
        <v>2.0391085403156115</v>
      </c>
      <c r="J559" s="23" t="str">
        <f t="shared" si="82"/>
        <v/>
      </c>
      <c r="K559" s="23" t="str">
        <f t="shared" si="79"/>
        <v/>
      </c>
      <c r="L559" s="15">
        <f t="shared" si="80"/>
        <v>68.75</v>
      </c>
      <c r="M559" s="24">
        <f t="shared" si="83"/>
        <v>2.0449129771724164</v>
      </c>
    </row>
    <row r="560" spans="1:13" x14ac:dyDescent="0.25">
      <c r="A560">
        <v>552</v>
      </c>
      <c r="B560" t="s">
        <v>637</v>
      </c>
      <c r="C560">
        <v>5.3699999999999998E-2</v>
      </c>
      <c r="E560" s="93">
        <f t="shared" si="75"/>
        <v>0</v>
      </c>
      <c r="F560" s="15" t="str">
        <f t="shared" si="76"/>
        <v/>
      </c>
      <c r="G560" s="92">
        <f t="shared" si="77"/>
        <v>5.6548078679243162E-3</v>
      </c>
      <c r="H560" s="23">
        <f t="shared" si="81"/>
        <v>38.988527770920534</v>
      </c>
      <c r="I560" s="23">
        <f t="shared" si="78"/>
        <v>2.0691068340685139</v>
      </c>
      <c r="J560" s="23" t="str">
        <f t="shared" si="82"/>
        <v/>
      </c>
      <c r="K560" s="23" t="str">
        <f t="shared" si="79"/>
        <v/>
      </c>
      <c r="L560" s="15">
        <f t="shared" si="80"/>
        <v>68.875</v>
      </c>
      <c r="M560" s="24">
        <f t="shared" si="83"/>
        <v>2.0456145779600168</v>
      </c>
    </row>
    <row r="561" spans="1:13" x14ac:dyDescent="0.25">
      <c r="A561">
        <v>553</v>
      </c>
      <c r="B561" t="s">
        <v>638</v>
      </c>
      <c r="C561">
        <v>8.3000000000000004E-2</v>
      </c>
      <c r="E561" s="93">
        <f t="shared" si="75"/>
        <v>1</v>
      </c>
      <c r="F561" s="15" t="str">
        <f t="shared" si="76"/>
        <v/>
      </c>
      <c r="G561" s="92">
        <f t="shared" si="77"/>
        <v>5.6992162672313542E-3</v>
      </c>
      <c r="H561" s="23">
        <f t="shared" si="81"/>
        <v>39.294712905779967</v>
      </c>
      <c r="I561" s="23">
        <f t="shared" si="78"/>
        <v>2.0772155116793636</v>
      </c>
      <c r="J561" s="23" t="str">
        <f t="shared" si="82"/>
        <v/>
      </c>
      <c r="K561" s="23" t="str">
        <f t="shared" si="79"/>
        <v/>
      </c>
      <c r="L561" s="15">
        <f t="shared" si="80"/>
        <v>69</v>
      </c>
      <c r="M561" s="24">
        <f t="shared" si="83"/>
        <v>2.0463161787476172</v>
      </c>
    </row>
    <row r="562" spans="1:13" x14ac:dyDescent="0.25">
      <c r="A562">
        <v>554</v>
      </c>
      <c r="B562" t="s">
        <v>639</v>
      </c>
      <c r="C562">
        <v>-0.1026</v>
      </c>
      <c r="E562" s="93">
        <f t="shared" si="75"/>
        <v>2</v>
      </c>
      <c r="F562" s="15" t="str">
        <f t="shared" si="76"/>
        <v/>
      </c>
      <c r="G562" s="92">
        <f t="shared" si="77"/>
        <v>5.4179125501191989E-3</v>
      </c>
      <c r="H562" s="23">
        <f t="shared" si="81"/>
        <v>37.355192051516838</v>
      </c>
      <c r="I562" s="23">
        <f t="shared" si="78"/>
        <v>2.0253028963192197</v>
      </c>
      <c r="J562" s="23" t="str">
        <f t="shared" si="82"/>
        <v/>
      </c>
      <c r="K562" s="23" t="str">
        <f t="shared" si="79"/>
        <v/>
      </c>
      <c r="L562" s="15">
        <f t="shared" si="80"/>
        <v>69.125</v>
      </c>
      <c r="M562" s="24">
        <f t="shared" si="83"/>
        <v>2.0470177795352176</v>
      </c>
    </row>
    <row r="563" spans="1:13" x14ac:dyDescent="0.25">
      <c r="A563">
        <v>555</v>
      </c>
      <c r="B563" t="s">
        <v>640</v>
      </c>
      <c r="C563">
        <v>-0.1026</v>
      </c>
      <c r="E563" s="93">
        <f t="shared" si="75"/>
        <v>3</v>
      </c>
      <c r="F563" s="15" t="str">
        <f t="shared" si="76"/>
        <v/>
      </c>
      <c r="G563" s="92">
        <f t="shared" si="77"/>
        <v>5.4179125501191989E-3</v>
      </c>
      <c r="H563" s="23">
        <f t="shared" si="81"/>
        <v>37.355192051516838</v>
      </c>
      <c r="I563" s="23">
        <f t="shared" si="78"/>
        <v>2.0253028963192197</v>
      </c>
      <c r="J563" s="23" t="str">
        <f t="shared" si="82"/>
        <v/>
      </c>
      <c r="K563" s="23" t="str">
        <f t="shared" si="79"/>
        <v/>
      </c>
      <c r="L563" s="15">
        <f t="shared" si="80"/>
        <v>69.25</v>
      </c>
      <c r="M563" s="24">
        <f t="shared" si="83"/>
        <v>2.047719380322818</v>
      </c>
    </row>
    <row r="564" spans="1:13" x14ac:dyDescent="0.25">
      <c r="A564">
        <v>556</v>
      </c>
      <c r="B564" t="s">
        <v>641</v>
      </c>
      <c r="C564">
        <v>2.4400000000000002E-2</v>
      </c>
      <c r="E564" s="93">
        <f t="shared" si="75"/>
        <v>4</v>
      </c>
      <c r="F564" s="15" t="str">
        <f t="shared" si="76"/>
        <v/>
      </c>
      <c r="G564" s="92">
        <f t="shared" si="77"/>
        <v>5.610399468617279E-3</v>
      </c>
      <c r="H564" s="23">
        <f t="shared" si="81"/>
        <v>38.682342636061108</v>
      </c>
      <c r="I564" s="23">
        <f t="shared" si="78"/>
        <v>2.060966253876249</v>
      </c>
      <c r="J564" s="23" t="str">
        <f t="shared" si="82"/>
        <v/>
      </c>
      <c r="K564" s="23" t="str">
        <f t="shared" si="79"/>
        <v/>
      </c>
      <c r="L564" s="15">
        <f t="shared" si="80"/>
        <v>69.375</v>
      </c>
      <c r="M564" s="24">
        <f t="shared" si="83"/>
        <v>2.0484209811104184</v>
      </c>
    </row>
    <row r="565" spans="1:13" x14ac:dyDescent="0.25">
      <c r="A565">
        <v>557</v>
      </c>
      <c r="B565" t="s">
        <v>642</v>
      </c>
      <c r="C565">
        <v>7.3300000000000004E-2</v>
      </c>
      <c r="E565" s="93">
        <f t="shared" si="75"/>
        <v>5</v>
      </c>
      <c r="F565" s="15">
        <f t="shared" si="76"/>
        <v>1</v>
      </c>
      <c r="G565" s="92">
        <f t="shared" si="77"/>
        <v>5.6845145104641778E-3</v>
      </c>
      <c r="H565" s="23">
        <f t="shared" si="81"/>
        <v>39.193347861133667</v>
      </c>
      <c r="I565" s="23">
        <f t="shared" si="78"/>
        <v>2.0745345783972224</v>
      </c>
      <c r="J565" s="23">
        <f t="shared" si="82"/>
        <v>2.0547353881988197</v>
      </c>
      <c r="K565" s="23">
        <f t="shared" si="79"/>
        <v>2.222078944180993E-2</v>
      </c>
      <c r="L565" s="15">
        <f t="shared" si="80"/>
        <v>69.5</v>
      </c>
      <c r="M565" s="24">
        <f t="shared" si="83"/>
        <v>2.0547353881988197</v>
      </c>
    </row>
    <row r="566" spans="1:13" x14ac:dyDescent="0.25">
      <c r="A566">
        <v>558</v>
      </c>
      <c r="B566" t="s">
        <v>643</v>
      </c>
      <c r="C566">
        <v>9.2799999999999994E-2</v>
      </c>
      <c r="E566" s="93">
        <f t="shared" si="75"/>
        <v>6</v>
      </c>
      <c r="F566" s="15" t="str">
        <f t="shared" si="76"/>
        <v/>
      </c>
      <c r="G566" s="92">
        <f t="shared" si="77"/>
        <v>5.7140695885012846E-3</v>
      </c>
      <c r="H566" s="23">
        <f t="shared" si="81"/>
        <v>39.397122950886526</v>
      </c>
      <c r="I566" s="23">
        <f t="shared" si="78"/>
        <v>2.0799205742166493</v>
      </c>
      <c r="J566" s="23" t="str">
        <f t="shared" si="82"/>
        <v/>
      </c>
      <c r="K566" s="23" t="str">
        <f t="shared" si="79"/>
        <v/>
      </c>
      <c r="L566" s="15">
        <f t="shared" si="80"/>
        <v>69.625</v>
      </c>
      <c r="M566" s="24">
        <f t="shared" si="83"/>
        <v>2.0540325895679534</v>
      </c>
    </row>
    <row r="567" spans="1:13" x14ac:dyDescent="0.25">
      <c r="A567">
        <v>559</v>
      </c>
      <c r="B567" t="s">
        <v>644</v>
      </c>
      <c r="C567">
        <v>-1.47E-2</v>
      </c>
      <c r="E567" s="93">
        <f t="shared" si="75"/>
        <v>7</v>
      </c>
      <c r="F567" s="15" t="str">
        <f t="shared" si="76"/>
        <v/>
      </c>
      <c r="G567" s="92">
        <f t="shared" si="77"/>
        <v>5.5511377480403114E-3</v>
      </c>
      <c r="H567" s="23">
        <f t="shared" si="81"/>
        <v>38.273747456095116</v>
      </c>
      <c r="I567" s="23">
        <f t="shared" si="78"/>
        <v>2.0500525347795384</v>
      </c>
      <c r="J567" s="23" t="str">
        <f t="shared" si="82"/>
        <v/>
      </c>
      <c r="K567" s="23" t="str">
        <f t="shared" si="79"/>
        <v/>
      </c>
      <c r="L567" s="15">
        <f t="shared" si="80"/>
        <v>69.75</v>
      </c>
      <c r="M567" s="24">
        <f t="shared" si="83"/>
        <v>2.0533297909370871</v>
      </c>
    </row>
    <row r="568" spans="1:13" x14ac:dyDescent="0.25">
      <c r="A568">
        <v>560</v>
      </c>
      <c r="B568" t="s">
        <v>645</v>
      </c>
      <c r="C568">
        <v>-3.4200000000000001E-2</v>
      </c>
      <c r="E568" s="93">
        <f t="shared" si="75"/>
        <v>0</v>
      </c>
      <c r="F568" s="15" t="str">
        <f t="shared" si="76"/>
        <v/>
      </c>
      <c r="G568" s="92">
        <f t="shared" si="77"/>
        <v>5.5215826700032045E-3</v>
      </c>
      <c r="H568" s="23">
        <f t="shared" si="81"/>
        <v>38.069972366342256</v>
      </c>
      <c r="I568" s="23">
        <f t="shared" si="78"/>
        <v>2.0445878600030953</v>
      </c>
      <c r="J568" s="23" t="str">
        <f t="shared" si="82"/>
        <v/>
      </c>
      <c r="K568" s="23" t="str">
        <f t="shared" si="79"/>
        <v/>
      </c>
      <c r="L568" s="15">
        <f t="shared" si="80"/>
        <v>69.875</v>
      </c>
      <c r="M568" s="24">
        <f t="shared" si="83"/>
        <v>2.0526269923062208</v>
      </c>
    </row>
    <row r="569" spans="1:13" x14ac:dyDescent="0.25">
      <c r="A569">
        <v>561</v>
      </c>
      <c r="B569" t="s">
        <v>646</v>
      </c>
      <c r="C569">
        <v>-4.8999999999999998E-3</v>
      </c>
      <c r="E569" s="93">
        <f t="shared" si="75"/>
        <v>1</v>
      </c>
      <c r="F569" s="15" t="str">
        <f t="shared" si="76"/>
        <v/>
      </c>
      <c r="G569" s="92">
        <f t="shared" si="77"/>
        <v>5.5659910693102417E-3</v>
      </c>
      <c r="H569" s="23">
        <f t="shared" si="81"/>
        <v>38.376157501201682</v>
      </c>
      <c r="I569" s="23">
        <f t="shared" si="78"/>
        <v>2.0527933915629131</v>
      </c>
      <c r="J569" s="23" t="str">
        <f t="shared" si="82"/>
        <v/>
      </c>
      <c r="K569" s="23" t="str">
        <f t="shared" si="79"/>
        <v/>
      </c>
      <c r="L569" s="15">
        <f t="shared" si="80"/>
        <v>70</v>
      </c>
      <c r="M569" s="24">
        <f t="shared" si="83"/>
        <v>2.0519241936753545</v>
      </c>
    </row>
    <row r="570" spans="1:13" x14ac:dyDescent="0.25">
      <c r="A570">
        <v>562</v>
      </c>
      <c r="B570" t="s">
        <v>647</v>
      </c>
      <c r="C570">
        <v>-3.4200000000000001E-2</v>
      </c>
      <c r="E570" s="93">
        <f t="shared" si="75"/>
        <v>2</v>
      </c>
      <c r="F570" s="15" t="str">
        <f t="shared" si="76"/>
        <v/>
      </c>
      <c r="G570" s="92">
        <f t="shared" si="77"/>
        <v>5.5215826700032045E-3</v>
      </c>
      <c r="H570" s="23">
        <f t="shared" si="81"/>
        <v>38.069972366342256</v>
      </c>
      <c r="I570" s="23">
        <f t="shared" si="78"/>
        <v>2.0445878600030953</v>
      </c>
      <c r="J570" s="23" t="str">
        <f t="shared" si="82"/>
        <v/>
      </c>
      <c r="K570" s="23" t="str">
        <f t="shared" si="79"/>
        <v/>
      </c>
      <c r="L570" s="15">
        <f t="shared" si="80"/>
        <v>70.125</v>
      </c>
      <c r="M570" s="24">
        <f t="shared" si="83"/>
        <v>2.0512213950444882</v>
      </c>
    </row>
    <row r="571" spans="1:13" x14ac:dyDescent="0.25">
      <c r="A571">
        <v>563</v>
      </c>
      <c r="B571" t="s">
        <v>648</v>
      </c>
      <c r="C571">
        <v>-2.4400000000000002E-2</v>
      </c>
      <c r="E571" s="93">
        <f t="shared" si="75"/>
        <v>3</v>
      </c>
      <c r="F571" s="15" t="str">
        <f t="shared" si="76"/>
        <v/>
      </c>
      <c r="G571" s="92">
        <f t="shared" si="77"/>
        <v>5.5364359912731349E-3</v>
      </c>
      <c r="H571" s="23">
        <f t="shared" si="81"/>
        <v>38.172382411448822</v>
      </c>
      <c r="I571" s="23">
        <f t="shared" si="78"/>
        <v>2.0473360325946484</v>
      </c>
      <c r="J571" s="23" t="str">
        <f t="shared" si="82"/>
        <v/>
      </c>
      <c r="K571" s="23" t="str">
        <f t="shared" si="79"/>
        <v/>
      </c>
      <c r="L571" s="15">
        <f t="shared" si="80"/>
        <v>70.25</v>
      </c>
      <c r="M571" s="24">
        <f t="shared" si="83"/>
        <v>2.0505185964136219</v>
      </c>
    </row>
    <row r="572" spans="1:13" x14ac:dyDescent="0.25">
      <c r="A572">
        <v>564</v>
      </c>
      <c r="B572" t="s">
        <v>649</v>
      </c>
      <c r="C572">
        <v>-1.47E-2</v>
      </c>
      <c r="E572" s="93">
        <f t="shared" si="75"/>
        <v>4</v>
      </c>
      <c r="F572" s="15" t="str">
        <f t="shared" si="76"/>
        <v/>
      </c>
      <c r="G572" s="92">
        <f t="shared" si="77"/>
        <v>5.5511377480403114E-3</v>
      </c>
      <c r="H572" s="23">
        <f t="shared" si="81"/>
        <v>38.273747456095116</v>
      </c>
      <c r="I572" s="23">
        <f t="shared" si="78"/>
        <v>2.0500525347795384</v>
      </c>
      <c r="J572" s="23" t="str">
        <f t="shared" si="82"/>
        <v/>
      </c>
      <c r="K572" s="23" t="str">
        <f t="shared" si="79"/>
        <v/>
      </c>
      <c r="L572" s="15">
        <f t="shared" si="80"/>
        <v>70.375</v>
      </c>
      <c r="M572" s="24">
        <f t="shared" si="83"/>
        <v>2.0498157977827556</v>
      </c>
    </row>
    <row r="573" spans="1:13" x14ac:dyDescent="0.25">
      <c r="A573">
        <v>565</v>
      </c>
      <c r="B573" t="s">
        <v>650</v>
      </c>
      <c r="C573">
        <v>-0.1221</v>
      </c>
      <c r="E573" s="93">
        <f t="shared" si="75"/>
        <v>5</v>
      </c>
      <c r="F573" s="15">
        <f t="shared" si="76"/>
        <v>1</v>
      </c>
      <c r="G573" s="92">
        <f t="shared" si="77"/>
        <v>5.388357472082092E-3</v>
      </c>
      <c r="H573" s="23">
        <f t="shared" si="81"/>
        <v>37.151416961763971</v>
      </c>
      <c r="I573" s="23">
        <f t="shared" si="78"/>
        <v>2.0197712602557365</v>
      </c>
      <c r="J573" s="23">
        <f t="shared" si="82"/>
        <v>2.0434906101049579</v>
      </c>
      <c r="K573" s="23">
        <f t="shared" si="79"/>
        <v>1.4802624395412892E-2</v>
      </c>
      <c r="L573" s="15">
        <f t="shared" si="80"/>
        <v>70.5</v>
      </c>
      <c r="M573" s="24">
        <f t="shared" si="83"/>
        <v>2.0434906101049579</v>
      </c>
    </row>
    <row r="574" spans="1:13" x14ac:dyDescent="0.25">
      <c r="A574">
        <v>566</v>
      </c>
      <c r="B574" t="s">
        <v>651</v>
      </c>
      <c r="C574">
        <v>-1.47E-2</v>
      </c>
      <c r="E574" s="93">
        <f t="shared" si="75"/>
        <v>6</v>
      </c>
      <c r="F574" s="15" t="str">
        <f t="shared" si="76"/>
        <v/>
      </c>
      <c r="G574" s="92">
        <f t="shared" si="77"/>
        <v>5.5511377480403114E-3</v>
      </c>
      <c r="H574" s="23">
        <f t="shared" si="81"/>
        <v>38.273747456095116</v>
      </c>
      <c r="I574" s="23">
        <f t="shared" si="78"/>
        <v>2.0500525347795384</v>
      </c>
      <c r="J574" s="23" t="str">
        <f t="shared" si="82"/>
        <v/>
      </c>
      <c r="K574" s="23" t="str">
        <f t="shared" si="79"/>
        <v/>
      </c>
      <c r="L574" s="15">
        <f t="shared" si="80"/>
        <v>70.625</v>
      </c>
      <c r="M574" s="24">
        <f t="shared" si="83"/>
        <v>2.0438338709228487</v>
      </c>
    </row>
    <row r="575" spans="1:13" x14ac:dyDescent="0.25">
      <c r="A575">
        <v>567</v>
      </c>
      <c r="B575" t="s">
        <v>652</v>
      </c>
      <c r="C575">
        <v>-0.1416</v>
      </c>
      <c r="E575" s="93">
        <f t="shared" si="75"/>
        <v>7</v>
      </c>
      <c r="F575" s="15" t="str">
        <f t="shared" si="76"/>
        <v/>
      </c>
      <c r="G575" s="92">
        <f t="shared" si="77"/>
        <v>5.3588023940449852E-3</v>
      </c>
      <c r="H575" s="23">
        <f t="shared" si="81"/>
        <v>36.947641872011111</v>
      </c>
      <c r="I575" s="23">
        <f t="shared" si="78"/>
        <v>2.0142244327956784</v>
      </c>
      <c r="J575" s="23" t="str">
        <f t="shared" si="82"/>
        <v/>
      </c>
      <c r="K575" s="23" t="str">
        <f t="shared" si="79"/>
        <v/>
      </c>
      <c r="L575" s="15">
        <f t="shared" si="80"/>
        <v>70.75</v>
      </c>
      <c r="M575" s="24">
        <f t="shared" si="83"/>
        <v>2.0441771317407396</v>
      </c>
    </row>
    <row r="576" spans="1:13" x14ac:dyDescent="0.25">
      <c r="A576">
        <v>568</v>
      </c>
      <c r="B576" t="s">
        <v>653</v>
      </c>
      <c r="C576">
        <v>5.3699999999999998E-2</v>
      </c>
      <c r="E576" s="93">
        <f t="shared" si="75"/>
        <v>0</v>
      </c>
      <c r="F576" s="15" t="str">
        <f t="shared" si="76"/>
        <v/>
      </c>
      <c r="G576" s="92">
        <f t="shared" si="77"/>
        <v>5.6548078679243162E-3</v>
      </c>
      <c r="H576" s="23">
        <f t="shared" si="81"/>
        <v>38.988527770920534</v>
      </c>
      <c r="I576" s="23">
        <f t="shared" si="78"/>
        <v>2.0691068340685139</v>
      </c>
      <c r="J576" s="23" t="str">
        <f t="shared" si="82"/>
        <v/>
      </c>
      <c r="K576" s="23" t="str">
        <f t="shared" si="79"/>
        <v/>
      </c>
      <c r="L576" s="15">
        <f t="shared" si="80"/>
        <v>70.875</v>
      </c>
      <c r="M576" s="24">
        <f t="shared" si="83"/>
        <v>2.0445203925586304</v>
      </c>
    </row>
    <row r="577" spans="1:13" x14ac:dyDescent="0.25">
      <c r="A577">
        <v>569</v>
      </c>
      <c r="B577" t="s">
        <v>654</v>
      </c>
      <c r="C577">
        <v>-4.3999999999999997E-2</v>
      </c>
      <c r="E577" s="93">
        <f t="shared" si="75"/>
        <v>1</v>
      </c>
      <c r="F577" s="15" t="str">
        <f t="shared" si="76"/>
        <v/>
      </c>
      <c r="G577" s="92">
        <f t="shared" si="77"/>
        <v>5.5067293487332733E-3</v>
      </c>
      <c r="H577" s="23">
        <f t="shared" si="81"/>
        <v>37.967562321235683</v>
      </c>
      <c r="I577" s="23">
        <f t="shared" si="78"/>
        <v>2.0418359885611972</v>
      </c>
      <c r="J577" s="23" t="str">
        <f t="shared" si="82"/>
        <v/>
      </c>
      <c r="K577" s="23" t="str">
        <f t="shared" si="79"/>
        <v/>
      </c>
      <c r="L577" s="15">
        <f t="shared" si="80"/>
        <v>71</v>
      </c>
      <c r="M577" s="24">
        <f t="shared" si="83"/>
        <v>2.0448636533765212</v>
      </c>
    </row>
    <row r="578" spans="1:13" x14ac:dyDescent="0.25">
      <c r="A578">
        <v>570</v>
      </c>
      <c r="B578" t="s">
        <v>655</v>
      </c>
      <c r="C578">
        <v>4.8999999999999998E-3</v>
      </c>
      <c r="E578" s="93">
        <f t="shared" si="75"/>
        <v>2</v>
      </c>
      <c r="F578" s="15" t="str">
        <f t="shared" si="76"/>
        <v/>
      </c>
      <c r="G578" s="92">
        <f t="shared" si="77"/>
        <v>5.5808443905801721E-3</v>
      </c>
      <c r="H578" s="23">
        <f t="shared" si="81"/>
        <v>38.478567546308248</v>
      </c>
      <c r="I578" s="23">
        <f t="shared" si="78"/>
        <v>2.0555305936747144</v>
      </c>
      <c r="J578" s="23" t="str">
        <f t="shared" si="82"/>
        <v/>
      </c>
      <c r="K578" s="23" t="str">
        <f t="shared" si="79"/>
        <v/>
      </c>
      <c r="L578" s="15">
        <f t="shared" si="80"/>
        <v>71.125</v>
      </c>
      <c r="M578" s="24">
        <f t="shared" si="83"/>
        <v>2.045206914194412</v>
      </c>
    </row>
    <row r="579" spans="1:13" x14ac:dyDescent="0.25">
      <c r="A579">
        <v>571</v>
      </c>
      <c r="B579" t="s">
        <v>656</v>
      </c>
      <c r="C579">
        <v>-5.3699999999999998E-2</v>
      </c>
      <c r="E579" s="93">
        <f t="shared" si="75"/>
        <v>3</v>
      </c>
      <c r="F579" s="15" t="str">
        <f t="shared" si="76"/>
        <v/>
      </c>
      <c r="G579" s="92">
        <f t="shared" si="77"/>
        <v>5.4920275919660977E-3</v>
      </c>
      <c r="H579" s="23">
        <f t="shared" si="81"/>
        <v>37.866197276589396</v>
      </c>
      <c r="I579" s="23">
        <f t="shared" si="78"/>
        <v>2.0391085403156115</v>
      </c>
      <c r="J579" s="23" t="str">
        <f t="shared" si="82"/>
        <v/>
      </c>
      <c r="K579" s="23" t="str">
        <f t="shared" si="79"/>
        <v/>
      </c>
      <c r="L579" s="15">
        <f t="shared" si="80"/>
        <v>71.25</v>
      </c>
      <c r="M579" s="24">
        <f t="shared" si="83"/>
        <v>2.0455501750123029</v>
      </c>
    </row>
    <row r="580" spans="1:13" x14ac:dyDescent="0.25">
      <c r="A580">
        <v>572</v>
      </c>
      <c r="B580" t="s">
        <v>657</v>
      </c>
      <c r="C580">
        <v>-5.3699999999999998E-2</v>
      </c>
      <c r="E580" s="93">
        <f t="shared" si="75"/>
        <v>4</v>
      </c>
      <c r="F580" s="15" t="str">
        <f t="shared" si="76"/>
        <v/>
      </c>
      <c r="G580" s="92">
        <f t="shared" si="77"/>
        <v>5.4920275919660977E-3</v>
      </c>
      <c r="H580" s="23">
        <f t="shared" si="81"/>
        <v>37.866197276589396</v>
      </c>
      <c r="I580" s="23">
        <f t="shared" si="78"/>
        <v>2.0391085403156115</v>
      </c>
      <c r="J580" s="23" t="str">
        <f t="shared" si="82"/>
        <v/>
      </c>
      <c r="K580" s="23" t="str">
        <f t="shared" si="79"/>
        <v/>
      </c>
      <c r="L580" s="15">
        <f t="shared" si="80"/>
        <v>71.375</v>
      </c>
      <c r="M580" s="24">
        <f t="shared" si="83"/>
        <v>2.0458934358301937</v>
      </c>
    </row>
    <row r="581" spans="1:13" x14ac:dyDescent="0.25">
      <c r="A581">
        <v>573</v>
      </c>
      <c r="B581" t="s">
        <v>658</v>
      </c>
      <c r="C581">
        <v>8.3000000000000004E-2</v>
      </c>
      <c r="E581" s="93">
        <f t="shared" si="75"/>
        <v>5</v>
      </c>
      <c r="F581" s="15">
        <f t="shared" si="76"/>
        <v>1</v>
      </c>
      <c r="G581" s="92">
        <f t="shared" si="77"/>
        <v>5.6992162672313542E-3</v>
      </c>
      <c r="H581" s="23">
        <f t="shared" si="81"/>
        <v>39.294712905779967</v>
      </c>
      <c r="I581" s="23">
        <f t="shared" si="78"/>
        <v>2.0772155116793636</v>
      </c>
      <c r="J581" s="23">
        <f t="shared" si="82"/>
        <v>2.0489827831912142</v>
      </c>
      <c r="K581" s="23">
        <f t="shared" si="79"/>
        <v>1.7371516433700461E-2</v>
      </c>
      <c r="L581" s="15">
        <f t="shared" si="80"/>
        <v>71.5</v>
      </c>
      <c r="M581" s="24">
        <f t="shared" si="83"/>
        <v>2.0489827831912142</v>
      </c>
    </row>
    <row r="582" spans="1:13" x14ac:dyDescent="0.25">
      <c r="A582">
        <v>574</v>
      </c>
      <c r="B582" t="s">
        <v>659</v>
      </c>
      <c r="C582">
        <v>5.3699999999999998E-2</v>
      </c>
      <c r="E582" s="93">
        <f t="shared" si="75"/>
        <v>6</v>
      </c>
      <c r="F582" s="15" t="str">
        <f t="shared" si="76"/>
        <v/>
      </c>
      <c r="G582" s="92">
        <f t="shared" si="77"/>
        <v>5.6548078679243162E-3</v>
      </c>
      <c r="H582" s="23">
        <f t="shared" si="81"/>
        <v>38.988527770920534</v>
      </c>
      <c r="I582" s="23">
        <f t="shared" si="78"/>
        <v>2.0691068340685139</v>
      </c>
      <c r="J582" s="23" t="str">
        <f t="shared" si="82"/>
        <v/>
      </c>
      <c r="K582" s="23" t="str">
        <f t="shared" si="79"/>
        <v/>
      </c>
      <c r="L582" s="15">
        <f t="shared" si="80"/>
        <v>71.625</v>
      </c>
      <c r="M582" s="24">
        <f t="shared" si="83"/>
        <v>2.0491274006638527</v>
      </c>
    </row>
    <row r="583" spans="1:13" x14ac:dyDescent="0.25">
      <c r="A583">
        <v>575</v>
      </c>
      <c r="B583" t="s">
        <v>660</v>
      </c>
      <c r="C583">
        <v>-8.3000000000000004E-2</v>
      </c>
      <c r="E583" s="93">
        <f t="shared" si="75"/>
        <v>7</v>
      </c>
      <c r="F583" s="15" t="str">
        <f t="shared" si="76"/>
        <v/>
      </c>
      <c r="G583" s="92">
        <f t="shared" si="77"/>
        <v>5.4476191926590596E-3</v>
      </c>
      <c r="H583" s="23">
        <f t="shared" si="81"/>
        <v>37.560012141729963</v>
      </c>
      <c r="I583" s="23">
        <f t="shared" si="78"/>
        <v>2.0308477165990886</v>
      </c>
      <c r="J583" s="23" t="str">
        <f t="shared" si="82"/>
        <v/>
      </c>
      <c r="K583" s="23" t="str">
        <f t="shared" si="79"/>
        <v/>
      </c>
      <c r="L583" s="15">
        <f t="shared" si="80"/>
        <v>71.75</v>
      </c>
      <c r="M583" s="24">
        <f t="shared" si="83"/>
        <v>2.0492720181364912</v>
      </c>
    </row>
    <row r="584" spans="1:13" x14ac:dyDescent="0.25">
      <c r="A584">
        <v>576</v>
      </c>
      <c r="B584" t="s">
        <v>661</v>
      </c>
      <c r="C584">
        <v>-5.3699999999999998E-2</v>
      </c>
      <c r="E584" s="93">
        <f t="shared" si="75"/>
        <v>0</v>
      </c>
      <c r="F584" s="15" t="str">
        <f t="shared" si="76"/>
        <v/>
      </c>
      <c r="G584" s="92">
        <f t="shared" si="77"/>
        <v>5.4920275919660977E-3</v>
      </c>
      <c r="H584" s="23">
        <f t="shared" si="81"/>
        <v>37.866197276589396</v>
      </c>
      <c r="I584" s="23">
        <f t="shared" si="78"/>
        <v>2.0391085403156115</v>
      </c>
      <c r="J584" s="23" t="str">
        <f t="shared" si="82"/>
        <v/>
      </c>
      <c r="K584" s="23" t="str">
        <f t="shared" si="79"/>
        <v/>
      </c>
      <c r="L584" s="15">
        <f t="shared" si="80"/>
        <v>71.875</v>
      </c>
      <c r="M584" s="24">
        <f t="shared" si="83"/>
        <v>2.0494166356091297</v>
      </c>
    </row>
    <row r="585" spans="1:13" x14ac:dyDescent="0.25">
      <c r="A585">
        <v>577</v>
      </c>
      <c r="B585" t="s">
        <v>662</v>
      </c>
      <c r="C585">
        <v>9.2799999999999994E-2</v>
      </c>
      <c r="E585" s="93">
        <f t="shared" ref="E585:E648" si="84">MOD(A585,8)</f>
        <v>1</v>
      </c>
      <c r="F585" s="15" t="str">
        <f t="shared" ref="F585:F648" si="85">IF(E585=5,1,"")</f>
        <v/>
      </c>
      <c r="G585" s="92">
        <f t="shared" ref="G585:G648" si="86">IF(C585&lt;L$5,0,(C585-L$5)/M$5)</f>
        <v>5.7140695885012846E-3</v>
      </c>
      <c r="H585" s="23">
        <f t="shared" si="81"/>
        <v>39.397122950886526</v>
      </c>
      <c r="I585" s="23">
        <f t="shared" ref="I585:I648" si="87">SQRT(2*H585/G$6)</f>
        <v>2.0799205742166493</v>
      </c>
      <c r="J585" s="23" t="str">
        <f t="shared" si="82"/>
        <v/>
      </c>
      <c r="K585" s="23" t="str">
        <f t="shared" ref="K585:K648" si="88">IF(RIGHT(F585,1)="1",STDEV(I580:I587),"")</f>
        <v/>
      </c>
      <c r="L585" s="15">
        <f t="shared" ref="L585:L648" si="89">(A585-1)/8</f>
        <v>72</v>
      </c>
      <c r="M585" s="24">
        <f t="shared" si="83"/>
        <v>2.0495612530817682</v>
      </c>
    </row>
    <row r="586" spans="1:13" x14ac:dyDescent="0.25">
      <c r="A586">
        <v>578</v>
      </c>
      <c r="B586" t="s">
        <v>663</v>
      </c>
      <c r="C586">
        <v>-5.3699999999999998E-2</v>
      </c>
      <c r="E586" s="93">
        <f t="shared" si="84"/>
        <v>2</v>
      </c>
      <c r="F586" s="15" t="str">
        <f t="shared" si="85"/>
        <v/>
      </c>
      <c r="G586" s="92">
        <f t="shared" si="86"/>
        <v>5.4920275919660977E-3</v>
      </c>
      <c r="H586" s="23">
        <f t="shared" si="81"/>
        <v>37.866197276589396</v>
      </c>
      <c r="I586" s="23">
        <f t="shared" si="87"/>
        <v>2.0391085403156115</v>
      </c>
      <c r="J586" s="23" t="str">
        <f t="shared" si="82"/>
        <v/>
      </c>
      <c r="K586" s="23" t="str">
        <f t="shared" si="88"/>
        <v/>
      </c>
      <c r="L586" s="15">
        <f t="shared" si="89"/>
        <v>72.125</v>
      </c>
      <c r="M586" s="24">
        <f t="shared" si="83"/>
        <v>2.0497058705544067</v>
      </c>
    </row>
    <row r="587" spans="1:13" x14ac:dyDescent="0.25">
      <c r="A587">
        <v>579</v>
      </c>
      <c r="B587" t="s">
        <v>664</v>
      </c>
      <c r="C587">
        <v>5.3699999999999998E-2</v>
      </c>
      <c r="E587" s="93">
        <f t="shared" si="84"/>
        <v>3</v>
      </c>
      <c r="F587" s="15" t="str">
        <f t="shared" si="85"/>
        <v/>
      </c>
      <c r="G587" s="92">
        <f t="shared" si="86"/>
        <v>5.6548078679243162E-3</v>
      </c>
      <c r="H587" s="23">
        <f t="shared" ref="H587:H650" si="90">G587*6894.75729</f>
        <v>38.988527770920534</v>
      </c>
      <c r="I587" s="23">
        <f t="shared" si="87"/>
        <v>2.0691068340685139</v>
      </c>
      <c r="J587" s="23" t="str">
        <f t="shared" si="82"/>
        <v/>
      </c>
      <c r="K587" s="23" t="str">
        <f t="shared" si="88"/>
        <v/>
      </c>
      <c r="L587" s="15">
        <f t="shared" si="89"/>
        <v>72.25</v>
      </c>
      <c r="M587" s="24">
        <f t="shared" si="83"/>
        <v>2.0498504880270452</v>
      </c>
    </row>
    <row r="588" spans="1:13" x14ac:dyDescent="0.25">
      <c r="A588">
        <v>580</v>
      </c>
      <c r="B588" t="s">
        <v>665</v>
      </c>
      <c r="C588">
        <v>-7.3300000000000004E-2</v>
      </c>
      <c r="E588" s="93">
        <f t="shared" si="84"/>
        <v>4</v>
      </c>
      <c r="F588" s="15" t="str">
        <f t="shared" si="85"/>
        <v/>
      </c>
      <c r="G588" s="92">
        <f t="shared" si="86"/>
        <v>5.4623209494262361E-3</v>
      </c>
      <c r="H588" s="23">
        <f t="shared" si="90"/>
        <v>37.661377186376264</v>
      </c>
      <c r="I588" s="23">
        <f t="shared" si="87"/>
        <v>2.0335862443012718</v>
      </c>
      <c r="J588" s="23" t="str">
        <f t="shared" si="82"/>
        <v/>
      </c>
      <c r="K588" s="23" t="str">
        <f t="shared" si="88"/>
        <v/>
      </c>
      <c r="L588" s="15">
        <f t="shared" si="89"/>
        <v>72.375</v>
      </c>
      <c r="M588" s="24">
        <f t="shared" si="83"/>
        <v>2.0499951054996837</v>
      </c>
    </row>
    <row r="589" spans="1:13" x14ac:dyDescent="0.25">
      <c r="A589">
        <v>581</v>
      </c>
      <c r="B589" t="s">
        <v>666</v>
      </c>
      <c r="C589">
        <v>0.1026</v>
      </c>
      <c r="E589" s="93">
        <f t="shared" si="84"/>
        <v>5</v>
      </c>
      <c r="F589" s="15">
        <f t="shared" si="85"/>
        <v>1</v>
      </c>
      <c r="G589" s="92">
        <f t="shared" si="86"/>
        <v>5.728922909771215E-3</v>
      </c>
      <c r="H589" s="23">
        <f t="shared" si="90"/>
        <v>39.499532995993093</v>
      </c>
      <c r="I589" s="23">
        <f t="shared" si="87"/>
        <v>2.0826221232230466</v>
      </c>
      <c r="J589" s="23">
        <f t="shared" ref="J589:J652" si="91">IF(RIGHT(F589,1)="1",AVERAGE(I585:I592),"")</f>
        <v>2.0512966627534324</v>
      </c>
      <c r="K589" s="23">
        <f t="shared" si="88"/>
        <v>2.5029273663494646E-2</v>
      </c>
      <c r="L589" s="15">
        <f t="shared" si="89"/>
        <v>72.5</v>
      </c>
      <c r="M589" s="24">
        <f t="shared" si="83"/>
        <v>2.0512966627534324</v>
      </c>
    </row>
    <row r="590" spans="1:13" x14ac:dyDescent="0.25">
      <c r="A590">
        <v>582</v>
      </c>
      <c r="B590" t="s">
        <v>667</v>
      </c>
      <c r="C590">
        <v>-9.2799999999999994E-2</v>
      </c>
      <c r="E590" s="93">
        <f t="shared" si="84"/>
        <v>6</v>
      </c>
      <c r="F590" s="15" t="str">
        <f t="shared" si="85"/>
        <v/>
      </c>
      <c r="G590" s="92">
        <f t="shared" si="86"/>
        <v>5.4327658713891292E-3</v>
      </c>
      <c r="H590" s="23">
        <f t="shared" si="90"/>
        <v>37.457602096623397</v>
      </c>
      <c r="I590" s="23">
        <f t="shared" si="87"/>
        <v>2.0280772014219224</v>
      </c>
      <c r="J590" s="23" t="str">
        <f t="shared" si="91"/>
        <v/>
      </c>
      <c r="K590" s="23" t="str">
        <f t="shared" si="88"/>
        <v/>
      </c>
      <c r="L590" s="15">
        <f t="shared" si="89"/>
        <v>72.625</v>
      </c>
      <c r="M590" s="24">
        <f t="shared" si="83"/>
        <v>2.0510885077463645</v>
      </c>
    </row>
    <row r="591" spans="1:13" x14ac:dyDescent="0.25">
      <c r="A591">
        <v>583</v>
      </c>
      <c r="B591" t="s">
        <v>668</v>
      </c>
      <c r="C591">
        <v>-0.13189999999999999</v>
      </c>
      <c r="E591" s="93">
        <f t="shared" si="84"/>
        <v>7</v>
      </c>
      <c r="F591" s="15" t="str">
        <f t="shared" si="85"/>
        <v/>
      </c>
      <c r="G591" s="92">
        <f t="shared" si="86"/>
        <v>5.3735041508121617E-3</v>
      </c>
      <c r="H591" s="23">
        <f t="shared" si="90"/>
        <v>37.049006916657412</v>
      </c>
      <c r="I591" s="23">
        <f t="shared" si="87"/>
        <v>2.0169855306041962</v>
      </c>
      <c r="J591" s="23" t="str">
        <f t="shared" si="91"/>
        <v/>
      </c>
      <c r="K591" s="23" t="str">
        <f t="shared" si="88"/>
        <v/>
      </c>
      <c r="L591" s="15">
        <f t="shared" si="89"/>
        <v>72.75</v>
      </c>
      <c r="M591" s="24">
        <f t="shared" si="83"/>
        <v>2.0508803527392967</v>
      </c>
    </row>
    <row r="592" spans="1:13" x14ac:dyDescent="0.25">
      <c r="A592">
        <v>584</v>
      </c>
      <c r="B592" t="s">
        <v>669</v>
      </c>
      <c r="C592">
        <v>2.4400000000000002E-2</v>
      </c>
      <c r="E592" s="93">
        <f t="shared" si="84"/>
        <v>0</v>
      </c>
      <c r="F592" s="15" t="str">
        <f t="shared" si="85"/>
        <v/>
      </c>
      <c r="G592" s="92">
        <f t="shared" si="86"/>
        <v>5.610399468617279E-3</v>
      </c>
      <c r="H592" s="23">
        <f t="shared" si="90"/>
        <v>38.682342636061108</v>
      </c>
      <c r="I592" s="23">
        <f t="shared" si="87"/>
        <v>2.060966253876249</v>
      </c>
      <c r="J592" s="23" t="str">
        <f t="shared" si="91"/>
        <v/>
      </c>
      <c r="K592" s="23" t="str">
        <f t="shared" si="88"/>
        <v/>
      </c>
      <c r="L592" s="15">
        <f t="shared" si="89"/>
        <v>72.875</v>
      </c>
      <c r="M592" s="24">
        <f t="shared" si="83"/>
        <v>2.0506721977322289</v>
      </c>
    </row>
    <row r="593" spans="1:13" x14ac:dyDescent="0.25">
      <c r="A593">
        <v>585</v>
      </c>
      <c r="B593" t="s">
        <v>670</v>
      </c>
      <c r="C593">
        <v>5.3699999999999998E-2</v>
      </c>
      <c r="E593" s="93">
        <f t="shared" si="84"/>
        <v>1</v>
      </c>
      <c r="F593" s="15" t="str">
        <f t="shared" si="85"/>
        <v/>
      </c>
      <c r="G593" s="92">
        <f t="shared" si="86"/>
        <v>5.6548078679243162E-3</v>
      </c>
      <c r="H593" s="23">
        <f t="shared" si="90"/>
        <v>38.988527770920534</v>
      </c>
      <c r="I593" s="23">
        <f t="shared" si="87"/>
        <v>2.0691068340685139</v>
      </c>
      <c r="J593" s="23" t="str">
        <f t="shared" si="91"/>
        <v/>
      </c>
      <c r="K593" s="23" t="str">
        <f t="shared" si="88"/>
        <v/>
      </c>
      <c r="L593" s="15">
        <f t="shared" si="89"/>
        <v>73</v>
      </c>
      <c r="M593" s="24">
        <f t="shared" ref="M593:M656" si="92">IF(J593="",M592+(SUM(J593:J600)-SUM(J585:J592))/16,J593)</f>
        <v>2.050464042725161</v>
      </c>
    </row>
    <row r="594" spans="1:13" x14ac:dyDescent="0.25">
      <c r="A594">
        <v>586</v>
      </c>
      <c r="B594" t="s">
        <v>671</v>
      </c>
      <c r="C594">
        <v>-0.1026</v>
      </c>
      <c r="E594" s="93">
        <f t="shared" si="84"/>
        <v>2</v>
      </c>
      <c r="F594" s="15" t="str">
        <f t="shared" si="85"/>
        <v/>
      </c>
      <c r="G594" s="92">
        <f t="shared" si="86"/>
        <v>5.4179125501191989E-3</v>
      </c>
      <c r="H594" s="23">
        <f t="shared" si="90"/>
        <v>37.355192051516838</v>
      </c>
      <c r="I594" s="23">
        <f t="shared" si="87"/>
        <v>2.0253028963192197</v>
      </c>
      <c r="J594" s="23" t="str">
        <f t="shared" si="91"/>
        <v/>
      </c>
      <c r="K594" s="23" t="str">
        <f t="shared" si="88"/>
        <v/>
      </c>
      <c r="L594" s="15">
        <f t="shared" si="89"/>
        <v>73.125</v>
      </c>
      <c r="M594" s="24">
        <f t="shared" si="92"/>
        <v>2.0502558877180932</v>
      </c>
    </row>
    <row r="595" spans="1:13" x14ac:dyDescent="0.25">
      <c r="A595">
        <v>587</v>
      </c>
      <c r="B595" t="s">
        <v>672</v>
      </c>
      <c r="C595">
        <v>-5.3699999999999998E-2</v>
      </c>
      <c r="E595" s="93">
        <f t="shared" si="84"/>
        <v>3</v>
      </c>
      <c r="F595" s="15" t="str">
        <f t="shared" si="85"/>
        <v/>
      </c>
      <c r="G595" s="92">
        <f t="shared" si="86"/>
        <v>5.4920275919660977E-3</v>
      </c>
      <c r="H595" s="23">
        <f t="shared" si="90"/>
        <v>37.866197276589396</v>
      </c>
      <c r="I595" s="23">
        <f t="shared" si="87"/>
        <v>2.0391085403156115</v>
      </c>
      <c r="J595" s="23" t="str">
        <f t="shared" si="91"/>
        <v/>
      </c>
      <c r="K595" s="23" t="str">
        <f t="shared" si="88"/>
        <v/>
      </c>
      <c r="L595" s="15">
        <f t="shared" si="89"/>
        <v>73.25</v>
      </c>
      <c r="M595" s="24">
        <f t="shared" si="92"/>
        <v>2.0500477327110254</v>
      </c>
    </row>
    <row r="596" spans="1:13" x14ac:dyDescent="0.25">
      <c r="A596">
        <v>588</v>
      </c>
      <c r="B596" t="s">
        <v>673</v>
      </c>
      <c r="C596">
        <v>2.4400000000000002E-2</v>
      </c>
      <c r="E596" s="93">
        <f t="shared" si="84"/>
        <v>4</v>
      </c>
      <c r="F596" s="15" t="str">
        <f t="shared" si="85"/>
        <v/>
      </c>
      <c r="G596" s="92">
        <f t="shared" si="86"/>
        <v>5.610399468617279E-3</v>
      </c>
      <c r="H596" s="23">
        <f t="shared" si="90"/>
        <v>38.682342636061108</v>
      </c>
      <c r="I596" s="23">
        <f t="shared" si="87"/>
        <v>2.060966253876249</v>
      </c>
      <c r="J596" s="23" t="str">
        <f t="shared" si="91"/>
        <v/>
      </c>
      <c r="K596" s="23" t="str">
        <f t="shared" si="88"/>
        <v/>
      </c>
      <c r="L596" s="15">
        <f t="shared" si="89"/>
        <v>73.375</v>
      </c>
      <c r="M596" s="24">
        <f t="shared" si="92"/>
        <v>2.0498395777039575</v>
      </c>
    </row>
    <row r="597" spans="1:13" x14ac:dyDescent="0.25">
      <c r="A597">
        <v>589</v>
      </c>
      <c r="B597" t="s">
        <v>674</v>
      </c>
      <c r="C597">
        <v>4.8999999999999998E-3</v>
      </c>
      <c r="E597" s="93">
        <f t="shared" si="84"/>
        <v>5</v>
      </c>
      <c r="F597" s="15">
        <f t="shared" si="85"/>
        <v>1</v>
      </c>
      <c r="G597" s="92">
        <f t="shared" si="86"/>
        <v>5.5808443905801721E-3</v>
      </c>
      <c r="H597" s="23">
        <f t="shared" si="90"/>
        <v>38.478567546308248</v>
      </c>
      <c r="I597" s="23">
        <f t="shared" si="87"/>
        <v>2.0555305936747144</v>
      </c>
      <c r="J597" s="23">
        <f t="shared" si="91"/>
        <v>2.0479661826403448</v>
      </c>
      <c r="K597" s="23">
        <f t="shared" si="88"/>
        <v>1.4032921257936497E-2</v>
      </c>
      <c r="L597" s="15">
        <f t="shared" si="89"/>
        <v>73.5</v>
      </c>
      <c r="M597" s="24">
        <f t="shared" si="92"/>
        <v>2.0479661826403448</v>
      </c>
    </row>
    <row r="598" spans="1:13" x14ac:dyDescent="0.25">
      <c r="A598">
        <v>590</v>
      </c>
      <c r="B598" t="s">
        <v>675</v>
      </c>
      <c r="C598">
        <v>4.8999999999999998E-3</v>
      </c>
      <c r="E598" s="93">
        <f t="shared" si="84"/>
        <v>6</v>
      </c>
      <c r="F598" s="15" t="str">
        <f t="shared" si="85"/>
        <v/>
      </c>
      <c r="G598" s="92">
        <f t="shared" si="86"/>
        <v>5.5808443905801721E-3</v>
      </c>
      <c r="H598" s="23">
        <f t="shared" si="90"/>
        <v>38.478567546308248</v>
      </c>
      <c r="I598" s="23">
        <f t="shared" si="87"/>
        <v>2.0555305936747144</v>
      </c>
      <c r="J598" s="23" t="str">
        <f t="shared" si="91"/>
        <v/>
      </c>
      <c r="K598" s="23" t="str">
        <f t="shared" si="88"/>
        <v/>
      </c>
      <c r="L598" s="15">
        <f t="shared" si="89"/>
        <v>73.625</v>
      </c>
      <c r="M598" s="24">
        <f t="shared" si="92"/>
        <v>2.0475560565427093</v>
      </c>
    </row>
    <row r="599" spans="1:13" x14ac:dyDescent="0.25">
      <c r="A599">
        <v>591</v>
      </c>
      <c r="B599" t="s">
        <v>676</v>
      </c>
      <c r="C599">
        <v>-2.4400000000000002E-2</v>
      </c>
      <c r="E599" s="93">
        <f t="shared" si="84"/>
        <v>7</v>
      </c>
      <c r="F599" s="15" t="str">
        <f t="shared" si="85"/>
        <v/>
      </c>
      <c r="G599" s="92">
        <f t="shared" si="86"/>
        <v>5.5364359912731349E-3</v>
      </c>
      <c r="H599" s="23">
        <f t="shared" si="90"/>
        <v>38.172382411448822</v>
      </c>
      <c r="I599" s="23">
        <f t="shared" si="87"/>
        <v>2.0473360325946484</v>
      </c>
      <c r="J599" s="23" t="str">
        <f t="shared" si="91"/>
        <v/>
      </c>
      <c r="K599" s="23" t="str">
        <f t="shared" si="88"/>
        <v/>
      </c>
      <c r="L599" s="15">
        <f t="shared" si="89"/>
        <v>73.75</v>
      </c>
      <c r="M599" s="24">
        <f t="shared" si="92"/>
        <v>2.0471459304450739</v>
      </c>
    </row>
    <row r="600" spans="1:13" x14ac:dyDescent="0.25">
      <c r="A600">
        <v>592</v>
      </c>
      <c r="B600" t="s">
        <v>677</v>
      </c>
      <c r="C600">
        <v>-8.3000000000000004E-2</v>
      </c>
      <c r="E600" s="93">
        <f t="shared" si="84"/>
        <v>0</v>
      </c>
      <c r="F600" s="15" t="str">
        <f t="shared" si="85"/>
        <v/>
      </c>
      <c r="G600" s="92">
        <f t="shared" si="86"/>
        <v>5.4476191926590596E-3</v>
      </c>
      <c r="H600" s="23">
        <f t="shared" si="90"/>
        <v>37.560012141729963</v>
      </c>
      <c r="I600" s="23">
        <f t="shared" si="87"/>
        <v>2.0308477165990886</v>
      </c>
      <c r="J600" s="23" t="str">
        <f t="shared" si="91"/>
        <v/>
      </c>
      <c r="K600" s="23" t="str">
        <f t="shared" si="88"/>
        <v/>
      </c>
      <c r="L600" s="15">
        <f t="shared" si="89"/>
        <v>73.875</v>
      </c>
      <c r="M600" s="24">
        <f t="shared" si="92"/>
        <v>2.0467358043474384</v>
      </c>
    </row>
    <row r="601" spans="1:13" x14ac:dyDescent="0.25">
      <c r="A601">
        <v>593</v>
      </c>
      <c r="B601" t="s">
        <v>678</v>
      </c>
      <c r="C601">
        <v>1.47E-2</v>
      </c>
      <c r="E601" s="93">
        <f t="shared" si="84"/>
        <v>1</v>
      </c>
      <c r="F601" s="15" t="str">
        <f t="shared" si="85"/>
        <v/>
      </c>
      <c r="G601" s="92">
        <f t="shared" si="86"/>
        <v>5.5956977118501025E-3</v>
      </c>
      <c r="H601" s="23">
        <f t="shared" si="90"/>
        <v>38.580977591414808</v>
      </c>
      <c r="I601" s="23">
        <f t="shared" si="87"/>
        <v>2.0582641556955412</v>
      </c>
      <c r="J601" s="23" t="str">
        <f t="shared" si="91"/>
        <v/>
      </c>
      <c r="K601" s="23" t="str">
        <f t="shared" si="88"/>
        <v/>
      </c>
      <c r="L601" s="15">
        <f t="shared" si="89"/>
        <v>74</v>
      </c>
      <c r="M601" s="24">
        <f t="shared" si="92"/>
        <v>2.0463256782498029</v>
      </c>
    </row>
    <row r="602" spans="1:13" x14ac:dyDescent="0.25">
      <c r="A602">
        <v>594</v>
      </c>
      <c r="B602" t="s">
        <v>679</v>
      </c>
      <c r="C602">
        <v>-5.3699999999999998E-2</v>
      </c>
      <c r="E602" s="93">
        <f t="shared" si="84"/>
        <v>2</v>
      </c>
      <c r="F602" s="15" t="str">
        <f t="shared" si="85"/>
        <v/>
      </c>
      <c r="G602" s="92">
        <f t="shared" si="86"/>
        <v>5.4920275919660977E-3</v>
      </c>
      <c r="H602" s="23">
        <f t="shared" si="90"/>
        <v>37.866197276589396</v>
      </c>
      <c r="I602" s="23">
        <f t="shared" si="87"/>
        <v>2.0391085403156115</v>
      </c>
      <c r="J602" s="23" t="str">
        <f t="shared" si="91"/>
        <v/>
      </c>
      <c r="K602" s="23" t="str">
        <f t="shared" si="88"/>
        <v/>
      </c>
      <c r="L602" s="15">
        <f t="shared" si="89"/>
        <v>74.125</v>
      </c>
      <c r="M602" s="24">
        <f t="shared" si="92"/>
        <v>2.0459155521521675</v>
      </c>
    </row>
    <row r="603" spans="1:13" x14ac:dyDescent="0.25">
      <c r="A603">
        <v>595</v>
      </c>
      <c r="B603" t="s">
        <v>680</v>
      </c>
      <c r="C603">
        <v>-3.4200000000000001E-2</v>
      </c>
      <c r="E603" s="93">
        <f t="shared" si="84"/>
        <v>3</v>
      </c>
      <c r="F603" s="15" t="str">
        <f t="shared" si="85"/>
        <v/>
      </c>
      <c r="G603" s="92">
        <f t="shared" si="86"/>
        <v>5.5215826700032045E-3</v>
      </c>
      <c r="H603" s="23">
        <f t="shared" si="90"/>
        <v>38.069972366342256</v>
      </c>
      <c r="I603" s="23">
        <f t="shared" si="87"/>
        <v>2.0445878600030953</v>
      </c>
      <c r="J603" s="23" t="str">
        <f t="shared" si="91"/>
        <v/>
      </c>
      <c r="K603" s="23" t="str">
        <f t="shared" si="88"/>
        <v/>
      </c>
      <c r="L603" s="15">
        <f t="shared" si="89"/>
        <v>74.25</v>
      </c>
      <c r="M603" s="24">
        <f t="shared" si="92"/>
        <v>2.045505426054532</v>
      </c>
    </row>
    <row r="604" spans="1:13" x14ac:dyDescent="0.25">
      <c r="A604">
        <v>596</v>
      </c>
      <c r="B604" t="s">
        <v>681</v>
      </c>
      <c r="C604">
        <v>8.3000000000000004E-2</v>
      </c>
      <c r="E604" s="93">
        <f t="shared" si="84"/>
        <v>4</v>
      </c>
      <c r="F604" s="15" t="str">
        <f t="shared" si="85"/>
        <v/>
      </c>
      <c r="G604" s="92">
        <f t="shared" si="86"/>
        <v>5.6992162672313542E-3</v>
      </c>
      <c r="H604" s="23">
        <f t="shared" si="90"/>
        <v>39.294712905779967</v>
      </c>
      <c r="I604" s="23">
        <f t="shared" si="87"/>
        <v>2.0772155116793636</v>
      </c>
      <c r="J604" s="23" t="str">
        <f t="shared" si="91"/>
        <v/>
      </c>
      <c r="K604" s="23" t="str">
        <f t="shared" si="88"/>
        <v/>
      </c>
      <c r="L604" s="15">
        <f t="shared" si="89"/>
        <v>74.375</v>
      </c>
      <c r="M604" s="24">
        <f t="shared" si="92"/>
        <v>2.0450952999568965</v>
      </c>
    </row>
    <row r="605" spans="1:13" x14ac:dyDescent="0.25">
      <c r="A605">
        <v>597</v>
      </c>
      <c r="B605" t="s">
        <v>682</v>
      </c>
      <c r="C605">
        <v>-0.15140000000000001</v>
      </c>
      <c r="E605" s="93">
        <f t="shared" si="84"/>
        <v>5</v>
      </c>
      <c r="F605" s="15">
        <f t="shared" si="85"/>
        <v>1</v>
      </c>
      <c r="G605" s="92">
        <f t="shared" si="86"/>
        <v>5.343949072775054E-3</v>
      </c>
      <c r="H605" s="23">
        <f t="shared" si="90"/>
        <v>36.845231826904545</v>
      </c>
      <c r="I605" s="23">
        <f t="shared" si="87"/>
        <v>2.0114310210849178</v>
      </c>
      <c r="J605" s="23">
        <f t="shared" si="91"/>
        <v>2.0414041650781751</v>
      </c>
      <c r="K605" s="23">
        <f t="shared" si="88"/>
        <v>2.1745713336884416E-2</v>
      </c>
      <c r="L605" s="15">
        <f t="shared" si="89"/>
        <v>74.5</v>
      </c>
      <c r="M605" s="24">
        <f t="shared" si="92"/>
        <v>2.0414041650781751</v>
      </c>
    </row>
    <row r="606" spans="1:13" x14ac:dyDescent="0.25">
      <c r="A606">
        <v>598</v>
      </c>
      <c r="B606" t="s">
        <v>683</v>
      </c>
      <c r="C606">
        <v>-0.1416</v>
      </c>
      <c r="E606" s="93">
        <f t="shared" si="84"/>
        <v>6</v>
      </c>
      <c r="F606" s="15" t="str">
        <f t="shared" si="85"/>
        <v/>
      </c>
      <c r="G606" s="92">
        <f t="shared" si="86"/>
        <v>5.3588023940449852E-3</v>
      </c>
      <c r="H606" s="23">
        <f t="shared" si="90"/>
        <v>36.947641872011111</v>
      </c>
      <c r="I606" s="23">
        <f t="shared" si="87"/>
        <v>2.0142244327956784</v>
      </c>
      <c r="J606" s="23" t="str">
        <f t="shared" si="91"/>
        <v/>
      </c>
      <c r="K606" s="23" t="str">
        <f t="shared" si="88"/>
        <v/>
      </c>
      <c r="L606" s="15">
        <f t="shared" si="89"/>
        <v>74.625</v>
      </c>
      <c r="M606" s="24">
        <f t="shared" si="92"/>
        <v>2.0415339600943416</v>
      </c>
    </row>
    <row r="607" spans="1:13" x14ac:dyDescent="0.25">
      <c r="A607">
        <v>599</v>
      </c>
      <c r="B607" t="s">
        <v>684</v>
      </c>
      <c r="C607">
        <v>-6.3500000000000001E-2</v>
      </c>
      <c r="E607" s="93">
        <f t="shared" si="84"/>
        <v>7</v>
      </c>
      <c r="F607" s="15" t="str">
        <f t="shared" si="85"/>
        <v/>
      </c>
      <c r="G607" s="92">
        <f t="shared" si="86"/>
        <v>5.4771742706961673E-3</v>
      </c>
      <c r="H607" s="23">
        <f t="shared" si="90"/>
        <v>37.76378723148283</v>
      </c>
      <c r="I607" s="23">
        <f t="shared" si="87"/>
        <v>2.0363492642716543</v>
      </c>
      <c r="J607" s="23" t="str">
        <f t="shared" si="91"/>
        <v/>
      </c>
      <c r="K607" s="23" t="str">
        <f t="shared" si="88"/>
        <v/>
      </c>
      <c r="L607" s="15">
        <f t="shared" si="89"/>
        <v>74.75</v>
      </c>
      <c r="M607" s="24">
        <f t="shared" si="92"/>
        <v>2.0416637551105081</v>
      </c>
    </row>
    <row r="608" spans="1:13" x14ac:dyDescent="0.25">
      <c r="A608">
        <v>600</v>
      </c>
      <c r="B608" t="s">
        <v>685</v>
      </c>
      <c r="C608">
        <v>-1.47E-2</v>
      </c>
      <c r="E608" s="93">
        <f t="shared" si="84"/>
        <v>0</v>
      </c>
      <c r="F608" s="15" t="str">
        <f t="shared" si="85"/>
        <v/>
      </c>
      <c r="G608" s="92">
        <f t="shared" si="86"/>
        <v>5.5511377480403114E-3</v>
      </c>
      <c r="H608" s="23">
        <f t="shared" si="90"/>
        <v>38.273747456095116</v>
      </c>
      <c r="I608" s="23">
        <f t="shared" si="87"/>
        <v>2.0500525347795384</v>
      </c>
      <c r="J608" s="23" t="str">
        <f t="shared" si="91"/>
        <v/>
      </c>
      <c r="K608" s="23" t="str">
        <f t="shared" si="88"/>
        <v/>
      </c>
      <c r="L608" s="15">
        <f t="shared" si="89"/>
        <v>74.875</v>
      </c>
      <c r="M608" s="24">
        <f t="shared" si="92"/>
        <v>2.0417935501266746</v>
      </c>
    </row>
    <row r="609" spans="1:13" x14ac:dyDescent="0.25">
      <c r="A609">
        <v>601</v>
      </c>
      <c r="B609" t="s">
        <v>686</v>
      </c>
      <c r="C609">
        <v>-7.3300000000000004E-2</v>
      </c>
      <c r="E609" s="93">
        <f t="shared" si="84"/>
        <v>1</v>
      </c>
      <c r="F609" s="15" t="str">
        <f t="shared" si="85"/>
        <v/>
      </c>
      <c r="G609" s="92">
        <f t="shared" si="86"/>
        <v>5.4623209494262361E-3</v>
      </c>
      <c r="H609" s="23">
        <f t="shared" si="90"/>
        <v>37.661377186376264</v>
      </c>
      <c r="I609" s="23">
        <f t="shared" si="87"/>
        <v>2.0335862443012718</v>
      </c>
      <c r="J609" s="23" t="str">
        <f t="shared" si="91"/>
        <v/>
      </c>
      <c r="K609" s="23" t="str">
        <f t="shared" si="88"/>
        <v/>
      </c>
      <c r="L609" s="15">
        <f t="shared" si="89"/>
        <v>75</v>
      </c>
      <c r="M609" s="24">
        <f t="shared" si="92"/>
        <v>2.0419233451428411</v>
      </c>
    </row>
    <row r="610" spans="1:13" x14ac:dyDescent="0.25">
      <c r="A610">
        <v>602</v>
      </c>
      <c r="B610" t="s">
        <v>687</v>
      </c>
      <c r="C610">
        <v>-4.3999999999999997E-2</v>
      </c>
      <c r="E610" s="93">
        <f t="shared" si="84"/>
        <v>2</v>
      </c>
      <c r="F610" s="15" t="str">
        <f t="shared" si="85"/>
        <v/>
      </c>
      <c r="G610" s="92">
        <f t="shared" si="86"/>
        <v>5.5067293487332733E-3</v>
      </c>
      <c r="H610" s="23">
        <f t="shared" si="90"/>
        <v>37.967562321235683</v>
      </c>
      <c r="I610" s="23">
        <f t="shared" si="87"/>
        <v>2.0418359885611972</v>
      </c>
      <c r="J610" s="23" t="str">
        <f t="shared" si="91"/>
        <v/>
      </c>
      <c r="K610" s="23" t="str">
        <f t="shared" si="88"/>
        <v/>
      </c>
      <c r="L610" s="15">
        <f t="shared" si="89"/>
        <v>75.125</v>
      </c>
      <c r="M610" s="24">
        <f t="shared" si="92"/>
        <v>2.0420531401590076</v>
      </c>
    </row>
    <row r="611" spans="1:13" x14ac:dyDescent="0.25">
      <c r="A611">
        <v>603</v>
      </c>
      <c r="B611" t="s">
        <v>688</v>
      </c>
      <c r="C611">
        <v>-0.1416</v>
      </c>
      <c r="E611" s="93">
        <f t="shared" si="84"/>
        <v>3</v>
      </c>
      <c r="F611" s="15" t="str">
        <f t="shared" si="85"/>
        <v/>
      </c>
      <c r="G611" s="92">
        <f t="shared" si="86"/>
        <v>5.3588023940449852E-3</v>
      </c>
      <c r="H611" s="23">
        <f t="shared" si="90"/>
        <v>36.947641872011111</v>
      </c>
      <c r="I611" s="23">
        <f t="shared" si="87"/>
        <v>2.0142244327956784</v>
      </c>
      <c r="J611" s="23" t="str">
        <f t="shared" si="91"/>
        <v/>
      </c>
      <c r="K611" s="23" t="str">
        <f t="shared" si="88"/>
        <v/>
      </c>
      <c r="L611" s="15">
        <f t="shared" si="89"/>
        <v>75.25</v>
      </c>
      <c r="M611" s="24">
        <f t="shared" si="92"/>
        <v>2.0421829351751741</v>
      </c>
    </row>
    <row r="612" spans="1:13" x14ac:dyDescent="0.25">
      <c r="A612">
        <v>604</v>
      </c>
      <c r="B612" t="s">
        <v>689</v>
      </c>
      <c r="C612">
        <v>-8.3000000000000004E-2</v>
      </c>
      <c r="E612" s="93">
        <f t="shared" si="84"/>
        <v>4</v>
      </c>
      <c r="F612" s="15" t="str">
        <f t="shared" si="85"/>
        <v/>
      </c>
      <c r="G612" s="92">
        <f t="shared" si="86"/>
        <v>5.4476191926590596E-3</v>
      </c>
      <c r="H612" s="23">
        <f t="shared" si="90"/>
        <v>37.560012141729963</v>
      </c>
      <c r="I612" s="23">
        <f t="shared" si="87"/>
        <v>2.0308477165990886</v>
      </c>
      <c r="J612" s="23" t="str">
        <f t="shared" si="91"/>
        <v/>
      </c>
      <c r="K612" s="23" t="str">
        <f t="shared" si="88"/>
        <v/>
      </c>
      <c r="L612" s="15">
        <f t="shared" si="89"/>
        <v>75.375</v>
      </c>
      <c r="M612" s="24">
        <f t="shared" si="92"/>
        <v>2.0423127301913406</v>
      </c>
    </row>
    <row r="613" spans="1:13" x14ac:dyDescent="0.25">
      <c r="A613">
        <v>605</v>
      </c>
      <c r="B613" t="s">
        <v>690</v>
      </c>
      <c r="C613">
        <v>8.3000000000000004E-2</v>
      </c>
      <c r="E613" s="93">
        <f t="shared" si="84"/>
        <v>5</v>
      </c>
      <c r="F613" s="15">
        <f t="shared" si="85"/>
        <v>1</v>
      </c>
      <c r="G613" s="92">
        <f t="shared" si="86"/>
        <v>5.6992162672313542E-3</v>
      </c>
      <c r="H613" s="23">
        <f t="shared" si="90"/>
        <v>39.294712905779967</v>
      </c>
      <c r="I613" s="23">
        <f t="shared" si="87"/>
        <v>2.0772155116793636</v>
      </c>
      <c r="J613" s="23">
        <f t="shared" si="91"/>
        <v>2.0434808853368422</v>
      </c>
      <c r="K613" s="23">
        <f t="shared" si="88"/>
        <v>1.9660558773193029E-2</v>
      </c>
      <c r="L613" s="15">
        <f t="shared" si="89"/>
        <v>75.5</v>
      </c>
      <c r="M613" s="24">
        <f t="shared" si="92"/>
        <v>2.0434808853368422</v>
      </c>
    </row>
    <row r="614" spans="1:13" x14ac:dyDescent="0.25">
      <c r="A614">
        <v>606</v>
      </c>
      <c r="B614" t="s">
        <v>691</v>
      </c>
      <c r="C614">
        <v>3.4200000000000001E-2</v>
      </c>
      <c r="E614" s="93">
        <f t="shared" si="84"/>
        <v>6</v>
      </c>
      <c r="F614" s="15" t="str">
        <f t="shared" si="85"/>
        <v/>
      </c>
      <c r="G614" s="92">
        <f t="shared" si="86"/>
        <v>5.6252527898872093E-3</v>
      </c>
      <c r="H614" s="23">
        <f t="shared" si="90"/>
        <v>38.784752681167674</v>
      </c>
      <c r="I614" s="23">
        <f t="shared" si="87"/>
        <v>2.0636926158478772</v>
      </c>
      <c r="J614" s="23" t="str">
        <f t="shared" si="91"/>
        <v/>
      </c>
      <c r="K614" s="23" t="str">
        <f t="shared" si="88"/>
        <v/>
      </c>
      <c r="L614" s="15">
        <f t="shared" si="89"/>
        <v>75.625</v>
      </c>
      <c r="M614" s="24">
        <f t="shared" si="92"/>
        <v>2.0448669405651589</v>
      </c>
    </row>
    <row r="615" spans="1:13" x14ac:dyDescent="0.25">
      <c r="A615">
        <v>607</v>
      </c>
      <c r="B615" t="s">
        <v>692</v>
      </c>
      <c r="C615">
        <v>-2.4400000000000002E-2</v>
      </c>
      <c r="E615" s="93">
        <f t="shared" si="84"/>
        <v>7</v>
      </c>
      <c r="F615" s="15" t="str">
        <f t="shared" si="85"/>
        <v/>
      </c>
      <c r="G615" s="92">
        <f t="shared" si="86"/>
        <v>5.5364359912731349E-3</v>
      </c>
      <c r="H615" s="23">
        <f t="shared" si="90"/>
        <v>38.172382411448822</v>
      </c>
      <c r="I615" s="23">
        <f t="shared" si="87"/>
        <v>2.0473360325946484</v>
      </c>
      <c r="J615" s="23" t="str">
        <f t="shared" si="91"/>
        <v/>
      </c>
      <c r="K615" s="23" t="str">
        <f t="shared" si="88"/>
        <v/>
      </c>
      <c r="L615" s="15">
        <f t="shared" si="89"/>
        <v>75.75</v>
      </c>
      <c r="M615" s="24">
        <f t="shared" si="92"/>
        <v>2.0462529957934756</v>
      </c>
    </row>
    <row r="616" spans="1:13" x14ac:dyDescent="0.25">
      <c r="A616">
        <v>608</v>
      </c>
      <c r="B616" t="s">
        <v>693</v>
      </c>
      <c r="C616">
        <v>-5.3699999999999998E-2</v>
      </c>
      <c r="E616" s="93">
        <f t="shared" si="84"/>
        <v>0</v>
      </c>
      <c r="F616" s="15" t="str">
        <f t="shared" si="85"/>
        <v/>
      </c>
      <c r="G616" s="92">
        <f t="shared" si="86"/>
        <v>5.4920275919660977E-3</v>
      </c>
      <c r="H616" s="23">
        <f t="shared" si="90"/>
        <v>37.866197276589396</v>
      </c>
      <c r="I616" s="23">
        <f t="shared" si="87"/>
        <v>2.0391085403156115</v>
      </c>
      <c r="J616" s="23" t="str">
        <f t="shared" si="91"/>
        <v/>
      </c>
      <c r="K616" s="23" t="str">
        <f t="shared" si="88"/>
        <v/>
      </c>
      <c r="L616" s="15">
        <f t="shared" si="89"/>
        <v>75.875</v>
      </c>
      <c r="M616" s="24">
        <f t="shared" si="92"/>
        <v>2.0476390510217923</v>
      </c>
    </row>
    <row r="617" spans="1:13" x14ac:dyDescent="0.25">
      <c r="A617">
        <v>609</v>
      </c>
      <c r="B617" t="s">
        <v>694</v>
      </c>
      <c r="C617">
        <v>-1.47E-2</v>
      </c>
      <c r="E617" s="93">
        <f t="shared" si="84"/>
        <v>1</v>
      </c>
      <c r="F617" s="15" t="str">
        <f t="shared" si="85"/>
        <v/>
      </c>
      <c r="G617" s="92">
        <f t="shared" si="86"/>
        <v>5.5511377480403114E-3</v>
      </c>
      <c r="H617" s="23">
        <f t="shared" si="90"/>
        <v>38.273747456095116</v>
      </c>
      <c r="I617" s="23">
        <f t="shared" si="87"/>
        <v>2.0500525347795384</v>
      </c>
      <c r="J617" s="23" t="str">
        <f t="shared" si="91"/>
        <v/>
      </c>
      <c r="K617" s="23" t="str">
        <f t="shared" si="88"/>
        <v/>
      </c>
      <c r="L617" s="15">
        <f t="shared" si="89"/>
        <v>76</v>
      </c>
      <c r="M617" s="24">
        <f t="shared" si="92"/>
        <v>2.049025106250109</v>
      </c>
    </row>
    <row r="618" spans="1:13" x14ac:dyDescent="0.25">
      <c r="A618">
        <v>610</v>
      </c>
      <c r="B618" t="s">
        <v>695</v>
      </c>
      <c r="C618">
        <v>3.4200000000000001E-2</v>
      </c>
      <c r="E618" s="93">
        <f t="shared" si="84"/>
        <v>2</v>
      </c>
      <c r="F618" s="15" t="str">
        <f t="shared" si="85"/>
        <v/>
      </c>
      <c r="G618" s="92">
        <f t="shared" si="86"/>
        <v>5.6252527898872093E-3</v>
      </c>
      <c r="H618" s="23">
        <f t="shared" si="90"/>
        <v>38.784752681167674</v>
      </c>
      <c r="I618" s="23">
        <f t="shared" si="87"/>
        <v>2.0636926158478772</v>
      </c>
      <c r="J618" s="23" t="str">
        <f t="shared" si="91"/>
        <v/>
      </c>
      <c r="K618" s="23" t="str">
        <f t="shared" si="88"/>
        <v/>
      </c>
      <c r="L618" s="15">
        <f t="shared" si="89"/>
        <v>76.125</v>
      </c>
      <c r="M618" s="24">
        <f t="shared" si="92"/>
        <v>2.0504111614784257</v>
      </c>
    </row>
    <row r="619" spans="1:13" x14ac:dyDescent="0.25">
      <c r="A619">
        <v>611</v>
      </c>
      <c r="B619" t="s">
        <v>696</v>
      </c>
      <c r="C619">
        <v>-1.47E-2</v>
      </c>
      <c r="E619" s="93">
        <f t="shared" si="84"/>
        <v>3</v>
      </c>
      <c r="F619" s="15" t="str">
        <f t="shared" si="85"/>
        <v/>
      </c>
      <c r="G619" s="92">
        <f t="shared" si="86"/>
        <v>5.5511377480403114E-3</v>
      </c>
      <c r="H619" s="23">
        <f t="shared" si="90"/>
        <v>38.273747456095116</v>
      </c>
      <c r="I619" s="23">
        <f t="shared" si="87"/>
        <v>2.0500525347795384</v>
      </c>
      <c r="J619" s="23" t="str">
        <f t="shared" si="91"/>
        <v/>
      </c>
      <c r="K619" s="23" t="str">
        <f t="shared" si="88"/>
        <v/>
      </c>
      <c r="L619" s="15">
        <f t="shared" si="89"/>
        <v>76.25</v>
      </c>
      <c r="M619" s="24">
        <f t="shared" si="92"/>
        <v>2.0517972167067424</v>
      </c>
    </row>
    <row r="620" spans="1:13" x14ac:dyDescent="0.25">
      <c r="A620">
        <v>612</v>
      </c>
      <c r="B620" t="s">
        <v>697</v>
      </c>
      <c r="C620">
        <v>-1.47E-2</v>
      </c>
      <c r="E620" s="93">
        <f t="shared" si="84"/>
        <v>4</v>
      </c>
      <c r="F620" s="15" t="str">
        <f t="shared" si="85"/>
        <v/>
      </c>
      <c r="G620" s="92">
        <f t="shared" si="86"/>
        <v>5.5511377480403114E-3</v>
      </c>
      <c r="H620" s="23">
        <f t="shared" si="90"/>
        <v>38.273747456095116</v>
      </c>
      <c r="I620" s="23">
        <f t="shared" si="87"/>
        <v>2.0500525347795384</v>
      </c>
      <c r="J620" s="23" t="str">
        <f t="shared" si="91"/>
        <v/>
      </c>
      <c r="K620" s="23" t="str">
        <f t="shared" si="88"/>
        <v/>
      </c>
      <c r="L620" s="15">
        <f t="shared" si="89"/>
        <v>76.375</v>
      </c>
      <c r="M620" s="24">
        <f t="shared" si="92"/>
        <v>2.0531832719350591</v>
      </c>
    </row>
    <row r="621" spans="1:13" x14ac:dyDescent="0.25">
      <c r="A621">
        <v>613</v>
      </c>
      <c r="B621" t="s">
        <v>698</v>
      </c>
      <c r="C621">
        <v>4.8999999999999998E-3</v>
      </c>
      <c r="E621" s="93">
        <f t="shared" si="84"/>
        <v>5</v>
      </c>
      <c r="F621" s="15">
        <f t="shared" si="85"/>
        <v>1</v>
      </c>
      <c r="G621" s="92">
        <f t="shared" si="86"/>
        <v>5.5808443905801721E-3</v>
      </c>
      <c r="H621" s="23">
        <f t="shared" si="90"/>
        <v>38.478567546308248</v>
      </c>
      <c r="I621" s="23">
        <f t="shared" si="87"/>
        <v>2.0555305936747144</v>
      </c>
      <c r="J621" s="23">
        <f t="shared" si="91"/>
        <v>2.0656577689899112</v>
      </c>
      <c r="K621" s="23">
        <f t="shared" si="88"/>
        <v>1.8468777742005525E-2</v>
      </c>
      <c r="L621" s="15">
        <f t="shared" si="89"/>
        <v>76.5</v>
      </c>
      <c r="M621" s="24">
        <f t="shared" si="92"/>
        <v>2.0656577689899112</v>
      </c>
    </row>
    <row r="622" spans="1:13" x14ac:dyDescent="0.25">
      <c r="A622">
        <v>614</v>
      </c>
      <c r="B622" t="s">
        <v>699</v>
      </c>
      <c r="C622">
        <v>0.1416</v>
      </c>
      <c r="E622" s="93">
        <f t="shared" si="84"/>
        <v>6</v>
      </c>
      <c r="F622" s="15" t="str">
        <f t="shared" si="85"/>
        <v/>
      </c>
      <c r="G622" s="92">
        <f t="shared" si="86"/>
        <v>5.7880330658454287E-3</v>
      </c>
      <c r="H622" s="23">
        <f t="shared" si="90"/>
        <v>39.907083175498819</v>
      </c>
      <c r="I622" s="23">
        <f t="shared" si="87"/>
        <v>2.0933386406183834</v>
      </c>
      <c r="J622" s="23" t="str">
        <f t="shared" si="91"/>
        <v/>
      </c>
      <c r="K622" s="23" t="str">
        <f t="shared" si="88"/>
        <v/>
      </c>
      <c r="L622" s="15">
        <f t="shared" si="89"/>
        <v>76.625</v>
      </c>
      <c r="M622" s="24">
        <f t="shared" si="92"/>
        <v>2.0679610667736523</v>
      </c>
    </row>
    <row r="623" spans="1:13" x14ac:dyDescent="0.25">
      <c r="A623">
        <v>615</v>
      </c>
      <c r="B623" t="s">
        <v>700</v>
      </c>
      <c r="C623">
        <v>0.1026</v>
      </c>
      <c r="E623" s="93">
        <f t="shared" si="84"/>
        <v>7</v>
      </c>
      <c r="F623" s="15" t="str">
        <f t="shared" si="85"/>
        <v/>
      </c>
      <c r="G623" s="92">
        <f t="shared" si="86"/>
        <v>5.728922909771215E-3</v>
      </c>
      <c r="H623" s="23">
        <f t="shared" si="90"/>
        <v>39.499532995993093</v>
      </c>
      <c r="I623" s="23">
        <f t="shared" si="87"/>
        <v>2.0826221232230466</v>
      </c>
      <c r="J623" s="23" t="str">
        <f t="shared" si="91"/>
        <v/>
      </c>
      <c r="K623" s="23" t="str">
        <f t="shared" si="88"/>
        <v/>
      </c>
      <c r="L623" s="15">
        <f t="shared" si="89"/>
        <v>76.75</v>
      </c>
      <c r="M623" s="24">
        <f t="shared" si="92"/>
        <v>2.0702643645573935</v>
      </c>
    </row>
    <row r="624" spans="1:13" x14ac:dyDescent="0.25">
      <c r="A624">
        <v>616</v>
      </c>
      <c r="B624" t="s">
        <v>701</v>
      </c>
      <c r="C624">
        <v>9.2799999999999994E-2</v>
      </c>
      <c r="E624" s="93">
        <f t="shared" si="84"/>
        <v>0</v>
      </c>
      <c r="F624" s="15" t="str">
        <f t="shared" si="85"/>
        <v/>
      </c>
      <c r="G624" s="92">
        <f t="shared" si="86"/>
        <v>5.7140695885012846E-3</v>
      </c>
      <c r="H624" s="23">
        <f t="shared" si="90"/>
        <v>39.397122950886526</v>
      </c>
      <c r="I624" s="23">
        <f t="shared" si="87"/>
        <v>2.0799205742166493</v>
      </c>
      <c r="J624" s="23" t="str">
        <f t="shared" si="91"/>
        <v/>
      </c>
      <c r="K624" s="23" t="str">
        <f t="shared" si="88"/>
        <v/>
      </c>
      <c r="L624" s="15">
        <f t="shared" si="89"/>
        <v>76.875</v>
      </c>
      <c r="M624" s="24">
        <f t="shared" si="92"/>
        <v>2.0725676623411347</v>
      </c>
    </row>
    <row r="625" spans="1:13" x14ac:dyDescent="0.25">
      <c r="A625">
        <v>617</v>
      </c>
      <c r="B625" t="s">
        <v>702</v>
      </c>
      <c r="C625">
        <v>4.3999999999999997E-2</v>
      </c>
      <c r="E625" s="93">
        <f t="shared" si="84"/>
        <v>1</v>
      </c>
      <c r="F625" s="15" t="str">
        <f t="shared" si="85"/>
        <v/>
      </c>
      <c r="G625" s="92">
        <f t="shared" si="86"/>
        <v>5.6401061111571405E-3</v>
      </c>
      <c r="H625" s="23">
        <f t="shared" si="90"/>
        <v>38.887162726274241</v>
      </c>
      <c r="I625" s="23">
        <f t="shared" si="87"/>
        <v>2.0664153807483654</v>
      </c>
      <c r="J625" s="23" t="str">
        <f t="shared" si="91"/>
        <v/>
      </c>
      <c r="K625" s="23" t="str">
        <f t="shared" si="88"/>
        <v/>
      </c>
      <c r="L625" s="15">
        <f t="shared" si="89"/>
        <v>77</v>
      </c>
      <c r="M625" s="24">
        <f t="shared" si="92"/>
        <v>2.0748709601248758</v>
      </c>
    </row>
    <row r="626" spans="1:13" x14ac:dyDescent="0.25">
      <c r="A626">
        <v>618</v>
      </c>
      <c r="B626" t="s">
        <v>703</v>
      </c>
      <c r="C626">
        <v>6.3500000000000001E-2</v>
      </c>
      <c r="E626" s="93">
        <f t="shared" si="84"/>
        <v>2</v>
      </c>
      <c r="F626" s="15" t="str">
        <f t="shared" si="85"/>
        <v/>
      </c>
      <c r="G626" s="92">
        <f t="shared" si="86"/>
        <v>5.6696611891942465E-3</v>
      </c>
      <c r="H626" s="23">
        <f t="shared" si="90"/>
        <v>39.0909378160271</v>
      </c>
      <c r="I626" s="23">
        <f t="shared" si="87"/>
        <v>2.0718224836788952</v>
      </c>
      <c r="J626" s="23" t="str">
        <f t="shared" si="91"/>
        <v/>
      </c>
      <c r="K626" s="23" t="str">
        <f t="shared" si="88"/>
        <v/>
      </c>
      <c r="L626" s="15">
        <f t="shared" si="89"/>
        <v>77.125</v>
      </c>
      <c r="M626" s="24">
        <f t="shared" si="92"/>
        <v>2.077174257908617</v>
      </c>
    </row>
    <row r="627" spans="1:13" x14ac:dyDescent="0.25">
      <c r="A627">
        <v>619</v>
      </c>
      <c r="B627" t="s">
        <v>704</v>
      </c>
      <c r="C627">
        <v>0.13189999999999999</v>
      </c>
      <c r="E627" s="93">
        <f t="shared" si="84"/>
        <v>3</v>
      </c>
      <c r="F627" s="15" t="str">
        <f t="shared" si="85"/>
        <v/>
      </c>
      <c r="G627" s="92">
        <f t="shared" si="86"/>
        <v>5.7733313090782522E-3</v>
      </c>
      <c r="H627" s="23">
        <f t="shared" si="90"/>
        <v>39.805718130852519</v>
      </c>
      <c r="I627" s="23">
        <f t="shared" si="87"/>
        <v>2.0906783825616033</v>
      </c>
      <c r="J627" s="23" t="str">
        <f t="shared" si="91"/>
        <v/>
      </c>
      <c r="K627" s="23" t="str">
        <f t="shared" si="88"/>
        <v/>
      </c>
      <c r="L627" s="15">
        <f t="shared" si="89"/>
        <v>77.25</v>
      </c>
      <c r="M627" s="24">
        <f t="shared" si="92"/>
        <v>2.0794775556923581</v>
      </c>
    </row>
    <row r="628" spans="1:13" x14ac:dyDescent="0.25">
      <c r="A628">
        <v>620</v>
      </c>
      <c r="B628" t="s">
        <v>705</v>
      </c>
      <c r="C628">
        <v>0.13189999999999999</v>
      </c>
      <c r="E628" s="93">
        <f t="shared" si="84"/>
        <v>4</v>
      </c>
      <c r="F628" s="15" t="str">
        <f t="shared" si="85"/>
        <v/>
      </c>
      <c r="G628" s="92">
        <f t="shared" si="86"/>
        <v>5.7733313090782522E-3</v>
      </c>
      <c r="H628" s="23">
        <f t="shared" si="90"/>
        <v>39.805718130852519</v>
      </c>
      <c r="I628" s="23">
        <f t="shared" si="87"/>
        <v>2.0906783825616033</v>
      </c>
      <c r="J628" s="23" t="str">
        <f t="shared" si="91"/>
        <v/>
      </c>
      <c r="K628" s="23" t="str">
        <f t="shared" si="88"/>
        <v/>
      </c>
      <c r="L628" s="15">
        <f t="shared" si="89"/>
        <v>77.375</v>
      </c>
      <c r="M628" s="24">
        <f t="shared" si="92"/>
        <v>2.0817808534760993</v>
      </c>
    </row>
    <row r="629" spans="1:13" x14ac:dyDescent="0.25">
      <c r="A629">
        <v>621</v>
      </c>
      <c r="B629" t="s">
        <v>706</v>
      </c>
      <c r="C629">
        <v>0.1416</v>
      </c>
      <c r="E629" s="93">
        <f t="shared" si="84"/>
        <v>5</v>
      </c>
      <c r="F629" s="15">
        <f t="shared" si="85"/>
        <v>1</v>
      </c>
      <c r="G629" s="92">
        <f t="shared" si="86"/>
        <v>5.7880330658454287E-3</v>
      </c>
      <c r="H629" s="23">
        <f t="shared" si="90"/>
        <v>39.907083175498819</v>
      </c>
      <c r="I629" s="23">
        <f t="shared" si="87"/>
        <v>2.0933386406183834</v>
      </c>
      <c r="J629" s="23">
        <f t="shared" si="91"/>
        <v>2.1025105335297698</v>
      </c>
      <c r="K629" s="23">
        <f t="shared" si="88"/>
        <v>2.9666372871138241E-2</v>
      </c>
      <c r="L629" s="15">
        <f t="shared" si="89"/>
        <v>77.5</v>
      </c>
      <c r="M629" s="24">
        <f t="shared" si="92"/>
        <v>2.1025105335297698</v>
      </c>
    </row>
    <row r="630" spans="1:13" x14ac:dyDescent="0.25">
      <c r="A630">
        <v>622</v>
      </c>
      <c r="B630" t="s">
        <v>707</v>
      </c>
      <c r="C630">
        <v>0.26860000000000001</v>
      </c>
      <c r="E630" s="93">
        <f t="shared" si="84"/>
        <v>6</v>
      </c>
      <c r="F630" s="15" t="str">
        <f t="shared" si="85"/>
        <v/>
      </c>
      <c r="G630" s="92">
        <f t="shared" si="86"/>
        <v>5.9805199843435087E-3</v>
      </c>
      <c r="H630" s="23">
        <f t="shared" si="90"/>
        <v>41.234233760043089</v>
      </c>
      <c r="I630" s="23">
        <f t="shared" si="87"/>
        <v>2.1278620119931881</v>
      </c>
      <c r="J630" s="23" t="str">
        <f t="shared" si="91"/>
        <v/>
      </c>
      <c r="K630" s="23" t="str">
        <f t="shared" si="88"/>
        <v/>
      </c>
      <c r="L630" s="15">
        <f t="shared" si="89"/>
        <v>77.625</v>
      </c>
      <c r="M630" s="24">
        <f t="shared" si="92"/>
        <v>2.1055824834204393</v>
      </c>
    </row>
    <row r="631" spans="1:13" x14ac:dyDescent="0.25">
      <c r="A631">
        <v>623</v>
      </c>
      <c r="B631" t="s">
        <v>708</v>
      </c>
      <c r="C631">
        <v>0.36630000000000001</v>
      </c>
      <c r="E631" s="93">
        <f t="shared" si="84"/>
        <v>7</v>
      </c>
      <c r="F631" s="15" t="str">
        <f t="shared" si="85"/>
        <v/>
      </c>
      <c r="G631" s="92">
        <f t="shared" si="86"/>
        <v>6.1285985035345516E-3</v>
      </c>
      <c r="H631" s="23">
        <f t="shared" si="90"/>
        <v>42.255199209727941</v>
      </c>
      <c r="I631" s="23">
        <f t="shared" si="87"/>
        <v>2.1540440173517919</v>
      </c>
      <c r="J631" s="23" t="str">
        <f t="shared" si="91"/>
        <v/>
      </c>
      <c r="K631" s="23" t="str">
        <f t="shared" si="88"/>
        <v/>
      </c>
      <c r="L631" s="15">
        <f t="shared" si="89"/>
        <v>77.75</v>
      </c>
      <c r="M631" s="24">
        <f t="shared" si="92"/>
        <v>2.1086544333111088</v>
      </c>
    </row>
    <row r="632" spans="1:13" x14ac:dyDescent="0.25">
      <c r="A632">
        <v>624</v>
      </c>
      <c r="B632" t="s">
        <v>709</v>
      </c>
      <c r="C632">
        <v>0.25890000000000002</v>
      </c>
      <c r="E632" s="93">
        <f t="shared" si="84"/>
        <v>0</v>
      </c>
      <c r="F632" s="15" t="str">
        <f t="shared" si="85"/>
        <v/>
      </c>
      <c r="G632" s="92">
        <f t="shared" si="86"/>
        <v>5.9658182275763331E-3</v>
      </c>
      <c r="H632" s="23">
        <f t="shared" si="90"/>
        <v>41.132868715396796</v>
      </c>
      <c r="I632" s="23">
        <f t="shared" si="87"/>
        <v>2.1252449687243304</v>
      </c>
      <c r="J632" s="23" t="str">
        <f t="shared" si="91"/>
        <v/>
      </c>
      <c r="K632" s="23" t="str">
        <f t="shared" si="88"/>
        <v/>
      </c>
      <c r="L632" s="15">
        <f t="shared" si="89"/>
        <v>77.875</v>
      </c>
      <c r="M632" s="24">
        <f t="shared" si="92"/>
        <v>2.1117263832017783</v>
      </c>
    </row>
    <row r="633" spans="1:13" x14ac:dyDescent="0.25">
      <c r="A633">
        <v>625</v>
      </c>
      <c r="B633" t="s">
        <v>710</v>
      </c>
      <c r="C633">
        <v>0.3175</v>
      </c>
      <c r="E633" s="93">
        <f t="shared" si="84"/>
        <v>1</v>
      </c>
      <c r="F633" s="15" t="str">
        <f t="shared" si="85"/>
        <v/>
      </c>
      <c r="G633" s="92">
        <f t="shared" si="86"/>
        <v>6.0546350261904075E-3</v>
      </c>
      <c r="H633" s="23">
        <f t="shared" si="90"/>
        <v>41.745238985115648</v>
      </c>
      <c r="I633" s="23">
        <f t="shared" si="87"/>
        <v>2.1410064361025962</v>
      </c>
      <c r="J633" s="23" t="str">
        <f t="shared" si="91"/>
        <v/>
      </c>
      <c r="K633" s="23" t="str">
        <f t="shared" si="88"/>
        <v/>
      </c>
      <c r="L633" s="15">
        <f t="shared" si="89"/>
        <v>78</v>
      </c>
      <c r="M633" s="24">
        <f t="shared" si="92"/>
        <v>2.1147983330924478</v>
      </c>
    </row>
    <row r="634" spans="1:13" x14ac:dyDescent="0.25">
      <c r="A634">
        <v>626</v>
      </c>
      <c r="B634" t="s">
        <v>711</v>
      </c>
      <c r="C634">
        <v>0.36630000000000001</v>
      </c>
      <c r="E634" s="93">
        <f t="shared" si="84"/>
        <v>2</v>
      </c>
      <c r="F634" s="15" t="str">
        <f t="shared" si="85"/>
        <v/>
      </c>
      <c r="G634" s="92">
        <f t="shared" si="86"/>
        <v>6.1285985035345516E-3</v>
      </c>
      <c r="H634" s="23">
        <f t="shared" si="90"/>
        <v>42.255199209727941</v>
      </c>
      <c r="I634" s="23">
        <f t="shared" si="87"/>
        <v>2.1540440173517919</v>
      </c>
      <c r="J634" s="23" t="str">
        <f t="shared" si="91"/>
        <v/>
      </c>
      <c r="K634" s="23" t="str">
        <f t="shared" si="88"/>
        <v/>
      </c>
      <c r="L634" s="15">
        <f t="shared" si="89"/>
        <v>78.125</v>
      </c>
      <c r="M634" s="24">
        <f t="shared" si="92"/>
        <v>2.1178702829831173</v>
      </c>
    </row>
    <row r="635" spans="1:13" x14ac:dyDescent="0.25">
      <c r="A635">
        <v>627</v>
      </c>
      <c r="B635" t="s">
        <v>712</v>
      </c>
      <c r="C635">
        <v>0.41510000000000002</v>
      </c>
      <c r="E635" s="93">
        <f t="shared" si="84"/>
        <v>3</v>
      </c>
      <c r="F635" s="15" t="str">
        <f t="shared" si="85"/>
        <v/>
      </c>
      <c r="G635" s="92">
        <f t="shared" si="86"/>
        <v>6.2025619808786965E-3</v>
      </c>
      <c r="H635" s="23">
        <f t="shared" si="90"/>
        <v>42.765159434340234</v>
      </c>
      <c r="I635" s="23">
        <f t="shared" si="87"/>
        <v>2.1670031605757645</v>
      </c>
      <c r="J635" s="23" t="str">
        <f t="shared" si="91"/>
        <v/>
      </c>
      <c r="K635" s="23" t="str">
        <f t="shared" si="88"/>
        <v/>
      </c>
      <c r="L635" s="15">
        <f t="shared" si="89"/>
        <v>78.25</v>
      </c>
      <c r="M635" s="24">
        <f t="shared" si="92"/>
        <v>2.1209422328737868</v>
      </c>
    </row>
    <row r="636" spans="1:13" x14ac:dyDescent="0.25">
      <c r="A636">
        <v>628</v>
      </c>
      <c r="B636" t="s">
        <v>713</v>
      </c>
      <c r="C636">
        <v>0.24909999999999999</v>
      </c>
      <c r="E636" s="93">
        <f t="shared" si="84"/>
        <v>4</v>
      </c>
      <c r="F636" s="15" t="str">
        <f t="shared" si="85"/>
        <v/>
      </c>
      <c r="G636" s="92">
        <f t="shared" si="86"/>
        <v>5.9509649063064019E-3</v>
      </c>
      <c r="H636" s="23">
        <f t="shared" si="90"/>
        <v>41.03045867029023</v>
      </c>
      <c r="I636" s="23">
        <f t="shared" si="87"/>
        <v>2.122597668895291</v>
      </c>
      <c r="J636" s="23" t="str">
        <f t="shared" si="91"/>
        <v/>
      </c>
      <c r="K636" s="23" t="str">
        <f t="shared" si="88"/>
        <v/>
      </c>
      <c r="L636" s="15">
        <f t="shared" si="89"/>
        <v>78.375</v>
      </c>
      <c r="M636" s="24">
        <f t="shared" si="92"/>
        <v>2.1240141827644563</v>
      </c>
    </row>
    <row r="637" spans="1:13" x14ac:dyDescent="0.25">
      <c r="A637">
        <v>629</v>
      </c>
      <c r="B637" t="s">
        <v>714</v>
      </c>
      <c r="C637">
        <v>0.49330000000000002</v>
      </c>
      <c r="E637" s="93">
        <f t="shared" si="84"/>
        <v>5</v>
      </c>
      <c r="F637" s="15">
        <f t="shared" si="85"/>
        <v>1</v>
      </c>
      <c r="G637" s="92">
        <f t="shared" si="86"/>
        <v>6.3210854220326317E-3</v>
      </c>
      <c r="H637" s="23">
        <f t="shared" si="90"/>
        <v>43.582349794272211</v>
      </c>
      <c r="I637" s="23">
        <f t="shared" si="87"/>
        <v>2.1876095873045363</v>
      </c>
      <c r="J637" s="23">
        <f t="shared" si="91"/>
        <v>2.15166173178048</v>
      </c>
      <c r="K637" s="23">
        <f t="shared" si="88"/>
        <v>2.444744096389867E-2</v>
      </c>
      <c r="L637" s="15">
        <f t="shared" si="89"/>
        <v>78.5</v>
      </c>
      <c r="M637" s="24">
        <f t="shared" si="92"/>
        <v>2.15166173178048</v>
      </c>
    </row>
    <row r="638" spans="1:13" x14ac:dyDescent="0.25">
      <c r="A638">
        <v>630</v>
      </c>
      <c r="B638" t="s">
        <v>715</v>
      </c>
      <c r="C638">
        <v>0.41510000000000002</v>
      </c>
      <c r="E638" s="93">
        <f t="shared" si="84"/>
        <v>6</v>
      </c>
      <c r="F638" s="15" t="str">
        <f t="shared" si="85"/>
        <v/>
      </c>
      <c r="G638" s="92">
        <f t="shared" si="86"/>
        <v>6.2025619808786965E-3</v>
      </c>
      <c r="H638" s="23">
        <f t="shared" si="90"/>
        <v>42.765159434340234</v>
      </c>
      <c r="I638" s="23">
        <f t="shared" si="87"/>
        <v>2.1670031605757645</v>
      </c>
      <c r="J638" s="23" t="str">
        <f t="shared" si="91"/>
        <v/>
      </c>
      <c r="K638" s="23" t="str">
        <f t="shared" si="88"/>
        <v/>
      </c>
      <c r="L638" s="15">
        <f t="shared" si="89"/>
        <v>78.625</v>
      </c>
      <c r="M638" s="24">
        <f t="shared" si="92"/>
        <v>2.1539653343841056</v>
      </c>
    </row>
    <row r="639" spans="1:13" x14ac:dyDescent="0.25">
      <c r="A639">
        <v>631</v>
      </c>
      <c r="B639" t="s">
        <v>716</v>
      </c>
      <c r="C639">
        <v>0.24909999999999999</v>
      </c>
      <c r="E639" s="93">
        <f t="shared" si="84"/>
        <v>7</v>
      </c>
      <c r="F639" s="15" t="str">
        <f t="shared" si="85"/>
        <v/>
      </c>
      <c r="G639" s="92">
        <f t="shared" si="86"/>
        <v>5.9509649063064019E-3</v>
      </c>
      <c r="H639" s="23">
        <f t="shared" si="90"/>
        <v>41.03045867029023</v>
      </c>
      <c r="I639" s="23">
        <f t="shared" si="87"/>
        <v>2.122597668895291</v>
      </c>
      <c r="J639" s="23" t="str">
        <f t="shared" si="91"/>
        <v/>
      </c>
      <c r="K639" s="23" t="str">
        <f t="shared" si="88"/>
        <v/>
      </c>
      <c r="L639" s="15">
        <f t="shared" si="89"/>
        <v>78.75</v>
      </c>
      <c r="M639" s="24">
        <f t="shared" si="92"/>
        <v>2.1562689369877313</v>
      </c>
    </row>
    <row r="640" spans="1:13" x14ac:dyDescent="0.25">
      <c r="A640">
        <v>632</v>
      </c>
      <c r="B640" t="s">
        <v>717</v>
      </c>
      <c r="C640">
        <v>0.35649999999999998</v>
      </c>
      <c r="E640" s="93">
        <f t="shared" si="84"/>
        <v>0</v>
      </c>
      <c r="F640" s="15" t="str">
        <f t="shared" si="85"/>
        <v/>
      </c>
      <c r="G640" s="92">
        <f t="shared" si="86"/>
        <v>6.1137451822646212E-3</v>
      </c>
      <c r="H640" s="23">
        <f t="shared" si="90"/>
        <v>42.152789164621375</v>
      </c>
      <c r="I640" s="23">
        <f t="shared" si="87"/>
        <v>2.1514321545428037</v>
      </c>
      <c r="J640" s="23" t="str">
        <f t="shared" si="91"/>
        <v/>
      </c>
      <c r="K640" s="23" t="str">
        <f t="shared" si="88"/>
        <v/>
      </c>
      <c r="L640" s="15">
        <f t="shared" si="89"/>
        <v>78.875</v>
      </c>
      <c r="M640" s="24">
        <f t="shared" si="92"/>
        <v>2.1585725395913569</v>
      </c>
    </row>
    <row r="641" spans="1:13" x14ac:dyDescent="0.25">
      <c r="A641">
        <v>633</v>
      </c>
      <c r="B641" t="s">
        <v>718</v>
      </c>
      <c r="C641">
        <v>0.49330000000000002</v>
      </c>
      <c r="E641" s="93">
        <f t="shared" si="84"/>
        <v>1</v>
      </c>
      <c r="F641" s="15" t="str">
        <f t="shared" si="85"/>
        <v/>
      </c>
      <c r="G641" s="92">
        <f t="shared" si="86"/>
        <v>6.3210854220326317E-3</v>
      </c>
      <c r="H641" s="23">
        <f t="shared" si="90"/>
        <v>43.582349794272211</v>
      </c>
      <c r="I641" s="23">
        <f t="shared" si="87"/>
        <v>2.1876095873045363</v>
      </c>
      <c r="J641" s="23" t="str">
        <f t="shared" si="91"/>
        <v/>
      </c>
      <c r="K641" s="23" t="str">
        <f t="shared" si="88"/>
        <v/>
      </c>
      <c r="L641" s="15">
        <f t="shared" si="89"/>
        <v>79</v>
      </c>
      <c r="M641" s="24">
        <f t="shared" si="92"/>
        <v>2.1608761421949825</v>
      </c>
    </row>
    <row r="642" spans="1:13" x14ac:dyDescent="0.25">
      <c r="A642">
        <v>634</v>
      </c>
      <c r="B642" t="s">
        <v>719</v>
      </c>
      <c r="C642">
        <v>0.45419999999999999</v>
      </c>
      <c r="E642" s="93">
        <f t="shared" si="84"/>
        <v>2</v>
      </c>
      <c r="F642" s="15" t="str">
        <f t="shared" si="85"/>
        <v/>
      </c>
      <c r="G642" s="92">
        <f t="shared" si="86"/>
        <v>6.2618237014556632E-3</v>
      </c>
      <c r="H642" s="23">
        <f t="shared" si="90"/>
        <v>43.173754614306212</v>
      </c>
      <c r="I642" s="23">
        <f t="shared" si="87"/>
        <v>2.1773307516787699</v>
      </c>
      <c r="J642" s="23" t="str">
        <f t="shared" si="91"/>
        <v/>
      </c>
      <c r="K642" s="23" t="str">
        <f t="shared" si="88"/>
        <v/>
      </c>
      <c r="L642" s="15">
        <f t="shared" si="89"/>
        <v>79.125</v>
      </c>
      <c r="M642" s="24">
        <f t="shared" si="92"/>
        <v>2.1631797447986081</v>
      </c>
    </row>
    <row r="643" spans="1:13" x14ac:dyDescent="0.25">
      <c r="A643">
        <v>635</v>
      </c>
      <c r="B643" t="s">
        <v>720</v>
      </c>
      <c r="C643">
        <v>0.4249</v>
      </c>
      <c r="E643" s="93">
        <f t="shared" si="84"/>
        <v>3</v>
      </c>
      <c r="F643" s="15" t="str">
        <f t="shared" si="85"/>
        <v/>
      </c>
      <c r="G643" s="92">
        <f t="shared" si="86"/>
        <v>6.217415302148626E-3</v>
      </c>
      <c r="H643" s="23">
        <f t="shared" si="90"/>
        <v>42.867569479446786</v>
      </c>
      <c r="I643" s="23">
        <f t="shared" si="87"/>
        <v>2.1695962783508147</v>
      </c>
      <c r="J643" s="23" t="str">
        <f t="shared" si="91"/>
        <v/>
      </c>
      <c r="K643" s="23" t="str">
        <f t="shared" si="88"/>
        <v/>
      </c>
      <c r="L643" s="15">
        <f t="shared" si="89"/>
        <v>79.25</v>
      </c>
      <c r="M643" s="24">
        <f t="shared" si="92"/>
        <v>2.1654833474022337</v>
      </c>
    </row>
    <row r="644" spans="1:13" x14ac:dyDescent="0.25">
      <c r="A644">
        <v>636</v>
      </c>
      <c r="B644" t="s">
        <v>721</v>
      </c>
      <c r="C644">
        <v>0.46400000000000002</v>
      </c>
      <c r="E644" s="93">
        <f t="shared" si="84"/>
        <v>4</v>
      </c>
      <c r="F644" s="15" t="str">
        <f t="shared" si="85"/>
        <v/>
      </c>
      <c r="G644" s="92">
        <f t="shared" si="86"/>
        <v>6.2766770227255944E-3</v>
      </c>
      <c r="H644" s="23">
        <f t="shared" si="90"/>
        <v>43.276164659412785</v>
      </c>
      <c r="I644" s="23">
        <f t="shared" si="87"/>
        <v>2.1799115842837282</v>
      </c>
      <c r="J644" s="23" t="str">
        <f t="shared" si="91"/>
        <v/>
      </c>
      <c r="K644" s="23" t="str">
        <f t="shared" si="88"/>
        <v/>
      </c>
      <c r="L644" s="15">
        <f t="shared" si="89"/>
        <v>79.375</v>
      </c>
      <c r="M644" s="24">
        <f t="shared" si="92"/>
        <v>2.1677869500058593</v>
      </c>
    </row>
    <row r="645" spans="1:13" x14ac:dyDescent="0.25">
      <c r="A645">
        <v>637</v>
      </c>
      <c r="B645" t="s">
        <v>722</v>
      </c>
      <c r="C645">
        <v>0.48349999999999999</v>
      </c>
      <c r="E645" s="93">
        <f t="shared" si="84"/>
        <v>5</v>
      </c>
      <c r="F645" s="15">
        <f t="shared" si="85"/>
        <v>1</v>
      </c>
      <c r="G645" s="92">
        <f t="shared" si="86"/>
        <v>6.3062321007627013E-3</v>
      </c>
      <c r="H645" s="23">
        <f t="shared" si="90"/>
        <v>43.479939749165645</v>
      </c>
      <c r="I645" s="23">
        <f t="shared" si="87"/>
        <v>2.1850378471272225</v>
      </c>
      <c r="J645" s="23">
        <f t="shared" si="91"/>
        <v>2.1885193734384916</v>
      </c>
      <c r="K645" s="23">
        <f t="shared" si="88"/>
        <v>1.5108987127839351E-2</v>
      </c>
      <c r="L645" s="15">
        <f t="shared" si="89"/>
        <v>79.5</v>
      </c>
      <c r="M645" s="24">
        <f t="shared" si="92"/>
        <v>2.1885193734384916</v>
      </c>
    </row>
    <row r="646" spans="1:13" x14ac:dyDescent="0.25">
      <c r="A646">
        <v>638</v>
      </c>
      <c r="B646" t="s">
        <v>723</v>
      </c>
      <c r="C646">
        <v>0.55189999999999995</v>
      </c>
      <c r="E646" s="93">
        <f t="shared" si="84"/>
        <v>6</v>
      </c>
      <c r="F646" s="15" t="str">
        <f t="shared" si="85"/>
        <v/>
      </c>
      <c r="G646" s="92">
        <f t="shared" si="86"/>
        <v>6.4099022206467069E-3</v>
      </c>
      <c r="H646" s="23">
        <f t="shared" si="90"/>
        <v>44.19472006399107</v>
      </c>
      <c r="I646" s="23">
        <f t="shared" si="87"/>
        <v>2.2029248940468635</v>
      </c>
      <c r="J646" s="23" t="str">
        <f t="shared" si="91"/>
        <v/>
      </c>
      <c r="K646" s="23" t="str">
        <f t="shared" si="88"/>
        <v/>
      </c>
      <c r="L646" s="15">
        <f t="shared" si="89"/>
        <v>79.625</v>
      </c>
      <c r="M646" s="24">
        <f t="shared" si="92"/>
        <v>2.1908358838241861</v>
      </c>
    </row>
    <row r="647" spans="1:13" x14ac:dyDescent="0.25">
      <c r="A647">
        <v>639</v>
      </c>
      <c r="B647" t="s">
        <v>724</v>
      </c>
      <c r="C647">
        <v>0.49330000000000002</v>
      </c>
      <c r="E647" s="93">
        <f t="shared" si="84"/>
        <v>7</v>
      </c>
      <c r="F647" s="15" t="str">
        <f t="shared" si="85"/>
        <v/>
      </c>
      <c r="G647" s="92">
        <f t="shared" si="86"/>
        <v>6.3210854220326317E-3</v>
      </c>
      <c r="H647" s="23">
        <f t="shared" si="90"/>
        <v>43.582349794272211</v>
      </c>
      <c r="I647" s="23">
        <f t="shared" si="87"/>
        <v>2.1876095873045363</v>
      </c>
      <c r="J647" s="23" t="str">
        <f t="shared" si="91"/>
        <v/>
      </c>
      <c r="K647" s="23" t="str">
        <f t="shared" si="88"/>
        <v/>
      </c>
      <c r="L647" s="15">
        <f t="shared" si="89"/>
        <v>79.75</v>
      </c>
      <c r="M647" s="24">
        <f t="shared" si="92"/>
        <v>2.1931523942098807</v>
      </c>
    </row>
    <row r="648" spans="1:13" x14ac:dyDescent="0.25">
      <c r="A648">
        <v>640</v>
      </c>
      <c r="B648" t="s">
        <v>725</v>
      </c>
      <c r="C648">
        <v>0.61050000000000004</v>
      </c>
      <c r="E648" s="93">
        <f t="shared" si="84"/>
        <v>0</v>
      </c>
      <c r="F648" s="15" t="str">
        <f t="shared" si="85"/>
        <v/>
      </c>
      <c r="G648" s="92">
        <f t="shared" si="86"/>
        <v>6.4987190192607805E-3</v>
      </c>
      <c r="H648" s="23">
        <f t="shared" si="90"/>
        <v>44.807090333709915</v>
      </c>
      <c r="I648" s="23">
        <f t="shared" si="87"/>
        <v>2.218134457411463</v>
      </c>
      <c r="J648" s="23" t="str">
        <f t="shared" si="91"/>
        <v/>
      </c>
      <c r="K648" s="23" t="str">
        <f t="shared" si="88"/>
        <v/>
      </c>
      <c r="L648" s="15">
        <f t="shared" si="89"/>
        <v>79.875</v>
      </c>
      <c r="M648" s="24">
        <f t="shared" si="92"/>
        <v>2.1954689045955753</v>
      </c>
    </row>
    <row r="649" spans="1:13" x14ac:dyDescent="0.25">
      <c r="A649">
        <v>641</v>
      </c>
      <c r="B649" t="s">
        <v>726</v>
      </c>
      <c r="C649">
        <v>0.55189999999999995</v>
      </c>
      <c r="E649" s="93">
        <f t="shared" ref="E649:E712" si="93">MOD(A649,8)</f>
        <v>1</v>
      </c>
      <c r="F649" s="15" t="str">
        <f t="shared" ref="F649:F712" si="94">IF(E649=5,1,"")</f>
        <v/>
      </c>
      <c r="G649" s="92">
        <f t="shared" ref="G649:G712" si="95">IF(C649&lt;L$5,0,(C649-L$5)/M$5)</f>
        <v>6.4099022206467069E-3</v>
      </c>
      <c r="H649" s="23">
        <f t="shared" si="90"/>
        <v>44.19472006399107</v>
      </c>
      <c r="I649" s="23">
        <f t="shared" ref="I649:I712" si="96">SQRT(2*H649/G$6)</f>
        <v>2.2029248940468635</v>
      </c>
      <c r="J649" s="23" t="str">
        <f t="shared" si="91"/>
        <v/>
      </c>
      <c r="K649" s="23" t="str">
        <f t="shared" ref="K649:K712" si="97">IF(RIGHT(F649,1)="1",STDEV(I644:I651),"")</f>
        <v/>
      </c>
      <c r="L649" s="15">
        <f t="shared" ref="L649:L712" si="98">(A649-1)/8</f>
        <v>80</v>
      </c>
      <c r="M649" s="24">
        <f t="shared" si="92"/>
        <v>2.1977854149812699</v>
      </c>
    </row>
    <row r="650" spans="1:13" x14ac:dyDescent="0.25">
      <c r="A650">
        <v>642</v>
      </c>
      <c r="B650" t="s">
        <v>727</v>
      </c>
      <c r="C650">
        <v>0.55189999999999995</v>
      </c>
      <c r="E650" s="93">
        <f t="shared" si="93"/>
        <v>2</v>
      </c>
      <c r="F650" s="15" t="str">
        <f t="shared" si="94"/>
        <v/>
      </c>
      <c r="G650" s="92">
        <f t="shared" si="95"/>
        <v>6.4099022206467069E-3</v>
      </c>
      <c r="H650" s="23">
        <f t="shared" si="90"/>
        <v>44.19472006399107</v>
      </c>
      <c r="I650" s="23">
        <f t="shared" si="96"/>
        <v>2.2029248940468635</v>
      </c>
      <c r="J650" s="23" t="str">
        <f t="shared" si="91"/>
        <v/>
      </c>
      <c r="K650" s="23" t="str">
        <f t="shared" si="97"/>
        <v/>
      </c>
      <c r="L650" s="15">
        <f t="shared" si="98"/>
        <v>80.125</v>
      </c>
      <c r="M650" s="24">
        <f t="shared" si="92"/>
        <v>2.2001019253669645</v>
      </c>
    </row>
    <row r="651" spans="1:13" x14ac:dyDescent="0.25">
      <c r="A651">
        <v>643</v>
      </c>
      <c r="B651" t="s">
        <v>728</v>
      </c>
      <c r="C651">
        <v>0.63980000000000004</v>
      </c>
      <c r="E651" s="93">
        <f t="shared" si="93"/>
        <v>3</v>
      </c>
      <c r="F651" s="15" t="str">
        <f t="shared" si="94"/>
        <v/>
      </c>
      <c r="G651" s="92">
        <f t="shared" si="95"/>
        <v>6.5431274185678186E-3</v>
      </c>
      <c r="H651" s="23">
        <f t="shared" ref="H651:H714" si="99">G651*6894.75729</f>
        <v>45.113275468569348</v>
      </c>
      <c r="I651" s="23">
        <f t="shared" si="96"/>
        <v>2.2257002633617082</v>
      </c>
      <c r="J651" s="23" t="str">
        <f t="shared" si="91"/>
        <v/>
      </c>
      <c r="K651" s="23" t="str">
        <f t="shared" si="97"/>
        <v/>
      </c>
      <c r="L651" s="15">
        <f t="shared" si="98"/>
        <v>80.25</v>
      </c>
      <c r="M651" s="24">
        <f t="shared" si="92"/>
        <v>2.2024184357526591</v>
      </c>
    </row>
    <row r="652" spans="1:13" x14ac:dyDescent="0.25">
      <c r="A652">
        <v>644</v>
      </c>
      <c r="B652" t="s">
        <v>729</v>
      </c>
      <c r="C652">
        <v>0.54210000000000003</v>
      </c>
      <c r="E652" s="93">
        <f t="shared" si="93"/>
        <v>4</v>
      </c>
      <c r="F652" s="15" t="str">
        <f t="shared" si="94"/>
        <v/>
      </c>
      <c r="G652" s="92">
        <f t="shared" si="95"/>
        <v>6.3950488993767757E-3</v>
      </c>
      <c r="H652" s="23">
        <f t="shared" si="99"/>
        <v>44.092310018884497</v>
      </c>
      <c r="I652" s="23">
        <f t="shared" si="96"/>
        <v>2.2003710541004282</v>
      </c>
      <c r="J652" s="23" t="str">
        <f t="shared" si="91"/>
        <v/>
      </c>
      <c r="K652" s="23" t="str">
        <f t="shared" si="97"/>
        <v/>
      </c>
      <c r="L652" s="15">
        <f t="shared" si="98"/>
        <v>80.375</v>
      </c>
      <c r="M652" s="24">
        <f t="shared" si="92"/>
        <v>2.2047349461383536</v>
      </c>
    </row>
    <row r="653" spans="1:13" x14ac:dyDescent="0.25">
      <c r="A653">
        <v>645</v>
      </c>
      <c r="B653" t="s">
        <v>730</v>
      </c>
      <c r="C653">
        <v>0.59099999999999997</v>
      </c>
      <c r="E653" s="93">
        <f t="shared" si="93"/>
        <v>5</v>
      </c>
      <c r="F653" s="15">
        <f t="shared" si="94"/>
        <v>1</v>
      </c>
      <c r="G653" s="92">
        <f t="shared" si="95"/>
        <v>6.4691639412236745E-3</v>
      </c>
      <c r="H653" s="23">
        <f t="shared" si="99"/>
        <v>44.603315243957056</v>
      </c>
      <c r="I653" s="23">
        <f t="shared" si="96"/>
        <v>2.2130848589857712</v>
      </c>
      <c r="J653" s="23">
        <f t="shared" ref="J653:J716" si="100">IF(RIGHT(F653,1)="1",AVERAGE(I649:I656),"")</f>
        <v>2.2255835396096049</v>
      </c>
      <c r="K653" s="23">
        <f t="shared" si="97"/>
        <v>2.0241420435793155E-2</v>
      </c>
      <c r="L653" s="15">
        <f t="shared" si="98"/>
        <v>80.5</v>
      </c>
      <c r="M653" s="24">
        <f t="shared" si="92"/>
        <v>2.2255835396096049</v>
      </c>
    </row>
    <row r="654" spans="1:13" x14ac:dyDescent="0.25">
      <c r="A654">
        <v>646</v>
      </c>
      <c r="B654" t="s">
        <v>731</v>
      </c>
      <c r="C654">
        <v>0.70820000000000005</v>
      </c>
      <c r="E654" s="93">
        <f t="shared" si="93"/>
        <v>6</v>
      </c>
      <c r="F654" s="15" t="str">
        <f t="shared" si="94"/>
        <v/>
      </c>
      <c r="G654" s="92">
        <f t="shared" si="95"/>
        <v>6.6467975384518242E-3</v>
      </c>
      <c r="H654" s="23">
        <f t="shared" si="99"/>
        <v>45.828055783394767</v>
      </c>
      <c r="I654" s="23">
        <f t="shared" si="96"/>
        <v>2.2432631048901497</v>
      </c>
      <c r="J654" s="23" t="str">
        <f t="shared" si="100"/>
        <v/>
      </c>
      <c r="K654" s="23" t="str">
        <f t="shared" si="97"/>
        <v/>
      </c>
      <c r="L654" s="15">
        <f t="shared" si="98"/>
        <v>80.625</v>
      </c>
      <c r="M654" s="24">
        <f t="shared" si="92"/>
        <v>2.228681665714646</v>
      </c>
    </row>
    <row r="655" spans="1:13" x14ac:dyDescent="0.25">
      <c r="A655">
        <v>647</v>
      </c>
      <c r="B655" t="s">
        <v>732</v>
      </c>
      <c r="C655">
        <v>0.75700000000000001</v>
      </c>
      <c r="E655" s="93">
        <f t="shared" si="93"/>
        <v>7</v>
      </c>
      <c r="F655" s="15" t="str">
        <f t="shared" si="94"/>
        <v/>
      </c>
      <c r="G655" s="92">
        <f t="shared" si="95"/>
        <v>6.7207610157959683E-3</v>
      </c>
      <c r="H655" s="23">
        <f t="shared" si="99"/>
        <v>46.338016008007052</v>
      </c>
      <c r="I655" s="23">
        <f t="shared" si="96"/>
        <v>2.2557097390882759</v>
      </c>
      <c r="J655" s="23" t="str">
        <f t="shared" si="100"/>
        <v/>
      </c>
      <c r="K655" s="23" t="str">
        <f t="shared" si="97"/>
        <v/>
      </c>
      <c r="L655" s="15">
        <f t="shared" si="98"/>
        <v>80.75</v>
      </c>
      <c r="M655" s="24">
        <f t="shared" si="92"/>
        <v>2.2317797918196871</v>
      </c>
    </row>
    <row r="656" spans="1:13" x14ac:dyDescent="0.25">
      <c r="A656">
        <v>648</v>
      </c>
      <c r="B656" t="s">
        <v>733</v>
      </c>
      <c r="C656">
        <v>0.77659999999999996</v>
      </c>
      <c r="E656" s="93">
        <f t="shared" si="93"/>
        <v>0</v>
      </c>
      <c r="F656" s="15" t="str">
        <f t="shared" si="94"/>
        <v/>
      </c>
      <c r="G656" s="92">
        <f t="shared" si="95"/>
        <v>6.750467658335829E-3</v>
      </c>
      <c r="H656" s="23">
        <f t="shared" si="99"/>
        <v>46.542836098220185</v>
      </c>
      <c r="I656" s="23">
        <f t="shared" si="96"/>
        <v>2.2606895083567782</v>
      </c>
      <c r="J656" s="23" t="str">
        <f t="shared" si="100"/>
        <v/>
      </c>
      <c r="K656" s="23" t="str">
        <f t="shared" si="97"/>
        <v/>
      </c>
      <c r="L656" s="15">
        <f t="shared" si="98"/>
        <v>80.875</v>
      </c>
      <c r="M656" s="24">
        <f t="shared" si="92"/>
        <v>2.2348779179247282</v>
      </c>
    </row>
    <row r="657" spans="1:13" x14ac:dyDescent="0.25">
      <c r="A657">
        <v>649</v>
      </c>
      <c r="B657" t="s">
        <v>734</v>
      </c>
      <c r="C657">
        <v>0.79610000000000003</v>
      </c>
      <c r="E657" s="93">
        <f t="shared" si="93"/>
        <v>1</v>
      </c>
      <c r="F657" s="15" t="str">
        <f t="shared" si="94"/>
        <v/>
      </c>
      <c r="G657" s="92">
        <f t="shared" si="95"/>
        <v>6.7800227363729367E-3</v>
      </c>
      <c r="H657" s="23">
        <f t="shared" si="99"/>
        <v>46.746611187973052</v>
      </c>
      <c r="I657" s="23">
        <f t="shared" si="96"/>
        <v>2.265633008957626</v>
      </c>
      <c r="J657" s="23" t="str">
        <f t="shared" si="100"/>
        <v/>
      </c>
      <c r="K657" s="23" t="str">
        <f t="shared" si="97"/>
        <v/>
      </c>
      <c r="L657" s="15">
        <f t="shared" si="98"/>
        <v>81</v>
      </c>
      <c r="M657" s="24">
        <f t="shared" ref="M657:M720" si="101">IF(J657="",M656+(SUM(J657:J664)-SUM(J649:J656))/16,J657)</f>
        <v>2.2379760440297694</v>
      </c>
    </row>
    <row r="658" spans="1:13" x14ac:dyDescent="0.25">
      <c r="A658">
        <v>650</v>
      </c>
      <c r="B658" t="s">
        <v>735</v>
      </c>
      <c r="C658">
        <v>0.84489999999999998</v>
      </c>
      <c r="E658" s="93">
        <f t="shared" si="93"/>
        <v>2</v>
      </c>
      <c r="F658" s="15" t="str">
        <f t="shared" si="94"/>
        <v/>
      </c>
      <c r="G658" s="92">
        <f t="shared" si="95"/>
        <v>6.8539862137170808E-3</v>
      </c>
      <c r="H658" s="23">
        <f t="shared" si="99"/>
        <v>47.256571412585338</v>
      </c>
      <c r="I658" s="23">
        <f t="shared" si="96"/>
        <v>2.2779574185077931</v>
      </c>
      <c r="J658" s="23" t="str">
        <f t="shared" si="100"/>
        <v/>
      </c>
      <c r="K658" s="23" t="str">
        <f t="shared" si="97"/>
        <v/>
      </c>
      <c r="L658" s="15">
        <f t="shared" si="98"/>
        <v>81.125</v>
      </c>
      <c r="M658" s="24">
        <f t="shared" si="101"/>
        <v>2.2410741701348105</v>
      </c>
    </row>
    <row r="659" spans="1:13" x14ac:dyDescent="0.25">
      <c r="A659">
        <v>651</v>
      </c>
      <c r="B659" t="s">
        <v>736</v>
      </c>
      <c r="C659">
        <v>0.79610000000000003</v>
      </c>
      <c r="E659" s="93">
        <f t="shared" si="93"/>
        <v>3</v>
      </c>
      <c r="F659" s="15" t="str">
        <f t="shared" si="94"/>
        <v/>
      </c>
      <c r="G659" s="92">
        <f t="shared" si="95"/>
        <v>6.7800227363729367E-3</v>
      </c>
      <c r="H659" s="23">
        <f t="shared" si="99"/>
        <v>46.746611187973052</v>
      </c>
      <c r="I659" s="23">
        <f t="shared" si="96"/>
        <v>2.265633008957626</v>
      </c>
      <c r="J659" s="23" t="str">
        <f t="shared" si="100"/>
        <v/>
      </c>
      <c r="K659" s="23" t="str">
        <f t="shared" si="97"/>
        <v/>
      </c>
      <c r="L659" s="15">
        <f t="shared" si="98"/>
        <v>81.25</v>
      </c>
      <c r="M659" s="24">
        <f t="shared" si="101"/>
        <v>2.2441722962398516</v>
      </c>
    </row>
    <row r="660" spans="1:13" x14ac:dyDescent="0.25">
      <c r="A660">
        <v>652</v>
      </c>
      <c r="B660" t="s">
        <v>737</v>
      </c>
      <c r="C660">
        <v>0.86450000000000005</v>
      </c>
      <c r="E660" s="93">
        <f t="shared" si="93"/>
        <v>4</v>
      </c>
      <c r="F660" s="15" t="str">
        <f t="shared" si="94"/>
        <v/>
      </c>
      <c r="G660" s="92">
        <f t="shared" si="95"/>
        <v>6.8836928562569415E-3</v>
      </c>
      <c r="H660" s="23">
        <f t="shared" si="99"/>
        <v>47.461391502798463</v>
      </c>
      <c r="I660" s="23">
        <f t="shared" si="96"/>
        <v>2.2828886584131522</v>
      </c>
      <c r="J660" s="23" t="str">
        <f t="shared" si="100"/>
        <v/>
      </c>
      <c r="K660" s="23" t="str">
        <f t="shared" si="97"/>
        <v/>
      </c>
      <c r="L660" s="15">
        <f t="shared" si="98"/>
        <v>81.375</v>
      </c>
      <c r="M660" s="24">
        <f t="shared" si="101"/>
        <v>2.2472704223448927</v>
      </c>
    </row>
    <row r="661" spans="1:13" x14ac:dyDescent="0.25">
      <c r="A661">
        <v>653</v>
      </c>
      <c r="B661" t="s">
        <v>738</v>
      </c>
      <c r="C661">
        <v>0.7863</v>
      </c>
      <c r="E661" s="93">
        <f t="shared" si="93"/>
        <v>5</v>
      </c>
      <c r="F661" s="15">
        <f t="shared" si="94"/>
        <v>1</v>
      </c>
      <c r="G661" s="92">
        <f t="shared" si="95"/>
        <v>6.7651694151030064E-3</v>
      </c>
      <c r="H661" s="23">
        <f t="shared" si="99"/>
        <v>46.644201142866486</v>
      </c>
      <c r="I661" s="23">
        <f t="shared" si="96"/>
        <v>2.2631499327684921</v>
      </c>
      <c r="J661" s="23">
        <f t="shared" si="100"/>
        <v>2.2751535572902601</v>
      </c>
      <c r="K661" s="23">
        <f t="shared" si="97"/>
        <v>1.5456025805064886E-2</v>
      </c>
      <c r="L661" s="15">
        <f t="shared" si="98"/>
        <v>81.5</v>
      </c>
      <c r="M661" s="24">
        <f t="shared" si="101"/>
        <v>2.2751535572902601</v>
      </c>
    </row>
    <row r="662" spans="1:13" x14ac:dyDescent="0.25">
      <c r="A662">
        <v>654</v>
      </c>
      <c r="B662" t="s">
        <v>739</v>
      </c>
      <c r="C662">
        <v>0.96209999999999996</v>
      </c>
      <c r="E662" s="93">
        <f t="shared" si="93"/>
        <v>6</v>
      </c>
      <c r="F662" s="15" t="str">
        <f t="shared" si="94"/>
        <v/>
      </c>
      <c r="G662" s="92">
        <f t="shared" si="95"/>
        <v>7.0316198109452296E-3</v>
      </c>
      <c r="H662" s="23">
        <f t="shared" si="99"/>
        <v>48.481311952023042</v>
      </c>
      <c r="I662" s="23">
        <f t="shared" si="96"/>
        <v>2.3072873174409838</v>
      </c>
      <c r="J662" s="23" t="str">
        <f t="shared" si="100"/>
        <v/>
      </c>
      <c r="K662" s="23" t="str">
        <f t="shared" si="97"/>
        <v/>
      </c>
      <c r="L662" s="15">
        <f t="shared" si="98"/>
        <v>81.625</v>
      </c>
      <c r="M662" s="24">
        <f t="shared" si="101"/>
        <v>2.2765871889040592</v>
      </c>
    </row>
    <row r="663" spans="1:13" x14ac:dyDescent="0.25">
      <c r="A663">
        <v>655</v>
      </c>
      <c r="B663" t="s">
        <v>740</v>
      </c>
      <c r="C663">
        <v>0.80589999999999995</v>
      </c>
      <c r="E663" s="93">
        <f t="shared" si="93"/>
        <v>7</v>
      </c>
      <c r="F663" s="15" t="str">
        <f t="shared" si="94"/>
        <v/>
      </c>
      <c r="G663" s="92">
        <f t="shared" si="95"/>
        <v>6.7948760576428671E-3</v>
      </c>
      <c r="H663" s="23">
        <f t="shared" si="99"/>
        <v>46.849021233079618</v>
      </c>
      <c r="I663" s="23">
        <f t="shared" si="96"/>
        <v>2.2681133667360505</v>
      </c>
      <c r="J663" s="23" t="str">
        <f t="shared" si="100"/>
        <v/>
      </c>
      <c r="K663" s="23" t="str">
        <f t="shared" si="97"/>
        <v/>
      </c>
      <c r="L663" s="15">
        <f t="shared" si="98"/>
        <v>81.75</v>
      </c>
      <c r="M663" s="24">
        <f t="shared" si="101"/>
        <v>2.2780208205178583</v>
      </c>
    </row>
    <row r="664" spans="1:13" x14ac:dyDescent="0.25">
      <c r="A664">
        <v>656</v>
      </c>
      <c r="B664" t="s">
        <v>741</v>
      </c>
      <c r="C664">
        <v>0.81559999999999999</v>
      </c>
      <c r="E664" s="93">
        <f t="shared" si="93"/>
        <v>0</v>
      </c>
      <c r="F664" s="15" t="str">
        <f t="shared" si="94"/>
        <v/>
      </c>
      <c r="G664" s="92">
        <f t="shared" si="95"/>
        <v>6.8095778144100436E-3</v>
      </c>
      <c r="H664" s="23">
        <f t="shared" si="99"/>
        <v>46.950386277725912</v>
      </c>
      <c r="I664" s="23">
        <f t="shared" si="96"/>
        <v>2.2705657465403548</v>
      </c>
      <c r="J664" s="23" t="str">
        <f t="shared" si="100"/>
        <v/>
      </c>
      <c r="K664" s="23" t="str">
        <f t="shared" si="97"/>
        <v/>
      </c>
      <c r="L664" s="15">
        <f t="shared" si="98"/>
        <v>81.875</v>
      </c>
      <c r="M664" s="24">
        <f t="shared" si="101"/>
        <v>2.2794544521316573</v>
      </c>
    </row>
    <row r="665" spans="1:13" x14ac:dyDescent="0.25">
      <c r="A665">
        <v>657</v>
      </c>
      <c r="B665" t="s">
        <v>742</v>
      </c>
      <c r="C665">
        <v>0.81559999999999999</v>
      </c>
      <c r="E665" s="93">
        <f t="shared" si="93"/>
        <v>1</v>
      </c>
      <c r="F665" s="15" t="str">
        <f t="shared" si="94"/>
        <v/>
      </c>
      <c r="G665" s="92">
        <f t="shared" si="95"/>
        <v>6.8095778144100436E-3</v>
      </c>
      <c r="H665" s="23">
        <f t="shared" si="99"/>
        <v>46.950386277725912</v>
      </c>
      <c r="I665" s="23">
        <f t="shared" si="96"/>
        <v>2.2705657465403548</v>
      </c>
      <c r="J665" s="23" t="str">
        <f t="shared" si="100"/>
        <v/>
      </c>
      <c r="K665" s="23" t="str">
        <f t="shared" si="97"/>
        <v/>
      </c>
      <c r="L665" s="15">
        <f t="shared" si="98"/>
        <v>82</v>
      </c>
      <c r="M665" s="24">
        <f t="shared" si="101"/>
        <v>2.2808880837454564</v>
      </c>
    </row>
    <row r="666" spans="1:13" x14ac:dyDescent="0.25">
      <c r="A666">
        <v>658</v>
      </c>
      <c r="B666" t="s">
        <v>743</v>
      </c>
      <c r="C666">
        <v>0.85470000000000002</v>
      </c>
      <c r="E666" s="93">
        <f t="shared" si="93"/>
        <v>2</v>
      </c>
      <c r="F666" s="15" t="str">
        <f t="shared" si="94"/>
        <v/>
      </c>
      <c r="G666" s="92">
        <f t="shared" si="95"/>
        <v>6.8688395349870111E-3</v>
      </c>
      <c r="H666" s="23">
        <f t="shared" si="99"/>
        <v>47.358981457691904</v>
      </c>
      <c r="I666" s="23">
        <f t="shared" si="96"/>
        <v>2.2804243713885901</v>
      </c>
      <c r="J666" s="23" t="str">
        <f t="shared" si="100"/>
        <v/>
      </c>
      <c r="K666" s="23" t="str">
        <f t="shared" si="97"/>
        <v/>
      </c>
      <c r="L666" s="15">
        <f t="shared" si="98"/>
        <v>82.125</v>
      </c>
      <c r="M666" s="24">
        <f t="shared" si="101"/>
        <v>2.2823217153592554</v>
      </c>
    </row>
    <row r="667" spans="1:13" x14ac:dyDescent="0.25">
      <c r="A667">
        <v>659</v>
      </c>
      <c r="B667" t="s">
        <v>744</v>
      </c>
      <c r="C667">
        <v>0.83520000000000005</v>
      </c>
      <c r="E667" s="93">
        <f t="shared" si="93"/>
        <v>3</v>
      </c>
      <c r="F667" s="15" t="str">
        <f t="shared" si="94"/>
        <v/>
      </c>
      <c r="G667" s="92">
        <f t="shared" si="95"/>
        <v>6.8392844569499043E-3</v>
      </c>
      <c r="H667" s="23">
        <f t="shared" si="99"/>
        <v>47.155206367939044</v>
      </c>
      <c r="I667" s="23">
        <f t="shared" si="96"/>
        <v>2.2755130049153909</v>
      </c>
      <c r="J667" s="23" t="str">
        <f t="shared" si="100"/>
        <v/>
      </c>
      <c r="K667" s="23" t="str">
        <f t="shared" si="97"/>
        <v/>
      </c>
      <c r="L667" s="15">
        <f t="shared" si="98"/>
        <v>82.25</v>
      </c>
      <c r="M667" s="24">
        <f t="shared" si="101"/>
        <v>2.2837553469730545</v>
      </c>
    </row>
    <row r="668" spans="1:13" x14ac:dyDescent="0.25">
      <c r="A668">
        <v>660</v>
      </c>
      <c r="B668" t="s">
        <v>745</v>
      </c>
      <c r="C668">
        <v>0.94259999999999999</v>
      </c>
      <c r="E668" s="93">
        <f t="shared" si="93"/>
        <v>4</v>
      </c>
      <c r="F668" s="15" t="str">
        <f t="shared" si="94"/>
        <v/>
      </c>
      <c r="G668" s="92">
        <f t="shared" si="95"/>
        <v>7.0020647329081236E-3</v>
      </c>
      <c r="H668" s="23">
        <f t="shared" si="99"/>
        <v>48.277536862270182</v>
      </c>
      <c r="I668" s="23">
        <f t="shared" si="96"/>
        <v>2.3024332535689362</v>
      </c>
      <c r="J668" s="23" t="str">
        <f t="shared" si="100"/>
        <v/>
      </c>
      <c r="K668" s="23" t="str">
        <f t="shared" si="97"/>
        <v/>
      </c>
      <c r="L668" s="15">
        <f t="shared" si="98"/>
        <v>82.375</v>
      </c>
      <c r="M668" s="24">
        <f t="shared" si="101"/>
        <v>2.2851889785868535</v>
      </c>
    </row>
    <row r="669" spans="1:13" x14ac:dyDescent="0.25">
      <c r="A669">
        <v>661</v>
      </c>
      <c r="B669" t="s">
        <v>746</v>
      </c>
      <c r="C669">
        <v>0.94259999999999999</v>
      </c>
      <c r="E669" s="93">
        <f t="shared" si="93"/>
        <v>5</v>
      </c>
      <c r="F669" s="15">
        <f t="shared" si="94"/>
        <v>1</v>
      </c>
      <c r="G669" s="92">
        <f t="shared" si="95"/>
        <v>7.0020647329081236E-3</v>
      </c>
      <c r="H669" s="23">
        <f t="shared" si="99"/>
        <v>48.277536862270182</v>
      </c>
      <c r="I669" s="23">
        <f t="shared" si="96"/>
        <v>2.3024332535689362</v>
      </c>
      <c r="J669" s="23">
        <f t="shared" si="100"/>
        <v>2.2980916631110433</v>
      </c>
      <c r="K669" s="23">
        <f t="shared" si="97"/>
        <v>2.0382224266847621E-2</v>
      </c>
      <c r="L669" s="15">
        <f t="shared" si="98"/>
        <v>82.5</v>
      </c>
      <c r="M669" s="24">
        <f t="shared" si="101"/>
        <v>2.2980916631110433</v>
      </c>
    </row>
    <row r="670" spans="1:13" x14ac:dyDescent="0.25">
      <c r="A670">
        <v>662</v>
      </c>
      <c r="B670" t="s">
        <v>747</v>
      </c>
      <c r="C670">
        <v>0.95240000000000002</v>
      </c>
      <c r="E670" s="93">
        <f t="shared" si="93"/>
        <v>6</v>
      </c>
      <c r="F670" s="15" t="str">
        <f t="shared" si="94"/>
        <v/>
      </c>
      <c r="G670" s="92">
        <f t="shared" si="95"/>
        <v>7.0169180541780549E-3</v>
      </c>
      <c r="H670" s="23">
        <f t="shared" si="99"/>
        <v>48.379946907376755</v>
      </c>
      <c r="I670" s="23">
        <f t="shared" si="96"/>
        <v>2.3048740096214355</v>
      </c>
      <c r="J670" s="23" t="str">
        <f t="shared" si="100"/>
        <v/>
      </c>
      <c r="K670" s="23" t="str">
        <f t="shared" si="97"/>
        <v/>
      </c>
      <c r="L670" s="15">
        <f t="shared" si="98"/>
        <v>82.625</v>
      </c>
      <c r="M670" s="24">
        <f t="shared" si="101"/>
        <v>2.3009977831439512</v>
      </c>
    </row>
    <row r="671" spans="1:13" x14ac:dyDescent="0.25">
      <c r="A671">
        <v>663</v>
      </c>
      <c r="B671" t="s">
        <v>748</v>
      </c>
      <c r="C671">
        <v>1.0403</v>
      </c>
      <c r="E671" s="93">
        <f t="shared" si="93"/>
        <v>7</v>
      </c>
      <c r="F671" s="15" t="str">
        <f t="shared" si="94"/>
        <v/>
      </c>
      <c r="G671" s="92">
        <f t="shared" si="95"/>
        <v>7.1501432520991656E-3</v>
      </c>
      <c r="H671" s="23">
        <f t="shared" si="99"/>
        <v>49.298502311955026</v>
      </c>
      <c r="I671" s="23">
        <f t="shared" si="96"/>
        <v>2.3266516227715281</v>
      </c>
      <c r="J671" s="23" t="str">
        <f t="shared" si="100"/>
        <v/>
      </c>
      <c r="K671" s="23" t="str">
        <f t="shared" si="97"/>
        <v/>
      </c>
      <c r="L671" s="15">
        <f t="shared" si="98"/>
        <v>82.75</v>
      </c>
      <c r="M671" s="24">
        <f t="shared" si="101"/>
        <v>2.3039039031768591</v>
      </c>
    </row>
    <row r="672" spans="1:13" x14ac:dyDescent="0.25">
      <c r="A672">
        <v>664</v>
      </c>
      <c r="B672" t="s">
        <v>749</v>
      </c>
      <c r="C672">
        <v>1.0207999999999999</v>
      </c>
      <c r="E672" s="93">
        <f t="shared" si="93"/>
        <v>0</v>
      </c>
      <c r="F672" s="15" t="str">
        <f t="shared" si="94"/>
        <v/>
      </c>
      <c r="G672" s="92">
        <f t="shared" si="95"/>
        <v>7.1205881740620588E-3</v>
      </c>
      <c r="H672" s="23">
        <f t="shared" si="99"/>
        <v>49.094727222202167</v>
      </c>
      <c r="I672" s="23">
        <f t="shared" si="96"/>
        <v>2.3218380425131748</v>
      </c>
      <c r="J672" s="23" t="str">
        <f t="shared" si="100"/>
        <v/>
      </c>
      <c r="K672" s="23" t="str">
        <f t="shared" si="97"/>
        <v/>
      </c>
      <c r="L672" s="15">
        <f t="shared" si="98"/>
        <v>82.875</v>
      </c>
      <c r="M672" s="24">
        <f t="shared" si="101"/>
        <v>2.306810023209767</v>
      </c>
    </row>
    <row r="673" spans="1:13" x14ac:dyDescent="0.25">
      <c r="A673">
        <v>665</v>
      </c>
      <c r="B673" t="s">
        <v>750</v>
      </c>
      <c r="C673">
        <v>1.1379999999999999</v>
      </c>
      <c r="E673" s="93">
        <f t="shared" si="93"/>
        <v>1</v>
      </c>
      <c r="F673" s="15" t="str">
        <f t="shared" si="94"/>
        <v/>
      </c>
      <c r="G673" s="92">
        <f t="shared" si="95"/>
        <v>7.2982217712902076E-3</v>
      </c>
      <c r="H673" s="23">
        <f t="shared" si="99"/>
        <v>50.319467761639871</v>
      </c>
      <c r="I673" s="23">
        <f t="shared" si="96"/>
        <v>2.3506204841170621</v>
      </c>
      <c r="J673" s="23" t="str">
        <f t="shared" si="100"/>
        <v/>
      </c>
      <c r="K673" s="23" t="str">
        <f t="shared" si="97"/>
        <v/>
      </c>
      <c r="L673" s="15">
        <f t="shared" si="98"/>
        <v>83</v>
      </c>
      <c r="M673" s="24">
        <f t="shared" si="101"/>
        <v>2.3097161432426749</v>
      </c>
    </row>
    <row r="674" spans="1:13" x14ac:dyDescent="0.25">
      <c r="A674">
        <v>666</v>
      </c>
      <c r="B674" t="s">
        <v>751</v>
      </c>
      <c r="C674">
        <v>1.0696000000000001</v>
      </c>
      <c r="E674" s="93">
        <f t="shared" si="93"/>
        <v>2</v>
      </c>
      <c r="F674" s="15" t="str">
        <f t="shared" si="94"/>
        <v/>
      </c>
      <c r="G674" s="92">
        <f t="shared" si="95"/>
        <v>7.1945516514062037E-3</v>
      </c>
      <c r="H674" s="23">
        <f t="shared" si="99"/>
        <v>49.604687446814459</v>
      </c>
      <c r="I674" s="23">
        <f t="shared" si="96"/>
        <v>2.3338656698528553</v>
      </c>
      <c r="J674" s="23" t="str">
        <f t="shared" si="100"/>
        <v/>
      </c>
      <c r="K674" s="23" t="str">
        <f t="shared" si="97"/>
        <v/>
      </c>
      <c r="L674" s="15">
        <f t="shared" si="98"/>
        <v>83.125</v>
      </c>
      <c r="M674" s="24">
        <f t="shared" si="101"/>
        <v>2.3126222632755828</v>
      </c>
    </row>
    <row r="675" spans="1:13" x14ac:dyDescent="0.25">
      <c r="A675">
        <v>667</v>
      </c>
      <c r="B675" t="s">
        <v>752</v>
      </c>
      <c r="C675">
        <v>1.1868000000000001</v>
      </c>
      <c r="E675" s="93">
        <f t="shared" si="93"/>
        <v>3</v>
      </c>
      <c r="F675" s="15" t="str">
        <f t="shared" si="94"/>
        <v/>
      </c>
      <c r="G675" s="92">
        <f t="shared" si="95"/>
        <v>7.3721852486343534E-3</v>
      </c>
      <c r="H675" s="23">
        <f t="shared" si="99"/>
        <v>50.829427986252171</v>
      </c>
      <c r="I675" s="23">
        <f t="shared" si="96"/>
        <v>2.3625015829850864</v>
      </c>
      <c r="J675" s="23" t="str">
        <f t="shared" si="100"/>
        <v/>
      </c>
      <c r="K675" s="23" t="str">
        <f t="shared" si="97"/>
        <v/>
      </c>
      <c r="L675" s="15">
        <f t="shared" si="98"/>
        <v>83.25</v>
      </c>
      <c r="M675" s="24">
        <f t="shared" si="101"/>
        <v>2.3155283833084908</v>
      </c>
    </row>
    <row r="676" spans="1:13" x14ac:dyDescent="0.25">
      <c r="A676">
        <v>668</v>
      </c>
      <c r="B676" t="s">
        <v>753</v>
      </c>
      <c r="C676">
        <v>1.1868000000000001</v>
      </c>
      <c r="E676" s="93">
        <f t="shared" si="93"/>
        <v>4</v>
      </c>
      <c r="F676" s="15" t="str">
        <f t="shared" si="94"/>
        <v/>
      </c>
      <c r="G676" s="92">
        <f t="shared" si="95"/>
        <v>7.3721852486343534E-3</v>
      </c>
      <c r="H676" s="23">
        <f t="shared" si="99"/>
        <v>50.829427986252171</v>
      </c>
      <c r="I676" s="23">
        <f t="shared" si="96"/>
        <v>2.3625015829850864</v>
      </c>
      <c r="J676" s="23" t="str">
        <f t="shared" si="100"/>
        <v/>
      </c>
      <c r="K676" s="23" t="str">
        <f t="shared" si="97"/>
        <v/>
      </c>
      <c r="L676" s="15">
        <f t="shared" si="98"/>
        <v>83.375</v>
      </c>
      <c r="M676" s="24">
        <f t="shared" si="101"/>
        <v>2.3184345033413987</v>
      </c>
    </row>
    <row r="677" spans="1:13" x14ac:dyDescent="0.25">
      <c r="A677">
        <v>669</v>
      </c>
      <c r="B677" t="s">
        <v>754</v>
      </c>
      <c r="C677">
        <v>0.99150000000000005</v>
      </c>
      <c r="E677" s="93">
        <f t="shared" si="93"/>
        <v>5</v>
      </c>
      <c r="F677" s="15">
        <f t="shared" si="94"/>
        <v>1</v>
      </c>
      <c r="G677" s="92">
        <f t="shared" si="95"/>
        <v>7.0761797747550216E-3</v>
      </c>
      <c r="H677" s="23">
        <f t="shared" si="99"/>
        <v>48.788542087342741</v>
      </c>
      <c r="I677" s="23">
        <f t="shared" si="96"/>
        <v>2.3145865083182957</v>
      </c>
      <c r="J677" s="23">
        <f t="shared" si="100"/>
        <v>2.3445895836375672</v>
      </c>
      <c r="K677" s="23">
        <f t="shared" si="97"/>
        <v>1.920856656891512E-2</v>
      </c>
      <c r="L677" s="15">
        <f t="shared" si="98"/>
        <v>83.5</v>
      </c>
      <c r="M677" s="24">
        <f t="shared" si="101"/>
        <v>2.3445895836375672</v>
      </c>
    </row>
    <row r="678" spans="1:13" x14ac:dyDescent="0.25">
      <c r="A678">
        <v>670</v>
      </c>
      <c r="B678" t="s">
        <v>755</v>
      </c>
      <c r="C678">
        <v>1.0793999999999999</v>
      </c>
      <c r="E678" s="93">
        <f t="shared" si="93"/>
        <v>6</v>
      </c>
      <c r="F678" s="15" t="str">
        <f t="shared" si="94"/>
        <v/>
      </c>
      <c r="G678" s="92">
        <f t="shared" si="95"/>
        <v>7.2094049726761341E-3</v>
      </c>
      <c r="H678" s="23">
        <f t="shared" si="99"/>
        <v>49.707097491921026</v>
      </c>
      <c r="I678" s="23">
        <f t="shared" si="96"/>
        <v>2.3362735880042114</v>
      </c>
      <c r="J678" s="23" t="str">
        <f t="shared" si="100"/>
        <v/>
      </c>
      <c r="K678" s="23" t="str">
        <f t="shared" si="97"/>
        <v/>
      </c>
      <c r="L678" s="15">
        <f t="shared" si="98"/>
        <v>83.625</v>
      </c>
      <c r="M678" s="24">
        <f t="shared" si="101"/>
        <v>2.3456212656163937</v>
      </c>
    </row>
    <row r="679" spans="1:13" x14ac:dyDescent="0.25">
      <c r="A679">
        <v>671</v>
      </c>
      <c r="B679" t="s">
        <v>756</v>
      </c>
      <c r="C679">
        <v>1.1868000000000001</v>
      </c>
      <c r="E679" s="93">
        <f t="shared" si="93"/>
        <v>7</v>
      </c>
      <c r="F679" s="15" t="str">
        <f t="shared" si="94"/>
        <v/>
      </c>
      <c r="G679" s="92">
        <f t="shared" si="95"/>
        <v>7.3721852486343534E-3</v>
      </c>
      <c r="H679" s="23">
        <f t="shared" si="99"/>
        <v>50.829427986252171</v>
      </c>
      <c r="I679" s="23">
        <f t="shared" si="96"/>
        <v>2.3625015829850864</v>
      </c>
      <c r="J679" s="23" t="str">
        <f t="shared" si="100"/>
        <v/>
      </c>
      <c r="K679" s="23" t="str">
        <f t="shared" si="97"/>
        <v/>
      </c>
      <c r="L679" s="15">
        <f t="shared" si="98"/>
        <v>83.75</v>
      </c>
      <c r="M679" s="24">
        <f t="shared" si="101"/>
        <v>2.3466529475952203</v>
      </c>
    </row>
    <row r="680" spans="1:13" x14ac:dyDescent="0.25">
      <c r="A680">
        <v>672</v>
      </c>
      <c r="B680" t="s">
        <v>757</v>
      </c>
      <c r="C680">
        <v>1.0696000000000001</v>
      </c>
      <c r="E680" s="93">
        <f t="shared" si="93"/>
        <v>0</v>
      </c>
      <c r="F680" s="15" t="str">
        <f t="shared" si="94"/>
        <v/>
      </c>
      <c r="G680" s="92">
        <f t="shared" si="95"/>
        <v>7.1945516514062037E-3</v>
      </c>
      <c r="H680" s="23">
        <f t="shared" si="99"/>
        <v>49.604687446814459</v>
      </c>
      <c r="I680" s="23">
        <f t="shared" si="96"/>
        <v>2.3338656698528553</v>
      </c>
      <c r="J680" s="23" t="str">
        <f t="shared" si="100"/>
        <v/>
      </c>
      <c r="K680" s="23" t="str">
        <f t="shared" si="97"/>
        <v/>
      </c>
      <c r="L680" s="15">
        <f t="shared" si="98"/>
        <v>83.875</v>
      </c>
      <c r="M680" s="24">
        <f t="shared" si="101"/>
        <v>2.3476846295740468</v>
      </c>
    </row>
    <row r="681" spans="1:13" x14ac:dyDescent="0.25">
      <c r="A681">
        <v>673</v>
      </c>
      <c r="B681" t="s">
        <v>758</v>
      </c>
      <c r="C681">
        <v>1.2746999999999999</v>
      </c>
      <c r="E681" s="93">
        <f t="shared" si="93"/>
        <v>1</v>
      </c>
      <c r="F681" s="15" t="str">
        <f t="shared" si="94"/>
        <v/>
      </c>
      <c r="G681" s="92">
        <f t="shared" si="95"/>
        <v>7.505410446555465E-3</v>
      </c>
      <c r="H681" s="23">
        <f t="shared" si="99"/>
        <v>51.747983390830441</v>
      </c>
      <c r="I681" s="23">
        <f t="shared" si="96"/>
        <v>2.3837527772661384</v>
      </c>
      <c r="J681" s="23" t="str">
        <f t="shared" si="100"/>
        <v/>
      </c>
      <c r="K681" s="23" t="str">
        <f t="shared" si="97"/>
        <v/>
      </c>
      <c r="L681" s="15">
        <f t="shared" si="98"/>
        <v>84</v>
      </c>
      <c r="M681" s="24">
        <f t="shared" si="101"/>
        <v>2.3487163115528733</v>
      </c>
    </row>
    <row r="682" spans="1:13" x14ac:dyDescent="0.25">
      <c r="A682">
        <v>674</v>
      </c>
      <c r="B682" t="s">
        <v>759</v>
      </c>
      <c r="C682">
        <v>1.2943</v>
      </c>
      <c r="E682" s="93">
        <f t="shared" si="93"/>
        <v>2</v>
      </c>
      <c r="F682" s="15" t="str">
        <f t="shared" si="94"/>
        <v/>
      </c>
      <c r="G682" s="92">
        <f t="shared" si="95"/>
        <v>7.5351170890953266E-3</v>
      </c>
      <c r="H682" s="23">
        <f t="shared" si="99"/>
        <v>51.952803481043581</v>
      </c>
      <c r="I682" s="23">
        <f t="shared" si="96"/>
        <v>2.3884656014480807</v>
      </c>
      <c r="J682" s="23" t="str">
        <f t="shared" si="100"/>
        <v/>
      </c>
      <c r="K682" s="23" t="str">
        <f t="shared" si="97"/>
        <v/>
      </c>
      <c r="L682" s="15">
        <f t="shared" si="98"/>
        <v>84.125</v>
      </c>
      <c r="M682" s="24">
        <f t="shared" si="101"/>
        <v>2.3497479935316998</v>
      </c>
    </row>
    <row r="683" spans="1:13" x14ac:dyDescent="0.25">
      <c r="A683">
        <v>675</v>
      </c>
      <c r="B683" t="s">
        <v>760</v>
      </c>
      <c r="C683">
        <v>1.1868000000000001</v>
      </c>
      <c r="E683" s="93">
        <f t="shared" si="93"/>
        <v>3</v>
      </c>
      <c r="F683" s="15" t="str">
        <f t="shared" si="94"/>
        <v/>
      </c>
      <c r="G683" s="92">
        <f t="shared" si="95"/>
        <v>7.3721852486343534E-3</v>
      </c>
      <c r="H683" s="23">
        <f t="shared" si="99"/>
        <v>50.829427986252171</v>
      </c>
      <c r="I683" s="23">
        <f t="shared" si="96"/>
        <v>2.3625015829850864</v>
      </c>
      <c r="J683" s="23" t="str">
        <f t="shared" si="100"/>
        <v/>
      </c>
      <c r="K683" s="23" t="str">
        <f t="shared" si="97"/>
        <v/>
      </c>
      <c r="L683" s="15">
        <f t="shared" si="98"/>
        <v>84.25</v>
      </c>
      <c r="M683" s="24">
        <f t="shared" si="101"/>
        <v>2.3507796755105264</v>
      </c>
    </row>
    <row r="684" spans="1:13" x14ac:dyDescent="0.25">
      <c r="A684">
        <v>676</v>
      </c>
      <c r="B684" t="s">
        <v>761</v>
      </c>
      <c r="C684">
        <v>1.3138000000000001</v>
      </c>
      <c r="E684" s="93">
        <f t="shared" si="93"/>
        <v>4</v>
      </c>
      <c r="F684" s="15" t="str">
        <f t="shared" si="94"/>
        <v/>
      </c>
      <c r="G684" s="92">
        <f t="shared" si="95"/>
        <v>7.5646721671324335E-3</v>
      </c>
      <c r="H684" s="23">
        <f t="shared" si="99"/>
        <v>52.156578570796441</v>
      </c>
      <c r="I684" s="23">
        <f t="shared" si="96"/>
        <v>2.3931451705621027</v>
      </c>
      <c r="J684" s="23" t="str">
        <f t="shared" si="100"/>
        <v/>
      </c>
      <c r="K684" s="23" t="str">
        <f t="shared" si="97"/>
        <v/>
      </c>
      <c r="L684" s="15">
        <f t="shared" si="98"/>
        <v>84.375</v>
      </c>
      <c r="M684" s="24">
        <f t="shared" si="101"/>
        <v>2.3518113574893529</v>
      </c>
    </row>
    <row r="685" spans="1:13" x14ac:dyDescent="0.25">
      <c r="A685">
        <v>677</v>
      </c>
      <c r="B685" t="s">
        <v>762</v>
      </c>
      <c r="C685">
        <v>1.3332999999999999</v>
      </c>
      <c r="E685" s="93">
        <f t="shared" si="93"/>
        <v>5</v>
      </c>
      <c r="F685" s="15">
        <f t="shared" si="94"/>
        <v>1</v>
      </c>
      <c r="G685" s="92">
        <f t="shared" si="95"/>
        <v>7.5942272451695403E-3</v>
      </c>
      <c r="H685" s="23">
        <f t="shared" si="99"/>
        <v>52.360353660549301</v>
      </c>
      <c r="I685" s="23">
        <f t="shared" si="96"/>
        <v>2.3978156070617045</v>
      </c>
      <c r="J685" s="23">
        <f t="shared" si="100"/>
        <v>2.361096495298789</v>
      </c>
      <c r="K685" s="23">
        <f t="shared" si="97"/>
        <v>3.3040573856171034E-2</v>
      </c>
      <c r="L685" s="15">
        <f t="shared" si="98"/>
        <v>84.5</v>
      </c>
      <c r="M685" s="24">
        <f t="shared" si="101"/>
        <v>2.361096495298789</v>
      </c>
    </row>
    <row r="686" spans="1:13" x14ac:dyDescent="0.25">
      <c r="A686">
        <v>678</v>
      </c>
      <c r="B686" t="s">
        <v>763</v>
      </c>
      <c r="C686">
        <v>1.0207999999999999</v>
      </c>
      <c r="E686" s="93">
        <f t="shared" si="93"/>
        <v>6</v>
      </c>
      <c r="F686" s="15" t="str">
        <f t="shared" si="94"/>
        <v/>
      </c>
      <c r="G686" s="92">
        <f t="shared" si="95"/>
        <v>7.1205881740620588E-3</v>
      </c>
      <c r="H686" s="23">
        <f t="shared" si="99"/>
        <v>49.094727222202167</v>
      </c>
      <c r="I686" s="23">
        <f t="shared" si="96"/>
        <v>2.3218380425131748</v>
      </c>
      <c r="J686" s="23" t="str">
        <f t="shared" si="100"/>
        <v/>
      </c>
      <c r="K686" s="23" t="str">
        <f t="shared" si="97"/>
        <v/>
      </c>
      <c r="L686" s="15">
        <f t="shared" si="98"/>
        <v>84.625</v>
      </c>
      <c r="M686" s="24">
        <f t="shared" si="101"/>
        <v>2.3599531588549403</v>
      </c>
    </row>
    <row r="687" spans="1:13" x14ac:dyDescent="0.25">
      <c r="A687">
        <v>679</v>
      </c>
      <c r="B687" t="s">
        <v>764</v>
      </c>
      <c r="C687">
        <v>1.0109999999999999</v>
      </c>
      <c r="E687" s="93">
        <f t="shared" si="93"/>
        <v>7</v>
      </c>
      <c r="F687" s="15" t="str">
        <f t="shared" si="94"/>
        <v/>
      </c>
      <c r="G687" s="92">
        <f t="shared" si="95"/>
        <v>7.1057348527921284E-3</v>
      </c>
      <c r="H687" s="23">
        <f t="shared" si="99"/>
        <v>48.9923171770956</v>
      </c>
      <c r="I687" s="23">
        <f t="shared" si="96"/>
        <v>2.3194151380408496</v>
      </c>
      <c r="J687" s="23" t="str">
        <f t="shared" si="100"/>
        <v/>
      </c>
      <c r="K687" s="23" t="str">
        <f t="shared" si="97"/>
        <v/>
      </c>
      <c r="L687" s="15">
        <f t="shared" si="98"/>
        <v>84.75</v>
      </c>
      <c r="M687" s="24">
        <f t="shared" si="101"/>
        <v>2.3588098224110916</v>
      </c>
    </row>
    <row r="688" spans="1:13" x14ac:dyDescent="0.25">
      <c r="A688">
        <v>680</v>
      </c>
      <c r="B688" t="s">
        <v>765</v>
      </c>
      <c r="C688">
        <v>1.0207999999999999</v>
      </c>
      <c r="E688" s="93">
        <f t="shared" si="93"/>
        <v>0</v>
      </c>
      <c r="F688" s="15" t="str">
        <f t="shared" si="94"/>
        <v/>
      </c>
      <c r="G688" s="92">
        <f t="shared" si="95"/>
        <v>7.1205881740620588E-3</v>
      </c>
      <c r="H688" s="23">
        <f t="shared" si="99"/>
        <v>49.094727222202167</v>
      </c>
      <c r="I688" s="23">
        <f t="shared" si="96"/>
        <v>2.3218380425131748</v>
      </c>
      <c r="J688" s="23" t="str">
        <f t="shared" si="100"/>
        <v/>
      </c>
      <c r="K688" s="23" t="str">
        <f t="shared" si="97"/>
        <v/>
      </c>
      <c r="L688" s="15">
        <f t="shared" si="98"/>
        <v>84.875</v>
      </c>
      <c r="M688" s="24">
        <f t="shared" si="101"/>
        <v>2.3576664859672429</v>
      </c>
    </row>
    <row r="689" spans="1:13" x14ac:dyDescent="0.25">
      <c r="A689">
        <v>681</v>
      </c>
      <c r="B689" t="s">
        <v>766</v>
      </c>
      <c r="C689">
        <v>1.1476999999999999</v>
      </c>
      <c r="E689" s="93">
        <f t="shared" si="93"/>
        <v>1</v>
      </c>
      <c r="F689" s="15" t="str">
        <f t="shared" si="94"/>
        <v/>
      </c>
      <c r="G689" s="92">
        <f t="shared" si="95"/>
        <v>7.312923528057385E-3</v>
      </c>
      <c r="H689" s="23">
        <f t="shared" si="99"/>
        <v>50.420832806286171</v>
      </c>
      <c r="I689" s="23">
        <f t="shared" si="96"/>
        <v>2.3529868731776538</v>
      </c>
      <c r="J689" s="23" t="str">
        <f t="shared" si="100"/>
        <v/>
      </c>
      <c r="K689" s="23" t="str">
        <f t="shared" si="97"/>
        <v/>
      </c>
      <c r="L689" s="15">
        <f t="shared" si="98"/>
        <v>85</v>
      </c>
      <c r="M689" s="24">
        <f t="shared" si="101"/>
        <v>2.3565231495233943</v>
      </c>
    </row>
    <row r="690" spans="1:13" x14ac:dyDescent="0.25">
      <c r="A690">
        <v>682</v>
      </c>
      <c r="B690" t="s">
        <v>767</v>
      </c>
      <c r="C690">
        <v>1.1575</v>
      </c>
      <c r="E690" s="93">
        <f t="shared" si="93"/>
        <v>2</v>
      </c>
      <c r="F690" s="15" t="str">
        <f t="shared" si="94"/>
        <v/>
      </c>
      <c r="G690" s="92">
        <f t="shared" si="95"/>
        <v>7.3277768493273162E-3</v>
      </c>
      <c r="H690" s="23">
        <f t="shared" si="99"/>
        <v>50.523242851392745</v>
      </c>
      <c r="I690" s="23">
        <f t="shared" si="96"/>
        <v>2.3553752436575168</v>
      </c>
      <c r="J690" s="23" t="str">
        <f t="shared" si="100"/>
        <v/>
      </c>
      <c r="K690" s="23" t="str">
        <f t="shared" si="97"/>
        <v/>
      </c>
      <c r="L690" s="15">
        <f t="shared" si="98"/>
        <v>85.125</v>
      </c>
      <c r="M690" s="24">
        <f t="shared" si="101"/>
        <v>2.3553798130795456</v>
      </c>
    </row>
    <row r="691" spans="1:13" x14ac:dyDescent="0.25">
      <c r="A691">
        <v>683</v>
      </c>
      <c r="B691" t="s">
        <v>768</v>
      </c>
      <c r="C691">
        <v>1.0501</v>
      </c>
      <c r="E691" s="93">
        <f t="shared" si="93"/>
        <v>3</v>
      </c>
      <c r="F691" s="15" t="str">
        <f t="shared" si="94"/>
        <v/>
      </c>
      <c r="G691" s="92">
        <f t="shared" si="95"/>
        <v>7.1649965733690969E-3</v>
      </c>
      <c r="H691" s="23">
        <f t="shared" si="99"/>
        <v>49.4009123570616</v>
      </c>
      <c r="I691" s="23">
        <f t="shared" si="96"/>
        <v>2.3290669992152955</v>
      </c>
      <c r="J691" s="23" t="str">
        <f t="shared" si="100"/>
        <v/>
      </c>
      <c r="K691" s="23" t="str">
        <f t="shared" si="97"/>
        <v/>
      </c>
      <c r="L691" s="15">
        <f t="shared" si="98"/>
        <v>85.25</v>
      </c>
      <c r="M691" s="24">
        <f t="shared" si="101"/>
        <v>2.3542364766356969</v>
      </c>
    </row>
    <row r="692" spans="1:13" x14ac:dyDescent="0.25">
      <c r="A692">
        <v>684</v>
      </c>
      <c r="B692" t="s">
        <v>769</v>
      </c>
      <c r="C692">
        <v>1.1184000000000001</v>
      </c>
      <c r="E692" s="93">
        <f t="shared" si="93"/>
        <v>4</v>
      </c>
      <c r="F692" s="15" t="str">
        <f t="shared" si="94"/>
        <v/>
      </c>
      <c r="G692" s="92">
        <f t="shared" si="95"/>
        <v>7.2685151287503478E-3</v>
      </c>
      <c r="H692" s="23">
        <f t="shared" si="99"/>
        <v>50.114647671426745</v>
      </c>
      <c r="I692" s="23">
        <f t="shared" si="96"/>
        <v>2.3458316295450574</v>
      </c>
      <c r="J692" s="23" t="str">
        <f t="shared" si="100"/>
        <v/>
      </c>
      <c r="K692" s="23" t="str">
        <f t="shared" si="97"/>
        <v/>
      </c>
      <c r="L692" s="15">
        <f t="shared" si="98"/>
        <v>85.375</v>
      </c>
      <c r="M692" s="24">
        <f t="shared" si="101"/>
        <v>2.3530931401918482</v>
      </c>
    </row>
    <row r="693" spans="1:13" x14ac:dyDescent="0.25">
      <c r="A693">
        <v>685</v>
      </c>
      <c r="B693" t="s">
        <v>770</v>
      </c>
      <c r="C693">
        <v>1.0696000000000001</v>
      </c>
      <c r="E693" s="93">
        <f t="shared" si="93"/>
        <v>5</v>
      </c>
      <c r="F693" s="15">
        <f t="shared" si="94"/>
        <v>1</v>
      </c>
      <c r="G693" s="92">
        <f t="shared" si="95"/>
        <v>7.1945516514062037E-3</v>
      </c>
      <c r="H693" s="23">
        <f t="shared" si="99"/>
        <v>49.604687446814459</v>
      </c>
      <c r="I693" s="23">
        <f t="shared" si="96"/>
        <v>2.3338656698528553</v>
      </c>
      <c r="J693" s="23">
        <f t="shared" si="100"/>
        <v>2.3428031121972093</v>
      </c>
      <c r="K693" s="23">
        <f t="shared" si="97"/>
        <v>1.4486620509360977E-2</v>
      </c>
      <c r="L693" s="15">
        <f t="shared" si="98"/>
        <v>85.5</v>
      </c>
      <c r="M693" s="24">
        <f t="shared" si="101"/>
        <v>2.3428031121972093</v>
      </c>
    </row>
    <row r="694" spans="1:13" x14ac:dyDescent="0.25">
      <c r="A694">
        <v>686</v>
      </c>
      <c r="B694" t="s">
        <v>771</v>
      </c>
      <c r="C694">
        <v>1.1184000000000001</v>
      </c>
      <c r="E694" s="93">
        <f t="shared" si="93"/>
        <v>6</v>
      </c>
      <c r="F694" s="15" t="str">
        <f t="shared" si="94"/>
        <v/>
      </c>
      <c r="G694" s="92">
        <f t="shared" si="95"/>
        <v>7.2685151287503478E-3</v>
      </c>
      <c r="H694" s="23">
        <f t="shared" si="99"/>
        <v>50.114647671426745</v>
      </c>
      <c r="I694" s="23">
        <f t="shared" si="96"/>
        <v>2.3458316295450574</v>
      </c>
      <c r="J694" s="23" t="str">
        <f t="shared" si="100"/>
        <v/>
      </c>
      <c r="K694" s="23" t="str">
        <f t="shared" si="97"/>
        <v/>
      </c>
      <c r="L694" s="15">
        <f t="shared" si="98"/>
        <v>85.625</v>
      </c>
      <c r="M694" s="24">
        <f t="shared" si="101"/>
        <v>2.3438411016429472</v>
      </c>
    </row>
    <row r="695" spans="1:13" x14ac:dyDescent="0.25">
      <c r="A695">
        <v>687</v>
      </c>
      <c r="B695" t="s">
        <v>772</v>
      </c>
      <c r="C695">
        <v>1.1966000000000001</v>
      </c>
      <c r="E695" s="93">
        <f t="shared" si="93"/>
        <v>7</v>
      </c>
      <c r="F695" s="15" t="str">
        <f t="shared" si="94"/>
        <v/>
      </c>
      <c r="G695" s="92">
        <f t="shared" si="95"/>
        <v>7.3870385699042829E-3</v>
      </c>
      <c r="H695" s="23">
        <f t="shared" si="99"/>
        <v>50.931838031358723</v>
      </c>
      <c r="I695" s="23">
        <f t="shared" si="96"/>
        <v>2.3648803442659405</v>
      </c>
      <c r="J695" s="23" t="str">
        <f t="shared" si="100"/>
        <v/>
      </c>
      <c r="K695" s="23" t="str">
        <f t="shared" si="97"/>
        <v/>
      </c>
      <c r="L695" s="15">
        <f t="shared" si="98"/>
        <v>85.75</v>
      </c>
      <c r="M695" s="24">
        <f t="shared" si="101"/>
        <v>2.3448790910886852</v>
      </c>
    </row>
    <row r="696" spans="1:13" x14ac:dyDescent="0.25">
      <c r="A696">
        <v>688</v>
      </c>
      <c r="B696" t="s">
        <v>773</v>
      </c>
      <c r="C696">
        <v>0.99150000000000005</v>
      </c>
      <c r="E696" s="93">
        <f t="shared" si="93"/>
        <v>0</v>
      </c>
      <c r="F696" s="15" t="str">
        <f t="shared" si="94"/>
        <v/>
      </c>
      <c r="G696" s="92">
        <f t="shared" si="95"/>
        <v>7.0761797747550216E-3</v>
      </c>
      <c r="H696" s="23">
        <f t="shared" si="99"/>
        <v>48.788542087342741</v>
      </c>
      <c r="I696" s="23">
        <f t="shared" si="96"/>
        <v>2.3145865083182957</v>
      </c>
      <c r="J696" s="23" t="str">
        <f t="shared" si="100"/>
        <v/>
      </c>
      <c r="K696" s="23" t="str">
        <f t="shared" si="97"/>
        <v/>
      </c>
      <c r="L696" s="15">
        <f t="shared" si="98"/>
        <v>85.875</v>
      </c>
      <c r="M696" s="24">
        <f t="shared" si="101"/>
        <v>2.3459170805344232</v>
      </c>
    </row>
    <row r="697" spans="1:13" x14ac:dyDescent="0.25">
      <c r="A697">
        <v>689</v>
      </c>
      <c r="B697" t="s">
        <v>774</v>
      </c>
      <c r="C697">
        <v>1.1282000000000001</v>
      </c>
      <c r="E697" s="93">
        <f t="shared" si="93"/>
        <v>1</v>
      </c>
      <c r="F697" s="15" t="str">
        <f t="shared" si="94"/>
        <v/>
      </c>
      <c r="G697" s="92">
        <f t="shared" si="95"/>
        <v>7.2833684500202781E-3</v>
      </c>
      <c r="H697" s="23">
        <f t="shared" si="99"/>
        <v>50.217057716533311</v>
      </c>
      <c r="I697" s="23">
        <f t="shared" si="96"/>
        <v>2.3482272775995034</v>
      </c>
      <c r="J697" s="23" t="str">
        <f t="shared" si="100"/>
        <v/>
      </c>
      <c r="K697" s="23" t="str">
        <f t="shared" si="97"/>
        <v/>
      </c>
      <c r="L697" s="15">
        <f t="shared" si="98"/>
        <v>86</v>
      </c>
      <c r="M697" s="24">
        <f t="shared" si="101"/>
        <v>2.3469550699801611</v>
      </c>
    </row>
    <row r="698" spans="1:13" x14ac:dyDescent="0.25">
      <c r="A698">
        <v>690</v>
      </c>
      <c r="B698" t="s">
        <v>775</v>
      </c>
      <c r="C698">
        <v>1.0989</v>
      </c>
      <c r="E698" s="93">
        <f t="shared" si="93"/>
        <v>2</v>
      </c>
      <c r="F698" s="15" t="str">
        <f t="shared" si="94"/>
        <v/>
      </c>
      <c r="G698" s="92">
        <f t="shared" si="95"/>
        <v>7.2389600507132409E-3</v>
      </c>
      <c r="H698" s="23">
        <f t="shared" si="99"/>
        <v>49.910872581673885</v>
      </c>
      <c r="I698" s="23">
        <f t="shared" si="96"/>
        <v>2.3410574867119442</v>
      </c>
      <c r="J698" s="23" t="str">
        <f t="shared" si="100"/>
        <v/>
      </c>
      <c r="K698" s="23" t="str">
        <f t="shared" si="97"/>
        <v/>
      </c>
      <c r="L698" s="15">
        <f t="shared" si="98"/>
        <v>86.125</v>
      </c>
      <c r="M698" s="24">
        <f t="shared" si="101"/>
        <v>2.3479930594258991</v>
      </c>
    </row>
    <row r="699" spans="1:13" x14ac:dyDescent="0.25">
      <c r="A699">
        <v>691</v>
      </c>
      <c r="B699" t="s">
        <v>776</v>
      </c>
      <c r="C699">
        <v>1.1184000000000001</v>
      </c>
      <c r="E699" s="93">
        <f t="shared" si="93"/>
        <v>3</v>
      </c>
      <c r="F699" s="15" t="str">
        <f t="shared" si="94"/>
        <v/>
      </c>
      <c r="G699" s="92">
        <f t="shared" si="95"/>
        <v>7.2685151287503478E-3</v>
      </c>
      <c r="H699" s="23">
        <f t="shared" si="99"/>
        <v>50.114647671426745</v>
      </c>
      <c r="I699" s="23">
        <f t="shared" si="96"/>
        <v>2.3458316295450574</v>
      </c>
      <c r="J699" s="23" t="str">
        <f t="shared" si="100"/>
        <v/>
      </c>
      <c r="K699" s="23" t="str">
        <f t="shared" si="97"/>
        <v/>
      </c>
      <c r="L699" s="15">
        <f t="shared" si="98"/>
        <v>86.25</v>
      </c>
      <c r="M699" s="24">
        <f t="shared" si="101"/>
        <v>2.3490310488716371</v>
      </c>
    </row>
    <row r="700" spans="1:13" x14ac:dyDescent="0.25">
      <c r="A700">
        <v>692</v>
      </c>
      <c r="B700" t="s">
        <v>777</v>
      </c>
      <c r="C700">
        <v>1.1184000000000001</v>
      </c>
      <c r="E700" s="93">
        <f t="shared" si="93"/>
        <v>4</v>
      </c>
      <c r="F700" s="15" t="str">
        <f t="shared" si="94"/>
        <v/>
      </c>
      <c r="G700" s="92">
        <f t="shared" si="95"/>
        <v>7.2685151287503478E-3</v>
      </c>
      <c r="H700" s="23">
        <f t="shared" si="99"/>
        <v>50.114647671426745</v>
      </c>
      <c r="I700" s="23">
        <f t="shared" si="96"/>
        <v>2.3458316295450574</v>
      </c>
      <c r="J700" s="23" t="str">
        <f t="shared" si="100"/>
        <v/>
      </c>
      <c r="K700" s="23" t="str">
        <f t="shared" si="97"/>
        <v/>
      </c>
      <c r="L700" s="15">
        <f t="shared" si="98"/>
        <v>86.375</v>
      </c>
      <c r="M700" s="24">
        <f t="shared" si="101"/>
        <v>2.350069038317375</v>
      </c>
    </row>
    <row r="701" spans="1:13" x14ac:dyDescent="0.25">
      <c r="A701">
        <v>693</v>
      </c>
      <c r="B701" t="s">
        <v>778</v>
      </c>
      <c r="C701">
        <v>1.0989</v>
      </c>
      <c r="E701" s="93">
        <f t="shared" si="93"/>
        <v>5</v>
      </c>
      <c r="F701" s="15">
        <f t="shared" si="94"/>
        <v>1</v>
      </c>
      <c r="G701" s="92">
        <f t="shared" si="95"/>
        <v>7.2389600507132409E-3</v>
      </c>
      <c r="H701" s="23">
        <f t="shared" si="99"/>
        <v>49.910872581673885</v>
      </c>
      <c r="I701" s="23">
        <f t="shared" si="96"/>
        <v>2.3410574867119442</v>
      </c>
      <c r="J701" s="23">
        <f t="shared" si="100"/>
        <v>2.3594109433290176</v>
      </c>
      <c r="K701" s="23">
        <f t="shared" si="97"/>
        <v>3.0298355049668338E-2</v>
      </c>
      <c r="L701" s="15">
        <f t="shared" si="98"/>
        <v>86.5</v>
      </c>
      <c r="M701" s="24">
        <f t="shared" si="101"/>
        <v>2.3594109433290176</v>
      </c>
    </row>
    <row r="702" spans="1:13" x14ac:dyDescent="0.25">
      <c r="A702">
        <v>694</v>
      </c>
      <c r="B702" t="s">
        <v>779</v>
      </c>
      <c r="C702">
        <v>1.2845</v>
      </c>
      <c r="E702" s="93">
        <f t="shared" si="93"/>
        <v>6</v>
      </c>
      <c r="F702" s="15" t="str">
        <f t="shared" si="94"/>
        <v/>
      </c>
      <c r="G702" s="92">
        <f t="shared" si="95"/>
        <v>7.5202637678253954E-3</v>
      </c>
      <c r="H702" s="23">
        <f t="shared" si="99"/>
        <v>51.850393435937008</v>
      </c>
      <c r="I702" s="23">
        <f t="shared" si="96"/>
        <v>2.3861103528991245</v>
      </c>
      <c r="J702" s="23" t="str">
        <f t="shared" si="100"/>
        <v/>
      </c>
      <c r="K702" s="23" t="str">
        <f t="shared" si="97"/>
        <v/>
      </c>
      <c r="L702" s="15">
        <f t="shared" si="98"/>
        <v>86.625</v>
      </c>
      <c r="M702" s="24">
        <f t="shared" si="101"/>
        <v>2.3605205815915618</v>
      </c>
    </row>
    <row r="703" spans="1:13" x14ac:dyDescent="0.25">
      <c r="A703">
        <v>695</v>
      </c>
      <c r="B703" t="s">
        <v>780</v>
      </c>
      <c r="C703">
        <v>1.3918999999999999</v>
      </c>
      <c r="E703" s="93">
        <f t="shared" si="93"/>
        <v>7</v>
      </c>
      <c r="F703" s="15" t="str">
        <f t="shared" si="94"/>
        <v/>
      </c>
      <c r="G703" s="92">
        <f t="shared" si="95"/>
        <v>7.6830440437836147E-3</v>
      </c>
      <c r="H703" s="23">
        <f t="shared" si="99"/>
        <v>52.972723930268153</v>
      </c>
      <c r="I703" s="23">
        <f t="shared" si="96"/>
        <v>2.4117964399619942</v>
      </c>
      <c r="J703" s="23" t="str">
        <f t="shared" si="100"/>
        <v/>
      </c>
      <c r="K703" s="23" t="str">
        <f t="shared" si="97"/>
        <v/>
      </c>
      <c r="L703" s="15">
        <f t="shared" si="98"/>
        <v>86.75</v>
      </c>
      <c r="M703" s="24">
        <f t="shared" si="101"/>
        <v>2.3616302198541059</v>
      </c>
    </row>
    <row r="704" spans="1:13" x14ac:dyDescent="0.25">
      <c r="A704">
        <v>696</v>
      </c>
      <c r="B704" t="s">
        <v>781</v>
      </c>
      <c r="C704">
        <v>1.1575</v>
      </c>
      <c r="E704" s="93">
        <f t="shared" si="93"/>
        <v>0</v>
      </c>
      <c r="F704" s="15" t="str">
        <f t="shared" si="94"/>
        <v/>
      </c>
      <c r="G704" s="92">
        <f t="shared" si="95"/>
        <v>7.3277768493273162E-3</v>
      </c>
      <c r="H704" s="23">
        <f t="shared" si="99"/>
        <v>50.523242851392745</v>
      </c>
      <c r="I704" s="23">
        <f t="shared" si="96"/>
        <v>2.3553752436575168</v>
      </c>
      <c r="J704" s="23" t="str">
        <f t="shared" si="100"/>
        <v/>
      </c>
      <c r="K704" s="23" t="str">
        <f t="shared" si="97"/>
        <v/>
      </c>
      <c r="L704" s="15">
        <f t="shared" si="98"/>
        <v>86.875</v>
      </c>
      <c r="M704" s="24">
        <f t="shared" si="101"/>
        <v>2.3627398581166501</v>
      </c>
    </row>
    <row r="705" spans="1:13" x14ac:dyDescent="0.25">
      <c r="A705">
        <v>697</v>
      </c>
      <c r="B705" t="s">
        <v>782</v>
      </c>
      <c r="C705">
        <v>1.304</v>
      </c>
      <c r="E705" s="93">
        <f t="shared" si="93"/>
        <v>1</v>
      </c>
      <c r="F705" s="15" t="str">
        <f t="shared" si="94"/>
        <v/>
      </c>
      <c r="G705" s="92">
        <f t="shared" si="95"/>
        <v>7.5498188458625022E-3</v>
      </c>
      <c r="H705" s="23">
        <f t="shared" si="99"/>
        <v>52.054168525689867</v>
      </c>
      <c r="I705" s="23">
        <f t="shared" si="96"/>
        <v>2.3907945320115567</v>
      </c>
      <c r="J705" s="23" t="str">
        <f t="shared" si="100"/>
        <v/>
      </c>
      <c r="K705" s="23" t="str">
        <f t="shared" si="97"/>
        <v/>
      </c>
      <c r="L705" s="15">
        <f t="shared" si="98"/>
        <v>87</v>
      </c>
      <c r="M705" s="24">
        <f t="shared" si="101"/>
        <v>2.3638494963791943</v>
      </c>
    </row>
    <row r="706" spans="1:13" x14ac:dyDescent="0.25">
      <c r="A706">
        <v>698</v>
      </c>
      <c r="B706" t="s">
        <v>783</v>
      </c>
      <c r="C706">
        <v>1.1282000000000001</v>
      </c>
      <c r="E706" s="93">
        <f t="shared" si="93"/>
        <v>2</v>
      </c>
      <c r="F706" s="15" t="str">
        <f t="shared" si="94"/>
        <v/>
      </c>
      <c r="G706" s="92">
        <f t="shared" si="95"/>
        <v>7.2833684500202781E-3</v>
      </c>
      <c r="H706" s="23">
        <f t="shared" si="99"/>
        <v>50.217057716533311</v>
      </c>
      <c r="I706" s="23">
        <f t="shared" si="96"/>
        <v>2.3482272775995034</v>
      </c>
      <c r="J706" s="23" t="str">
        <f t="shared" si="100"/>
        <v/>
      </c>
      <c r="K706" s="23" t="str">
        <f t="shared" si="97"/>
        <v/>
      </c>
      <c r="L706" s="15">
        <f t="shared" si="98"/>
        <v>87.125</v>
      </c>
      <c r="M706" s="24">
        <f t="shared" si="101"/>
        <v>2.3649591346417385</v>
      </c>
    </row>
    <row r="707" spans="1:13" x14ac:dyDescent="0.25">
      <c r="A707">
        <v>699</v>
      </c>
      <c r="B707" t="s">
        <v>784</v>
      </c>
      <c r="C707">
        <v>1.1282000000000001</v>
      </c>
      <c r="E707" s="93">
        <f t="shared" si="93"/>
        <v>3</v>
      </c>
      <c r="F707" s="15" t="str">
        <f t="shared" si="94"/>
        <v/>
      </c>
      <c r="G707" s="92">
        <f t="shared" si="95"/>
        <v>7.2833684500202781E-3</v>
      </c>
      <c r="H707" s="23">
        <f t="shared" si="99"/>
        <v>50.217057716533311</v>
      </c>
      <c r="I707" s="23">
        <f t="shared" si="96"/>
        <v>2.3482272775995034</v>
      </c>
      <c r="J707" s="23" t="str">
        <f t="shared" si="100"/>
        <v/>
      </c>
      <c r="K707" s="23" t="str">
        <f t="shared" si="97"/>
        <v/>
      </c>
      <c r="L707" s="15">
        <f t="shared" si="98"/>
        <v>87.25</v>
      </c>
      <c r="M707" s="24">
        <f t="shared" si="101"/>
        <v>2.3660687729042826</v>
      </c>
    </row>
    <row r="708" spans="1:13" x14ac:dyDescent="0.25">
      <c r="A708">
        <v>700</v>
      </c>
      <c r="B708" t="s">
        <v>785</v>
      </c>
      <c r="C708">
        <v>1.1476999999999999</v>
      </c>
      <c r="E708" s="93">
        <f t="shared" si="93"/>
        <v>4</v>
      </c>
      <c r="F708" s="15" t="str">
        <f t="shared" si="94"/>
        <v/>
      </c>
      <c r="G708" s="92">
        <f t="shared" si="95"/>
        <v>7.312923528057385E-3</v>
      </c>
      <c r="H708" s="23">
        <f t="shared" si="99"/>
        <v>50.420832806286171</v>
      </c>
      <c r="I708" s="23">
        <f t="shared" si="96"/>
        <v>2.3529868731776538</v>
      </c>
      <c r="J708" s="23" t="str">
        <f t="shared" si="100"/>
        <v/>
      </c>
      <c r="K708" s="23" t="str">
        <f t="shared" si="97"/>
        <v/>
      </c>
      <c r="L708" s="15">
        <f t="shared" si="98"/>
        <v>87.375</v>
      </c>
      <c r="M708" s="24">
        <f t="shared" si="101"/>
        <v>2.3671784111668268</v>
      </c>
    </row>
    <row r="709" spans="1:13" x14ac:dyDescent="0.25">
      <c r="A709">
        <v>701</v>
      </c>
      <c r="B709" t="s">
        <v>786</v>
      </c>
      <c r="C709">
        <v>1.4212</v>
      </c>
      <c r="E709" s="93">
        <f t="shared" si="93"/>
        <v>5</v>
      </c>
      <c r="F709" s="15">
        <f t="shared" si="94"/>
        <v>1</v>
      </c>
      <c r="G709" s="92">
        <f t="shared" si="95"/>
        <v>7.7274524430906528E-3</v>
      </c>
      <c r="H709" s="23">
        <f t="shared" si="99"/>
        <v>53.278909065127586</v>
      </c>
      <c r="I709" s="23">
        <f t="shared" si="96"/>
        <v>2.4187565522362275</v>
      </c>
      <c r="J709" s="23">
        <f t="shared" si="100"/>
        <v>2.377165155529724</v>
      </c>
      <c r="K709" s="23">
        <f t="shared" si="97"/>
        <v>2.5735848211523676E-2</v>
      </c>
      <c r="L709" s="15">
        <f t="shared" si="98"/>
        <v>87.5</v>
      </c>
      <c r="M709" s="24">
        <f t="shared" si="101"/>
        <v>2.377165155529724</v>
      </c>
    </row>
    <row r="710" spans="1:13" x14ac:dyDescent="0.25">
      <c r="A710">
        <v>702</v>
      </c>
      <c r="B710" t="s">
        <v>787</v>
      </c>
      <c r="C710">
        <v>1.2746999999999999</v>
      </c>
      <c r="E710" s="93">
        <f t="shared" si="93"/>
        <v>6</v>
      </c>
      <c r="F710" s="15" t="str">
        <f t="shared" si="94"/>
        <v/>
      </c>
      <c r="G710" s="92">
        <f t="shared" si="95"/>
        <v>7.505410446555465E-3</v>
      </c>
      <c r="H710" s="23">
        <f t="shared" si="99"/>
        <v>51.747983390830441</v>
      </c>
      <c r="I710" s="23">
        <f t="shared" si="96"/>
        <v>2.3837527772661384</v>
      </c>
      <c r="J710" s="23" t="str">
        <f t="shared" si="100"/>
        <v/>
      </c>
      <c r="K710" s="23" t="str">
        <f t="shared" si="97"/>
        <v/>
      </c>
      <c r="L710" s="15">
        <f t="shared" si="98"/>
        <v>87.625</v>
      </c>
      <c r="M710" s="24">
        <f t="shared" si="101"/>
        <v>2.3760025679707542</v>
      </c>
    </row>
    <row r="711" spans="1:13" x14ac:dyDescent="0.25">
      <c r="A711">
        <v>703</v>
      </c>
      <c r="B711" t="s">
        <v>788</v>
      </c>
      <c r="C711">
        <v>1.2845</v>
      </c>
      <c r="E711" s="93">
        <f t="shared" si="93"/>
        <v>7</v>
      </c>
      <c r="F711" s="15" t="str">
        <f t="shared" si="94"/>
        <v/>
      </c>
      <c r="G711" s="92">
        <f t="shared" si="95"/>
        <v>7.5202637678253954E-3</v>
      </c>
      <c r="H711" s="23">
        <f t="shared" si="99"/>
        <v>51.850393435937008</v>
      </c>
      <c r="I711" s="23">
        <f t="shared" si="96"/>
        <v>2.3861103528991245</v>
      </c>
      <c r="J711" s="23" t="str">
        <f t="shared" si="100"/>
        <v/>
      </c>
      <c r="K711" s="23" t="str">
        <f t="shared" si="97"/>
        <v/>
      </c>
      <c r="L711" s="15">
        <f t="shared" si="98"/>
        <v>87.75</v>
      </c>
      <c r="M711" s="24">
        <f t="shared" si="101"/>
        <v>2.3748399804117843</v>
      </c>
    </row>
    <row r="712" spans="1:13" x14ac:dyDescent="0.25">
      <c r="A712">
        <v>704</v>
      </c>
      <c r="B712" t="s">
        <v>789</v>
      </c>
      <c r="C712">
        <v>1.2943</v>
      </c>
      <c r="E712" s="93">
        <f t="shared" si="93"/>
        <v>0</v>
      </c>
      <c r="F712" s="15" t="str">
        <f t="shared" si="94"/>
        <v/>
      </c>
      <c r="G712" s="92">
        <f t="shared" si="95"/>
        <v>7.5351170890953266E-3</v>
      </c>
      <c r="H712" s="23">
        <f t="shared" si="99"/>
        <v>51.952803481043581</v>
      </c>
      <c r="I712" s="23">
        <f t="shared" si="96"/>
        <v>2.3884656014480807</v>
      </c>
      <c r="J712" s="23" t="str">
        <f t="shared" si="100"/>
        <v/>
      </c>
      <c r="K712" s="23" t="str">
        <f t="shared" si="97"/>
        <v/>
      </c>
      <c r="L712" s="15">
        <f t="shared" si="98"/>
        <v>87.875</v>
      </c>
      <c r="M712" s="24">
        <f t="shared" si="101"/>
        <v>2.3736773928528145</v>
      </c>
    </row>
    <row r="713" spans="1:13" x14ac:dyDescent="0.25">
      <c r="A713">
        <v>705</v>
      </c>
      <c r="B713" t="s">
        <v>790</v>
      </c>
      <c r="C713">
        <v>1.1966000000000001</v>
      </c>
      <c r="E713" s="93">
        <f t="shared" ref="E713:E776" si="102">MOD(A713,8)</f>
        <v>1</v>
      </c>
      <c r="F713" s="15" t="str">
        <f t="shared" ref="F713:F776" si="103">IF(E713=5,1,"")</f>
        <v/>
      </c>
      <c r="G713" s="92">
        <f t="shared" ref="G713:G776" si="104">IF(C713&lt;L$5,0,(C713-L$5)/M$5)</f>
        <v>7.3870385699042829E-3</v>
      </c>
      <c r="H713" s="23">
        <f t="shared" si="99"/>
        <v>50.931838031358723</v>
      </c>
      <c r="I713" s="23">
        <f t="shared" ref="I713:I776" si="105">SQRT(2*H713/G$6)</f>
        <v>2.3648803442659405</v>
      </c>
      <c r="J713" s="23" t="str">
        <f t="shared" si="100"/>
        <v/>
      </c>
      <c r="K713" s="23" t="str">
        <f t="shared" ref="K713:K776" si="106">IF(RIGHT(F713,1)="1",STDEV(I708:I715),"")</f>
        <v/>
      </c>
      <c r="L713" s="15">
        <f t="shared" ref="L713:L776" si="107">(A713-1)/8</f>
        <v>88</v>
      </c>
      <c r="M713" s="24">
        <f t="shared" si="101"/>
        <v>2.3725148052938447</v>
      </c>
    </row>
    <row r="714" spans="1:13" x14ac:dyDescent="0.25">
      <c r="A714">
        <v>706</v>
      </c>
      <c r="B714" t="s">
        <v>791</v>
      </c>
      <c r="C714">
        <v>1.1476999999999999</v>
      </c>
      <c r="E714" s="93">
        <f t="shared" si="102"/>
        <v>2</v>
      </c>
      <c r="F714" s="15" t="str">
        <f t="shared" si="103"/>
        <v/>
      </c>
      <c r="G714" s="92">
        <f t="shared" si="104"/>
        <v>7.312923528057385E-3</v>
      </c>
      <c r="H714" s="23">
        <f t="shared" si="99"/>
        <v>50.420832806286171</v>
      </c>
      <c r="I714" s="23">
        <f t="shared" si="105"/>
        <v>2.3529868731776538</v>
      </c>
      <c r="J714" s="23" t="str">
        <f t="shared" si="100"/>
        <v/>
      </c>
      <c r="K714" s="23" t="str">
        <f t="shared" si="106"/>
        <v/>
      </c>
      <c r="L714" s="15">
        <f t="shared" si="107"/>
        <v>88.125</v>
      </c>
      <c r="M714" s="24">
        <f t="shared" si="101"/>
        <v>2.3713522177348749</v>
      </c>
    </row>
    <row r="715" spans="1:13" x14ac:dyDescent="0.25">
      <c r="A715">
        <v>707</v>
      </c>
      <c r="B715" t="s">
        <v>792</v>
      </c>
      <c r="C715">
        <v>1.1184000000000001</v>
      </c>
      <c r="E715" s="93">
        <f t="shared" si="102"/>
        <v>3</v>
      </c>
      <c r="F715" s="15" t="str">
        <f t="shared" si="103"/>
        <v/>
      </c>
      <c r="G715" s="92">
        <f t="shared" si="104"/>
        <v>7.2685151287503478E-3</v>
      </c>
      <c r="H715" s="23">
        <f t="shared" ref="H715:H778" si="108">G715*6894.75729</f>
        <v>50.114647671426745</v>
      </c>
      <c r="I715" s="23">
        <f t="shared" si="105"/>
        <v>2.3458316295450574</v>
      </c>
      <c r="J715" s="23" t="str">
        <f t="shared" si="100"/>
        <v/>
      </c>
      <c r="K715" s="23" t="str">
        <f t="shared" si="106"/>
        <v/>
      </c>
      <c r="L715" s="15">
        <f t="shared" si="107"/>
        <v>88.25</v>
      </c>
      <c r="M715" s="24">
        <f t="shared" si="101"/>
        <v>2.3701896301759051</v>
      </c>
    </row>
    <row r="716" spans="1:13" x14ac:dyDescent="0.25">
      <c r="A716">
        <v>708</v>
      </c>
      <c r="B716" t="s">
        <v>793</v>
      </c>
      <c r="C716">
        <v>1.0207999999999999</v>
      </c>
      <c r="E716" s="93">
        <f t="shared" si="102"/>
        <v>4</v>
      </c>
      <c r="F716" s="15" t="str">
        <f t="shared" si="103"/>
        <v/>
      </c>
      <c r="G716" s="92">
        <f t="shared" si="104"/>
        <v>7.1205881740620588E-3</v>
      </c>
      <c r="H716" s="23">
        <f t="shared" si="108"/>
        <v>49.094727222202167</v>
      </c>
      <c r="I716" s="23">
        <f t="shared" si="105"/>
        <v>2.3218380425131748</v>
      </c>
      <c r="J716" s="23" t="str">
        <f t="shared" si="100"/>
        <v/>
      </c>
      <c r="K716" s="23" t="str">
        <f t="shared" si="106"/>
        <v/>
      </c>
      <c r="L716" s="15">
        <f t="shared" si="107"/>
        <v>88.375</v>
      </c>
      <c r="M716" s="24">
        <f t="shared" si="101"/>
        <v>2.3690270426169353</v>
      </c>
    </row>
    <row r="717" spans="1:13" x14ac:dyDescent="0.25">
      <c r="A717">
        <v>709</v>
      </c>
      <c r="B717" t="s">
        <v>794</v>
      </c>
      <c r="C717">
        <v>1.1868000000000001</v>
      </c>
      <c r="E717" s="93">
        <f t="shared" si="102"/>
        <v>5</v>
      </c>
      <c r="F717" s="15">
        <f t="shared" si="103"/>
        <v>1</v>
      </c>
      <c r="G717" s="92">
        <f t="shared" si="104"/>
        <v>7.3721852486343534E-3</v>
      </c>
      <c r="H717" s="23">
        <f t="shared" si="108"/>
        <v>50.829427986252171</v>
      </c>
      <c r="I717" s="23">
        <f t="shared" si="105"/>
        <v>2.3625015829850864</v>
      </c>
      <c r="J717" s="23">
        <f t="shared" ref="J717:J780" si="109">IF(RIGHT(F717,1)="1",AVERAGE(I713:I720),"")</f>
        <v>2.3585637545862048</v>
      </c>
      <c r="K717" s="23">
        <f t="shared" si="106"/>
        <v>2.0179561580340059E-2</v>
      </c>
      <c r="L717" s="15">
        <f t="shared" si="107"/>
        <v>88.5</v>
      </c>
      <c r="M717" s="24">
        <f t="shared" si="101"/>
        <v>2.3585637545862048</v>
      </c>
    </row>
    <row r="718" spans="1:13" x14ac:dyDescent="0.25">
      <c r="A718">
        <v>710</v>
      </c>
      <c r="B718" t="s">
        <v>795</v>
      </c>
      <c r="C718">
        <v>1.2454000000000001</v>
      </c>
      <c r="E718" s="93">
        <f t="shared" si="102"/>
        <v>6</v>
      </c>
      <c r="F718" s="15" t="str">
        <f t="shared" si="103"/>
        <v/>
      </c>
      <c r="G718" s="92">
        <f t="shared" si="104"/>
        <v>7.461002047248427E-3</v>
      </c>
      <c r="H718" s="23">
        <f t="shared" si="108"/>
        <v>51.441798255971015</v>
      </c>
      <c r="I718" s="23">
        <f t="shared" si="105"/>
        <v>2.376690159013517</v>
      </c>
      <c r="J718" s="23" t="str">
        <f t="shared" si="109"/>
        <v/>
      </c>
      <c r="K718" s="23" t="str">
        <f t="shared" si="106"/>
        <v/>
      </c>
      <c r="L718" s="15">
        <f t="shared" si="107"/>
        <v>88.625</v>
      </c>
      <c r="M718" s="24">
        <f t="shared" si="101"/>
        <v>2.3599703773987986</v>
      </c>
    </row>
    <row r="719" spans="1:13" x14ac:dyDescent="0.25">
      <c r="A719">
        <v>711</v>
      </c>
      <c r="B719" t="s">
        <v>796</v>
      </c>
      <c r="C719">
        <v>1.1476999999999999</v>
      </c>
      <c r="E719" s="93">
        <f t="shared" si="102"/>
        <v>7</v>
      </c>
      <c r="F719" s="15" t="str">
        <f t="shared" si="103"/>
        <v/>
      </c>
      <c r="G719" s="92">
        <f t="shared" si="104"/>
        <v>7.312923528057385E-3</v>
      </c>
      <c r="H719" s="23">
        <f t="shared" si="108"/>
        <v>50.420832806286171</v>
      </c>
      <c r="I719" s="23">
        <f t="shared" si="105"/>
        <v>2.3529868731776538</v>
      </c>
      <c r="J719" s="23" t="str">
        <f t="shared" si="109"/>
        <v/>
      </c>
      <c r="K719" s="23" t="str">
        <f t="shared" si="106"/>
        <v/>
      </c>
      <c r="L719" s="15">
        <f t="shared" si="107"/>
        <v>88.75</v>
      </c>
      <c r="M719" s="24">
        <f t="shared" si="101"/>
        <v>2.3613770002113923</v>
      </c>
    </row>
    <row r="720" spans="1:13" x14ac:dyDescent="0.25">
      <c r="A720">
        <v>712</v>
      </c>
      <c r="B720" t="s">
        <v>797</v>
      </c>
      <c r="C720">
        <v>1.304</v>
      </c>
      <c r="E720" s="93">
        <f t="shared" si="102"/>
        <v>0</v>
      </c>
      <c r="F720" s="15" t="str">
        <f t="shared" si="103"/>
        <v/>
      </c>
      <c r="G720" s="92">
        <f t="shared" si="104"/>
        <v>7.5498188458625022E-3</v>
      </c>
      <c r="H720" s="23">
        <f t="shared" si="108"/>
        <v>52.054168525689867</v>
      </c>
      <c r="I720" s="23">
        <f t="shared" si="105"/>
        <v>2.3907945320115567</v>
      </c>
      <c r="J720" s="23" t="str">
        <f t="shared" si="109"/>
        <v/>
      </c>
      <c r="K720" s="23" t="str">
        <f t="shared" si="106"/>
        <v/>
      </c>
      <c r="L720" s="15">
        <f t="shared" si="107"/>
        <v>88.875</v>
      </c>
      <c r="M720" s="24">
        <f t="shared" si="101"/>
        <v>2.362783623023986</v>
      </c>
    </row>
    <row r="721" spans="1:13" x14ac:dyDescent="0.25">
      <c r="A721">
        <v>713</v>
      </c>
      <c r="B721" t="s">
        <v>798</v>
      </c>
      <c r="C721">
        <v>1.3236000000000001</v>
      </c>
      <c r="E721" s="93">
        <f t="shared" si="102"/>
        <v>1</v>
      </c>
      <c r="F721" s="15" t="str">
        <f t="shared" si="103"/>
        <v/>
      </c>
      <c r="G721" s="92">
        <f t="shared" si="104"/>
        <v>7.5795254884023647E-3</v>
      </c>
      <c r="H721" s="23">
        <f t="shared" si="108"/>
        <v>52.258988615903014</v>
      </c>
      <c r="I721" s="23">
        <f t="shared" si="105"/>
        <v>2.3954935024902642</v>
      </c>
      <c r="J721" s="23" t="str">
        <f t="shared" si="109"/>
        <v/>
      </c>
      <c r="K721" s="23" t="str">
        <f t="shared" si="106"/>
        <v/>
      </c>
      <c r="L721" s="15">
        <f t="shared" si="107"/>
        <v>89</v>
      </c>
      <c r="M721" s="24">
        <f t="shared" ref="M721:M784" si="110">IF(J721="",M720+(SUM(J721:J728)-SUM(J713:J720))/16,J721)</f>
        <v>2.3641902458365798</v>
      </c>
    </row>
    <row r="722" spans="1:13" x14ac:dyDescent="0.25">
      <c r="A722">
        <v>714</v>
      </c>
      <c r="B722" t="s">
        <v>799</v>
      </c>
      <c r="C722">
        <v>1.2943</v>
      </c>
      <c r="E722" s="93">
        <f t="shared" si="102"/>
        <v>2</v>
      </c>
      <c r="F722" s="15" t="str">
        <f t="shared" si="103"/>
        <v/>
      </c>
      <c r="G722" s="92">
        <f t="shared" si="104"/>
        <v>7.5351170890953266E-3</v>
      </c>
      <c r="H722" s="23">
        <f t="shared" si="108"/>
        <v>51.952803481043581</v>
      </c>
      <c r="I722" s="23">
        <f t="shared" si="105"/>
        <v>2.3884656014480807</v>
      </c>
      <c r="J722" s="23" t="str">
        <f t="shared" si="109"/>
        <v/>
      </c>
      <c r="K722" s="23" t="str">
        <f t="shared" si="106"/>
        <v/>
      </c>
      <c r="L722" s="15">
        <f t="shared" si="107"/>
        <v>89.125</v>
      </c>
      <c r="M722" s="24">
        <f t="shared" si="110"/>
        <v>2.3655968686491735</v>
      </c>
    </row>
    <row r="723" spans="1:13" x14ac:dyDescent="0.25">
      <c r="A723">
        <v>715</v>
      </c>
      <c r="B723" t="s">
        <v>800</v>
      </c>
      <c r="C723">
        <v>1.3431</v>
      </c>
      <c r="E723" s="93">
        <f t="shared" si="102"/>
        <v>3</v>
      </c>
      <c r="F723" s="15" t="str">
        <f t="shared" si="103"/>
        <v/>
      </c>
      <c r="G723" s="92">
        <f t="shared" si="104"/>
        <v>7.6090805664394707E-3</v>
      </c>
      <c r="H723" s="23">
        <f t="shared" si="108"/>
        <v>52.462763705655867</v>
      </c>
      <c r="I723" s="23">
        <f t="shared" si="105"/>
        <v>2.4001593694080077</v>
      </c>
      <c r="J723" s="23" t="str">
        <f t="shared" si="109"/>
        <v/>
      </c>
      <c r="K723" s="23" t="str">
        <f t="shared" si="106"/>
        <v/>
      </c>
      <c r="L723" s="15">
        <f t="shared" si="107"/>
        <v>89.25</v>
      </c>
      <c r="M723" s="24">
        <f t="shared" si="110"/>
        <v>2.3670034914617673</v>
      </c>
    </row>
    <row r="724" spans="1:13" x14ac:dyDescent="0.25">
      <c r="A724">
        <v>716</v>
      </c>
      <c r="B724" t="s">
        <v>801</v>
      </c>
      <c r="C724">
        <v>1.2454000000000001</v>
      </c>
      <c r="E724" s="93">
        <f t="shared" si="102"/>
        <v>4</v>
      </c>
      <c r="F724" s="15" t="str">
        <f t="shared" si="103"/>
        <v/>
      </c>
      <c r="G724" s="92">
        <f t="shared" si="104"/>
        <v>7.461002047248427E-3</v>
      </c>
      <c r="H724" s="23">
        <f t="shared" si="108"/>
        <v>51.441798255971015</v>
      </c>
      <c r="I724" s="23">
        <f t="shared" si="105"/>
        <v>2.376690159013517</v>
      </c>
      <c r="J724" s="23" t="str">
        <f t="shared" si="109"/>
        <v/>
      </c>
      <c r="K724" s="23" t="str">
        <f t="shared" si="106"/>
        <v/>
      </c>
      <c r="L724" s="15">
        <f t="shared" si="107"/>
        <v>89.375</v>
      </c>
      <c r="M724" s="24">
        <f t="shared" si="110"/>
        <v>2.368410114274361</v>
      </c>
    </row>
    <row r="725" spans="1:13" x14ac:dyDescent="0.25">
      <c r="A725">
        <v>717</v>
      </c>
      <c r="B725" t="s">
        <v>802</v>
      </c>
      <c r="C725">
        <v>1.1476999999999999</v>
      </c>
      <c r="E725" s="93">
        <f t="shared" si="102"/>
        <v>5</v>
      </c>
      <c r="F725" s="15">
        <f t="shared" si="103"/>
        <v>1</v>
      </c>
      <c r="G725" s="92">
        <f t="shared" si="104"/>
        <v>7.312923528057385E-3</v>
      </c>
      <c r="H725" s="23">
        <f t="shared" si="108"/>
        <v>50.420832806286171</v>
      </c>
      <c r="I725" s="23">
        <f t="shared" si="105"/>
        <v>2.3529868731776538</v>
      </c>
      <c r="J725" s="23">
        <f t="shared" si="109"/>
        <v>2.3810697195877015</v>
      </c>
      <c r="K725" s="23">
        <f t="shared" si="106"/>
        <v>1.48676114157521E-2</v>
      </c>
      <c r="L725" s="15">
        <f t="shared" si="107"/>
        <v>89.5</v>
      </c>
      <c r="M725" s="24">
        <f t="shared" si="110"/>
        <v>2.3810697195877015</v>
      </c>
    </row>
    <row r="726" spans="1:13" x14ac:dyDescent="0.25">
      <c r="A726">
        <v>718</v>
      </c>
      <c r="B726" t="s">
        <v>803</v>
      </c>
      <c r="C726">
        <v>1.2943</v>
      </c>
      <c r="E726" s="93">
        <f t="shared" si="102"/>
        <v>6</v>
      </c>
      <c r="F726" s="15" t="str">
        <f t="shared" si="103"/>
        <v/>
      </c>
      <c r="G726" s="92">
        <f t="shared" si="104"/>
        <v>7.5351170890953266E-3</v>
      </c>
      <c r="H726" s="23">
        <f t="shared" si="108"/>
        <v>51.952803481043581</v>
      </c>
      <c r="I726" s="23">
        <f t="shared" si="105"/>
        <v>2.3884656014480807</v>
      </c>
      <c r="J726" s="23" t="str">
        <f t="shared" si="109"/>
        <v/>
      </c>
      <c r="K726" s="23" t="str">
        <f t="shared" si="106"/>
        <v/>
      </c>
      <c r="L726" s="15">
        <f t="shared" si="107"/>
        <v>89.625</v>
      </c>
      <c r="M726" s="24">
        <f t="shared" si="110"/>
        <v>2.3818195096177011</v>
      </c>
    </row>
    <row r="727" spans="1:13" x14ac:dyDescent="0.25">
      <c r="A727">
        <v>719</v>
      </c>
      <c r="B727" t="s">
        <v>804</v>
      </c>
      <c r="C727">
        <v>1.2454000000000001</v>
      </c>
      <c r="E727" s="93">
        <f t="shared" si="102"/>
        <v>7</v>
      </c>
      <c r="F727" s="15" t="str">
        <f t="shared" si="103"/>
        <v/>
      </c>
      <c r="G727" s="92">
        <f t="shared" si="104"/>
        <v>7.461002047248427E-3</v>
      </c>
      <c r="H727" s="23">
        <f t="shared" si="108"/>
        <v>51.441798255971015</v>
      </c>
      <c r="I727" s="23">
        <f t="shared" si="105"/>
        <v>2.376690159013517</v>
      </c>
      <c r="J727" s="23" t="str">
        <f t="shared" si="109"/>
        <v/>
      </c>
      <c r="K727" s="23" t="str">
        <f t="shared" si="106"/>
        <v/>
      </c>
      <c r="L727" s="15">
        <f t="shared" si="107"/>
        <v>89.75</v>
      </c>
      <c r="M727" s="24">
        <f t="shared" si="110"/>
        <v>2.3825692996477006</v>
      </c>
    </row>
    <row r="728" spans="1:13" x14ac:dyDescent="0.25">
      <c r="A728">
        <v>720</v>
      </c>
      <c r="B728" t="s">
        <v>805</v>
      </c>
      <c r="C728">
        <v>1.2161</v>
      </c>
      <c r="E728" s="93">
        <f t="shared" si="102"/>
        <v>0</v>
      </c>
      <c r="F728" s="15" t="str">
        <f t="shared" si="103"/>
        <v/>
      </c>
      <c r="G728" s="92">
        <f t="shared" si="104"/>
        <v>7.4165936479413915E-3</v>
      </c>
      <c r="H728" s="23">
        <f t="shared" si="108"/>
        <v>51.135613121111597</v>
      </c>
      <c r="I728" s="23">
        <f t="shared" si="105"/>
        <v>2.3696064907024899</v>
      </c>
      <c r="J728" s="23" t="str">
        <f t="shared" si="109"/>
        <v/>
      </c>
      <c r="K728" s="23" t="str">
        <f t="shared" si="106"/>
        <v/>
      </c>
      <c r="L728" s="15">
        <f t="shared" si="107"/>
        <v>89.875</v>
      </c>
      <c r="M728" s="24">
        <f t="shared" si="110"/>
        <v>2.3833190896777001</v>
      </c>
    </row>
    <row r="729" spans="1:13" x14ac:dyDescent="0.25">
      <c r="A729">
        <v>721</v>
      </c>
      <c r="B729" t="s">
        <v>806</v>
      </c>
      <c r="C729">
        <v>1.2161</v>
      </c>
      <c r="E729" s="93">
        <f t="shared" si="102"/>
        <v>1</v>
      </c>
      <c r="F729" s="15" t="str">
        <f t="shared" si="103"/>
        <v/>
      </c>
      <c r="G729" s="92">
        <f t="shared" si="104"/>
        <v>7.4165936479413915E-3</v>
      </c>
      <c r="H729" s="23">
        <f t="shared" si="108"/>
        <v>51.135613121111597</v>
      </c>
      <c r="I729" s="23">
        <f t="shared" si="105"/>
        <v>2.3696064907024899</v>
      </c>
      <c r="J729" s="23" t="str">
        <f t="shared" si="109"/>
        <v/>
      </c>
      <c r="K729" s="23" t="str">
        <f t="shared" si="106"/>
        <v/>
      </c>
      <c r="L729" s="15">
        <f t="shared" si="107"/>
        <v>90</v>
      </c>
      <c r="M729" s="24">
        <f t="shared" si="110"/>
        <v>2.3840688797076997</v>
      </c>
    </row>
    <row r="730" spans="1:13" x14ac:dyDescent="0.25">
      <c r="A730">
        <v>722</v>
      </c>
      <c r="B730" t="s">
        <v>807</v>
      </c>
      <c r="C730">
        <v>1.2357</v>
      </c>
      <c r="E730" s="93">
        <f t="shared" si="102"/>
        <v>2</v>
      </c>
      <c r="F730" s="15" t="str">
        <f t="shared" si="103"/>
        <v/>
      </c>
      <c r="G730" s="92">
        <f t="shared" si="104"/>
        <v>7.4463002904812513E-3</v>
      </c>
      <c r="H730" s="23">
        <f t="shared" si="108"/>
        <v>51.340433211324722</v>
      </c>
      <c r="I730" s="23">
        <f t="shared" si="105"/>
        <v>2.3743473939076565</v>
      </c>
      <c r="J730" s="23" t="str">
        <f t="shared" si="109"/>
        <v/>
      </c>
      <c r="K730" s="23" t="str">
        <f t="shared" si="106"/>
        <v/>
      </c>
      <c r="L730" s="15">
        <f t="shared" si="107"/>
        <v>90.125</v>
      </c>
      <c r="M730" s="24">
        <f t="shared" si="110"/>
        <v>2.3848186697376992</v>
      </c>
    </row>
    <row r="731" spans="1:13" x14ac:dyDescent="0.25">
      <c r="A731">
        <v>723</v>
      </c>
      <c r="B731" t="s">
        <v>808</v>
      </c>
      <c r="C731">
        <v>1.2259</v>
      </c>
      <c r="E731" s="93">
        <f t="shared" si="102"/>
        <v>3</v>
      </c>
      <c r="F731" s="15" t="str">
        <f t="shared" si="103"/>
        <v/>
      </c>
      <c r="G731" s="92">
        <f t="shared" si="104"/>
        <v>7.431446969211321E-3</v>
      </c>
      <c r="H731" s="23">
        <f t="shared" si="108"/>
        <v>51.238023166218156</v>
      </c>
      <c r="I731" s="23">
        <f t="shared" si="105"/>
        <v>2.3719781267683993</v>
      </c>
      <c r="J731" s="23" t="str">
        <f t="shared" si="109"/>
        <v/>
      </c>
      <c r="K731" s="23" t="str">
        <f t="shared" si="106"/>
        <v/>
      </c>
      <c r="L731" s="15">
        <f t="shared" si="107"/>
        <v>90.25</v>
      </c>
      <c r="M731" s="24">
        <f t="shared" si="110"/>
        <v>2.3855684597676987</v>
      </c>
    </row>
    <row r="732" spans="1:13" x14ac:dyDescent="0.25">
      <c r="A732">
        <v>724</v>
      </c>
      <c r="B732" t="s">
        <v>809</v>
      </c>
      <c r="C732">
        <v>1.3724000000000001</v>
      </c>
      <c r="E732" s="93">
        <f t="shared" si="102"/>
        <v>4</v>
      </c>
      <c r="F732" s="15" t="str">
        <f t="shared" si="103"/>
        <v/>
      </c>
      <c r="G732" s="92">
        <f t="shared" si="104"/>
        <v>7.6534889657465088E-3</v>
      </c>
      <c r="H732" s="23">
        <f t="shared" si="108"/>
        <v>52.7689488405153</v>
      </c>
      <c r="I732" s="23">
        <f t="shared" si="105"/>
        <v>2.4071531296802404</v>
      </c>
      <c r="J732" s="23" t="str">
        <f t="shared" si="109"/>
        <v/>
      </c>
      <c r="K732" s="23" t="str">
        <f t="shared" si="106"/>
        <v/>
      </c>
      <c r="L732" s="15">
        <f t="shared" si="107"/>
        <v>90.375</v>
      </c>
      <c r="M732" s="24">
        <f t="shared" si="110"/>
        <v>2.3863182497976982</v>
      </c>
    </row>
    <row r="733" spans="1:13" x14ac:dyDescent="0.25">
      <c r="A733">
        <v>725</v>
      </c>
      <c r="B733" t="s">
        <v>810</v>
      </c>
      <c r="C733">
        <v>1.2649999999999999</v>
      </c>
      <c r="E733" s="93">
        <f t="shared" si="102"/>
        <v>5</v>
      </c>
      <c r="F733" s="15">
        <f t="shared" si="103"/>
        <v>1</v>
      </c>
      <c r="G733" s="92">
        <f t="shared" si="104"/>
        <v>7.4907086897882894E-3</v>
      </c>
      <c r="H733" s="23">
        <f t="shared" si="108"/>
        <v>51.646618346184155</v>
      </c>
      <c r="I733" s="23">
        <f t="shared" si="105"/>
        <v>2.3814169601580506</v>
      </c>
      <c r="J733" s="23">
        <f t="shared" si="109"/>
        <v>2.3930663600676918</v>
      </c>
      <c r="K733" s="23">
        <f t="shared" si="106"/>
        <v>2.0672455354500407E-2</v>
      </c>
      <c r="L733" s="15">
        <f t="shared" si="107"/>
        <v>90.5</v>
      </c>
      <c r="M733" s="24">
        <f t="shared" si="110"/>
        <v>2.3930663600676918</v>
      </c>
    </row>
    <row r="734" spans="1:13" x14ac:dyDescent="0.25">
      <c r="A734">
        <v>726</v>
      </c>
      <c r="B734" t="s">
        <v>811</v>
      </c>
      <c r="C734">
        <v>1.4408000000000001</v>
      </c>
      <c r="E734" s="93">
        <f t="shared" si="102"/>
        <v>6</v>
      </c>
      <c r="F734" s="15" t="str">
        <f t="shared" si="103"/>
        <v/>
      </c>
      <c r="G734" s="92">
        <f t="shared" si="104"/>
        <v>7.7571590856305135E-3</v>
      </c>
      <c r="H734" s="23">
        <f t="shared" si="108"/>
        <v>53.483729155340711</v>
      </c>
      <c r="I734" s="23">
        <f t="shared" si="105"/>
        <v>2.4234013050178862</v>
      </c>
      <c r="J734" s="23" t="str">
        <f t="shared" si="109"/>
        <v/>
      </c>
      <c r="K734" s="23" t="str">
        <f t="shared" si="106"/>
        <v/>
      </c>
      <c r="L734" s="15">
        <f t="shared" si="107"/>
        <v>90.625</v>
      </c>
      <c r="M734" s="24">
        <f t="shared" si="110"/>
        <v>2.3914997895823746</v>
      </c>
    </row>
    <row r="735" spans="1:13" x14ac:dyDescent="0.25">
      <c r="A735">
        <v>727</v>
      </c>
      <c r="B735" t="s">
        <v>812</v>
      </c>
      <c r="C735">
        <v>1.3529</v>
      </c>
      <c r="E735" s="93">
        <f t="shared" si="102"/>
        <v>7</v>
      </c>
      <c r="F735" s="15" t="str">
        <f t="shared" si="103"/>
        <v/>
      </c>
      <c r="G735" s="92">
        <f t="shared" si="104"/>
        <v>7.6239338877094002E-3</v>
      </c>
      <c r="H735" s="23">
        <f t="shared" si="108"/>
        <v>52.565173750762426</v>
      </c>
      <c r="I735" s="23">
        <f t="shared" si="105"/>
        <v>2.4025008452954606</v>
      </c>
      <c r="J735" s="23" t="str">
        <f t="shared" si="109"/>
        <v/>
      </c>
      <c r="K735" s="23" t="str">
        <f t="shared" si="106"/>
        <v/>
      </c>
      <c r="L735" s="15">
        <f t="shared" si="107"/>
        <v>90.75</v>
      </c>
      <c r="M735" s="24">
        <f t="shared" si="110"/>
        <v>2.3899332190970575</v>
      </c>
    </row>
    <row r="736" spans="1:13" x14ac:dyDescent="0.25">
      <c r="A736">
        <v>728</v>
      </c>
      <c r="B736" t="s">
        <v>813</v>
      </c>
      <c r="C736">
        <v>1.4016999999999999</v>
      </c>
      <c r="E736" s="93">
        <f t="shared" si="102"/>
        <v>0</v>
      </c>
      <c r="F736" s="15" t="str">
        <f t="shared" si="103"/>
        <v/>
      </c>
      <c r="G736" s="92">
        <f t="shared" si="104"/>
        <v>7.6978973650535451E-3</v>
      </c>
      <c r="H736" s="23">
        <f t="shared" si="108"/>
        <v>53.075133975374719</v>
      </c>
      <c r="I736" s="23">
        <f t="shared" si="105"/>
        <v>2.4141266290113506</v>
      </c>
      <c r="J736" s="23" t="str">
        <f t="shared" si="109"/>
        <v/>
      </c>
      <c r="K736" s="23" t="str">
        <f t="shared" si="106"/>
        <v/>
      </c>
      <c r="L736" s="15">
        <f t="shared" si="107"/>
        <v>90.875</v>
      </c>
      <c r="M736" s="24">
        <f t="shared" si="110"/>
        <v>2.3883666486117403</v>
      </c>
    </row>
    <row r="737" spans="1:13" x14ac:dyDescent="0.25">
      <c r="A737">
        <v>729</v>
      </c>
      <c r="B737" t="s">
        <v>814</v>
      </c>
      <c r="C737">
        <v>1.431</v>
      </c>
      <c r="E737" s="93">
        <f t="shared" si="102"/>
        <v>1</v>
      </c>
      <c r="F737" s="15" t="str">
        <f t="shared" si="103"/>
        <v/>
      </c>
      <c r="G737" s="92">
        <f t="shared" si="104"/>
        <v>7.7423057643605832E-3</v>
      </c>
      <c r="H737" s="23">
        <f t="shared" si="108"/>
        <v>53.381319110234152</v>
      </c>
      <c r="I737" s="23">
        <f t="shared" si="105"/>
        <v>2.4210800424756793</v>
      </c>
      <c r="J737" s="23" t="str">
        <f t="shared" si="109"/>
        <v/>
      </c>
      <c r="K737" s="23" t="str">
        <f t="shared" si="106"/>
        <v/>
      </c>
      <c r="L737" s="15">
        <f t="shared" si="107"/>
        <v>91</v>
      </c>
      <c r="M737" s="24">
        <f t="shared" si="110"/>
        <v>2.3868000781264231</v>
      </c>
    </row>
    <row r="738" spans="1:13" x14ac:dyDescent="0.25">
      <c r="A738">
        <v>730</v>
      </c>
      <c r="B738" t="s">
        <v>815</v>
      </c>
      <c r="C738">
        <v>1.2161</v>
      </c>
      <c r="E738" s="93">
        <f t="shared" si="102"/>
        <v>2</v>
      </c>
      <c r="F738" s="15" t="str">
        <f t="shared" si="103"/>
        <v/>
      </c>
      <c r="G738" s="92">
        <f t="shared" si="104"/>
        <v>7.4165936479413915E-3</v>
      </c>
      <c r="H738" s="23">
        <f t="shared" si="108"/>
        <v>51.135613121111597</v>
      </c>
      <c r="I738" s="23">
        <f t="shared" si="105"/>
        <v>2.3696064907024899</v>
      </c>
      <c r="J738" s="23" t="str">
        <f t="shared" si="109"/>
        <v/>
      </c>
      <c r="K738" s="23" t="str">
        <f t="shared" si="106"/>
        <v/>
      </c>
      <c r="L738" s="15">
        <f t="shared" si="107"/>
        <v>91.125</v>
      </c>
      <c r="M738" s="24">
        <f t="shared" si="110"/>
        <v>2.385233507641106</v>
      </c>
    </row>
    <row r="739" spans="1:13" x14ac:dyDescent="0.25">
      <c r="A739">
        <v>731</v>
      </c>
      <c r="B739" t="s">
        <v>816</v>
      </c>
      <c r="C739">
        <v>1.1184000000000001</v>
      </c>
      <c r="E739" s="93">
        <f t="shared" si="102"/>
        <v>3</v>
      </c>
      <c r="F739" s="15" t="str">
        <f t="shared" si="103"/>
        <v/>
      </c>
      <c r="G739" s="92">
        <f t="shared" si="104"/>
        <v>7.2685151287503478E-3</v>
      </c>
      <c r="H739" s="23">
        <f t="shared" si="108"/>
        <v>50.114647671426745</v>
      </c>
      <c r="I739" s="23">
        <f t="shared" si="105"/>
        <v>2.3458316295450574</v>
      </c>
      <c r="J739" s="23" t="str">
        <f t="shared" si="109"/>
        <v/>
      </c>
      <c r="K739" s="23" t="str">
        <f t="shared" si="106"/>
        <v/>
      </c>
      <c r="L739" s="15">
        <f t="shared" si="107"/>
        <v>91.25</v>
      </c>
      <c r="M739" s="24">
        <f t="shared" si="110"/>
        <v>2.3836669371557888</v>
      </c>
    </row>
    <row r="740" spans="1:13" x14ac:dyDescent="0.25">
      <c r="A740">
        <v>732</v>
      </c>
      <c r="B740" t="s">
        <v>817</v>
      </c>
      <c r="C740">
        <v>1.2943</v>
      </c>
      <c r="E740" s="93">
        <f t="shared" si="102"/>
        <v>4</v>
      </c>
      <c r="F740" s="15" t="str">
        <f t="shared" si="103"/>
        <v/>
      </c>
      <c r="G740" s="92">
        <f t="shared" si="104"/>
        <v>7.5351170890953266E-3</v>
      </c>
      <c r="H740" s="23">
        <f t="shared" si="108"/>
        <v>51.952803481043581</v>
      </c>
      <c r="I740" s="23">
        <f t="shared" si="105"/>
        <v>2.3884656014480807</v>
      </c>
      <c r="J740" s="23" t="str">
        <f t="shared" si="109"/>
        <v/>
      </c>
      <c r="K740" s="23" t="str">
        <f t="shared" si="106"/>
        <v/>
      </c>
      <c r="L740" s="15">
        <f t="shared" si="107"/>
        <v>91.375</v>
      </c>
      <c r="M740" s="24">
        <f t="shared" si="110"/>
        <v>2.3821003666704716</v>
      </c>
    </row>
    <row r="741" spans="1:13" x14ac:dyDescent="0.25">
      <c r="A741">
        <v>733</v>
      </c>
      <c r="B741" t="s">
        <v>818</v>
      </c>
      <c r="C741">
        <v>1.1476999999999999</v>
      </c>
      <c r="E741" s="93">
        <f t="shared" si="102"/>
        <v>5</v>
      </c>
      <c r="F741" s="15">
        <f t="shared" si="103"/>
        <v>1</v>
      </c>
      <c r="G741" s="92">
        <f t="shared" si="104"/>
        <v>7.312923528057385E-3</v>
      </c>
      <c r="H741" s="23">
        <f t="shared" si="108"/>
        <v>50.420832806286171</v>
      </c>
      <c r="I741" s="23">
        <f t="shared" si="105"/>
        <v>2.3529868731776538</v>
      </c>
      <c r="J741" s="23">
        <f t="shared" si="109"/>
        <v>2.3680012323026141</v>
      </c>
      <c r="K741" s="23">
        <f t="shared" si="106"/>
        <v>3.0985774415000084E-2</v>
      </c>
      <c r="L741" s="15">
        <f t="shared" si="107"/>
        <v>91.5</v>
      </c>
      <c r="M741" s="24">
        <f t="shared" si="110"/>
        <v>2.3680012323026141</v>
      </c>
    </row>
    <row r="742" spans="1:13" x14ac:dyDescent="0.25">
      <c r="A742">
        <v>734</v>
      </c>
      <c r="B742" t="s">
        <v>819</v>
      </c>
      <c r="C742">
        <v>1.0989</v>
      </c>
      <c r="E742" s="93">
        <f t="shared" si="102"/>
        <v>6</v>
      </c>
      <c r="F742" s="15" t="str">
        <f t="shared" si="103"/>
        <v/>
      </c>
      <c r="G742" s="92">
        <f t="shared" si="104"/>
        <v>7.2389600507132409E-3</v>
      </c>
      <c r="H742" s="23">
        <f t="shared" si="108"/>
        <v>49.910872581673885</v>
      </c>
      <c r="I742" s="23">
        <f t="shared" si="105"/>
        <v>2.3410574867119442</v>
      </c>
      <c r="J742" s="23" t="str">
        <f t="shared" si="109"/>
        <v/>
      </c>
      <c r="K742" s="23" t="str">
        <f t="shared" si="106"/>
        <v/>
      </c>
      <c r="L742" s="15">
        <f t="shared" si="107"/>
        <v>91.625</v>
      </c>
      <c r="M742" s="24">
        <f t="shared" si="110"/>
        <v>2.3704601161527865</v>
      </c>
    </row>
    <row r="743" spans="1:13" x14ac:dyDescent="0.25">
      <c r="A743">
        <v>735</v>
      </c>
      <c r="B743" t="s">
        <v>820</v>
      </c>
      <c r="C743">
        <v>1.1575</v>
      </c>
      <c r="E743" s="93">
        <f t="shared" si="102"/>
        <v>7</v>
      </c>
      <c r="F743" s="15" t="str">
        <f t="shared" si="103"/>
        <v/>
      </c>
      <c r="G743" s="92">
        <f t="shared" si="104"/>
        <v>7.3277768493273162E-3</v>
      </c>
      <c r="H743" s="23">
        <f t="shared" si="108"/>
        <v>50.523242851392745</v>
      </c>
      <c r="I743" s="23">
        <f t="shared" si="105"/>
        <v>2.3553752436575168</v>
      </c>
      <c r="J743" s="23" t="str">
        <f t="shared" si="109"/>
        <v/>
      </c>
      <c r="K743" s="23" t="str">
        <f t="shared" si="106"/>
        <v/>
      </c>
      <c r="L743" s="15">
        <f t="shared" si="107"/>
        <v>91.75</v>
      </c>
      <c r="M743" s="24">
        <f t="shared" si="110"/>
        <v>2.372919000002959</v>
      </c>
    </row>
    <row r="744" spans="1:13" x14ac:dyDescent="0.25">
      <c r="A744">
        <v>736</v>
      </c>
      <c r="B744" t="s">
        <v>821</v>
      </c>
      <c r="C744">
        <v>1.2161</v>
      </c>
      <c r="E744" s="93">
        <f t="shared" si="102"/>
        <v>0</v>
      </c>
      <c r="F744" s="15" t="str">
        <f t="shared" si="103"/>
        <v/>
      </c>
      <c r="G744" s="92">
        <f t="shared" si="104"/>
        <v>7.4165936479413915E-3</v>
      </c>
      <c r="H744" s="23">
        <f t="shared" si="108"/>
        <v>51.135613121111597</v>
      </c>
      <c r="I744" s="23">
        <f t="shared" si="105"/>
        <v>2.3696064907024899</v>
      </c>
      <c r="J744" s="23" t="str">
        <f t="shared" si="109"/>
        <v/>
      </c>
      <c r="K744" s="23" t="str">
        <f t="shared" si="106"/>
        <v/>
      </c>
      <c r="L744" s="15">
        <f t="shared" si="107"/>
        <v>91.875</v>
      </c>
      <c r="M744" s="24">
        <f t="shared" si="110"/>
        <v>2.3753778838531314</v>
      </c>
    </row>
    <row r="745" spans="1:13" x14ac:dyDescent="0.25">
      <c r="A745">
        <v>737</v>
      </c>
      <c r="B745" t="s">
        <v>822</v>
      </c>
      <c r="C745">
        <v>1.2259</v>
      </c>
      <c r="E745" s="93">
        <f t="shared" si="102"/>
        <v>1</v>
      </c>
      <c r="F745" s="15" t="str">
        <f t="shared" si="103"/>
        <v/>
      </c>
      <c r="G745" s="92">
        <f t="shared" si="104"/>
        <v>7.431446969211321E-3</v>
      </c>
      <c r="H745" s="23">
        <f t="shared" si="108"/>
        <v>51.238023166218156</v>
      </c>
      <c r="I745" s="23">
        <f t="shared" si="105"/>
        <v>2.3719781267683993</v>
      </c>
      <c r="J745" s="23" t="str">
        <f t="shared" si="109"/>
        <v/>
      </c>
      <c r="K745" s="23" t="str">
        <f t="shared" si="106"/>
        <v/>
      </c>
      <c r="L745" s="15">
        <f t="shared" si="107"/>
        <v>92</v>
      </c>
      <c r="M745" s="24">
        <f t="shared" si="110"/>
        <v>2.3778367677033039</v>
      </c>
    </row>
    <row r="746" spans="1:13" x14ac:dyDescent="0.25">
      <c r="A746">
        <v>738</v>
      </c>
      <c r="B746" t="s">
        <v>823</v>
      </c>
      <c r="C746">
        <v>1.3529</v>
      </c>
      <c r="E746" s="93">
        <f t="shared" si="102"/>
        <v>2</v>
      </c>
      <c r="F746" s="15" t="str">
        <f t="shared" si="103"/>
        <v/>
      </c>
      <c r="G746" s="92">
        <f t="shared" si="104"/>
        <v>7.6239338877094002E-3</v>
      </c>
      <c r="H746" s="23">
        <f t="shared" si="108"/>
        <v>52.565173750762426</v>
      </c>
      <c r="I746" s="23">
        <f t="shared" si="105"/>
        <v>2.4025008452954606</v>
      </c>
      <c r="J746" s="23" t="str">
        <f t="shared" si="109"/>
        <v/>
      </c>
      <c r="K746" s="23" t="str">
        <f t="shared" si="106"/>
        <v/>
      </c>
      <c r="L746" s="15">
        <f t="shared" si="107"/>
        <v>92.125</v>
      </c>
      <c r="M746" s="24">
        <f t="shared" si="110"/>
        <v>2.3802956515534763</v>
      </c>
    </row>
    <row r="747" spans="1:13" x14ac:dyDescent="0.25">
      <c r="A747">
        <v>739</v>
      </c>
      <c r="B747" t="s">
        <v>824</v>
      </c>
      <c r="C747">
        <v>1.2649999999999999</v>
      </c>
      <c r="E747" s="93">
        <f t="shared" si="102"/>
        <v>3</v>
      </c>
      <c r="F747" s="15" t="str">
        <f t="shared" si="103"/>
        <v/>
      </c>
      <c r="G747" s="92">
        <f t="shared" si="104"/>
        <v>7.4907086897882894E-3</v>
      </c>
      <c r="H747" s="23">
        <f t="shared" si="108"/>
        <v>51.646618346184155</v>
      </c>
      <c r="I747" s="23">
        <f t="shared" si="105"/>
        <v>2.3814169601580506</v>
      </c>
      <c r="J747" s="23" t="str">
        <f t="shared" si="109"/>
        <v/>
      </c>
      <c r="K747" s="23" t="str">
        <f t="shared" si="106"/>
        <v/>
      </c>
      <c r="L747" s="15">
        <f t="shared" si="107"/>
        <v>92.25</v>
      </c>
      <c r="M747" s="24">
        <f t="shared" si="110"/>
        <v>2.3827545354036488</v>
      </c>
    </row>
    <row r="748" spans="1:13" x14ac:dyDescent="0.25">
      <c r="A748">
        <v>740</v>
      </c>
      <c r="B748" t="s">
        <v>825</v>
      </c>
      <c r="C748">
        <v>1.3626</v>
      </c>
      <c r="E748" s="93">
        <f t="shared" si="102"/>
        <v>4</v>
      </c>
      <c r="F748" s="15" t="str">
        <f t="shared" si="103"/>
        <v/>
      </c>
      <c r="G748" s="92">
        <f t="shared" si="104"/>
        <v>7.6386356444765775E-3</v>
      </c>
      <c r="H748" s="23">
        <f t="shared" si="108"/>
        <v>52.666538795408727</v>
      </c>
      <c r="I748" s="23">
        <f t="shared" si="105"/>
        <v>2.4048161835452246</v>
      </c>
      <c r="J748" s="23" t="str">
        <f t="shared" si="109"/>
        <v/>
      </c>
      <c r="K748" s="23" t="str">
        <f t="shared" si="106"/>
        <v/>
      </c>
      <c r="L748" s="15">
        <f t="shared" si="107"/>
        <v>92.375</v>
      </c>
      <c r="M748" s="24">
        <f t="shared" si="110"/>
        <v>2.3852134192538212</v>
      </c>
    </row>
    <row r="749" spans="1:13" x14ac:dyDescent="0.25">
      <c r="A749">
        <v>741</v>
      </c>
      <c r="B749" t="s">
        <v>826</v>
      </c>
      <c r="C749">
        <v>1.4701</v>
      </c>
      <c r="E749" s="93">
        <f t="shared" si="102"/>
        <v>5</v>
      </c>
      <c r="F749" s="15">
        <f t="shared" si="103"/>
        <v>1</v>
      </c>
      <c r="G749" s="92">
        <f t="shared" si="104"/>
        <v>7.8015674849375508E-3</v>
      </c>
      <c r="H749" s="23">
        <f t="shared" si="108"/>
        <v>53.789914290200137</v>
      </c>
      <c r="I749" s="23">
        <f t="shared" si="105"/>
        <v>2.4303281828458321</v>
      </c>
      <c r="J749" s="23">
        <f t="shared" si="109"/>
        <v>2.4073433739053747</v>
      </c>
      <c r="K749" s="23">
        <f t="shared" si="106"/>
        <v>2.1353929986207585E-2</v>
      </c>
      <c r="L749" s="15">
        <f t="shared" si="107"/>
        <v>92.5</v>
      </c>
      <c r="M749" s="24">
        <f t="shared" si="110"/>
        <v>2.4073433739053747</v>
      </c>
    </row>
    <row r="750" spans="1:13" x14ac:dyDescent="0.25">
      <c r="A750">
        <v>742</v>
      </c>
      <c r="B750" t="s">
        <v>827</v>
      </c>
      <c r="C750">
        <v>1.3822000000000001</v>
      </c>
      <c r="E750" s="93">
        <f t="shared" si="102"/>
        <v>6</v>
      </c>
      <c r="F750" s="15" t="str">
        <f t="shared" si="103"/>
        <v/>
      </c>
      <c r="G750" s="92">
        <f t="shared" si="104"/>
        <v>7.6683422870164391E-3</v>
      </c>
      <c r="H750" s="23">
        <f t="shared" si="108"/>
        <v>52.871358885621859</v>
      </c>
      <c r="I750" s="23">
        <f t="shared" si="105"/>
        <v>2.4094878092278726</v>
      </c>
      <c r="J750" s="23" t="str">
        <f t="shared" si="109"/>
        <v/>
      </c>
      <c r="K750" s="23" t="str">
        <f t="shared" si="106"/>
        <v/>
      </c>
      <c r="L750" s="15">
        <f t="shared" si="107"/>
        <v>92.625</v>
      </c>
      <c r="M750" s="24">
        <f t="shared" si="110"/>
        <v>2.4079451968196088</v>
      </c>
    </row>
    <row r="751" spans="1:13" x14ac:dyDescent="0.25">
      <c r="A751">
        <v>743</v>
      </c>
      <c r="B751" t="s">
        <v>828</v>
      </c>
      <c r="C751">
        <v>1.3918999999999999</v>
      </c>
      <c r="E751" s="93">
        <f t="shared" si="102"/>
        <v>7</v>
      </c>
      <c r="F751" s="15" t="str">
        <f t="shared" si="103"/>
        <v/>
      </c>
      <c r="G751" s="92">
        <f t="shared" si="104"/>
        <v>7.6830440437836147E-3</v>
      </c>
      <c r="H751" s="23">
        <f t="shared" si="108"/>
        <v>52.972723930268153</v>
      </c>
      <c r="I751" s="23">
        <f t="shared" si="105"/>
        <v>2.4117964399619942</v>
      </c>
      <c r="J751" s="23" t="str">
        <f t="shared" si="109"/>
        <v/>
      </c>
      <c r="K751" s="23" t="str">
        <f t="shared" si="106"/>
        <v/>
      </c>
      <c r="L751" s="15">
        <f t="shared" si="107"/>
        <v>92.75</v>
      </c>
      <c r="M751" s="24">
        <f t="shared" si="110"/>
        <v>2.408547019733843</v>
      </c>
    </row>
    <row r="752" spans="1:13" x14ac:dyDescent="0.25">
      <c r="A752">
        <v>744</v>
      </c>
      <c r="B752" t="s">
        <v>829</v>
      </c>
      <c r="C752">
        <v>1.5385</v>
      </c>
      <c r="E752" s="93">
        <f t="shared" si="102"/>
        <v>0</v>
      </c>
      <c r="F752" s="15" t="str">
        <f t="shared" si="103"/>
        <v/>
      </c>
      <c r="G752" s="92">
        <f t="shared" si="104"/>
        <v>7.9052376048215564E-3</v>
      </c>
      <c r="H752" s="23">
        <f t="shared" si="108"/>
        <v>54.504694605025563</v>
      </c>
      <c r="I752" s="23">
        <f t="shared" si="105"/>
        <v>2.4464224434401638</v>
      </c>
      <c r="J752" s="23" t="str">
        <f t="shared" si="109"/>
        <v/>
      </c>
      <c r="K752" s="23" t="str">
        <f t="shared" si="106"/>
        <v/>
      </c>
      <c r="L752" s="15">
        <f t="shared" si="107"/>
        <v>92.875</v>
      </c>
      <c r="M752" s="24">
        <f t="shared" si="110"/>
        <v>2.4091488426480772</v>
      </c>
    </row>
    <row r="753" spans="1:13" x14ac:dyDescent="0.25">
      <c r="A753">
        <v>745</v>
      </c>
      <c r="B753" t="s">
        <v>830</v>
      </c>
      <c r="C753">
        <v>1.4602999999999999</v>
      </c>
      <c r="E753" s="93">
        <f t="shared" si="102"/>
        <v>1</v>
      </c>
      <c r="F753" s="15" t="str">
        <f t="shared" si="103"/>
        <v/>
      </c>
      <c r="G753" s="92">
        <f t="shared" si="104"/>
        <v>7.7867141636676195E-3</v>
      </c>
      <c r="H753" s="23">
        <f t="shared" si="108"/>
        <v>53.687504245093571</v>
      </c>
      <c r="I753" s="23">
        <f t="shared" si="105"/>
        <v>2.4280135426406435</v>
      </c>
      <c r="J753" s="23" t="str">
        <f t="shared" si="109"/>
        <v/>
      </c>
      <c r="K753" s="23" t="str">
        <f t="shared" si="106"/>
        <v/>
      </c>
      <c r="L753" s="15">
        <f t="shared" si="107"/>
        <v>93</v>
      </c>
      <c r="M753" s="24">
        <f t="shared" si="110"/>
        <v>2.4097506655623113</v>
      </c>
    </row>
    <row r="754" spans="1:13" x14ac:dyDescent="0.25">
      <c r="A754">
        <v>746</v>
      </c>
      <c r="B754" t="s">
        <v>831</v>
      </c>
      <c r="C754">
        <v>1.4896</v>
      </c>
      <c r="E754" s="93">
        <f t="shared" si="102"/>
        <v>2</v>
      </c>
      <c r="F754" s="15" t="str">
        <f t="shared" si="103"/>
        <v/>
      </c>
      <c r="G754" s="92">
        <f t="shared" si="104"/>
        <v>7.8311225629746576E-3</v>
      </c>
      <c r="H754" s="23">
        <f t="shared" si="108"/>
        <v>53.993689379953004</v>
      </c>
      <c r="I754" s="23">
        <f t="shared" si="105"/>
        <v>2.4349272996167048</v>
      </c>
      <c r="J754" s="23" t="str">
        <f t="shared" si="109"/>
        <v/>
      </c>
      <c r="K754" s="23" t="str">
        <f t="shared" si="106"/>
        <v/>
      </c>
      <c r="L754" s="15">
        <f t="shared" si="107"/>
        <v>93.125</v>
      </c>
      <c r="M754" s="24">
        <f t="shared" si="110"/>
        <v>2.4103524884765455</v>
      </c>
    </row>
    <row r="755" spans="1:13" x14ac:dyDescent="0.25">
      <c r="A755">
        <v>747</v>
      </c>
      <c r="B755" t="s">
        <v>832</v>
      </c>
      <c r="C755">
        <v>1.431</v>
      </c>
      <c r="E755" s="93">
        <f t="shared" si="102"/>
        <v>3</v>
      </c>
      <c r="F755" s="15" t="str">
        <f t="shared" si="103"/>
        <v/>
      </c>
      <c r="G755" s="92">
        <f t="shared" si="104"/>
        <v>7.7423057643605832E-3</v>
      </c>
      <c r="H755" s="23">
        <f t="shared" si="108"/>
        <v>53.381319110234152</v>
      </c>
      <c r="I755" s="23">
        <f t="shared" si="105"/>
        <v>2.4210800424756793</v>
      </c>
      <c r="J755" s="23" t="str">
        <f t="shared" si="109"/>
        <v/>
      </c>
      <c r="K755" s="23" t="str">
        <f t="shared" si="106"/>
        <v/>
      </c>
      <c r="L755" s="15">
        <f t="shared" si="107"/>
        <v>93.25</v>
      </c>
      <c r="M755" s="24">
        <f t="shared" si="110"/>
        <v>2.4109543113907796</v>
      </c>
    </row>
    <row r="756" spans="1:13" x14ac:dyDescent="0.25">
      <c r="A756">
        <v>748</v>
      </c>
      <c r="B756" t="s">
        <v>833</v>
      </c>
      <c r="C756">
        <v>1.3138000000000001</v>
      </c>
      <c r="E756" s="93">
        <f t="shared" si="102"/>
        <v>4</v>
      </c>
      <c r="F756" s="15" t="str">
        <f t="shared" si="103"/>
        <v/>
      </c>
      <c r="G756" s="92">
        <f t="shared" si="104"/>
        <v>7.5646721671324335E-3</v>
      </c>
      <c r="H756" s="23">
        <f t="shared" si="108"/>
        <v>52.156578570796441</v>
      </c>
      <c r="I756" s="23">
        <f t="shared" si="105"/>
        <v>2.3931451705621027</v>
      </c>
      <c r="J756" s="23" t="str">
        <f t="shared" si="109"/>
        <v/>
      </c>
      <c r="K756" s="23" t="str">
        <f t="shared" si="106"/>
        <v/>
      </c>
      <c r="L756" s="15">
        <f t="shared" si="107"/>
        <v>93.375</v>
      </c>
      <c r="M756" s="24">
        <f t="shared" si="110"/>
        <v>2.4115561343050138</v>
      </c>
    </row>
    <row r="757" spans="1:13" x14ac:dyDescent="0.25">
      <c r="A757">
        <v>749</v>
      </c>
      <c r="B757" t="s">
        <v>834</v>
      </c>
      <c r="C757">
        <v>1.3529</v>
      </c>
      <c r="E757" s="93">
        <f t="shared" si="102"/>
        <v>5</v>
      </c>
      <c r="F757" s="15">
        <f t="shared" si="103"/>
        <v>1</v>
      </c>
      <c r="G757" s="92">
        <f t="shared" si="104"/>
        <v>7.6239338877094002E-3</v>
      </c>
      <c r="H757" s="23">
        <f t="shared" si="108"/>
        <v>52.565173750762426</v>
      </c>
      <c r="I757" s="23">
        <f t="shared" si="105"/>
        <v>2.4025008452954606</v>
      </c>
      <c r="J757" s="23">
        <f t="shared" si="109"/>
        <v>2.4169725405331208</v>
      </c>
      <c r="K757" s="23">
        <f t="shared" si="106"/>
        <v>1.8784001350463323E-2</v>
      </c>
      <c r="L757" s="15">
        <f t="shared" si="107"/>
        <v>93.5</v>
      </c>
      <c r="M757" s="24">
        <f t="shared" si="110"/>
        <v>2.4169725405331208</v>
      </c>
    </row>
    <row r="758" spans="1:13" x14ac:dyDescent="0.25">
      <c r="A758">
        <v>750</v>
      </c>
      <c r="B758" t="s">
        <v>835</v>
      </c>
      <c r="C758">
        <v>1.3332999999999999</v>
      </c>
      <c r="E758" s="93">
        <f t="shared" si="102"/>
        <v>6</v>
      </c>
      <c r="F758" s="15" t="str">
        <f t="shared" si="103"/>
        <v/>
      </c>
      <c r="G758" s="92">
        <f t="shared" si="104"/>
        <v>7.5942272451695403E-3</v>
      </c>
      <c r="H758" s="23">
        <f t="shared" si="108"/>
        <v>52.360353660549301</v>
      </c>
      <c r="I758" s="23">
        <f t="shared" si="105"/>
        <v>2.3978156070617045</v>
      </c>
      <c r="J758" s="23" t="str">
        <f t="shared" si="109"/>
        <v/>
      </c>
      <c r="K758" s="23" t="str">
        <f t="shared" si="106"/>
        <v/>
      </c>
      <c r="L758" s="15">
        <f t="shared" si="107"/>
        <v>93.625</v>
      </c>
      <c r="M758" s="24">
        <f t="shared" si="110"/>
        <v>2.4178396011019343</v>
      </c>
    </row>
    <row r="759" spans="1:13" x14ac:dyDescent="0.25">
      <c r="A759">
        <v>751</v>
      </c>
      <c r="B759" t="s">
        <v>836</v>
      </c>
      <c r="C759">
        <v>1.4212</v>
      </c>
      <c r="E759" s="93">
        <f t="shared" si="102"/>
        <v>7</v>
      </c>
      <c r="F759" s="15" t="str">
        <f t="shared" si="103"/>
        <v/>
      </c>
      <c r="G759" s="92">
        <f t="shared" si="104"/>
        <v>7.7274524430906528E-3</v>
      </c>
      <c r="H759" s="23">
        <f t="shared" si="108"/>
        <v>53.278909065127586</v>
      </c>
      <c r="I759" s="23">
        <f t="shared" si="105"/>
        <v>2.4187565522362275</v>
      </c>
      <c r="J759" s="23" t="str">
        <f t="shared" si="109"/>
        <v/>
      </c>
      <c r="K759" s="23" t="str">
        <f t="shared" si="106"/>
        <v/>
      </c>
      <c r="L759" s="15">
        <f t="shared" si="107"/>
        <v>93.75</v>
      </c>
      <c r="M759" s="24">
        <f t="shared" si="110"/>
        <v>2.4187066616707478</v>
      </c>
    </row>
    <row r="760" spans="1:13" x14ac:dyDescent="0.25">
      <c r="A760">
        <v>752</v>
      </c>
      <c r="B760" t="s">
        <v>837</v>
      </c>
      <c r="C760">
        <v>1.5092000000000001</v>
      </c>
      <c r="E760" s="93">
        <f t="shared" si="102"/>
        <v>0</v>
      </c>
      <c r="F760" s="15" t="str">
        <f t="shared" si="103"/>
        <v/>
      </c>
      <c r="G760" s="92">
        <f t="shared" si="104"/>
        <v>7.8608292055145201E-3</v>
      </c>
      <c r="H760" s="23">
        <f t="shared" si="108"/>
        <v>54.198509470166144</v>
      </c>
      <c r="I760" s="23">
        <f t="shared" si="105"/>
        <v>2.4395412643764427</v>
      </c>
      <c r="J760" s="23" t="str">
        <f t="shared" si="109"/>
        <v/>
      </c>
      <c r="K760" s="23" t="str">
        <f t="shared" si="106"/>
        <v/>
      </c>
      <c r="L760" s="15">
        <f t="shared" si="107"/>
        <v>93.875</v>
      </c>
      <c r="M760" s="24">
        <f t="shared" si="110"/>
        <v>2.4195737222395612</v>
      </c>
    </row>
    <row r="761" spans="1:13" x14ac:dyDescent="0.25">
      <c r="A761">
        <v>753</v>
      </c>
      <c r="B761" t="s">
        <v>838</v>
      </c>
      <c r="C761">
        <v>1.5872999999999999</v>
      </c>
      <c r="E761" s="93">
        <f t="shared" si="102"/>
        <v>1</v>
      </c>
      <c r="F761" s="15" t="str">
        <f t="shared" si="103"/>
        <v/>
      </c>
      <c r="G761" s="92">
        <f t="shared" si="104"/>
        <v>7.9792010821657013E-3</v>
      </c>
      <c r="H761" s="23">
        <f t="shared" si="108"/>
        <v>55.014654829637855</v>
      </c>
      <c r="I761" s="23">
        <f t="shared" si="105"/>
        <v>2.4578404832340213</v>
      </c>
      <c r="J761" s="23" t="str">
        <f t="shared" si="109"/>
        <v/>
      </c>
      <c r="K761" s="23" t="str">
        <f t="shared" si="106"/>
        <v/>
      </c>
      <c r="L761" s="15">
        <f t="shared" si="107"/>
        <v>94</v>
      </c>
      <c r="M761" s="24">
        <f t="shared" si="110"/>
        <v>2.4204407828083747</v>
      </c>
    </row>
    <row r="762" spans="1:13" x14ac:dyDescent="0.25">
      <c r="A762">
        <v>754</v>
      </c>
      <c r="B762" t="s">
        <v>839</v>
      </c>
      <c r="C762">
        <v>1.431</v>
      </c>
      <c r="E762" s="93">
        <f t="shared" si="102"/>
        <v>2</v>
      </c>
      <c r="F762" s="15" t="str">
        <f t="shared" si="103"/>
        <v/>
      </c>
      <c r="G762" s="92">
        <f t="shared" si="104"/>
        <v>7.7423057643605832E-3</v>
      </c>
      <c r="H762" s="23">
        <f t="shared" si="108"/>
        <v>53.381319110234152</v>
      </c>
      <c r="I762" s="23">
        <f t="shared" si="105"/>
        <v>2.4210800424756793</v>
      </c>
      <c r="J762" s="23" t="str">
        <f t="shared" si="109"/>
        <v/>
      </c>
      <c r="K762" s="23" t="str">
        <f t="shared" si="106"/>
        <v/>
      </c>
      <c r="L762" s="15">
        <f t="shared" si="107"/>
        <v>94.125</v>
      </c>
      <c r="M762" s="24">
        <f t="shared" si="110"/>
        <v>2.4213078433771882</v>
      </c>
    </row>
    <row r="763" spans="1:13" x14ac:dyDescent="0.25">
      <c r="A763">
        <v>755</v>
      </c>
      <c r="B763" t="s">
        <v>840</v>
      </c>
      <c r="C763">
        <v>1.4115</v>
      </c>
      <c r="E763" s="93">
        <f t="shared" si="102"/>
        <v>3</v>
      </c>
      <c r="F763" s="15" t="str">
        <f t="shared" si="103"/>
        <v/>
      </c>
      <c r="G763" s="92">
        <f t="shared" si="104"/>
        <v>7.7127506863234755E-3</v>
      </c>
      <c r="H763" s="23">
        <f t="shared" si="108"/>
        <v>53.177544020481285</v>
      </c>
      <c r="I763" s="23">
        <f t="shared" si="105"/>
        <v>2.4164545710586123</v>
      </c>
      <c r="J763" s="23" t="str">
        <f t="shared" si="109"/>
        <v/>
      </c>
      <c r="K763" s="23" t="str">
        <f t="shared" si="106"/>
        <v/>
      </c>
      <c r="L763" s="15">
        <f t="shared" si="107"/>
        <v>94.25</v>
      </c>
      <c r="M763" s="24">
        <f t="shared" si="110"/>
        <v>2.4221749039460017</v>
      </c>
    </row>
    <row r="764" spans="1:13" x14ac:dyDescent="0.25">
      <c r="A764">
        <v>756</v>
      </c>
      <c r="B764" t="s">
        <v>841</v>
      </c>
      <c r="C764">
        <v>1.4994000000000001</v>
      </c>
      <c r="E764" s="93">
        <f t="shared" si="102"/>
        <v>4</v>
      </c>
      <c r="F764" s="15" t="str">
        <f t="shared" si="103"/>
        <v/>
      </c>
      <c r="G764" s="92">
        <f t="shared" si="104"/>
        <v>7.8459758842445888E-3</v>
      </c>
      <c r="H764" s="23">
        <f t="shared" si="108"/>
        <v>54.09609942505957</v>
      </c>
      <c r="I764" s="23">
        <f t="shared" si="105"/>
        <v>2.437235373842062</v>
      </c>
      <c r="J764" s="23" t="str">
        <f t="shared" si="109"/>
        <v/>
      </c>
      <c r="K764" s="23" t="str">
        <f t="shared" si="106"/>
        <v/>
      </c>
      <c r="L764" s="15">
        <f t="shared" si="107"/>
        <v>94.375</v>
      </c>
      <c r="M764" s="24">
        <f t="shared" si="110"/>
        <v>2.4230419645148151</v>
      </c>
    </row>
    <row r="765" spans="1:13" x14ac:dyDescent="0.25">
      <c r="A765">
        <v>757</v>
      </c>
      <c r="B765" t="s">
        <v>842</v>
      </c>
      <c r="C765">
        <v>1.5385</v>
      </c>
      <c r="E765" s="93">
        <f t="shared" si="102"/>
        <v>5</v>
      </c>
      <c r="F765" s="15">
        <f t="shared" si="103"/>
        <v>1</v>
      </c>
      <c r="G765" s="92">
        <f t="shared" si="104"/>
        <v>7.9052376048215564E-3</v>
      </c>
      <c r="H765" s="23">
        <f t="shared" si="108"/>
        <v>54.504694605025563</v>
      </c>
      <c r="I765" s="23">
        <f t="shared" si="105"/>
        <v>2.4464224434401638</v>
      </c>
      <c r="J765" s="23">
        <f t="shared" si="109"/>
        <v>2.4308455096341341</v>
      </c>
      <c r="K765" s="23">
        <f t="shared" si="106"/>
        <v>1.6979314005938762E-2</v>
      </c>
      <c r="L765" s="15">
        <f t="shared" si="107"/>
        <v>94.5</v>
      </c>
      <c r="M765" s="24">
        <f t="shared" si="110"/>
        <v>2.4308455096341341</v>
      </c>
    </row>
    <row r="766" spans="1:13" x14ac:dyDescent="0.25">
      <c r="A766">
        <v>758</v>
      </c>
      <c r="B766" t="s">
        <v>843</v>
      </c>
      <c r="C766">
        <v>1.3724000000000001</v>
      </c>
      <c r="E766" s="93">
        <f t="shared" si="102"/>
        <v>6</v>
      </c>
      <c r="F766" s="15" t="str">
        <f t="shared" si="103"/>
        <v/>
      </c>
      <c r="G766" s="92">
        <f t="shared" si="104"/>
        <v>7.6534889657465088E-3</v>
      </c>
      <c r="H766" s="23">
        <f t="shared" si="108"/>
        <v>52.7689488405153</v>
      </c>
      <c r="I766" s="23">
        <f t="shared" si="105"/>
        <v>2.4071531296802404</v>
      </c>
      <c r="J766" s="23" t="str">
        <f t="shared" si="109"/>
        <v/>
      </c>
      <c r="K766" s="23" t="str">
        <f t="shared" si="106"/>
        <v/>
      </c>
      <c r="L766" s="15">
        <f t="shared" si="107"/>
        <v>94.625</v>
      </c>
      <c r="M766" s="24">
        <f t="shared" si="110"/>
        <v>2.432040929822735</v>
      </c>
    </row>
    <row r="767" spans="1:13" x14ac:dyDescent="0.25">
      <c r="A767">
        <v>759</v>
      </c>
      <c r="B767" t="s">
        <v>844</v>
      </c>
      <c r="C767">
        <v>1.5188999999999999</v>
      </c>
      <c r="E767" s="93">
        <f t="shared" si="102"/>
        <v>7</v>
      </c>
      <c r="F767" s="15" t="str">
        <f t="shared" si="103"/>
        <v/>
      </c>
      <c r="G767" s="92">
        <f t="shared" si="104"/>
        <v>7.8755309622816957E-3</v>
      </c>
      <c r="H767" s="23">
        <f t="shared" si="108"/>
        <v>54.29987451481243</v>
      </c>
      <c r="I767" s="23">
        <f t="shared" si="105"/>
        <v>2.4418214811060674</v>
      </c>
      <c r="J767" s="23" t="str">
        <f t="shared" si="109"/>
        <v/>
      </c>
      <c r="K767" s="23" t="str">
        <f t="shared" si="106"/>
        <v/>
      </c>
      <c r="L767" s="15">
        <f t="shared" si="107"/>
        <v>94.75</v>
      </c>
      <c r="M767" s="24">
        <f t="shared" si="110"/>
        <v>2.4332363500113363</v>
      </c>
    </row>
    <row r="768" spans="1:13" x14ac:dyDescent="0.25">
      <c r="A768">
        <v>760</v>
      </c>
      <c r="B768" t="s">
        <v>845</v>
      </c>
      <c r="C768">
        <v>1.4212</v>
      </c>
      <c r="E768" s="93">
        <f t="shared" si="102"/>
        <v>0</v>
      </c>
      <c r="F768" s="15" t="str">
        <f t="shared" si="103"/>
        <v/>
      </c>
      <c r="G768" s="92">
        <f t="shared" si="104"/>
        <v>7.7274524430906528E-3</v>
      </c>
      <c r="H768" s="23">
        <f t="shared" si="108"/>
        <v>53.278909065127586</v>
      </c>
      <c r="I768" s="23">
        <f t="shared" si="105"/>
        <v>2.4187565522362275</v>
      </c>
      <c r="J768" s="23" t="str">
        <f t="shared" si="109"/>
        <v/>
      </c>
      <c r="K768" s="23" t="str">
        <f t="shared" si="106"/>
        <v/>
      </c>
      <c r="L768" s="15">
        <f t="shared" si="107"/>
        <v>94.875</v>
      </c>
      <c r="M768" s="24">
        <f t="shared" si="110"/>
        <v>2.4344317701999376</v>
      </c>
    </row>
    <row r="769" spans="1:13" x14ac:dyDescent="0.25">
      <c r="A769">
        <v>761</v>
      </c>
      <c r="B769" t="s">
        <v>846</v>
      </c>
      <c r="C769">
        <v>1.5971</v>
      </c>
      <c r="E769" s="93">
        <f t="shared" si="102"/>
        <v>1</v>
      </c>
      <c r="F769" s="15" t="str">
        <f t="shared" si="103"/>
        <v/>
      </c>
      <c r="G769" s="92">
        <f t="shared" si="104"/>
        <v>7.9940544034356308E-3</v>
      </c>
      <c r="H769" s="23">
        <f t="shared" si="108"/>
        <v>55.117064874744415</v>
      </c>
      <c r="I769" s="23">
        <f t="shared" si="105"/>
        <v>2.4601270605626047</v>
      </c>
      <c r="J769" s="23" t="str">
        <f t="shared" si="109"/>
        <v/>
      </c>
      <c r="K769" s="23" t="str">
        <f t="shared" si="106"/>
        <v/>
      </c>
      <c r="L769" s="15">
        <f t="shared" si="107"/>
        <v>95</v>
      </c>
      <c r="M769" s="24">
        <f t="shared" si="110"/>
        <v>2.4356271903885389</v>
      </c>
    </row>
    <row r="770" spans="1:13" x14ac:dyDescent="0.25">
      <c r="A770">
        <v>762</v>
      </c>
      <c r="B770" t="s">
        <v>847</v>
      </c>
      <c r="C770">
        <v>1.431</v>
      </c>
      <c r="E770" s="93">
        <f t="shared" si="102"/>
        <v>2</v>
      </c>
      <c r="F770" s="15" t="str">
        <f t="shared" si="103"/>
        <v/>
      </c>
      <c r="G770" s="92">
        <f t="shared" si="104"/>
        <v>7.7423057643605832E-3</v>
      </c>
      <c r="H770" s="23">
        <f t="shared" si="108"/>
        <v>53.381319110234152</v>
      </c>
      <c r="I770" s="23">
        <f t="shared" si="105"/>
        <v>2.4210800424756793</v>
      </c>
      <c r="J770" s="23" t="str">
        <f t="shared" si="109"/>
        <v/>
      </c>
      <c r="K770" s="23" t="str">
        <f t="shared" si="106"/>
        <v/>
      </c>
      <c r="L770" s="15">
        <f t="shared" si="107"/>
        <v>95.125</v>
      </c>
      <c r="M770" s="24">
        <f t="shared" si="110"/>
        <v>2.4368226105771402</v>
      </c>
    </row>
    <row r="771" spans="1:13" x14ac:dyDescent="0.25">
      <c r="A771">
        <v>763</v>
      </c>
      <c r="B771" t="s">
        <v>848</v>
      </c>
      <c r="C771">
        <v>1.431</v>
      </c>
      <c r="E771" s="93">
        <f t="shared" si="102"/>
        <v>3</v>
      </c>
      <c r="F771" s="15" t="str">
        <f t="shared" si="103"/>
        <v/>
      </c>
      <c r="G771" s="92">
        <f t="shared" si="104"/>
        <v>7.7423057643605832E-3</v>
      </c>
      <c r="H771" s="23">
        <f t="shared" si="108"/>
        <v>53.381319110234152</v>
      </c>
      <c r="I771" s="23">
        <f t="shared" si="105"/>
        <v>2.4210800424756793</v>
      </c>
      <c r="J771" s="23" t="str">
        <f t="shared" si="109"/>
        <v/>
      </c>
      <c r="K771" s="23" t="str">
        <f t="shared" si="106"/>
        <v/>
      </c>
      <c r="L771" s="15">
        <f t="shared" si="107"/>
        <v>95.25</v>
      </c>
      <c r="M771" s="24">
        <f t="shared" si="110"/>
        <v>2.4380180307657415</v>
      </c>
    </row>
    <row r="772" spans="1:13" x14ac:dyDescent="0.25">
      <c r="A772">
        <v>764</v>
      </c>
      <c r="B772" t="s">
        <v>849</v>
      </c>
      <c r="C772">
        <v>1.7142999999999999</v>
      </c>
      <c r="E772" s="93">
        <f t="shared" si="102"/>
        <v>4</v>
      </c>
      <c r="F772" s="15" t="str">
        <f t="shared" si="103"/>
        <v/>
      </c>
      <c r="G772" s="92">
        <f t="shared" si="104"/>
        <v>8.1716880006637814E-3</v>
      </c>
      <c r="H772" s="23">
        <f t="shared" si="108"/>
        <v>56.341805414182126</v>
      </c>
      <c r="I772" s="23">
        <f t="shared" si="105"/>
        <v>2.4873097754002664</v>
      </c>
      <c r="J772" s="23" t="str">
        <f t="shared" si="109"/>
        <v/>
      </c>
      <c r="K772" s="23" t="str">
        <f t="shared" si="106"/>
        <v/>
      </c>
      <c r="L772" s="15">
        <f t="shared" si="107"/>
        <v>95.375</v>
      </c>
      <c r="M772" s="24">
        <f t="shared" si="110"/>
        <v>2.4392134509543428</v>
      </c>
    </row>
    <row r="773" spans="1:13" x14ac:dyDescent="0.25">
      <c r="A773">
        <v>765</v>
      </c>
      <c r="B773" t="s">
        <v>850</v>
      </c>
      <c r="C773">
        <v>1.5580000000000001</v>
      </c>
      <c r="E773" s="93">
        <f t="shared" si="102"/>
        <v>5</v>
      </c>
      <c r="F773" s="15">
        <f t="shared" si="103"/>
        <v>1</v>
      </c>
      <c r="G773" s="92">
        <f t="shared" si="104"/>
        <v>7.9347926828586633E-3</v>
      </c>
      <c r="H773" s="23">
        <f t="shared" si="108"/>
        <v>54.708469694778422</v>
      </c>
      <c r="I773" s="23">
        <f t="shared" si="105"/>
        <v>2.4509913606236386</v>
      </c>
      <c r="J773" s="23">
        <f t="shared" si="109"/>
        <v>2.4499722326517515</v>
      </c>
      <c r="K773" s="23">
        <f t="shared" si="106"/>
        <v>2.5428766077493517E-2</v>
      </c>
      <c r="L773" s="15">
        <f t="shared" si="107"/>
        <v>95.5</v>
      </c>
      <c r="M773" s="24">
        <f t="shared" si="110"/>
        <v>2.4499722326517515</v>
      </c>
    </row>
    <row r="774" spans="1:13" x14ac:dyDescent="0.25">
      <c r="A774">
        <v>766</v>
      </c>
      <c r="B774" t="s">
        <v>851</v>
      </c>
      <c r="C774">
        <v>1.4115</v>
      </c>
      <c r="E774" s="93">
        <f t="shared" si="102"/>
        <v>6</v>
      </c>
      <c r="F774" s="15" t="str">
        <f t="shared" si="103"/>
        <v/>
      </c>
      <c r="G774" s="92">
        <f t="shared" si="104"/>
        <v>7.7127506863234755E-3</v>
      </c>
      <c r="H774" s="23">
        <f t="shared" si="108"/>
        <v>53.177544020481285</v>
      </c>
      <c r="I774" s="23">
        <f t="shared" si="105"/>
        <v>2.4164545710586123</v>
      </c>
      <c r="J774" s="23" t="str">
        <f t="shared" si="109"/>
        <v/>
      </c>
      <c r="K774" s="23" t="str">
        <f t="shared" si="106"/>
        <v/>
      </c>
      <c r="L774" s="15">
        <f t="shared" si="107"/>
        <v>95.625</v>
      </c>
      <c r="M774" s="24">
        <f t="shared" si="110"/>
        <v>2.4518776634191672</v>
      </c>
    </row>
    <row r="775" spans="1:13" x14ac:dyDescent="0.25">
      <c r="A775">
        <v>767</v>
      </c>
      <c r="B775" t="s">
        <v>852</v>
      </c>
      <c r="C775">
        <v>1.5385</v>
      </c>
      <c r="E775" s="93">
        <f t="shared" si="102"/>
        <v>7</v>
      </c>
      <c r="F775" s="15" t="str">
        <f t="shared" si="103"/>
        <v/>
      </c>
      <c r="G775" s="92">
        <f t="shared" si="104"/>
        <v>7.9052376048215564E-3</v>
      </c>
      <c r="H775" s="23">
        <f t="shared" si="108"/>
        <v>54.504694605025563</v>
      </c>
      <c r="I775" s="23">
        <f t="shared" si="105"/>
        <v>2.4464224434401638</v>
      </c>
      <c r="J775" s="23" t="str">
        <f t="shared" si="109"/>
        <v/>
      </c>
      <c r="K775" s="23" t="str">
        <f t="shared" si="106"/>
        <v/>
      </c>
      <c r="L775" s="15">
        <f t="shared" si="107"/>
        <v>95.75</v>
      </c>
      <c r="M775" s="24">
        <f t="shared" si="110"/>
        <v>2.453783094186583</v>
      </c>
    </row>
    <row r="776" spans="1:13" x14ac:dyDescent="0.25">
      <c r="A776">
        <v>768</v>
      </c>
      <c r="B776" t="s">
        <v>853</v>
      </c>
      <c r="C776">
        <v>1.7534000000000001</v>
      </c>
      <c r="E776" s="93">
        <f t="shared" si="102"/>
        <v>0</v>
      </c>
      <c r="F776" s="15" t="str">
        <f t="shared" si="103"/>
        <v/>
      </c>
      <c r="G776" s="92">
        <f t="shared" si="104"/>
        <v>8.230949721240749E-3</v>
      </c>
      <c r="H776" s="23">
        <f t="shared" si="108"/>
        <v>56.750400594148118</v>
      </c>
      <c r="I776" s="23">
        <f t="shared" si="105"/>
        <v>2.4963125651773681</v>
      </c>
      <c r="J776" s="23" t="str">
        <f t="shared" si="109"/>
        <v/>
      </c>
      <c r="K776" s="23" t="str">
        <f t="shared" si="106"/>
        <v/>
      </c>
      <c r="L776" s="15">
        <f t="shared" si="107"/>
        <v>95.875</v>
      </c>
      <c r="M776" s="24">
        <f t="shared" si="110"/>
        <v>2.4556885249539988</v>
      </c>
    </row>
    <row r="777" spans="1:13" x14ac:dyDescent="0.25">
      <c r="A777">
        <v>769</v>
      </c>
      <c r="B777" t="s">
        <v>854</v>
      </c>
      <c r="C777">
        <v>1.6068</v>
      </c>
      <c r="E777" s="93">
        <f t="shared" ref="E777:E840" si="111">MOD(A777,8)</f>
        <v>1</v>
      </c>
      <c r="F777" s="15" t="str">
        <f t="shared" ref="F777:F840" si="112">IF(E777=5,1,"")</f>
        <v/>
      </c>
      <c r="G777" s="92">
        <f t="shared" ref="G777:G840" si="113">IF(C777&lt;L$5,0,(C777-L$5)/M$5)</f>
        <v>8.0087561602028082E-3</v>
      </c>
      <c r="H777" s="23">
        <f t="shared" si="108"/>
        <v>55.218429919390715</v>
      </c>
      <c r="I777" s="23">
        <f t="shared" ref="I777:I840" si="114">SQRT(2*H777/G$6)</f>
        <v>2.462388214540514</v>
      </c>
      <c r="J777" s="23" t="str">
        <f t="shared" si="109"/>
        <v/>
      </c>
      <c r="K777" s="23" t="str">
        <f t="shared" ref="K777:K840" si="115">IF(RIGHT(F777,1)="1",STDEV(I772:I779),"")</f>
        <v/>
      </c>
      <c r="L777" s="15">
        <f t="shared" ref="L777:L840" si="116">(A777-1)/8</f>
        <v>96</v>
      </c>
      <c r="M777" s="24">
        <f t="shared" si="110"/>
        <v>2.4575939557214146</v>
      </c>
    </row>
    <row r="778" spans="1:13" x14ac:dyDescent="0.25">
      <c r="A778">
        <v>770</v>
      </c>
      <c r="B778" t="s">
        <v>855</v>
      </c>
      <c r="C778">
        <v>1.5774999999999999</v>
      </c>
      <c r="E778" s="93">
        <f t="shared" si="111"/>
        <v>2</v>
      </c>
      <c r="F778" s="15" t="str">
        <f t="shared" si="112"/>
        <v/>
      </c>
      <c r="G778" s="92">
        <f t="shared" si="113"/>
        <v>7.9643477608957701E-3</v>
      </c>
      <c r="H778" s="23">
        <f t="shared" si="108"/>
        <v>54.912244784531282</v>
      </c>
      <c r="I778" s="23">
        <f t="shared" si="114"/>
        <v>2.4555517766758022</v>
      </c>
      <c r="J778" s="23" t="str">
        <f t="shared" si="109"/>
        <v/>
      </c>
      <c r="K778" s="23" t="str">
        <f t="shared" si="115"/>
        <v/>
      </c>
      <c r="L778" s="15">
        <f t="shared" si="116"/>
        <v>96.125</v>
      </c>
      <c r="M778" s="24">
        <f t="shared" si="110"/>
        <v>2.4594993864888304</v>
      </c>
    </row>
    <row r="779" spans="1:13" x14ac:dyDescent="0.25">
      <c r="A779">
        <v>771</v>
      </c>
      <c r="B779" t="s">
        <v>856</v>
      </c>
      <c r="C779">
        <v>1.6068</v>
      </c>
      <c r="E779" s="93">
        <f t="shared" si="111"/>
        <v>3</v>
      </c>
      <c r="F779" s="15" t="str">
        <f t="shared" si="112"/>
        <v/>
      </c>
      <c r="G779" s="92">
        <f t="shared" si="113"/>
        <v>8.0087561602028082E-3</v>
      </c>
      <c r="H779" s="23">
        <f t="shared" ref="H779:H842" si="117">G779*6894.75729</f>
        <v>55.218429919390715</v>
      </c>
      <c r="I779" s="23">
        <f t="shared" si="114"/>
        <v>2.462388214540514</v>
      </c>
      <c r="J779" s="23" t="str">
        <f t="shared" si="109"/>
        <v/>
      </c>
      <c r="K779" s="23" t="str">
        <f t="shared" si="115"/>
        <v/>
      </c>
      <c r="L779" s="15">
        <f t="shared" si="116"/>
        <v>96.25</v>
      </c>
      <c r="M779" s="24">
        <f t="shared" si="110"/>
        <v>2.4614048172562462</v>
      </c>
    </row>
    <row r="780" spans="1:13" x14ac:dyDescent="0.25">
      <c r="A780">
        <v>772</v>
      </c>
      <c r="B780" t="s">
        <v>857</v>
      </c>
      <c r="C780">
        <v>1.7044999999999999</v>
      </c>
      <c r="E780" s="93">
        <f t="shared" si="111"/>
        <v>4</v>
      </c>
      <c r="F780" s="15" t="str">
        <f t="shared" si="112"/>
        <v/>
      </c>
      <c r="G780" s="92">
        <f t="shared" si="113"/>
        <v>8.1568346793938502E-3</v>
      </c>
      <c r="H780" s="23">
        <f t="shared" si="117"/>
        <v>56.239395369075559</v>
      </c>
      <c r="I780" s="23">
        <f t="shared" si="114"/>
        <v>2.4850482099374589</v>
      </c>
      <c r="J780" s="23" t="str">
        <f t="shared" si="109"/>
        <v/>
      </c>
      <c r="K780" s="23" t="str">
        <f t="shared" si="115"/>
        <v/>
      </c>
      <c r="L780" s="15">
        <f t="shared" si="116"/>
        <v>96.375</v>
      </c>
      <c r="M780" s="24">
        <f t="shared" si="110"/>
        <v>2.4633102480236619</v>
      </c>
    </row>
    <row r="781" spans="1:13" x14ac:dyDescent="0.25">
      <c r="A781">
        <v>773</v>
      </c>
      <c r="B781" t="s">
        <v>858</v>
      </c>
      <c r="C781">
        <v>1.7630999999999999</v>
      </c>
      <c r="E781" s="93">
        <f t="shared" si="111"/>
        <v>5</v>
      </c>
      <c r="F781" s="15">
        <f t="shared" si="112"/>
        <v>1</v>
      </c>
      <c r="G781" s="92">
        <f t="shared" si="113"/>
        <v>8.2456514780079246E-3</v>
      </c>
      <c r="H781" s="23">
        <f t="shared" si="117"/>
        <v>56.851765638794411</v>
      </c>
      <c r="I781" s="23">
        <f t="shared" si="114"/>
        <v>2.4985409718589824</v>
      </c>
      <c r="J781" s="23">
        <f t="shared" ref="J781:J844" si="118">IF(RIGHT(F781,1)="1",AVERAGE(I777:I784),"")</f>
        <v>2.4804591249304067</v>
      </c>
      <c r="K781" s="23">
        <f t="shared" si="115"/>
        <v>2.0837744532846626E-2</v>
      </c>
      <c r="L781" s="15">
        <f t="shared" si="116"/>
        <v>96.5</v>
      </c>
      <c r="M781" s="24">
        <f t="shared" si="110"/>
        <v>2.4804591249304067</v>
      </c>
    </row>
    <row r="782" spans="1:13" x14ac:dyDescent="0.25">
      <c r="A782">
        <v>774</v>
      </c>
      <c r="B782" t="s">
        <v>859</v>
      </c>
      <c r="C782">
        <v>1.8217000000000001</v>
      </c>
      <c r="E782" s="93">
        <f t="shared" si="111"/>
        <v>6</v>
      </c>
      <c r="F782" s="15" t="str">
        <f t="shared" si="112"/>
        <v/>
      </c>
      <c r="G782" s="92">
        <f t="shared" si="113"/>
        <v>8.3344682766220007E-3</v>
      </c>
      <c r="H782" s="23">
        <f t="shared" si="117"/>
        <v>57.464135908513271</v>
      </c>
      <c r="I782" s="23">
        <f t="shared" si="114"/>
        <v>2.5119612597336549</v>
      </c>
      <c r="J782" s="23" t="str">
        <f t="shared" si="118"/>
        <v/>
      </c>
      <c r="K782" s="23" t="str">
        <f t="shared" si="115"/>
        <v/>
      </c>
      <c r="L782" s="15">
        <f t="shared" si="116"/>
        <v>96.625</v>
      </c>
      <c r="M782" s="24">
        <f t="shared" si="110"/>
        <v>2.482770482872501</v>
      </c>
    </row>
    <row r="783" spans="1:13" x14ac:dyDescent="0.25">
      <c r="A783">
        <v>775</v>
      </c>
      <c r="B783" t="s">
        <v>860</v>
      </c>
      <c r="C783">
        <v>1.7534000000000001</v>
      </c>
      <c r="E783" s="93">
        <f t="shared" si="111"/>
        <v>7</v>
      </c>
      <c r="F783" s="15" t="str">
        <f t="shared" si="112"/>
        <v/>
      </c>
      <c r="G783" s="92">
        <f t="shared" si="113"/>
        <v>8.230949721240749E-3</v>
      </c>
      <c r="H783" s="23">
        <f t="shared" si="117"/>
        <v>56.750400594148118</v>
      </c>
      <c r="I783" s="23">
        <f t="shared" si="114"/>
        <v>2.4963125651773681</v>
      </c>
      <c r="J783" s="23" t="str">
        <f t="shared" si="118"/>
        <v/>
      </c>
      <c r="K783" s="23" t="str">
        <f t="shared" si="115"/>
        <v/>
      </c>
      <c r="L783" s="15">
        <f t="shared" si="116"/>
        <v>96.75</v>
      </c>
      <c r="M783" s="24">
        <f t="shared" si="110"/>
        <v>2.4850818408145954</v>
      </c>
    </row>
    <row r="784" spans="1:13" x14ac:dyDescent="0.25">
      <c r="A784">
        <v>776</v>
      </c>
      <c r="B784" t="s">
        <v>861</v>
      </c>
      <c r="C784">
        <v>1.6458999999999999</v>
      </c>
      <c r="E784" s="93">
        <f t="shared" si="111"/>
        <v>0</v>
      </c>
      <c r="F784" s="15" t="str">
        <f t="shared" si="112"/>
        <v/>
      </c>
      <c r="G784" s="92">
        <f t="shared" si="113"/>
        <v>8.068017880779774E-3</v>
      </c>
      <c r="H784" s="23">
        <f t="shared" si="117"/>
        <v>55.627025099356693</v>
      </c>
      <c r="I784" s="23">
        <f t="shared" si="114"/>
        <v>2.4714817869789587</v>
      </c>
      <c r="J784" s="23" t="str">
        <f t="shared" si="118"/>
        <v/>
      </c>
      <c r="K784" s="23" t="str">
        <f t="shared" si="115"/>
        <v/>
      </c>
      <c r="L784" s="15">
        <f t="shared" si="116"/>
        <v>96.875</v>
      </c>
      <c r="M784" s="24">
        <f t="shared" si="110"/>
        <v>2.4873931987566897</v>
      </c>
    </row>
    <row r="785" spans="1:13" x14ac:dyDescent="0.25">
      <c r="A785">
        <v>777</v>
      </c>
      <c r="B785" t="s">
        <v>862</v>
      </c>
      <c r="C785">
        <v>1.8706</v>
      </c>
      <c r="E785" s="93">
        <f t="shared" si="111"/>
        <v>1</v>
      </c>
      <c r="F785" s="15" t="str">
        <f t="shared" si="112"/>
        <v/>
      </c>
      <c r="G785" s="92">
        <f t="shared" si="113"/>
        <v>8.4085833184688978E-3</v>
      </c>
      <c r="H785" s="23">
        <f t="shared" si="117"/>
        <v>57.975141133585822</v>
      </c>
      <c r="I785" s="23">
        <f t="shared" si="114"/>
        <v>2.5231054650473359</v>
      </c>
      <c r="J785" s="23" t="str">
        <f t="shared" si="118"/>
        <v/>
      </c>
      <c r="K785" s="23" t="str">
        <f t="shared" si="115"/>
        <v/>
      </c>
      <c r="L785" s="15">
        <f t="shared" si="116"/>
        <v>97</v>
      </c>
      <c r="M785" s="24">
        <f t="shared" ref="M785:M848" si="119">IF(J785="",M784+(SUM(J785:J792)-SUM(J777:J784))/16,J785)</f>
        <v>2.4897045566987841</v>
      </c>
    </row>
    <row r="786" spans="1:13" x14ac:dyDescent="0.25">
      <c r="A786">
        <v>778</v>
      </c>
      <c r="B786" t="s">
        <v>863</v>
      </c>
      <c r="C786">
        <v>1.6654</v>
      </c>
      <c r="E786" s="93">
        <f t="shared" si="111"/>
        <v>2</v>
      </c>
      <c r="F786" s="15" t="str">
        <f t="shared" si="112"/>
        <v/>
      </c>
      <c r="G786" s="92">
        <f t="shared" si="113"/>
        <v>8.0975729588168809E-3</v>
      </c>
      <c r="H786" s="23">
        <f t="shared" si="117"/>
        <v>55.830800189109553</v>
      </c>
      <c r="I786" s="23">
        <f t="shared" si="114"/>
        <v>2.4760044631326252</v>
      </c>
      <c r="J786" s="23" t="str">
        <f t="shared" si="118"/>
        <v/>
      </c>
      <c r="K786" s="23" t="str">
        <f t="shared" si="115"/>
        <v/>
      </c>
      <c r="L786" s="15">
        <f t="shared" si="116"/>
        <v>97.125</v>
      </c>
      <c r="M786" s="24">
        <f t="shared" si="119"/>
        <v>2.4920159146408785</v>
      </c>
    </row>
    <row r="787" spans="1:13" x14ac:dyDescent="0.25">
      <c r="A787">
        <v>779</v>
      </c>
      <c r="B787" t="s">
        <v>864</v>
      </c>
      <c r="C787">
        <v>1.7534000000000001</v>
      </c>
      <c r="E787" s="93">
        <f t="shared" si="111"/>
        <v>3</v>
      </c>
      <c r="F787" s="15" t="str">
        <f t="shared" si="112"/>
        <v/>
      </c>
      <c r="G787" s="92">
        <f t="shared" si="113"/>
        <v>8.230949721240749E-3</v>
      </c>
      <c r="H787" s="23">
        <f t="shared" si="117"/>
        <v>56.750400594148118</v>
      </c>
      <c r="I787" s="23">
        <f t="shared" si="114"/>
        <v>2.4963125651773681</v>
      </c>
      <c r="J787" s="23" t="str">
        <f t="shared" si="118"/>
        <v/>
      </c>
      <c r="K787" s="23" t="str">
        <f t="shared" si="115"/>
        <v/>
      </c>
      <c r="L787" s="15">
        <f t="shared" si="116"/>
        <v>97.25</v>
      </c>
      <c r="M787" s="24">
        <f t="shared" si="119"/>
        <v>2.4943272725829728</v>
      </c>
    </row>
    <row r="788" spans="1:13" x14ac:dyDescent="0.25">
      <c r="A788">
        <v>780</v>
      </c>
      <c r="B788" t="s">
        <v>865</v>
      </c>
      <c r="C788">
        <v>1.9878</v>
      </c>
      <c r="E788" s="93">
        <f t="shared" si="111"/>
        <v>4</v>
      </c>
      <c r="F788" s="15" t="str">
        <f t="shared" si="112"/>
        <v/>
      </c>
      <c r="G788" s="92">
        <f t="shared" si="113"/>
        <v>8.5862169156970466E-3</v>
      </c>
      <c r="H788" s="23">
        <f t="shared" si="117"/>
        <v>59.199881673023526</v>
      </c>
      <c r="I788" s="23">
        <f t="shared" si="114"/>
        <v>2.5496168246309199</v>
      </c>
      <c r="J788" s="23" t="str">
        <f t="shared" si="118"/>
        <v/>
      </c>
      <c r="K788" s="23" t="str">
        <f t="shared" si="115"/>
        <v/>
      </c>
      <c r="L788" s="15">
        <f t="shared" si="116"/>
        <v>97.375</v>
      </c>
      <c r="M788" s="24">
        <f t="shared" si="119"/>
        <v>2.4966386305250672</v>
      </c>
    </row>
    <row r="789" spans="1:13" x14ac:dyDescent="0.25">
      <c r="A789">
        <v>781</v>
      </c>
      <c r="B789" t="s">
        <v>866</v>
      </c>
      <c r="C789">
        <v>1.9194</v>
      </c>
      <c r="E789" s="93">
        <f t="shared" si="111"/>
        <v>5</v>
      </c>
      <c r="F789" s="15">
        <f t="shared" si="112"/>
        <v>1</v>
      </c>
      <c r="G789" s="92">
        <f t="shared" si="113"/>
        <v>8.4825467958130427E-3</v>
      </c>
      <c r="H789" s="23">
        <f t="shared" si="117"/>
        <v>58.485101358198115</v>
      </c>
      <c r="I789" s="23">
        <f t="shared" si="114"/>
        <v>2.5341780239375522</v>
      </c>
      <c r="J789" s="23">
        <f t="shared" si="118"/>
        <v>2.5174408520039155</v>
      </c>
      <c r="K789" s="23">
        <f t="shared" si="115"/>
        <v>2.8957472377697215E-2</v>
      </c>
      <c r="L789" s="15">
        <f t="shared" si="116"/>
        <v>97.5</v>
      </c>
      <c r="M789" s="24">
        <f t="shared" si="119"/>
        <v>2.5174408520039155</v>
      </c>
    </row>
    <row r="790" spans="1:13" x14ac:dyDescent="0.25">
      <c r="A790">
        <v>782</v>
      </c>
      <c r="B790" t="s">
        <v>867</v>
      </c>
      <c r="C790">
        <v>1.8608</v>
      </c>
      <c r="E790" s="93">
        <f t="shared" si="111"/>
        <v>6</v>
      </c>
      <c r="F790" s="15" t="str">
        <f t="shared" si="112"/>
        <v/>
      </c>
      <c r="G790" s="92">
        <f t="shared" si="113"/>
        <v>8.3937299971989666E-3</v>
      </c>
      <c r="H790" s="23">
        <f t="shared" si="117"/>
        <v>57.872731088479249</v>
      </c>
      <c r="I790" s="23">
        <f t="shared" si="114"/>
        <v>2.5208760133460304</v>
      </c>
      <c r="J790" s="23" t="str">
        <f t="shared" si="118"/>
        <v/>
      </c>
      <c r="K790" s="23" t="str">
        <f t="shared" si="115"/>
        <v/>
      </c>
      <c r="L790" s="15">
        <f t="shared" si="116"/>
        <v>97.625</v>
      </c>
      <c r="M790" s="24">
        <f t="shared" si="119"/>
        <v>2.5188079098069065</v>
      </c>
    </row>
    <row r="791" spans="1:13" x14ac:dyDescent="0.25">
      <c r="A791">
        <v>783</v>
      </c>
      <c r="B791" t="s">
        <v>868</v>
      </c>
      <c r="C791">
        <v>1.9292</v>
      </c>
      <c r="E791" s="93">
        <f t="shared" si="111"/>
        <v>7</v>
      </c>
      <c r="F791" s="15" t="str">
        <f t="shared" si="112"/>
        <v/>
      </c>
      <c r="G791" s="92">
        <f t="shared" si="113"/>
        <v>8.497400117082974E-3</v>
      </c>
      <c r="H791" s="23">
        <f t="shared" si="117"/>
        <v>58.587511403304681</v>
      </c>
      <c r="I791" s="23">
        <f t="shared" si="114"/>
        <v>2.5363957834092838</v>
      </c>
      <c r="J791" s="23" t="str">
        <f t="shared" si="118"/>
        <v/>
      </c>
      <c r="K791" s="23" t="str">
        <f t="shared" si="115"/>
        <v/>
      </c>
      <c r="L791" s="15">
        <f t="shared" si="116"/>
        <v>97.75</v>
      </c>
      <c r="M791" s="24">
        <f t="shared" si="119"/>
        <v>2.5201749676098975</v>
      </c>
    </row>
    <row r="792" spans="1:13" x14ac:dyDescent="0.25">
      <c r="A792">
        <v>784</v>
      </c>
      <c r="B792" t="s">
        <v>869</v>
      </c>
      <c r="C792">
        <v>1.7827</v>
      </c>
      <c r="E792" s="93">
        <f t="shared" si="111"/>
        <v>0</v>
      </c>
      <c r="F792" s="15" t="str">
        <f t="shared" si="112"/>
        <v/>
      </c>
      <c r="G792" s="92">
        <f t="shared" si="113"/>
        <v>8.2753581205477853E-3</v>
      </c>
      <c r="H792" s="23">
        <f t="shared" si="117"/>
        <v>57.056585729007537</v>
      </c>
      <c r="I792" s="23">
        <f t="shared" si="114"/>
        <v>2.5030376773502114</v>
      </c>
      <c r="J792" s="23" t="str">
        <f t="shared" si="118"/>
        <v/>
      </c>
      <c r="K792" s="23" t="str">
        <f t="shared" si="115"/>
        <v/>
      </c>
      <c r="L792" s="15">
        <f t="shared" si="116"/>
        <v>97.875</v>
      </c>
      <c r="M792" s="24">
        <f t="shared" si="119"/>
        <v>2.5215420254128884</v>
      </c>
    </row>
    <row r="793" spans="1:13" x14ac:dyDescent="0.25">
      <c r="A793">
        <v>785</v>
      </c>
      <c r="B793" t="s">
        <v>870</v>
      </c>
      <c r="C793">
        <v>1.851</v>
      </c>
      <c r="E793" s="93">
        <f t="shared" si="111"/>
        <v>1</v>
      </c>
      <c r="F793" s="15" t="str">
        <f t="shared" si="112"/>
        <v/>
      </c>
      <c r="G793" s="92">
        <f t="shared" si="113"/>
        <v>8.3788766759290371E-3</v>
      </c>
      <c r="H793" s="23">
        <f t="shared" si="117"/>
        <v>57.770321043372689</v>
      </c>
      <c r="I793" s="23">
        <f t="shared" si="114"/>
        <v>2.518644588181314</v>
      </c>
      <c r="J793" s="23" t="str">
        <f t="shared" si="118"/>
        <v/>
      </c>
      <c r="K793" s="23" t="str">
        <f t="shared" si="115"/>
        <v/>
      </c>
      <c r="L793" s="15">
        <f t="shared" si="116"/>
        <v>98</v>
      </c>
      <c r="M793" s="24">
        <f t="shared" si="119"/>
        <v>2.5229090832158794</v>
      </c>
    </row>
    <row r="794" spans="1:13" x14ac:dyDescent="0.25">
      <c r="A794">
        <v>786</v>
      </c>
      <c r="B794" t="s">
        <v>871</v>
      </c>
      <c r="C794">
        <v>1.7142999999999999</v>
      </c>
      <c r="E794" s="93">
        <f t="shared" si="111"/>
        <v>2</v>
      </c>
      <c r="F794" s="15" t="str">
        <f t="shared" si="112"/>
        <v/>
      </c>
      <c r="G794" s="92">
        <f t="shared" si="113"/>
        <v>8.1716880006637814E-3</v>
      </c>
      <c r="H794" s="23">
        <f t="shared" si="117"/>
        <v>56.341805414182126</v>
      </c>
      <c r="I794" s="23">
        <f t="shared" si="114"/>
        <v>2.4873097754002664</v>
      </c>
      <c r="J794" s="23" t="str">
        <f t="shared" si="118"/>
        <v/>
      </c>
      <c r="K794" s="23" t="str">
        <f t="shared" si="115"/>
        <v/>
      </c>
      <c r="L794" s="15">
        <f t="shared" si="116"/>
        <v>98.125</v>
      </c>
      <c r="M794" s="24">
        <f t="shared" si="119"/>
        <v>2.5242761410188703</v>
      </c>
    </row>
    <row r="795" spans="1:13" x14ac:dyDescent="0.25">
      <c r="A795">
        <v>787</v>
      </c>
      <c r="B795" t="s">
        <v>872</v>
      </c>
      <c r="C795">
        <v>1.8998999999999999</v>
      </c>
      <c r="E795" s="93">
        <f t="shared" si="111"/>
        <v>3</v>
      </c>
      <c r="F795" s="15" t="str">
        <f t="shared" si="112"/>
        <v/>
      </c>
      <c r="G795" s="92">
        <f t="shared" si="113"/>
        <v>8.4529917177759359E-3</v>
      </c>
      <c r="H795" s="23">
        <f t="shared" si="117"/>
        <v>58.281326268445255</v>
      </c>
      <c r="I795" s="23">
        <f t="shared" si="114"/>
        <v>2.5297593519787736</v>
      </c>
      <c r="J795" s="23" t="str">
        <f t="shared" si="118"/>
        <v/>
      </c>
      <c r="K795" s="23" t="str">
        <f t="shared" si="115"/>
        <v/>
      </c>
      <c r="L795" s="15">
        <f t="shared" si="116"/>
        <v>98.25</v>
      </c>
      <c r="M795" s="24">
        <f t="shared" si="119"/>
        <v>2.5256431988218613</v>
      </c>
    </row>
    <row r="796" spans="1:13" x14ac:dyDescent="0.25">
      <c r="A796">
        <v>788</v>
      </c>
      <c r="B796" t="s">
        <v>873</v>
      </c>
      <c r="C796">
        <v>2.0072999999999999</v>
      </c>
      <c r="E796" s="93">
        <f t="shared" si="111"/>
        <v>4</v>
      </c>
      <c r="F796" s="15" t="str">
        <f t="shared" si="112"/>
        <v/>
      </c>
      <c r="G796" s="92">
        <f t="shared" si="113"/>
        <v>8.6157719937341552E-3</v>
      </c>
      <c r="H796" s="23">
        <f t="shared" si="117"/>
        <v>59.4036567627764</v>
      </c>
      <c r="I796" s="23">
        <f t="shared" si="114"/>
        <v>2.5540011414494375</v>
      </c>
      <c r="J796" s="23" t="str">
        <f t="shared" si="118"/>
        <v/>
      </c>
      <c r="K796" s="23" t="str">
        <f t="shared" si="115"/>
        <v/>
      </c>
      <c r="L796" s="15">
        <f t="shared" si="116"/>
        <v>98.375</v>
      </c>
      <c r="M796" s="24">
        <f t="shared" si="119"/>
        <v>2.5270102566248522</v>
      </c>
    </row>
    <row r="797" spans="1:13" x14ac:dyDescent="0.25">
      <c r="A797">
        <v>789</v>
      </c>
      <c r="B797" t="s">
        <v>874</v>
      </c>
      <c r="C797">
        <v>2.0464000000000002</v>
      </c>
      <c r="E797" s="93">
        <f t="shared" si="111"/>
        <v>5</v>
      </c>
      <c r="F797" s="15">
        <f t="shared" si="112"/>
        <v>1</v>
      </c>
      <c r="G797" s="92">
        <f t="shared" si="113"/>
        <v>8.6750337143111228E-3</v>
      </c>
      <c r="H797" s="23">
        <f t="shared" si="117"/>
        <v>59.812251942742385</v>
      </c>
      <c r="I797" s="23">
        <f t="shared" si="114"/>
        <v>2.5627696608914574</v>
      </c>
      <c r="J797" s="23">
        <f t="shared" si="118"/>
        <v>2.5393137768517717</v>
      </c>
      <c r="K797" s="23">
        <f t="shared" si="115"/>
        <v>2.7570384610205063E-2</v>
      </c>
      <c r="L797" s="15">
        <f t="shared" si="116"/>
        <v>98.5</v>
      </c>
      <c r="M797" s="24">
        <f t="shared" si="119"/>
        <v>2.5393137768517717</v>
      </c>
    </row>
    <row r="798" spans="1:13" x14ac:dyDescent="0.25">
      <c r="A798">
        <v>790</v>
      </c>
      <c r="B798" t="s">
        <v>875</v>
      </c>
      <c r="C798">
        <v>1.9682999999999999</v>
      </c>
      <c r="E798" s="93">
        <f t="shared" si="111"/>
        <v>6</v>
      </c>
      <c r="F798" s="15" t="str">
        <f t="shared" si="112"/>
        <v/>
      </c>
      <c r="G798" s="92">
        <f t="shared" si="113"/>
        <v>8.5566618376599398E-3</v>
      </c>
      <c r="H798" s="23">
        <f t="shared" si="117"/>
        <v>58.996106583270659</v>
      </c>
      <c r="I798" s="23">
        <f t="shared" si="114"/>
        <v>2.5452249555505069</v>
      </c>
      <c r="J798" s="23" t="str">
        <f t="shared" si="118"/>
        <v/>
      </c>
      <c r="K798" s="23" t="str">
        <f t="shared" si="115"/>
        <v/>
      </c>
      <c r="L798" s="15">
        <f t="shared" si="116"/>
        <v>98.625</v>
      </c>
      <c r="M798" s="24">
        <f t="shared" si="119"/>
        <v>2.538848830861546</v>
      </c>
    </row>
    <row r="799" spans="1:13" x14ac:dyDescent="0.25">
      <c r="A799">
        <v>791</v>
      </c>
      <c r="B799" t="s">
        <v>876</v>
      </c>
      <c r="C799">
        <v>2.0268999999999999</v>
      </c>
      <c r="E799" s="93">
        <f t="shared" si="111"/>
        <v>7</v>
      </c>
      <c r="F799" s="15" t="str">
        <f t="shared" si="112"/>
        <v/>
      </c>
      <c r="G799" s="92">
        <f t="shared" si="113"/>
        <v>8.645478636274016E-3</v>
      </c>
      <c r="H799" s="23">
        <f t="shared" si="117"/>
        <v>59.608476852989526</v>
      </c>
      <c r="I799" s="23">
        <f t="shared" si="114"/>
        <v>2.5584003706812077</v>
      </c>
      <c r="J799" s="23" t="str">
        <f t="shared" si="118"/>
        <v/>
      </c>
      <c r="K799" s="23" t="str">
        <f t="shared" si="115"/>
        <v/>
      </c>
      <c r="L799" s="15">
        <f t="shared" si="116"/>
        <v>98.75</v>
      </c>
      <c r="M799" s="24">
        <f t="shared" si="119"/>
        <v>2.5383838848713203</v>
      </c>
    </row>
    <row r="800" spans="1:13" x14ac:dyDescent="0.25">
      <c r="A800">
        <v>792</v>
      </c>
      <c r="B800" t="s">
        <v>877</v>
      </c>
      <c r="C800">
        <v>2.0268999999999999</v>
      </c>
      <c r="E800" s="93">
        <f t="shared" si="111"/>
        <v>0</v>
      </c>
      <c r="F800" s="15" t="str">
        <f t="shared" si="112"/>
        <v/>
      </c>
      <c r="G800" s="92">
        <f t="shared" si="113"/>
        <v>8.645478636274016E-3</v>
      </c>
      <c r="H800" s="23">
        <f t="shared" si="117"/>
        <v>59.608476852989526</v>
      </c>
      <c r="I800" s="23">
        <f t="shared" si="114"/>
        <v>2.5584003706812077</v>
      </c>
      <c r="J800" s="23" t="str">
        <f t="shared" si="118"/>
        <v/>
      </c>
      <c r="K800" s="23" t="str">
        <f t="shared" si="115"/>
        <v/>
      </c>
      <c r="L800" s="15">
        <f t="shared" si="116"/>
        <v>98.875</v>
      </c>
      <c r="M800" s="24">
        <f t="shared" si="119"/>
        <v>2.5379189388810945</v>
      </c>
    </row>
    <row r="801" spans="1:13" x14ac:dyDescent="0.25">
      <c r="A801">
        <v>793</v>
      </c>
      <c r="B801" t="s">
        <v>878</v>
      </c>
      <c r="C801">
        <v>1.8900999999999999</v>
      </c>
      <c r="E801" s="93">
        <f t="shared" si="111"/>
        <v>1</v>
      </c>
      <c r="F801" s="15" t="str">
        <f t="shared" si="112"/>
        <v/>
      </c>
      <c r="G801" s="92">
        <f t="shared" si="113"/>
        <v>8.4381383965060047E-3</v>
      </c>
      <c r="H801" s="23">
        <f t="shared" si="117"/>
        <v>58.178916223338682</v>
      </c>
      <c r="I801" s="23">
        <f t="shared" si="114"/>
        <v>2.5275357694473302</v>
      </c>
      <c r="J801" s="23" t="str">
        <f t="shared" si="118"/>
        <v/>
      </c>
      <c r="K801" s="23" t="str">
        <f t="shared" si="115"/>
        <v/>
      </c>
      <c r="L801" s="15">
        <f t="shared" si="116"/>
        <v>99</v>
      </c>
      <c r="M801" s="24">
        <f t="shared" si="119"/>
        <v>2.5374539928908688</v>
      </c>
    </row>
    <row r="802" spans="1:13" x14ac:dyDescent="0.25">
      <c r="A802">
        <v>794</v>
      </c>
      <c r="B802" t="s">
        <v>879</v>
      </c>
      <c r="C802">
        <v>1.8314999999999999</v>
      </c>
      <c r="E802" s="93">
        <f t="shared" si="111"/>
        <v>2</v>
      </c>
      <c r="F802" s="15" t="str">
        <f t="shared" si="112"/>
        <v/>
      </c>
      <c r="G802" s="92">
        <f t="shared" si="113"/>
        <v>8.3493215978919302E-3</v>
      </c>
      <c r="H802" s="23">
        <f t="shared" si="117"/>
        <v>57.56654595361983</v>
      </c>
      <c r="I802" s="23">
        <f t="shared" si="114"/>
        <v>2.5141986165557895</v>
      </c>
      <c r="J802" s="23" t="str">
        <f t="shared" si="118"/>
        <v/>
      </c>
      <c r="K802" s="23" t="str">
        <f t="shared" si="115"/>
        <v/>
      </c>
      <c r="L802" s="15">
        <f t="shared" si="116"/>
        <v>99.125</v>
      </c>
      <c r="M802" s="24">
        <f t="shared" si="119"/>
        <v>2.5369890469006431</v>
      </c>
    </row>
    <row r="803" spans="1:13" x14ac:dyDescent="0.25">
      <c r="A803">
        <v>795</v>
      </c>
      <c r="B803" t="s">
        <v>880</v>
      </c>
      <c r="C803">
        <v>1.7534000000000001</v>
      </c>
      <c r="E803" s="93">
        <f t="shared" si="111"/>
        <v>3</v>
      </c>
      <c r="F803" s="15" t="str">
        <f t="shared" si="112"/>
        <v/>
      </c>
      <c r="G803" s="92">
        <f t="shared" si="113"/>
        <v>8.230949721240749E-3</v>
      </c>
      <c r="H803" s="23">
        <f t="shared" si="117"/>
        <v>56.750400594148118</v>
      </c>
      <c r="I803" s="23">
        <f t="shared" si="114"/>
        <v>2.4963125651773681</v>
      </c>
      <c r="J803" s="23" t="str">
        <f t="shared" si="118"/>
        <v/>
      </c>
      <c r="K803" s="23" t="str">
        <f t="shared" si="115"/>
        <v/>
      </c>
      <c r="L803" s="15">
        <f t="shared" si="116"/>
        <v>99.25</v>
      </c>
      <c r="M803" s="24">
        <f t="shared" si="119"/>
        <v>2.5365241009104174</v>
      </c>
    </row>
    <row r="804" spans="1:13" x14ac:dyDescent="0.25">
      <c r="A804">
        <v>796</v>
      </c>
      <c r="B804" t="s">
        <v>881</v>
      </c>
      <c r="C804">
        <v>1.8998999999999999</v>
      </c>
      <c r="E804" s="93">
        <f t="shared" si="111"/>
        <v>4</v>
      </c>
      <c r="F804" s="15" t="str">
        <f t="shared" si="112"/>
        <v/>
      </c>
      <c r="G804" s="92">
        <f t="shared" si="113"/>
        <v>8.4529917177759359E-3</v>
      </c>
      <c r="H804" s="23">
        <f t="shared" si="117"/>
        <v>58.281326268445255</v>
      </c>
      <c r="I804" s="23">
        <f t="shared" si="114"/>
        <v>2.5297593519787736</v>
      </c>
      <c r="J804" s="23" t="str">
        <f t="shared" si="118"/>
        <v/>
      </c>
      <c r="K804" s="23" t="str">
        <f t="shared" si="115"/>
        <v/>
      </c>
      <c r="L804" s="15">
        <f t="shared" si="116"/>
        <v>99.375</v>
      </c>
      <c r="M804" s="24">
        <f t="shared" si="119"/>
        <v>2.5360591549201916</v>
      </c>
    </row>
    <row r="805" spans="1:13" x14ac:dyDescent="0.25">
      <c r="A805">
        <v>797</v>
      </c>
      <c r="B805" t="s">
        <v>882</v>
      </c>
      <c r="C805">
        <v>2.0659000000000001</v>
      </c>
      <c r="E805" s="93">
        <f t="shared" si="111"/>
        <v>5</v>
      </c>
      <c r="F805" s="15">
        <f t="shared" si="112"/>
        <v>1</v>
      </c>
      <c r="G805" s="92">
        <f t="shared" si="113"/>
        <v>8.7045887923482296E-3</v>
      </c>
      <c r="H805" s="23">
        <f t="shared" si="117"/>
        <v>60.016027032495252</v>
      </c>
      <c r="I805" s="23">
        <f t="shared" si="114"/>
        <v>2.5671315145254421</v>
      </c>
      <c r="J805" s="23">
        <f t="shared" si="118"/>
        <v>2.5318746410081618</v>
      </c>
      <c r="K805" s="23">
        <f t="shared" si="115"/>
        <v>2.5262603842400717E-2</v>
      </c>
      <c r="L805" s="15">
        <f t="shared" si="116"/>
        <v>99.5</v>
      </c>
      <c r="M805" s="24">
        <f t="shared" si="119"/>
        <v>2.5318746410081618</v>
      </c>
    </row>
    <row r="806" spans="1:13" x14ac:dyDescent="0.25">
      <c r="A806">
        <v>798</v>
      </c>
      <c r="B806" t="s">
        <v>883</v>
      </c>
      <c r="C806">
        <v>1.8412999999999999</v>
      </c>
      <c r="E806" s="93">
        <f t="shared" si="111"/>
        <v>6</v>
      </c>
      <c r="F806" s="15" t="str">
        <f t="shared" si="112"/>
        <v/>
      </c>
      <c r="G806" s="92">
        <f t="shared" si="113"/>
        <v>8.3641749191618615E-3</v>
      </c>
      <c r="H806" s="23">
        <f t="shared" si="117"/>
        <v>57.668955998726403</v>
      </c>
      <c r="I806" s="23">
        <f t="shared" si="114"/>
        <v>2.5164339841488794</v>
      </c>
      <c r="J806" s="23" t="str">
        <f t="shared" si="118"/>
        <v/>
      </c>
      <c r="K806" s="23" t="str">
        <f t="shared" si="115"/>
        <v/>
      </c>
      <c r="L806" s="15">
        <f t="shared" si="116"/>
        <v>99.625</v>
      </c>
      <c r="M806" s="24">
        <f t="shared" si="119"/>
        <v>2.5323795408278542</v>
      </c>
    </row>
    <row r="807" spans="1:13" x14ac:dyDescent="0.25">
      <c r="A807">
        <v>799</v>
      </c>
      <c r="B807" t="s">
        <v>884</v>
      </c>
      <c r="C807">
        <v>2.0268999999999999</v>
      </c>
      <c r="E807" s="93">
        <f t="shared" si="111"/>
        <v>7</v>
      </c>
      <c r="F807" s="15" t="str">
        <f t="shared" si="112"/>
        <v/>
      </c>
      <c r="G807" s="92">
        <f t="shared" si="113"/>
        <v>8.645478636274016E-3</v>
      </c>
      <c r="H807" s="23">
        <f t="shared" si="117"/>
        <v>59.608476852989526</v>
      </c>
      <c r="I807" s="23">
        <f t="shared" si="114"/>
        <v>2.5584003706812077</v>
      </c>
      <c r="J807" s="23" t="str">
        <f t="shared" si="118"/>
        <v/>
      </c>
      <c r="K807" s="23" t="str">
        <f t="shared" si="115"/>
        <v/>
      </c>
      <c r="L807" s="15">
        <f t="shared" si="116"/>
        <v>99.75</v>
      </c>
      <c r="M807" s="24">
        <f t="shared" si="119"/>
        <v>2.5328844406475466</v>
      </c>
    </row>
    <row r="808" spans="1:13" x14ac:dyDescent="0.25">
      <c r="A808">
        <v>800</v>
      </c>
      <c r="B808" t="s">
        <v>885</v>
      </c>
      <c r="C808">
        <v>1.9682999999999999</v>
      </c>
      <c r="E808" s="93">
        <f t="shared" si="111"/>
        <v>0</v>
      </c>
      <c r="F808" s="15" t="str">
        <f t="shared" si="112"/>
        <v/>
      </c>
      <c r="G808" s="92">
        <f t="shared" si="113"/>
        <v>8.5566618376599398E-3</v>
      </c>
      <c r="H808" s="23">
        <f t="shared" si="117"/>
        <v>58.996106583270659</v>
      </c>
      <c r="I808" s="23">
        <f t="shared" si="114"/>
        <v>2.5452249555505069</v>
      </c>
      <c r="J808" s="23" t="str">
        <f t="shared" si="118"/>
        <v/>
      </c>
      <c r="K808" s="23" t="str">
        <f t="shared" si="115"/>
        <v/>
      </c>
      <c r="L808" s="15">
        <f t="shared" si="116"/>
        <v>99.875</v>
      </c>
      <c r="M808" s="24">
        <f t="shared" si="119"/>
        <v>2.533389340467239</v>
      </c>
    </row>
    <row r="809" spans="1:13" x14ac:dyDescent="0.25">
      <c r="A809">
        <v>801</v>
      </c>
      <c r="B809" t="s">
        <v>886</v>
      </c>
      <c r="C809">
        <v>1.9487000000000001</v>
      </c>
      <c r="E809" s="93">
        <f t="shared" si="111"/>
        <v>1</v>
      </c>
      <c r="F809" s="15" t="str">
        <f t="shared" si="112"/>
        <v/>
      </c>
      <c r="G809" s="92">
        <f t="shared" si="113"/>
        <v>8.5269551951200791E-3</v>
      </c>
      <c r="H809" s="23">
        <f t="shared" si="117"/>
        <v>58.791286493057534</v>
      </c>
      <c r="I809" s="23">
        <f t="shared" si="114"/>
        <v>2.5408029140766444</v>
      </c>
      <c r="J809" s="23" t="str">
        <f t="shared" si="118"/>
        <v/>
      </c>
      <c r="K809" s="23" t="str">
        <f t="shared" si="115"/>
        <v/>
      </c>
      <c r="L809" s="15">
        <f t="shared" si="116"/>
        <v>100</v>
      </c>
      <c r="M809" s="24">
        <f t="shared" si="119"/>
        <v>2.5338942402869313</v>
      </c>
    </row>
    <row r="810" spans="1:13" x14ac:dyDescent="0.25">
      <c r="A810">
        <v>802</v>
      </c>
      <c r="B810" t="s">
        <v>887</v>
      </c>
      <c r="C810">
        <v>1.978</v>
      </c>
      <c r="E810" s="93">
        <f t="shared" si="111"/>
        <v>2</v>
      </c>
      <c r="F810" s="15" t="str">
        <f t="shared" si="112"/>
        <v/>
      </c>
      <c r="G810" s="92">
        <f t="shared" si="113"/>
        <v>8.5713635944271171E-3</v>
      </c>
      <c r="H810" s="23">
        <f t="shared" si="117"/>
        <v>59.097471627916967</v>
      </c>
      <c r="I810" s="23">
        <f t="shared" si="114"/>
        <v>2.5474105753397307</v>
      </c>
      <c r="J810" s="23" t="str">
        <f t="shared" si="118"/>
        <v/>
      </c>
      <c r="K810" s="23" t="str">
        <f t="shared" si="115"/>
        <v/>
      </c>
      <c r="L810" s="15">
        <f t="shared" si="116"/>
        <v>100.125</v>
      </c>
      <c r="M810" s="24">
        <f t="shared" si="119"/>
        <v>2.5343991401066237</v>
      </c>
    </row>
    <row r="811" spans="1:13" x14ac:dyDescent="0.25">
      <c r="A811">
        <v>803</v>
      </c>
      <c r="B811" t="s">
        <v>888</v>
      </c>
      <c r="C811">
        <v>1.8412999999999999</v>
      </c>
      <c r="E811" s="93">
        <f t="shared" si="111"/>
        <v>3</v>
      </c>
      <c r="F811" s="15" t="str">
        <f t="shared" si="112"/>
        <v/>
      </c>
      <c r="G811" s="92">
        <f t="shared" si="113"/>
        <v>8.3641749191618615E-3</v>
      </c>
      <c r="H811" s="23">
        <f t="shared" si="117"/>
        <v>57.668955998726403</v>
      </c>
      <c r="I811" s="23">
        <f t="shared" si="114"/>
        <v>2.5164339841488794</v>
      </c>
      <c r="J811" s="23" t="str">
        <f t="shared" si="118"/>
        <v/>
      </c>
      <c r="K811" s="23" t="str">
        <f t="shared" si="115"/>
        <v/>
      </c>
      <c r="L811" s="15">
        <f t="shared" si="116"/>
        <v>100.25</v>
      </c>
      <c r="M811" s="24">
        <f t="shared" si="119"/>
        <v>2.5349040399263161</v>
      </c>
    </row>
    <row r="812" spans="1:13" x14ac:dyDescent="0.25">
      <c r="A812">
        <v>804</v>
      </c>
      <c r="B812" t="s">
        <v>889</v>
      </c>
      <c r="C812">
        <v>1.8998999999999999</v>
      </c>
      <c r="E812" s="93">
        <f t="shared" si="111"/>
        <v>4</v>
      </c>
      <c r="F812" s="15" t="str">
        <f t="shared" si="112"/>
        <v/>
      </c>
      <c r="G812" s="92">
        <f t="shared" si="113"/>
        <v>8.4529917177759359E-3</v>
      </c>
      <c r="H812" s="23">
        <f t="shared" si="117"/>
        <v>58.281326268445255</v>
      </c>
      <c r="I812" s="23">
        <f t="shared" si="114"/>
        <v>2.5297593519787736</v>
      </c>
      <c r="J812" s="23" t="str">
        <f t="shared" si="118"/>
        <v/>
      </c>
      <c r="K812" s="23" t="str">
        <f t="shared" si="115"/>
        <v/>
      </c>
      <c r="L812" s="15">
        <f t="shared" si="116"/>
        <v>100.375</v>
      </c>
      <c r="M812" s="24">
        <f t="shared" si="119"/>
        <v>2.5354089397460084</v>
      </c>
    </row>
    <row r="813" spans="1:13" x14ac:dyDescent="0.25">
      <c r="A813">
        <v>805</v>
      </c>
      <c r="B813" t="s">
        <v>890</v>
      </c>
      <c r="C813">
        <v>1.9976</v>
      </c>
      <c r="E813" s="93">
        <f t="shared" si="111"/>
        <v>5</v>
      </c>
      <c r="F813" s="15">
        <f t="shared" si="112"/>
        <v>1</v>
      </c>
      <c r="G813" s="92">
        <f t="shared" si="113"/>
        <v>8.6010702369669779E-3</v>
      </c>
      <c r="H813" s="23">
        <f t="shared" si="117"/>
        <v>59.302291718130093</v>
      </c>
      <c r="I813" s="23">
        <f t="shared" si="114"/>
        <v>2.5518211664474864</v>
      </c>
      <c r="J813" s="23">
        <f t="shared" si="118"/>
        <v>2.5399530381232398</v>
      </c>
      <c r="K813" s="23">
        <f t="shared" si="115"/>
        <v>1.2503032000283285E-2</v>
      </c>
      <c r="L813" s="15">
        <f t="shared" si="116"/>
        <v>100.5</v>
      </c>
      <c r="M813" s="24">
        <f t="shared" si="119"/>
        <v>2.5399530381232398</v>
      </c>
    </row>
    <row r="814" spans="1:13" x14ac:dyDescent="0.25">
      <c r="A814">
        <v>806</v>
      </c>
      <c r="B814" t="s">
        <v>891</v>
      </c>
      <c r="C814">
        <v>1.9976</v>
      </c>
      <c r="E814" s="93">
        <f t="shared" si="111"/>
        <v>6</v>
      </c>
      <c r="F814" s="15" t="str">
        <f t="shared" si="112"/>
        <v/>
      </c>
      <c r="G814" s="92">
        <f t="shared" si="113"/>
        <v>8.6010702369669779E-3</v>
      </c>
      <c r="H814" s="23">
        <f t="shared" si="117"/>
        <v>59.302291718130093</v>
      </c>
      <c r="I814" s="23">
        <f t="shared" si="114"/>
        <v>2.5518211664474864</v>
      </c>
      <c r="J814" s="23" t="str">
        <f t="shared" si="118"/>
        <v/>
      </c>
      <c r="K814" s="23" t="str">
        <f t="shared" si="115"/>
        <v/>
      </c>
      <c r="L814" s="15">
        <f t="shared" si="116"/>
        <v>100.625</v>
      </c>
      <c r="M814" s="24">
        <f t="shared" si="119"/>
        <v>2.54034333679882</v>
      </c>
    </row>
    <row r="815" spans="1:13" x14ac:dyDescent="0.25">
      <c r="A815">
        <v>807</v>
      </c>
      <c r="B815" t="s">
        <v>892</v>
      </c>
      <c r="C815">
        <v>1.9878</v>
      </c>
      <c r="E815" s="93">
        <f t="shared" si="111"/>
        <v>7</v>
      </c>
      <c r="F815" s="15" t="str">
        <f t="shared" si="112"/>
        <v/>
      </c>
      <c r="G815" s="92">
        <f t="shared" si="113"/>
        <v>8.5862169156970466E-3</v>
      </c>
      <c r="H815" s="23">
        <f t="shared" si="117"/>
        <v>59.199881673023526</v>
      </c>
      <c r="I815" s="23">
        <f t="shared" si="114"/>
        <v>2.5496168246309199</v>
      </c>
      <c r="J815" s="23" t="str">
        <f t="shared" si="118"/>
        <v/>
      </c>
      <c r="K815" s="23" t="str">
        <f t="shared" si="115"/>
        <v/>
      </c>
      <c r="L815" s="15">
        <f t="shared" si="116"/>
        <v>100.75</v>
      </c>
      <c r="M815" s="24">
        <f t="shared" si="119"/>
        <v>2.5407336354744001</v>
      </c>
    </row>
    <row r="816" spans="1:13" x14ac:dyDescent="0.25">
      <c r="A816">
        <v>808</v>
      </c>
      <c r="B816" t="s">
        <v>893</v>
      </c>
      <c r="C816">
        <v>1.9096</v>
      </c>
      <c r="E816" s="93">
        <f t="shared" si="111"/>
        <v>0</v>
      </c>
      <c r="F816" s="15" t="str">
        <f t="shared" si="112"/>
        <v/>
      </c>
      <c r="G816" s="92">
        <f t="shared" si="113"/>
        <v>8.4676934745431115E-3</v>
      </c>
      <c r="H816" s="23">
        <f t="shared" si="117"/>
        <v>58.382691313091541</v>
      </c>
      <c r="I816" s="23">
        <f t="shared" si="114"/>
        <v>2.5319583219159987</v>
      </c>
      <c r="J816" s="23" t="str">
        <f t="shared" si="118"/>
        <v/>
      </c>
      <c r="K816" s="23" t="str">
        <f t="shared" si="115"/>
        <v/>
      </c>
      <c r="L816" s="15">
        <f t="shared" si="116"/>
        <v>100.875</v>
      </c>
      <c r="M816" s="24">
        <f t="shared" si="119"/>
        <v>2.5411239341499803</v>
      </c>
    </row>
    <row r="817" spans="1:13" x14ac:dyDescent="0.25">
      <c r="A817">
        <v>809</v>
      </c>
      <c r="B817" t="s">
        <v>894</v>
      </c>
      <c r="C817">
        <v>1.7436</v>
      </c>
      <c r="E817" s="93">
        <f t="shared" si="111"/>
        <v>1</v>
      </c>
      <c r="F817" s="15" t="str">
        <f t="shared" si="112"/>
        <v/>
      </c>
      <c r="G817" s="92">
        <f t="shared" si="113"/>
        <v>8.2160963999708177E-3</v>
      </c>
      <c r="H817" s="23">
        <f t="shared" si="117"/>
        <v>56.647990549041545</v>
      </c>
      <c r="I817" s="23">
        <f t="shared" si="114"/>
        <v>2.4940591632866398</v>
      </c>
      <c r="J817" s="23" t="str">
        <f t="shared" si="118"/>
        <v/>
      </c>
      <c r="K817" s="23" t="str">
        <f t="shared" si="115"/>
        <v/>
      </c>
      <c r="L817" s="15">
        <f t="shared" si="116"/>
        <v>101</v>
      </c>
      <c r="M817" s="24">
        <f t="shared" si="119"/>
        <v>2.5415142328255604</v>
      </c>
    </row>
    <row r="818" spans="1:13" x14ac:dyDescent="0.25">
      <c r="A818">
        <v>810</v>
      </c>
      <c r="B818" t="s">
        <v>895</v>
      </c>
      <c r="C818">
        <v>2.1244999999999998</v>
      </c>
      <c r="E818" s="93">
        <f t="shared" si="111"/>
        <v>2</v>
      </c>
      <c r="F818" s="15" t="str">
        <f t="shared" si="112"/>
        <v/>
      </c>
      <c r="G818" s="92">
        <f t="shared" si="113"/>
        <v>8.7934055909623041E-3</v>
      </c>
      <c r="H818" s="23">
        <f t="shared" si="117"/>
        <v>60.628397302214097</v>
      </c>
      <c r="I818" s="23">
        <f t="shared" si="114"/>
        <v>2.5801950692175097</v>
      </c>
      <c r="J818" s="23" t="str">
        <f t="shared" si="118"/>
        <v/>
      </c>
      <c r="K818" s="23" t="str">
        <f t="shared" si="115"/>
        <v/>
      </c>
      <c r="L818" s="15">
        <f t="shared" si="116"/>
        <v>101.125</v>
      </c>
      <c r="M818" s="24">
        <f t="shared" si="119"/>
        <v>2.5419045315011406</v>
      </c>
    </row>
    <row r="819" spans="1:13" x14ac:dyDescent="0.25">
      <c r="A819">
        <v>811</v>
      </c>
      <c r="B819" t="s">
        <v>896</v>
      </c>
      <c r="C819">
        <v>2.0659000000000001</v>
      </c>
      <c r="E819" s="93">
        <f t="shared" si="111"/>
        <v>3</v>
      </c>
      <c r="F819" s="15" t="str">
        <f t="shared" si="112"/>
        <v/>
      </c>
      <c r="G819" s="92">
        <f t="shared" si="113"/>
        <v>8.7045887923482296E-3</v>
      </c>
      <c r="H819" s="23">
        <f t="shared" si="117"/>
        <v>60.016027032495252</v>
      </c>
      <c r="I819" s="23">
        <f t="shared" si="114"/>
        <v>2.5671315145254421</v>
      </c>
      <c r="J819" s="23" t="str">
        <f t="shared" si="118"/>
        <v/>
      </c>
      <c r="K819" s="23" t="str">
        <f t="shared" si="115"/>
        <v/>
      </c>
      <c r="L819" s="15">
        <f t="shared" si="116"/>
        <v>101.25</v>
      </c>
      <c r="M819" s="24">
        <f t="shared" si="119"/>
        <v>2.5422948301767208</v>
      </c>
    </row>
    <row r="820" spans="1:13" x14ac:dyDescent="0.25">
      <c r="A820">
        <v>812</v>
      </c>
      <c r="B820" t="s">
        <v>897</v>
      </c>
      <c r="C820">
        <v>1.9292</v>
      </c>
      <c r="E820" s="93">
        <f t="shared" si="111"/>
        <v>4</v>
      </c>
      <c r="F820" s="15" t="str">
        <f t="shared" si="112"/>
        <v/>
      </c>
      <c r="G820" s="92">
        <f t="shared" si="113"/>
        <v>8.497400117082974E-3</v>
      </c>
      <c r="H820" s="23">
        <f t="shared" si="117"/>
        <v>58.587511403304681</v>
      </c>
      <c r="I820" s="23">
        <f t="shared" si="114"/>
        <v>2.5363957834092838</v>
      </c>
      <c r="J820" s="23" t="str">
        <f t="shared" si="118"/>
        <v/>
      </c>
      <c r="K820" s="23" t="str">
        <f t="shared" si="115"/>
        <v/>
      </c>
      <c r="L820" s="15">
        <f t="shared" si="116"/>
        <v>101.375</v>
      </c>
      <c r="M820" s="24">
        <f t="shared" si="119"/>
        <v>2.5426851288523009</v>
      </c>
    </row>
    <row r="821" spans="1:13" x14ac:dyDescent="0.25">
      <c r="A821">
        <v>813</v>
      </c>
      <c r="B821" t="s">
        <v>898</v>
      </c>
      <c r="C821">
        <v>1.9487000000000001</v>
      </c>
      <c r="E821" s="93">
        <f t="shared" si="111"/>
        <v>5</v>
      </c>
      <c r="F821" s="15">
        <f t="shared" si="112"/>
        <v>1</v>
      </c>
      <c r="G821" s="92">
        <f t="shared" si="113"/>
        <v>8.5269551951200791E-3</v>
      </c>
      <c r="H821" s="23">
        <f t="shared" si="117"/>
        <v>58.791286493057534</v>
      </c>
      <c r="I821" s="23">
        <f t="shared" si="114"/>
        <v>2.5408029140766444</v>
      </c>
      <c r="J821" s="23">
        <f t="shared" si="118"/>
        <v>2.5461978169325237</v>
      </c>
      <c r="K821" s="23">
        <f t="shared" si="115"/>
        <v>2.6514692615203186E-2</v>
      </c>
      <c r="L821" s="15">
        <f t="shared" si="116"/>
        <v>101.5</v>
      </c>
      <c r="M821" s="24">
        <f t="shared" si="119"/>
        <v>2.5461978169325237</v>
      </c>
    </row>
    <row r="822" spans="1:13" x14ac:dyDescent="0.25">
      <c r="A822">
        <v>814</v>
      </c>
      <c r="B822" t="s">
        <v>899</v>
      </c>
      <c r="C822">
        <v>1.9878</v>
      </c>
      <c r="E822" s="93">
        <f t="shared" si="111"/>
        <v>6</v>
      </c>
      <c r="F822" s="15" t="str">
        <f t="shared" si="112"/>
        <v/>
      </c>
      <c r="G822" s="92">
        <f t="shared" si="113"/>
        <v>8.5862169156970466E-3</v>
      </c>
      <c r="H822" s="23">
        <f t="shared" si="117"/>
        <v>59.199881673023526</v>
      </c>
      <c r="I822" s="23">
        <f t="shared" si="114"/>
        <v>2.5496168246309199</v>
      </c>
      <c r="J822" s="23" t="str">
        <f t="shared" si="118"/>
        <v/>
      </c>
      <c r="K822" s="23" t="str">
        <f t="shared" si="115"/>
        <v/>
      </c>
      <c r="L822" s="15">
        <f t="shared" si="116"/>
        <v>101.625</v>
      </c>
      <c r="M822" s="24">
        <f t="shared" si="119"/>
        <v>2.5468897551020526</v>
      </c>
    </row>
    <row r="823" spans="1:13" x14ac:dyDescent="0.25">
      <c r="A823">
        <v>815</v>
      </c>
      <c r="B823" t="s">
        <v>900</v>
      </c>
      <c r="C823">
        <v>2.0464000000000002</v>
      </c>
      <c r="E823" s="93">
        <f t="shared" si="111"/>
        <v>7</v>
      </c>
      <c r="F823" s="15" t="str">
        <f t="shared" si="112"/>
        <v/>
      </c>
      <c r="G823" s="92">
        <f t="shared" si="113"/>
        <v>8.6750337143111228E-3</v>
      </c>
      <c r="H823" s="23">
        <f t="shared" si="117"/>
        <v>59.812251942742385</v>
      </c>
      <c r="I823" s="23">
        <f t="shared" si="114"/>
        <v>2.5627696608914574</v>
      </c>
      <c r="J823" s="23" t="str">
        <f t="shared" si="118"/>
        <v/>
      </c>
      <c r="K823" s="23" t="str">
        <f t="shared" si="115"/>
        <v/>
      </c>
      <c r="L823" s="15">
        <f t="shared" si="116"/>
        <v>101.75</v>
      </c>
      <c r="M823" s="24">
        <f t="shared" si="119"/>
        <v>2.5475816932715816</v>
      </c>
    </row>
    <row r="824" spans="1:13" x14ac:dyDescent="0.25">
      <c r="A824">
        <v>816</v>
      </c>
      <c r="B824" t="s">
        <v>901</v>
      </c>
      <c r="C824">
        <v>1.9390000000000001</v>
      </c>
      <c r="E824" s="93">
        <f t="shared" si="111"/>
        <v>0</v>
      </c>
      <c r="F824" s="15" t="str">
        <f t="shared" si="112"/>
        <v/>
      </c>
      <c r="G824" s="92">
        <f t="shared" si="113"/>
        <v>8.5122534383529035E-3</v>
      </c>
      <c r="H824" s="23">
        <f t="shared" si="117"/>
        <v>58.689921448411241</v>
      </c>
      <c r="I824" s="23">
        <f t="shared" si="114"/>
        <v>2.5386116054222927</v>
      </c>
      <c r="J824" s="23" t="str">
        <f t="shared" si="118"/>
        <v/>
      </c>
      <c r="K824" s="23" t="str">
        <f t="shared" si="115"/>
        <v/>
      </c>
      <c r="L824" s="15">
        <f t="shared" si="116"/>
        <v>101.875</v>
      </c>
      <c r="M824" s="24">
        <f t="shared" si="119"/>
        <v>2.5482736314411105</v>
      </c>
    </row>
    <row r="825" spans="1:13" x14ac:dyDescent="0.25">
      <c r="A825">
        <v>817</v>
      </c>
      <c r="B825" t="s">
        <v>902</v>
      </c>
      <c r="C825">
        <v>1.9878</v>
      </c>
      <c r="E825" s="93">
        <f t="shared" si="111"/>
        <v>1</v>
      </c>
      <c r="F825" s="15" t="str">
        <f t="shared" si="112"/>
        <v/>
      </c>
      <c r="G825" s="92">
        <f t="shared" si="113"/>
        <v>8.5862169156970466E-3</v>
      </c>
      <c r="H825" s="23">
        <f t="shared" si="117"/>
        <v>59.199881673023526</v>
      </c>
      <c r="I825" s="23">
        <f t="shared" si="114"/>
        <v>2.5496168246309199</v>
      </c>
      <c r="J825" s="23" t="str">
        <f t="shared" si="118"/>
        <v/>
      </c>
      <c r="K825" s="23" t="str">
        <f t="shared" si="115"/>
        <v/>
      </c>
      <c r="L825" s="15">
        <f t="shared" si="116"/>
        <v>102</v>
      </c>
      <c r="M825" s="24">
        <f t="shared" si="119"/>
        <v>2.5489655696106395</v>
      </c>
    </row>
    <row r="826" spans="1:13" x14ac:dyDescent="0.25">
      <c r="A826">
        <v>818</v>
      </c>
      <c r="B826" t="s">
        <v>903</v>
      </c>
      <c r="C826">
        <v>2.0464000000000002</v>
      </c>
      <c r="E826" s="93">
        <f t="shared" si="111"/>
        <v>2</v>
      </c>
      <c r="F826" s="15" t="str">
        <f t="shared" si="112"/>
        <v/>
      </c>
      <c r="G826" s="92">
        <f t="shared" si="113"/>
        <v>8.6750337143111228E-3</v>
      </c>
      <c r="H826" s="23">
        <f t="shared" si="117"/>
        <v>59.812251942742385</v>
      </c>
      <c r="I826" s="23">
        <f t="shared" si="114"/>
        <v>2.5627696608914574</v>
      </c>
      <c r="J826" s="23" t="str">
        <f t="shared" si="118"/>
        <v/>
      </c>
      <c r="K826" s="23" t="str">
        <f t="shared" si="115"/>
        <v/>
      </c>
      <c r="L826" s="15">
        <f t="shared" si="116"/>
        <v>102.125</v>
      </c>
      <c r="M826" s="24">
        <f t="shared" si="119"/>
        <v>2.5496575077801684</v>
      </c>
    </row>
    <row r="827" spans="1:13" x14ac:dyDescent="0.25">
      <c r="A827">
        <v>819</v>
      </c>
      <c r="B827" t="s">
        <v>904</v>
      </c>
      <c r="C827">
        <v>2.0171000000000001</v>
      </c>
      <c r="E827" s="93">
        <f t="shared" si="111"/>
        <v>3</v>
      </c>
      <c r="F827" s="15" t="str">
        <f t="shared" si="112"/>
        <v/>
      </c>
      <c r="G827" s="92">
        <f t="shared" si="113"/>
        <v>8.6306253150040865E-3</v>
      </c>
      <c r="H827" s="23">
        <f t="shared" si="117"/>
        <v>59.506066807882966</v>
      </c>
      <c r="I827" s="23">
        <f t="shared" si="114"/>
        <v>2.5562017024509993</v>
      </c>
      <c r="J827" s="23" t="str">
        <f t="shared" si="118"/>
        <v/>
      </c>
      <c r="K827" s="23" t="str">
        <f t="shared" si="115"/>
        <v/>
      </c>
      <c r="L827" s="15">
        <f t="shared" si="116"/>
        <v>102.25</v>
      </c>
      <c r="M827" s="24">
        <f t="shared" si="119"/>
        <v>2.5503494459496974</v>
      </c>
    </row>
    <row r="828" spans="1:13" x14ac:dyDescent="0.25">
      <c r="A828">
        <v>820</v>
      </c>
      <c r="B828" t="s">
        <v>905</v>
      </c>
      <c r="C828">
        <v>1.9878</v>
      </c>
      <c r="E828" s="93">
        <f t="shared" si="111"/>
        <v>4</v>
      </c>
      <c r="F828" s="15" t="str">
        <f t="shared" si="112"/>
        <v/>
      </c>
      <c r="G828" s="92">
        <f t="shared" si="113"/>
        <v>8.5862169156970466E-3</v>
      </c>
      <c r="H828" s="23">
        <f t="shared" si="117"/>
        <v>59.199881673023526</v>
      </c>
      <c r="I828" s="23">
        <f t="shared" si="114"/>
        <v>2.5496168246309199</v>
      </c>
      <c r="J828" s="23" t="str">
        <f t="shared" si="118"/>
        <v/>
      </c>
      <c r="K828" s="23" t="str">
        <f t="shared" si="115"/>
        <v/>
      </c>
      <c r="L828" s="15">
        <f t="shared" si="116"/>
        <v>102.375</v>
      </c>
      <c r="M828" s="24">
        <f t="shared" si="119"/>
        <v>2.5510413841192263</v>
      </c>
    </row>
    <row r="829" spans="1:13" x14ac:dyDescent="0.25">
      <c r="A829">
        <v>821</v>
      </c>
      <c r="B829" t="s">
        <v>906</v>
      </c>
      <c r="C829">
        <v>2.0366</v>
      </c>
      <c r="E829" s="93">
        <f t="shared" si="111"/>
        <v>5</v>
      </c>
      <c r="F829" s="15">
        <f t="shared" si="112"/>
        <v>1</v>
      </c>
      <c r="G829" s="92">
        <f t="shared" si="113"/>
        <v>8.6601803930411916E-3</v>
      </c>
      <c r="H829" s="23">
        <f t="shared" si="117"/>
        <v>59.709841897635819</v>
      </c>
      <c r="I829" s="23">
        <f t="shared" si="114"/>
        <v>2.5605747444074658</v>
      </c>
      <c r="J829" s="23">
        <f t="shared" si="118"/>
        <v>2.5572688276449886</v>
      </c>
      <c r="K829" s="23">
        <f t="shared" si="115"/>
        <v>1.3832050697233852E-2</v>
      </c>
      <c r="L829" s="15">
        <f t="shared" si="116"/>
        <v>102.5</v>
      </c>
      <c r="M829" s="24">
        <f t="shared" si="119"/>
        <v>2.5572688276449886</v>
      </c>
    </row>
    <row r="830" spans="1:13" x14ac:dyDescent="0.25">
      <c r="A830">
        <v>822</v>
      </c>
      <c r="B830" t="s">
        <v>907</v>
      </c>
      <c r="C830">
        <v>2.1440999999999999</v>
      </c>
      <c r="E830" s="93">
        <f t="shared" si="111"/>
        <v>6</v>
      </c>
      <c r="F830" s="15" t="str">
        <f t="shared" si="112"/>
        <v/>
      </c>
      <c r="G830" s="92">
        <f t="shared" si="113"/>
        <v>8.8231122335021648E-3</v>
      </c>
      <c r="H830" s="23">
        <f t="shared" si="117"/>
        <v>60.83321739242723</v>
      </c>
      <c r="I830" s="23">
        <f t="shared" si="114"/>
        <v>2.5845497134686855</v>
      </c>
      <c r="J830" s="23" t="str">
        <f t="shared" si="118"/>
        <v/>
      </c>
      <c r="K830" s="23" t="str">
        <f t="shared" si="115"/>
        <v/>
      </c>
      <c r="L830" s="15">
        <f t="shared" si="116"/>
        <v>102.625</v>
      </c>
      <c r="M830" s="24">
        <f t="shared" si="119"/>
        <v>2.5567008275646197</v>
      </c>
    </row>
    <row r="831" spans="1:13" x14ac:dyDescent="0.25">
      <c r="A831">
        <v>823</v>
      </c>
      <c r="B831" t="s">
        <v>908</v>
      </c>
      <c r="C831">
        <v>1.978</v>
      </c>
      <c r="E831" s="93">
        <f t="shared" si="111"/>
        <v>7</v>
      </c>
      <c r="F831" s="15" t="str">
        <f t="shared" si="112"/>
        <v/>
      </c>
      <c r="G831" s="92">
        <f t="shared" si="113"/>
        <v>8.5713635944271171E-3</v>
      </c>
      <c r="H831" s="23">
        <f t="shared" si="117"/>
        <v>59.097471627916967</v>
      </c>
      <c r="I831" s="23">
        <f t="shared" si="114"/>
        <v>2.5474105753397307</v>
      </c>
      <c r="J831" s="23" t="str">
        <f t="shared" si="118"/>
        <v/>
      </c>
      <c r="K831" s="23" t="str">
        <f t="shared" si="115"/>
        <v/>
      </c>
      <c r="L831" s="15">
        <f t="shared" si="116"/>
        <v>102.75</v>
      </c>
      <c r="M831" s="24">
        <f t="shared" si="119"/>
        <v>2.5561328274842507</v>
      </c>
    </row>
    <row r="832" spans="1:13" x14ac:dyDescent="0.25">
      <c r="A832">
        <v>824</v>
      </c>
      <c r="B832" t="s">
        <v>909</v>
      </c>
      <c r="C832">
        <v>1.978</v>
      </c>
      <c r="E832" s="93">
        <f t="shared" si="111"/>
        <v>0</v>
      </c>
      <c r="F832" s="15" t="str">
        <f t="shared" si="112"/>
        <v/>
      </c>
      <c r="G832" s="92">
        <f t="shared" si="113"/>
        <v>8.5713635944271171E-3</v>
      </c>
      <c r="H832" s="23">
        <f t="shared" si="117"/>
        <v>59.097471627916967</v>
      </c>
      <c r="I832" s="23">
        <f t="shared" si="114"/>
        <v>2.5474105753397307</v>
      </c>
      <c r="J832" s="23" t="str">
        <f t="shared" si="118"/>
        <v/>
      </c>
      <c r="K832" s="23" t="str">
        <f t="shared" si="115"/>
        <v/>
      </c>
      <c r="L832" s="15">
        <f t="shared" si="116"/>
        <v>102.875</v>
      </c>
      <c r="M832" s="24">
        <f t="shared" si="119"/>
        <v>2.5555648274038818</v>
      </c>
    </row>
    <row r="833" spans="1:13" x14ac:dyDescent="0.25">
      <c r="A833">
        <v>825</v>
      </c>
      <c r="B833" t="s">
        <v>910</v>
      </c>
      <c r="C833">
        <v>2.0268999999999999</v>
      </c>
      <c r="E833" s="93">
        <f t="shared" si="111"/>
        <v>1</v>
      </c>
      <c r="F833" s="15" t="str">
        <f t="shared" si="112"/>
        <v/>
      </c>
      <c r="G833" s="92">
        <f t="shared" si="113"/>
        <v>8.645478636274016E-3</v>
      </c>
      <c r="H833" s="23">
        <f t="shared" si="117"/>
        <v>59.608476852989526</v>
      </c>
      <c r="I833" s="23">
        <f t="shared" si="114"/>
        <v>2.5584003706812077</v>
      </c>
      <c r="J833" s="23" t="str">
        <f t="shared" si="118"/>
        <v/>
      </c>
      <c r="K833" s="23" t="str">
        <f t="shared" si="115"/>
        <v/>
      </c>
      <c r="L833" s="15">
        <f t="shared" si="116"/>
        <v>103</v>
      </c>
      <c r="M833" s="24">
        <f t="shared" si="119"/>
        <v>2.5549968273235129</v>
      </c>
    </row>
    <row r="834" spans="1:13" x14ac:dyDescent="0.25">
      <c r="A834">
        <v>826</v>
      </c>
      <c r="B834" t="s">
        <v>911</v>
      </c>
      <c r="C834">
        <v>1.8803000000000001</v>
      </c>
      <c r="E834" s="93">
        <f t="shared" si="111"/>
        <v>2</v>
      </c>
      <c r="F834" s="15" t="str">
        <f t="shared" si="112"/>
        <v/>
      </c>
      <c r="G834" s="92">
        <f t="shared" si="113"/>
        <v>8.4232850752360734E-3</v>
      </c>
      <c r="H834" s="23">
        <f t="shared" si="117"/>
        <v>58.076506178232115</v>
      </c>
      <c r="I834" s="23">
        <f t="shared" si="114"/>
        <v>2.5253102290109526</v>
      </c>
      <c r="J834" s="23" t="str">
        <f t="shared" si="118"/>
        <v/>
      </c>
      <c r="K834" s="23" t="str">
        <f t="shared" si="115"/>
        <v/>
      </c>
      <c r="L834" s="15">
        <f t="shared" si="116"/>
        <v>103.125</v>
      </c>
      <c r="M834" s="24">
        <f t="shared" si="119"/>
        <v>2.5544288272431439</v>
      </c>
    </row>
    <row r="835" spans="1:13" x14ac:dyDescent="0.25">
      <c r="A835">
        <v>827</v>
      </c>
      <c r="B835" t="s">
        <v>912</v>
      </c>
      <c r="C835">
        <v>1.9390000000000001</v>
      </c>
      <c r="E835" s="93">
        <f t="shared" si="111"/>
        <v>3</v>
      </c>
      <c r="F835" s="15" t="str">
        <f t="shared" si="112"/>
        <v/>
      </c>
      <c r="G835" s="92">
        <f t="shared" si="113"/>
        <v>8.5122534383529035E-3</v>
      </c>
      <c r="H835" s="23">
        <f t="shared" si="117"/>
        <v>58.689921448411241</v>
      </c>
      <c r="I835" s="23">
        <f t="shared" si="114"/>
        <v>2.5386116054222927</v>
      </c>
      <c r="J835" s="23" t="str">
        <f t="shared" si="118"/>
        <v/>
      </c>
      <c r="K835" s="23" t="str">
        <f t="shared" si="115"/>
        <v/>
      </c>
      <c r="L835" s="15">
        <f t="shared" si="116"/>
        <v>103.25</v>
      </c>
      <c r="M835" s="24">
        <f t="shared" si="119"/>
        <v>2.553860827162775</v>
      </c>
    </row>
    <row r="836" spans="1:13" x14ac:dyDescent="0.25">
      <c r="A836">
        <v>828</v>
      </c>
      <c r="B836" t="s">
        <v>913</v>
      </c>
      <c r="C836">
        <v>2.0072999999999999</v>
      </c>
      <c r="E836" s="93">
        <f t="shared" si="111"/>
        <v>4</v>
      </c>
      <c r="F836" s="15" t="str">
        <f t="shared" si="112"/>
        <v/>
      </c>
      <c r="G836" s="92">
        <f t="shared" si="113"/>
        <v>8.6157719937341552E-3</v>
      </c>
      <c r="H836" s="23">
        <f t="shared" si="117"/>
        <v>59.4036567627764</v>
      </c>
      <c r="I836" s="23">
        <f t="shared" si="114"/>
        <v>2.5540011414494375</v>
      </c>
      <c r="J836" s="23" t="str">
        <f t="shared" si="118"/>
        <v/>
      </c>
      <c r="K836" s="23" t="str">
        <f t="shared" si="115"/>
        <v/>
      </c>
      <c r="L836" s="15">
        <f t="shared" si="116"/>
        <v>103.375</v>
      </c>
      <c r="M836" s="24">
        <f t="shared" si="119"/>
        <v>2.553292827082406</v>
      </c>
    </row>
    <row r="837" spans="1:13" x14ac:dyDescent="0.25">
      <c r="A837">
        <v>829</v>
      </c>
      <c r="B837" t="s">
        <v>914</v>
      </c>
      <c r="C837">
        <v>1.9878</v>
      </c>
      <c r="E837" s="93">
        <f t="shared" si="111"/>
        <v>5</v>
      </c>
      <c r="F837" s="15">
        <f t="shared" si="112"/>
        <v>1</v>
      </c>
      <c r="G837" s="92">
        <f t="shared" si="113"/>
        <v>8.5862169156970466E-3</v>
      </c>
      <c r="H837" s="23">
        <f t="shared" si="117"/>
        <v>59.199881673023526</v>
      </c>
      <c r="I837" s="23">
        <f t="shared" si="114"/>
        <v>2.5496168246309199</v>
      </c>
      <c r="J837" s="23">
        <f t="shared" si="118"/>
        <v>2.5481808263590886</v>
      </c>
      <c r="K837" s="23">
        <f t="shared" si="115"/>
        <v>1.5826466955421836E-2</v>
      </c>
      <c r="L837" s="15">
        <f t="shared" si="116"/>
        <v>103.5</v>
      </c>
      <c r="M837" s="24">
        <f t="shared" si="119"/>
        <v>2.5481808263590886</v>
      </c>
    </row>
    <row r="838" spans="1:13" x14ac:dyDescent="0.25">
      <c r="A838">
        <v>830</v>
      </c>
      <c r="B838" t="s">
        <v>915</v>
      </c>
      <c r="C838">
        <v>2.1244999999999998</v>
      </c>
      <c r="E838" s="93">
        <f t="shared" si="111"/>
        <v>6</v>
      </c>
      <c r="F838" s="15" t="str">
        <f t="shared" si="112"/>
        <v/>
      </c>
      <c r="G838" s="92">
        <f t="shared" si="113"/>
        <v>8.7934055909623041E-3</v>
      </c>
      <c r="H838" s="23">
        <f t="shared" si="117"/>
        <v>60.628397302214097</v>
      </c>
      <c r="I838" s="23">
        <f t="shared" si="114"/>
        <v>2.5801950692175097</v>
      </c>
      <c r="J838" s="23" t="str">
        <f t="shared" si="118"/>
        <v/>
      </c>
      <c r="K838" s="23" t="str">
        <f t="shared" si="115"/>
        <v/>
      </c>
      <c r="L838" s="15">
        <f t="shared" si="116"/>
        <v>103.625</v>
      </c>
      <c r="M838" s="24">
        <f t="shared" si="119"/>
        <v>2.5498281272629555</v>
      </c>
    </row>
    <row r="839" spans="1:13" x14ac:dyDescent="0.25">
      <c r="A839">
        <v>831</v>
      </c>
      <c r="B839" t="s">
        <v>916</v>
      </c>
      <c r="C839">
        <v>2.0072999999999999</v>
      </c>
      <c r="E839" s="93">
        <f t="shared" si="111"/>
        <v>7</v>
      </c>
      <c r="F839" s="15" t="str">
        <f t="shared" si="112"/>
        <v/>
      </c>
      <c r="G839" s="92">
        <f t="shared" si="113"/>
        <v>8.6157719937341552E-3</v>
      </c>
      <c r="H839" s="23">
        <f t="shared" si="117"/>
        <v>59.4036567627764</v>
      </c>
      <c r="I839" s="23">
        <f t="shared" si="114"/>
        <v>2.5540011414494375</v>
      </c>
      <c r="J839" s="23" t="str">
        <f t="shared" si="118"/>
        <v/>
      </c>
      <c r="K839" s="23" t="str">
        <f t="shared" si="115"/>
        <v/>
      </c>
      <c r="L839" s="15">
        <f t="shared" si="116"/>
        <v>103.75</v>
      </c>
      <c r="M839" s="24">
        <f t="shared" si="119"/>
        <v>2.5514754281668224</v>
      </c>
    </row>
    <row r="840" spans="1:13" x14ac:dyDescent="0.25">
      <c r="A840">
        <v>832</v>
      </c>
      <c r="B840" t="s">
        <v>917</v>
      </c>
      <c r="C840">
        <v>1.8803000000000001</v>
      </c>
      <c r="E840" s="93">
        <f t="shared" si="111"/>
        <v>0</v>
      </c>
      <c r="F840" s="15" t="str">
        <f t="shared" si="112"/>
        <v/>
      </c>
      <c r="G840" s="92">
        <f t="shared" si="113"/>
        <v>8.4232850752360734E-3</v>
      </c>
      <c r="H840" s="23">
        <f t="shared" si="117"/>
        <v>58.076506178232115</v>
      </c>
      <c r="I840" s="23">
        <f t="shared" si="114"/>
        <v>2.5253102290109526</v>
      </c>
      <c r="J840" s="23" t="str">
        <f t="shared" si="118"/>
        <v/>
      </c>
      <c r="K840" s="23" t="str">
        <f t="shared" si="115"/>
        <v/>
      </c>
      <c r="L840" s="15">
        <f t="shared" si="116"/>
        <v>103.875</v>
      </c>
      <c r="M840" s="24">
        <f t="shared" si="119"/>
        <v>2.5531227290706893</v>
      </c>
    </row>
    <row r="841" spans="1:13" x14ac:dyDescent="0.25">
      <c r="A841">
        <v>833</v>
      </c>
      <c r="B841" t="s">
        <v>918</v>
      </c>
      <c r="C841">
        <v>1.8803000000000001</v>
      </c>
      <c r="E841" s="93">
        <f t="shared" ref="E841:E904" si="120">MOD(A841,8)</f>
        <v>1</v>
      </c>
      <c r="F841" s="15" t="str">
        <f t="shared" ref="F841:F904" si="121">IF(E841=5,1,"")</f>
        <v/>
      </c>
      <c r="G841" s="92">
        <f t="shared" ref="G841:G904" si="122">IF(C841&lt;L$5,0,(C841-L$5)/M$5)</f>
        <v>8.4232850752360734E-3</v>
      </c>
      <c r="H841" s="23">
        <f t="shared" si="117"/>
        <v>58.076506178232115</v>
      </c>
      <c r="I841" s="23">
        <f t="shared" ref="I841:I904" si="123">SQRT(2*H841/G$6)</f>
        <v>2.5253102290109526</v>
      </c>
      <c r="J841" s="23" t="str">
        <f t="shared" si="118"/>
        <v/>
      </c>
      <c r="K841" s="23" t="str">
        <f t="shared" ref="K841:K904" si="124">IF(RIGHT(F841,1)="1",STDEV(I836:I843),"")</f>
        <v/>
      </c>
      <c r="L841" s="15">
        <f t="shared" ref="L841:L904" si="125">(A841-1)/8</f>
        <v>104</v>
      </c>
      <c r="M841" s="24">
        <f t="shared" si="119"/>
        <v>2.5547700299745562</v>
      </c>
    </row>
    <row r="842" spans="1:13" x14ac:dyDescent="0.25">
      <c r="A842">
        <v>834</v>
      </c>
      <c r="B842" t="s">
        <v>919</v>
      </c>
      <c r="C842">
        <v>2.4567000000000001</v>
      </c>
      <c r="E842" s="93">
        <f t="shared" si="120"/>
        <v>2</v>
      </c>
      <c r="F842" s="15" t="str">
        <f t="shared" si="121"/>
        <v/>
      </c>
      <c r="G842" s="92">
        <f t="shared" si="122"/>
        <v>9.2969028691124011E-3</v>
      </c>
      <c r="H842" s="23">
        <f t="shared" si="117"/>
        <v>64.099888831234637</v>
      </c>
      <c r="I842" s="23">
        <f t="shared" si="123"/>
        <v>2.6530359513755331</v>
      </c>
      <c r="J842" s="23" t="str">
        <f t="shared" si="118"/>
        <v/>
      </c>
      <c r="K842" s="23" t="str">
        <f t="shared" si="124"/>
        <v/>
      </c>
      <c r="L842" s="15">
        <f t="shared" si="125"/>
        <v>104.125</v>
      </c>
      <c r="M842" s="24">
        <f t="shared" si="119"/>
        <v>2.556417330878423</v>
      </c>
    </row>
    <row r="843" spans="1:13" x14ac:dyDescent="0.25">
      <c r="A843">
        <v>835</v>
      </c>
      <c r="B843" t="s">
        <v>920</v>
      </c>
      <c r="C843">
        <v>2.1537999999999999</v>
      </c>
      <c r="E843" s="93">
        <f t="shared" si="120"/>
        <v>3</v>
      </c>
      <c r="F843" s="15" t="str">
        <f t="shared" si="121"/>
        <v/>
      </c>
      <c r="G843" s="92">
        <f t="shared" si="122"/>
        <v>8.8378139902693421E-3</v>
      </c>
      <c r="H843" s="23">
        <f t="shared" ref="H843:H906" si="126">G843*6894.75729</f>
        <v>60.93458243707353</v>
      </c>
      <c r="I843" s="23">
        <f t="shared" si="123"/>
        <v>2.5867021062323126</v>
      </c>
      <c r="J843" s="23" t="str">
        <f t="shared" si="118"/>
        <v/>
      </c>
      <c r="K843" s="23" t="str">
        <f t="shared" si="124"/>
        <v/>
      </c>
      <c r="L843" s="15">
        <f t="shared" si="125"/>
        <v>104.25</v>
      </c>
      <c r="M843" s="24">
        <f t="shared" si="119"/>
        <v>2.5580646317822899</v>
      </c>
    </row>
    <row r="844" spans="1:13" x14ac:dyDescent="0.25">
      <c r="A844">
        <v>836</v>
      </c>
      <c r="B844" t="s">
        <v>921</v>
      </c>
      <c r="C844">
        <v>1.9878</v>
      </c>
      <c r="E844" s="93">
        <f t="shared" si="120"/>
        <v>4</v>
      </c>
      <c r="F844" s="15" t="str">
        <f t="shared" si="121"/>
        <v/>
      </c>
      <c r="G844" s="92">
        <f t="shared" si="122"/>
        <v>8.5862169156970466E-3</v>
      </c>
      <c r="H844" s="23">
        <f t="shared" si="126"/>
        <v>59.199881673023526</v>
      </c>
      <c r="I844" s="23">
        <f t="shared" si="123"/>
        <v>2.5496168246309199</v>
      </c>
      <c r="J844" s="23" t="str">
        <f t="shared" si="118"/>
        <v/>
      </c>
      <c r="K844" s="23" t="str">
        <f t="shared" si="124"/>
        <v/>
      </c>
      <c r="L844" s="15">
        <f t="shared" si="125"/>
        <v>104.375</v>
      </c>
      <c r="M844" s="24">
        <f t="shared" si="119"/>
        <v>2.5597119326861568</v>
      </c>
    </row>
    <row r="845" spans="1:13" x14ac:dyDescent="0.25">
      <c r="A845">
        <v>837</v>
      </c>
      <c r="B845" t="s">
        <v>922</v>
      </c>
      <c r="C845">
        <v>2.0855000000000001</v>
      </c>
      <c r="E845" s="93">
        <f t="shared" si="120"/>
        <v>5</v>
      </c>
      <c r="F845" s="15">
        <f t="shared" si="121"/>
        <v>1</v>
      </c>
      <c r="G845" s="92">
        <f t="shared" si="122"/>
        <v>8.7342954348880904E-3</v>
      </c>
      <c r="H845" s="23">
        <f t="shared" si="126"/>
        <v>60.220847122708378</v>
      </c>
      <c r="I845" s="23">
        <f t="shared" si="123"/>
        <v>2.5715082809601064</v>
      </c>
      <c r="J845" s="23">
        <f t="shared" ref="J845:J908" si="127">IF(RIGHT(F845,1)="1",AVERAGE(I841:I848),"")</f>
        <v>2.5745376408209584</v>
      </c>
      <c r="K845" s="23">
        <f t="shared" si="124"/>
        <v>4.0797269579131809E-2</v>
      </c>
      <c r="L845" s="15">
        <f t="shared" si="125"/>
        <v>104.5</v>
      </c>
      <c r="M845" s="24">
        <f t="shared" si="119"/>
        <v>2.5745376408209584</v>
      </c>
    </row>
    <row r="846" spans="1:13" x14ac:dyDescent="0.25">
      <c r="A846">
        <v>838</v>
      </c>
      <c r="B846" t="s">
        <v>923</v>
      </c>
      <c r="C846">
        <v>2.1147999999999998</v>
      </c>
      <c r="E846" s="93">
        <f t="shared" si="120"/>
        <v>6</v>
      </c>
      <c r="F846" s="15" t="str">
        <f t="shared" si="121"/>
        <v/>
      </c>
      <c r="G846" s="92">
        <f t="shared" si="122"/>
        <v>8.7787038341951285E-3</v>
      </c>
      <c r="H846" s="23">
        <f t="shared" si="126"/>
        <v>60.527032257567811</v>
      </c>
      <c r="I846" s="23">
        <f t="shared" si="123"/>
        <v>2.5780372437609844</v>
      </c>
      <c r="J846" s="23" t="str">
        <f t="shared" si="127"/>
        <v/>
      </c>
      <c r="K846" s="23" t="str">
        <f t="shared" si="124"/>
        <v/>
      </c>
      <c r="L846" s="15">
        <f t="shared" si="125"/>
        <v>104.625</v>
      </c>
      <c r="M846" s="24">
        <f t="shared" si="119"/>
        <v>2.5733543334990387</v>
      </c>
    </row>
    <row r="847" spans="1:13" x14ac:dyDescent="0.25">
      <c r="A847">
        <v>839</v>
      </c>
      <c r="B847" t="s">
        <v>924</v>
      </c>
      <c r="C847">
        <v>2.0756999999999999</v>
      </c>
      <c r="E847" s="93">
        <f t="shared" si="120"/>
        <v>7</v>
      </c>
      <c r="F847" s="15" t="str">
        <f t="shared" si="121"/>
        <v/>
      </c>
      <c r="G847" s="92">
        <f t="shared" si="122"/>
        <v>8.7194421136181591E-3</v>
      </c>
      <c r="H847" s="23">
        <f t="shared" si="126"/>
        <v>60.118437077601804</v>
      </c>
      <c r="I847" s="23">
        <f t="shared" si="123"/>
        <v>2.5693208297054002</v>
      </c>
      <c r="J847" s="23" t="str">
        <f t="shared" si="127"/>
        <v/>
      </c>
      <c r="K847" s="23" t="str">
        <f t="shared" si="124"/>
        <v/>
      </c>
      <c r="L847" s="15">
        <f t="shared" si="125"/>
        <v>104.75</v>
      </c>
      <c r="M847" s="24">
        <f t="shared" si="119"/>
        <v>2.5721710261771191</v>
      </c>
    </row>
    <row r="848" spans="1:13" x14ac:dyDescent="0.25">
      <c r="A848">
        <v>840</v>
      </c>
      <c r="B848" t="s">
        <v>925</v>
      </c>
      <c r="C848">
        <v>2.0464000000000002</v>
      </c>
      <c r="E848" s="93">
        <f t="shared" si="120"/>
        <v>0</v>
      </c>
      <c r="F848" s="15" t="str">
        <f t="shared" si="121"/>
        <v/>
      </c>
      <c r="G848" s="92">
        <f t="shared" si="122"/>
        <v>8.6750337143111228E-3</v>
      </c>
      <c r="H848" s="23">
        <f t="shared" si="126"/>
        <v>59.812251942742385</v>
      </c>
      <c r="I848" s="23">
        <f t="shared" si="123"/>
        <v>2.5627696608914574</v>
      </c>
      <c r="J848" s="23" t="str">
        <f t="shared" si="127"/>
        <v/>
      </c>
      <c r="K848" s="23" t="str">
        <f t="shared" si="124"/>
        <v/>
      </c>
      <c r="L848" s="15">
        <f t="shared" si="125"/>
        <v>104.875</v>
      </c>
      <c r="M848" s="24">
        <f t="shared" si="119"/>
        <v>2.5709877188551995</v>
      </c>
    </row>
    <row r="849" spans="1:13" x14ac:dyDescent="0.25">
      <c r="A849">
        <v>841</v>
      </c>
      <c r="B849" t="s">
        <v>926</v>
      </c>
      <c r="C849">
        <v>1.9584999999999999</v>
      </c>
      <c r="E849" s="93">
        <f t="shared" si="120"/>
        <v>1</v>
      </c>
      <c r="F849" s="15" t="str">
        <f t="shared" si="121"/>
        <v/>
      </c>
      <c r="G849" s="92">
        <f t="shared" si="122"/>
        <v>8.5418085163900103E-3</v>
      </c>
      <c r="H849" s="23">
        <f t="shared" si="126"/>
        <v>58.893696538164107</v>
      </c>
      <c r="I849" s="23">
        <f t="shared" si="123"/>
        <v>2.5430148959981977</v>
      </c>
      <c r="J849" s="23" t="str">
        <f t="shared" si="127"/>
        <v/>
      </c>
      <c r="K849" s="23" t="str">
        <f t="shared" si="124"/>
        <v/>
      </c>
      <c r="L849" s="15">
        <f t="shared" si="125"/>
        <v>105</v>
      </c>
      <c r="M849" s="24">
        <f t="shared" ref="M849:M912" si="128">IF(J849="",M848+(SUM(J849:J856)-SUM(J841:J848))/16,J849)</f>
        <v>2.5698044115332799</v>
      </c>
    </row>
    <row r="850" spans="1:13" x14ac:dyDescent="0.25">
      <c r="A850">
        <v>842</v>
      </c>
      <c r="B850" t="s">
        <v>927</v>
      </c>
      <c r="C850">
        <v>2.0171000000000001</v>
      </c>
      <c r="E850" s="93">
        <f t="shared" si="120"/>
        <v>2</v>
      </c>
      <c r="F850" s="15" t="str">
        <f t="shared" si="121"/>
        <v/>
      </c>
      <c r="G850" s="92">
        <f t="shared" si="122"/>
        <v>8.6306253150040865E-3</v>
      </c>
      <c r="H850" s="23">
        <f t="shared" si="126"/>
        <v>59.506066807882966</v>
      </c>
      <c r="I850" s="23">
        <f t="shared" si="123"/>
        <v>2.5562017024509993</v>
      </c>
      <c r="J850" s="23" t="str">
        <f t="shared" si="127"/>
        <v/>
      </c>
      <c r="K850" s="23" t="str">
        <f t="shared" si="124"/>
        <v/>
      </c>
      <c r="L850" s="15">
        <f t="shared" si="125"/>
        <v>105.125</v>
      </c>
      <c r="M850" s="24">
        <f t="shared" si="128"/>
        <v>2.5686211042113603</v>
      </c>
    </row>
    <row r="851" spans="1:13" x14ac:dyDescent="0.25">
      <c r="A851">
        <v>843</v>
      </c>
      <c r="B851" t="s">
        <v>928</v>
      </c>
      <c r="C851">
        <v>2.0072999999999999</v>
      </c>
      <c r="E851" s="93">
        <f t="shared" si="120"/>
        <v>3</v>
      </c>
      <c r="F851" s="15" t="str">
        <f t="shared" si="121"/>
        <v/>
      </c>
      <c r="G851" s="92">
        <f t="shared" si="122"/>
        <v>8.6157719937341552E-3</v>
      </c>
      <c r="H851" s="23">
        <f t="shared" si="126"/>
        <v>59.4036567627764</v>
      </c>
      <c r="I851" s="23">
        <f t="shared" si="123"/>
        <v>2.5540011414494375</v>
      </c>
      <c r="J851" s="23" t="str">
        <f t="shared" si="127"/>
        <v/>
      </c>
      <c r="K851" s="23" t="str">
        <f t="shared" si="124"/>
        <v/>
      </c>
      <c r="L851" s="15">
        <f t="shared" si="125"/>
        <v>105.25</v>
      </c>
      <c r="M851" s="24">
        <f t="shared" si="128"/>
        <v>2.5674377968894406</v>
      </c>
    </row>
    <row r="852" spans="1:13" x14ac:dyDescent="0.25">
      <c r="A852">
        <v>844</v>
      </c>
      <c r="B852" t="s">
        <v>929</v>
      </c>
      <c r="C852">
        <v>2.0464000000000002</v>
      </c>
      <c r="E852" s="93">
        <f t="shared" si="120"/>
        <v>4</v>
      </c>
      <c r="F852" s="15" t="str">
        <f t="shared" si="121"/>
        <v/>
      </c>
      <c r="G852" s="92">
        <f t="shared" si="122"/>
        <v>8.6750337143111228E-3</v>
      </c>
      <c r="H852" s="23">
        <f t="shared" si="126"/>
        <v>59.812251942742385</v>
      </c>
      <c r="I852" s="23">
        <f t="shared" si="123"/>
        <v>2.5627696608914574</v>
      </c>
      <c r="J852" s="23" t="str">
        <f t="shared" si="127"/>
        <v/>
      </c>
      <c r="K852" s="23" t="str">
        <f t="shared" si="124"/>
        <v/>
      </c>
      <c r="L852" s="15">
        <f t="shared" si="125"/>
        <v>105.375</v>
      </c>
      <c r="M852" s="24">
        <f t="shared" si="128"/>
        <v>2.566254489567521</v>
      </c>
    </row>
    <row r="853" spans="1:13" x14ac:dyDescent="0.25">
      <c r="A853">
        <v>845</v>
      </c>
      <c r="B853" t="s">
        <v>930</v>
      </c>
      <c r="C853">
        <v>2.0268999999999999</v>
      </c>
      <c r="E853" s="93">
        <f t="shared" si="120"/>
        <v>5</v>
      </c>
      <c r="F853" s="15">
        <f t="shared" si="121"/>
        <v>1</v>
      </c>
      <c r="G853" s="92">
        <f t="shared" si="122"/>
        <v>8.645478636274016E-3</v>
      </c>
      <c r="H853" s="23">
        <f t="shared" si="126"/>
        <v>59.608476852989526</v>
      </c>
      <c r="I853" s="23">
        <f t="shared" si="123"/>
        <v>2.5584003706812077</v>
      </c>
      <c r="J853" s="23">
        <f t="shared" si="127"/>
        <v>2.5556047236702435</v>
      </c>
      <c r="K853" s="23">
        <f t="shared" si="124"/>
        <v>1.3606774826909631E-2</v>
      </c>
      <c r="L853" s="15">
        <f t="shared" si="125"/>
        <v>105.5</v>
      </c>
      <c r="M853" s="24">
        <f t="shared" si="128"/>
        <v>2.5556047236702435</v>
      </c>
    </row>
    <row r="854" spans="1:13" x14ac:dyDescent="0.25">
      <c r="A854">
        <v>846</v>
      </c>
      <c r="B854" t="s">
        <v>931</v>
      </c>
      <c r="C854">
        <v>2.1636000000000002</v>
      </c>
      <c r="E854" s="93">
        <f t="shared" si="120"/>
        <v>6</v>
      </c>
      <c r="F854" s="15" t="str">
        <f t="shared" si="121"/>
        <v/>
      </c>
      <c r="G854" s="92">
        <f t="shared" si="122"/>
        <v>8.8526673115392716E-3</v>
      </c>
      <c r="H854" s="23">
        <f t="shared" si="126"/>
        <v>61.036992482180089</v>
      </c>
      <c r="I854" s="23">
        <f t="shared" si="123"/>
        <v>2.5888748713437342</v>
      </c>
      <c r="J854" s="23" t="str">
        <f t="shared" si="127"/>
        <v/>
      </c>
      <c r="K854" s="23" t="str">
        <f t="shared" si="124"/>
        <v/>
      </c>
      <c r="L854" s="15">
        <f t="shared" si="125"/>
        <v>105.625</v>
      </c>
      <c r="M854" s="24">
        <f t="shared" si="128"/>
        <v>2.5535877870989414</v>
      </c>
    </row>
    <row r="855" spans="1:13" x14ac:dyDescent="0.25">
      <c r="A855">
        <v>847</v>
      </c>
      <c r="B855" t="s">
        <v>932</v>
      </c>
      <c r="C855">
        <v>1.9878</v>
      </c>
      <c r="E855" s="93">
        <f t="shared" si="120"/>
        <v>7</v>
      </c>
      <c r="F855" s="15" t="str">
        <f t="shared" si="121"/>
        <v/>
      </c>
      <c r="G855" s="92">
        <f t="shared" si="122"/>
        <v>8.5862169156970466E-3</v>
      </c>
      <c r="H855" s="23">
        <f t="shared" si="126"/>
        <v>59.199881673023526</v>
      </c>
      <c r="I855" s="23">
        <f t="shared" si="123"/>
        <v>2.5496168246309199</v>
      </c>
      <c r="J855" s="23" t="str">
        <f t="shared" si="127"/>
        <v/>
      </c>
      <c r="K855" s="23" t="str">
        <f t="shared" si="124"/>
        <v/>
      </c>
      <c r="L855" s="15">
        <f t="shared" si="125"/>
        <v>105.75</v>
      </c>
      <c r="M855" s="24">
        <f t="shared" si="128"/>
        <v>2.5515708505276393</v>
      </c>
    </row>
    <row r="856" spans="1:13" x14ac:dyDescent="0.25">
      <c r="A856">
        <v>848</v>
      </c>
      <c r="B856" t="s">
        <v>933</v>
      </c>
      <c r="C856">
        <v>1.9096</v>
      </c>
      <c r="E856" s="93">
        <f t="shared" si="120"/>
        <v>0</v>
      </c>
      <c r="F856" s="15" t="str">
        <f t="shared" si="121"/>
        <v/>
      </c>
      <c r="G856" s="92">
        <f t="shared" si="122"/>
        <v>8.4676934745431115E-3</v>
      </c>
      <c r="H856" s="23">
        <f t="shared" si="126"/>
        <v>58.382691313091541</v>
      </c>
      <c r="I856" s="23">
        <f t="shared" si="123"/>
        <v>2.5319583219159987</v>
      </c>
      <c r="J856" s="23" t="str">
        <f t="shared" si="127"/>
        <v/>
      </c>
      <c r="K856" s="23" t="str">
        <f t="shared" si="124"/>
        <v/>
      </c>
      <c r="L856" s="15">
        <f t="shared" si="125"/>
        <v>105.875</v>
      </c>
      <c r="M856" s="24">
        <f t="shared" si="128"/>
        <v>2.5495539139563372</v>
      </c>
    </row>
    <row r="857" spans="1:13" x14ac:dyDescent="0.25">
      <c r="A857">
        <v>849</v>
      </c>
      <c r="B857" t="s">
        <v>934</v>
      </c>
      <c r="C857">
        <v>1.7436</v>
      </c>
      <c r="E857" s="93">
        <f t="shared" si="120"/>
        <v>1</v>
      </c>
      <c r="F857" s="15" t="str">
        <f t="shared" si="121"/>
        <v/>
      </c>
      <c r="G857" s="92">
        <f t="shared" si="122"/>
        <v>8.2160963999708177E-3</v>
      </c>
      <c r="H857" s="23">
        <f t="shared" si="126"/>
        <v>56.647990549041545</v>
      </c>
      <c r="I857" s="23">
        <f t="shared" si="123"/>
        <v>2.4940591632866398</v>
      </c>
      <c r="J857" s="23" t="str">
        <f t="shared" si="127"/>
        <v/>
      </c>
      <c r="K857" s="23" t="str">
        <f t="shared" si="124"/>
        <v/>
      </c>
      <c r="L857" s="15">
        <f t="shared" si="125"/>
        <v>106</v>
      </c>
      <c r="M857" s="24">
        <f t="shared" si="128"/>
        <v>2.5475369773850352</v>
      </c>
    </row>
    <row r="858" spans="1:13" x14ac:dyDescent="0.25">
      <c r="A858">
        <v>850</v>
      </c>
      <c r="B858" t="s">
        <v>935</v>
      </c>
      <c r="C858">
        <v>1.8900999999999999</v>
      </c>
      <c r="E858" s="93">
        <f t="shared" si="120"/>
        <v>2</v>
      </c>
      <c r="F858" s="15" t="str">
        <f t="shared" si="121"/>
        <v/>
      </c>
      <c r="G858" s="92">
        <f t="shared" si="122"/>
        <v>8.4381383965060047E-3</v>
      </c>
      <c r="H858" s="23">
        <f t="shared" si="126"/>
        <v>58.178916223338682</v>
      </c>
      <c r="I858" s="23">
        <f t="shared" si="123"/>
        <v>2.5275357694473302</v>
      </c>
      <c r="J858" s="23" t="str">
        <f t="shared" si="127"/>
        <v/>
      </c>
      <c r="K858" s="23" t="str">
        <f t="shared" si="124"/>
        <v/>
      </c>
      <c r="L858" s="15">
        <f t="shared" si="125"/>
        <v>106.125</v>
      </c>
      <c r="M858" s="24">
        <f t="shared" si="128"/>
        <v>2.5455200408137331</v>
      </c>
    </row>
    <row r="859" spans="1:13" x14ac:dyDescent="0.25">
      <c r="A859">
        <v>851</v>
      </c>
      <c r="B859" t="s">
        <v>936</v>
      </c>
      <c r="C859">
        <v>1.9390000000000001</v>
      </c>
      <c r="E859" s="93">
        <f t="shared" si="120"/>
        <v>3</v>
      </c>
      <c r="F859" s="15" t="str">
        <f t="shared" si="121"/>
        <v/>
      </c>
      <c r="G859" s="92">
        <f t="shared" si="122"/>
        <v>8.5122534383529035E-3</v>
      </c>
      <c r="H859" s="23">
        <f t="shared" si="126"/>
        <v>58.689921448411241</v>
      </c>
      <c r="I859" s="23">
        <f t="shared" si="123"/>
        <v>2.5386116054222927</v>
      </c>
      <c r="J859" s="23" t="str">
        <f t="shared" si="127"/>
        <v/>
      </c>
      <c r="K859" s="23" t="str">
        <f t="shared" si="124"/>
        <v/>
      </c>
      <c r="L859" s="15">
        <f t="shared" si="125"/>
        <v>106.25</v>
      </c>
      <c r="M859" s="24">
        <f t="shared" si="128"/>
        <v>2.543503104242431</v>
      </c>
    </row>
    <row r="860" spans="1:13" x14ac:dyDescent="0.25">
      <c r="A860">
        <v>852</v>
      </c>
      <c r="B860" t="s">
        <v>937</v>
      </c>
      <c r="C860">
        <v>1.9390000000000001</v>
      </c>
      <c r="E860" s="93">
        <f t="shared" si="120"/>
        <v>4</v>
      </c>
      <c r="F860" s="15" t="str">
        <f t="shared" si="121"/>
        <v/>
      </c>
      <c r="G860" s="92">
        <f t="shared" si="122"/>
        <v>8.5122534383529035E-3</v>
      </c>
      <c r="H860" s="23">
        <f t="shared" si="126"/>
        <v>58.689921448411241</v>
      </c>
      <c r="I860" s="23">
        <f t="shared" si="123"/>
        <v>2.5386116054222927</v>
      </c>
      <c r="J860" s="23" t="str">
        <f t="shared" si="127"/>
        <v/>
      </c>
      <c r="K860" s="23" t="str">
        <f t="shared" si="124"/>
        <v/>
      </c>
      <c r="L860" s="15">
        <f t="shared" si="125"/>
        <v>106.375</v>
      </c>
      <c r="M860" s="24">
        <f t="shared" si="128"/>
        <v>2.5414861676711289</v>
      </c>
    </row>
    <row r="861" spans="1:13" x14ac:dyDescent="0.25">
      <c r="A861">
        <v>853</v>
      </c>
      <c r="B861" t="s">
        <v>938</v>
      </c>
      <c r="C861">
        <v>1.8314999999999999</v>
      </c>
      <c r="E861" s="93">
        <f t="shared" si="120"/>
        <v>5</v>
      </c>
      <c r="F861" s="15">
        <f t="shared" si="121"/>
        <v>1</v>
      </c>
      <c r="G861" s="92">
        <f t="shared" si="122"/>
        <v>8.3493215978919302E-3</v>
      </c>
      <c r="H861" s="23">
        <f t="shared" si="126"/>
        <v>57.56654595361983</v>
      </c>
      <c r="I861" s="23">
        <f t="shared" si="123"/>
        <v>2.5141986165557895</v>
      </c>
      <c r="J861" s="23">
        <f t="shared" si="127"/>
        <v>2.5233337385294075</v>
      </c>
      <c r="K861" s="23">
        <f t="shared" si="124"/>
        <v>1.6815612212611079E-2</v>
      </c>
      <c r="L861" s="15">
        <f t="shared" si="125"/>
        <v>106.5</v>
      </c>
      <c r="M861" s="24">
        <f t="shared" si="128"/>
        <v>2.5233337385294075</v>
      </c>
    </row>
    <row r="862" spans="1:13" x14ac:dyDescent="0.25">
      <c r="A862">
        <v>854</v>
      </c>
      <c r="B862" t="s">
        <v>939</v>
      </c>
      <c r="C862">
        <v>1.8120000000000001</v>
      </c>
      <c r="E862" s="93">
        <f t="shared" si="120"/>
        <v>6</v>
      </c>
      <c r="F862" s="15" t="str">
        <f t="shared" si="121"/>
        <v/>
      </c>
      <c r="G862" s="92">
        <f t="shared" si="122"/>
        <v>8.3197665198548234E-3</v>
      </c>
      <c r="H862" s="23">
        <f t="shared" si="126"/>
        <v>57.36277086386697</v>
      </c>
      <c r="I862" s="23">
        <f t="shared" si="123"/>
        <v>2.5097447689769314</v>
      </c>
      <c r="J862" s="23" t="str">
        <f t="shared" si="127"/>
        <v/>
      </c>
      <c r="K862" s="23" t="str">
        <f t="shared" si="124"/>
        <v/>
      </c>
      <c r="L862" s="15">
        <f t="shared" si="125"/>
        <v>106.625</v>
      </c>
      <c r="M862" s="24">
        <f t="shared" si="128"/>
        <v>2.5221497485787872</v>
      </c>
    </row>
    <row r="863" spans="1:13" x14ac:dyDescent="0.25">
      <c r="A863">
        <v>855</v>
      </c>
      <c r="B863" t="s">
        <v>940</v>
      </c>
      <c r="C863">
        <v>1.9487000000000001</v>
      </c>
      <c r="E863" s="93">
        <f t="shared" si="120"/>
        <v>7</v>
      </c>
      <c r="F863" s="15" t="str">
        <f t="shared" si="121"/>
        <v/>
      </c>
      <c r="G863" s="92">
        <f t="shared" si="122"/>
        <v>8.5269551951200791E-3</v>
      </c>
      <c r="H863" s="23">
        <f t="shared" si="126"/>
        <v>58.791286493057534</v>
      </c>
      <c r="I863" s="23">
        <f t="shared" si="123"/>
        <v>2.5408029140766444</v>
      </c>
      <c r="J863" s="23" t="str">
        <f t="shared" si="127"/>
        <v/>
      </c>
      <c r="K863" s="23" t="str">
        <f t="shared" si="124"/>
        <v/>
      </c>
      <c r="L863" s="15">
        <f t="shared" si="125"/>
        <v>106.75</v>
      </c>
      <c r="M863" s="24">
        <f t="shared" si="128"/>
        <v>2.5209657586281669</v>
      </c>
    </row>
    <row r="864" spans="1:13" x14ac:dyDescent="0.25">
      <c r="A864">
        <v>856</v>
      </c>
      <c r="B864" t="s">
        <v>941</v>
      </c>
      <c r="C864">
        <v>1.8706</v>
      </c>
      <c r="E864" s="93">
        <f t="shared" si="120"/>
        <v>0</v>
      </c>
      <c r="F864" s="15" t="str">
        <f t="shared" si="121"/>
        <v/>
      </c>
      <c r="G864" s="92">
        <f t="shared" si="122"/>
        <v>8.4085833184688978E-3</v>
      </c>
      <c r="H864" s="23">
        <f t="shared" si="126"/>
        <v>57.975141133585822</v>
      </c>
      <c r="I864" s="23">
        <f t="shared" si="123"/>
        <v>2.5231054650473359</v>
      </c>
      <c r="J864" s="23" t="str">
        <f t="shared" si="127"/>
        <v/>
      </c>
      <c r="K864" s="23" t="str">
        <f t="shared" si="124"/>
        <v/>
      </c>
      <c r="L864" s="15">
        <f t="shared" si="125"/>
        <v>106.875</v>
      </c>
      <c r="M864" s="24">
        <f t="shared" si="128"/>
        <v>2.5197817686775466</v>
      </c>
    </row>
    <row r="865" spans="1:13" x14ac:dyDescent="0.25">
      <c r="A865">
        <v>857</v>
      </c>
      <c r="B865" t="s">
        <v>942</v>
      </c>
      <c r="C865">
        <v>2.105</v>
      </c>
      <c r="E865" s="93">
        <f t="shared" si="120"/>
        <v>1</v>
      </c>
      <c r="F865" s="15" t="str">
        <f t="shared" si="121"/>
        <v/>
      </c>
      <c r="G865" s="92">
        <f t="shared" si="122"/>
        <v>8.7638505129251972E-3</v>
      </c>
      <c r="H865" s="23">
        <f t="shared" si="126"/>
        <v>60.424622212461237</v>
      </c>
      <c r="I865" s="23">
        <f t="shared" si="123"/>
        <v>2.5758553369959221</v>
      </c>
      <c r="J865" s="23" t="str">
        <f t="shared" si="127"/>
        <v/>
      </c>
      <c r="K865" s="23" t="str">
        <f t="shared" si="124"/>
        <v/>
      </c>
      <c r="L865" s="15">
        <f t="shared" si="125"/>
        <v>107</v>
      </c>
      <c r="M865" s="24">
        <f t="shared" si="128"/>
        <v>2.5185977787269263</v>
      </c>
    </row>
    <row r="866" spans="1:13" x14ac:dyDescent="0.25">
      <c r="A866">
        <v>858</v>
      </c>
      <c r="B866" t="s">
        <v>943</v>
      </c>
      <c r="C866">
        <v>1.9194</v>
      </c>
      <c r="E866" s="93">
        <f t="shared" si="120"/>
        <v>2</v>
      </c>
      <c r="F866" s="15" t="str">
        <f t="shared" si="121"/>
        <v/>
      </c>
      <c r="G866" s="92">
        <f t="shared" si="122"/>
        <v>8.4825467958130427E-3</v>
      </c>
      <c r="H866" s="23">
        <f t="shared" si="126"/>
        <v>58.485101358198115</v>
      </c>
      <c r="I866" s="23">
        <f t="shared" si="123"/>
        <v>2.5341780239375522</v>
      </c>
      <c r="J866" s="23" t="str">
        <f t="shared" si="127"/>
        <v/>
      </c>
      <c r="K866" s="23" t="str">
        <f t="shared" si="124"/>
        <v/>
      </c>
      <c r="L866" s="15">
        <f t="shared" si="125"/>
        <v>107.125</v>
      </c>
      <c r="M866" s="24">
        <f t="shared" si="128"/>
        <v>2.5174137887763059</v>
      </c>
    </row>
    <row r="867" spans="1:13" x14ac:dyDescent="0.25">
      <c r="A867">
        <v>859</v>
      </c>
      <c r="B867" t="s">
        <v>944</v>
      </c>
      <c r="C867">
        <v>1.9292</v>
      </c>
      <c r="E867" s="93">
        <f t="shared" si="120"/>
        <v>3</v>
      </c>
      <c r="F867" s="15" t="str">
        <f t="shared" si="121"/>
        <v/>
      </c>
      <c r="G867" s="92">
        <f t="shared" si="122"/>
        <v>8.497400117082974E-3</v>
      </c>
      <c r="H867" s="23">
        <f t="shared" si="126"/>
        <v>58.587511403304681</v>
      </c>
      <c r="I867" s="23">
        <f t="shared" si="123"/>
        <v>2.5363957834092838</v>
      </c>
      <c r="J867" s="23" t="str">
        <f t="shared" si="127"/>
        <v/>
      </c>
      <c r="K867" s="23" t="str">
        <f t="shared" si="124"/>
        <v/>
      </c>
      <c r="L867" s="15">
        <f t="shared" si="125"/>
        <v>107.25</v>
      </c>
      <c r="M867" s="24">
        <f t="shared" si="128"/>
        <v>2.5162297988256856</v>
      </c>
    </row>
    <row r="868" spans="1:13" x14ac:dyDescent="0.25">
      <c r="A868">
        <v>860</v>
      </c>
      <c r="B868" t="s">
        <v>945</v>
      </c>
      <c r="C868">
        <v>1.6458999999999999</v>
      </c>
      <c r="E868" s="93">
        <f t="shared" si="120"/>
        <v>4</v>
      </c>
      <c r="F868" s="15" t="str">
        <f t="shared" si="121"/>
        <v/>
      </c>
      <c r="G868" s="92">
        <f t="shared" si="122"/>
        <v>8.068017880779774E-3</v>
      </c>
      <c r="H868" s="23">
        <f t="shared" si="126"/>
        <v>55.627025099356693</v>
      </c>
      <c r="I868" s="23">
        <f t="shared" si="123"/>
        <v>2.4714817869789587</v>
      </c>
      <c r="J868" s="23" t="str">
        <f t="shared" si="127"/>
        <v/>
      </c>
      <c r="K868" s="23" t="str">
        <f t="shared" si="124"/>
        <v/>
      </c>
      <c r="L868" s="15">
        <f t="shared" si="125"/>
        <v>107.375</v>
      </c>
      <c r="M868" s="24">
        <f t="shared" si="128"/>
        <v>2.5150458088750653</v>
      </c>
    </row>
    <row r="869" spans="1:13" x14ac:dyDescent="0.25">
      <c r="A869">
        <v>861</v>
      </c>
      <c r="B869" t="s">
        <v>946</v>
      </c>
      <c r="C869">
        <v>1.8022</v>
      </c>
      <c r="E869" s="93">
        <f t="shared" si="120"/>
        <v>5</v>
      </c>
      <c r="F869" s="15">
        <f t="shared" si="121"/>
        <v>1</v>
      </c>
      <c r="G869" s="92">
        <f t="shared" si="122"/>
        <v>8.3049131985848939E-3</v>
      </c>
      <c r="H869" s="23">
        <f t="shared" si="126"/>
        <v>57.260360818760411</v>
      </c>
      <c r="I869" s="23">
        <f t="shared" si="123"/>
        <v>2.5075034381469381</v>
      </c>
      <c r="J869" s="23">
        <f t="shared" si="127"/>
        <v>2.5043898993194809</v>
      </c>
      <c r="K869" s="23">
        <f t="shared" si="124"/>
        <v>3.850768748499251E-2</v>
      </c>
      <c r="L869" s="15">
        <f t="shared" si="125"/>
        <v>107.5</v>
      </c>
      <c r="M869" s="24">
        <f t="shared" si="128"/>
        <v>2.5043898993194809</v>
      </c>
    </row>
    <row r="870" spans="1:13" x14ac:dyDescent="0.25">
      <c r="A870">
        <v>862</v>
      </c>
      <c r="B870" t="s">
        <v>947</v>
      </c>
      <c r="C870">
        <v>1.5774999999999999</v>
      </c>
      <c r="E870" s="93">
        <f t="shared" si="120"/>
        <v>6</v>
      </c>
      <c r="F870" s="15" t="str">
        <f t="shared" si="121"/>
        <v/>
      </c>
      <c r="G870" s="92">
        <f t="shared" si="122"/>
        <v>7.9643477608957701E-3</v>
      </c>
      <c r="H870" s="23">
        <f t="shared" si="126"/>
        <v>54.912244784531282</v>
      </c>
      <c r="I870" s="23">
        <f t="shared" si="123"/>
        <v>2.4555517766758022</v>
      </c>
      <c r="J870" s="23" t="str">
        <f t="shared" si="127"/>
        <v/>
      </c>
      <c r="K870" s="23" t="str">
        <f t="shared" si="124"/>
        <v/>
      </c>
      <c r="L870" s="15">
        <f t="shared" si="125"/>
        <v>107.625</v>
      </c>
      <c r="M870" s="24">
        <f t="shared" si="128"/>
        <v>2.5021534023412548</v>
      </c>
    </row>
    <row r="871" spans="1:13" x14ac:dyDescent="0.25">
      <c r="A871">
        <v>863</v>
      </c>
      <c r="B871" t="s">
        <v>948</v>
      </c>
      <c r="C871">
        <v>1.7534000000000001</v>
      </c>
      <c r="E871" s="93">
        <f t="shared" si="120"/>
        <v>7</v>
      </c>
      <c r="F871" s="15" t="str">
        <f t="shared" si="121"/>
        <v/>
      </c>
      <c r="G871" s="92">
        <f t="shared" si="122"/>
        <v>8.230949721240749E-3</v>
      </c>
      <c r="H871" s="23">
        <f t="shared" si="126"/>
        <v>56.750400594148118</v>
      </c>
      <c r="I871" s="23">
        <f t="shared" si="123"/>
        <v>2.4963125651773681</v>
      </c>
      <c r="J871" s="23" t="str">
        <f t="shared" si="127"/>
        <v/>
      </c>
      <c r="K871" s="23" t="str">
        <f t="shared" si="124"/>
        <v/>
      </c>
      <c r="L871" s="15">
        <f t="shared" si="125"/>
        <v>107.75</v>
      </c>
      <c r="M871" s="24">
        <f t="shared" si="128"/>
        <v>2.4999169053630288</v>
      </c>
    </row>
    <row r="872" spans="1:13" x14ac:dyDescent="0.25">
      <c r="A872">
        <v>864</v>
      </c>
      <c r="B872" t="s">
        <v>949</v>
      </c>
      <c r="C872">
        <v>1.5872999999999999</v>
      </c>
      <c r="E872" s="93">
        <f t="shared" si="120"/>
        <v>0</v>
      </c>
      <c r="F872" s="15" t="str">
        <f t="shared" si="121"/>
        <v/>
      </c>
      <c r="G872" s="92">
        <f t="shared" si="122"/>
        <v>7.9792010821657013E-3</v>
      </c>
      <c r="H872" s="23">
        <f t="shared" si="126"/>
        <v>55.014654829637855</v>
      </c>
      <c r="I872" s="23">
        <f t="shared" si="123"/>
        <v>2.4578404832340213</v>
      </c>
      <c r="J872" s="23" t="str">
        <f t="shared" si="127"/>
        <v/>
      </c>
      <c r="K872" s="23" t="str">
        <f t="shared" si="124"/>
        <v/>
      </c>
      <c r="L872" s="15">
        <f t="shared" si="125"/>
        <v>107.875</v>
      </c>
      <c r="M872" s="24">
        <f t="shared" si="128"/>
        <v>2.4976804083848028</v>
      </c>
    </row>
    <row r="873" spans="1:13" x14ac:dyDescent="0.25">
      <c r="A873">
        <v>865</v>
      </c>
      <c r="B873" t="s">
        <v>950</v>
      </c>
      <c r="C873">
        <v>1.6068</v>
      </c>
      <c r="E873" s="93">
        <f t="shared" si="120"/>
        <v>1</v>
      </c>
      <c r="F873" s="15" t="str">
        <f t="shared" si="121"/>
        <v/>
      </c>
      <c r="G873" s="92">
        <f t="shared" si="122"/>
        <v>8.0087561602028082E-3</v>
      </c>
      <c r="H873" s="23">
        <f t="shared" si="126"/>
        <v>55.218429919390715</v>
      </c>
      <c r="I873" s="23">
        <f t="shared" si="123"/>
        <v>2.462388214540514</v>
      </c>
      <c r="J873" s="23" t="str">
        <f t="shared" si="127"/>
        <v/>
      </c>
      <c r="K873" s="23" t="str">
        <f t="shared" si="124"/>
        <v/>
      </c>
      <c r="L873" s="15">
        <f t="shared" si="125"/>
        <v>108</v>
      </c>
      <c r="M873" s="24">
        <f t="shared" si="128"/>
        <v>2.4954439114065767</v>
      </c>
    </row>
    <row r="874" spans="1:13" x14ac:dyDescent="0.25">
      <c r="A874">
        <v>866</v>
      </c>
      <c r="B874" t="s">
        <v>951</v>
      </c>
      <c r="C874">
        <v>1.5971</v>
      </c>
      <c r="E874" s="93">
        <f t="shared" si="120"/>
        <v>2</v>
      </c>
      <c r="F874" s="15" t="str">
        <f t="shared" si="121"/>
        <v/>
      </c>
      <c r="G874" s="92">
        <f t="shared" si="122"/>
        <v>7.9940544034356308E-3</v>
      </c>
      <c r="H874" s="23">
        <f t="shared" si="126"/>
        <v>55.117064874744415</v>
      </c>
      <c r="I874" s="23">
        <f t="shared" si="123"/>
        <v>2.4601270605626047</v>
      </c>
      <c r="J874" s="23" t="str">
        <f t="shared" si="127"/>
        <v/>
      </c>
      <c r="K874" s="23" t="str">
        <f t="shared" si="124"/>
        <v/>
      </c>
      <c r="L874" s="15">
        <f t="shared" si="125"/>
        <v>108.125</v>
      </c>
      <c r="M874" s="24">
        <f t="shared" si="128"/>
        <v>2.4932074144283507</v>
      </c>
    </row>
    <row r="875" spans="1:13" x14ac:dyDescent="0.25">
      <c r="A875">
        <v>867</v>
      </c>
      <c r="B875" t="s">
        <v>952</v>
      </c>
      <c r="C875">
        <v>1.6654</v>
      </c>
      <c r="E875" s="93">
        <f t="shared" si="120"/>
        <v>3</v>
      </c>
      <c r="F875" s="15" t="str">
        <f t="shared" si="121"/>
        <v/>
      </c>
      <c r="G875" s="92">
        <f t="shared" si="122"/>
        <v>8.0975729588168809E-3</v>
      </c>
      <c r="H875" s="23">
        <f t="shared" si="126"/>
        <v>55.830800189109553</v>
      </c>
      <c r="I875" s="23">
        <f t="shared" si="123"/>
        <v>2.4760044631326252</v>
      </c>
      <c r="J875" s="23" t="str">
        <f t="shared" si="127"/>
        <v/>
      </c>
      <c r="K875" s="23" t="str">
        <f t="shared" si="124"/>
        <v/>
      </c>
      <c r="L875" s="15">
        <f t="shared" si="125"/>
        <v>108.25</v>
      </c>
      <c r="M875" s="24">
        <f t="shared" si="128"/>
        <v>2.4909709174501247</v>
      </c>
    </row>
    <row r="876" spans="1:13" x14ac:dyDescent="0.25">
      <c r="A876">
        <v>868</v>
      </c>
      <c r="B876" t="s">
        <v>953</v>
      </c>
      <c r="C876">
        <v>1.7436</v>
      </c>
      <c r="E876" s="93">
        <f t="shared" si="120"/>
        <v>4</v>
      </c>
      <c r="F876" s="15" t="str">
        <f t="shared" si="121"/>
        <v/>
      </c>
      <c r="G876" s="92">
        <f t="shared" si="122"/>
        <v>8.2160963999708177E-3</v>
      </c>
      <c r="H876" s="23">
        <f t="shared" si="126"/>
        <v>56.647990549041545</v>
      </c>
      <c r="I876" s="23">
        <f t="shared" si="123"/>
        <v>2.4940591632866398</v>
      </c>
      <c r="J876" s="23" t="str">
        <f t="shared" si="127"/>
        <v/>
      </c>
      <c r="K876" s="23" t="str">
        <f t="shared" si="124"/>
        <v/>
      </c>
      <c r="L876" s="15">
        <f t="shared" si="125"/>
        <v>108.375</v>
      </c>
      <c r="M876" s="24">
        <f t="shared" si="128"/>
        <v>2.4887344204718986</v>
      </c>
    </row>
    <row r="877" spans="1:13" x14ac:dyDescent="0.25">
      <c r="A877">
        <v>869</v>
      </c>
      <c r="B877" t="s">
        <v>954</v>
      </c>
      <c r="C877">
        <v>1.5872999999999999</v>
      </c>
      <c r="E877" s="93">
        <f t="shared" si="120"/>
        <v>5</v>
      </c>
      <c r="F877" s="15">
        <f t="shared" si="121"/>
        <v>1</v>
      </c>
      <c r="G877" s="92">
        <f t="shared" si="122"/>
        <v>7.9792010821657013E-3</v>
      </c>
      <c r="H877" s="23">
        <f t="shared" si="126"/>
        <v>55.014654829637855</v>
      </c>
      <c r="I877" s="23">
        <f t="shared" si="123"/>
        <v>2.4578404832340213</v>
      </c>
      <c r="J877" s="23">
        <f t="shared" si="127"/>
        <v>2.4686059476678643</v>
      </c>
      <c r="K877" s="23">
        <f t="shared" si="124"/>
        <v>1.4445994429886363E-2</v>
      </c>
      <c r="L877" s="15">
        <f t="shared" si="125"/>
        <v>108.5</v>
      </c>
      <c r="M877" s="24">
        <f t="shared" si="128"/>
        <v>2.4686059476678643</v>
      </c>
    </row>
    <row r="878" spans="1:13" x14ac:dyDescent="0.25">
      <c r="A878">
        <v>870</v>
      </c>
      <c r="B878" t="s">
        <v>955</v>
      </c>
      <c r="C878">
        <v>1.7142999999999999</v>
      </c>
      <c r="E878" s="93">
        <f t="shared" si="120"/>
        <v>6</v>
      </c>
      <c r="F878" s="15" t="str">
        <f t="shared" si="121"/>
        <v/>
      </c>
      <c r="G878" s="92">
        <f t="shared" si="122"/>
        <v>8.1716880006637814E-3</v>
      </c>
      <c r="H878" s="23">
        <f t="shared" si="126"/>
        <v>56.341805414182126</v>
      </c>
      <c r="I878" s="23">
        <f t="shared" si="123"/>
        <v>2.4873097754002664</v>
      </c>
      <c r="J878" s="23" t="str">
        <f t="shared" si="127"/>
        <v/>
      </c>
      <c r="K878" s="23" t="str">
        <f t="shared" si="124"/>
        <v/>
      </c>
      <c r="L878" s="15">
        <f t="shared" si="125"/>
        <v>108.625</v>
      </c>
      <c r="M878" s="24">
        <f t="shared" si="128"/>
        <v>2.4663482373520438</v>
      </c>
    </row>
    <row r="879" spans="1:13" x14ac:dyDescent="0.25">
      <c r="A879">
        <v>871</v>
      </c>
      <c r="B879" t="s">
        <v>956</v>
      </c>
      <c r="C879">
        <v>1.5971</v>
      </c>
      <c r="E879" s="93">
        <f t="shared" si="120"/>
        <v>7</v>
      </c>
      <c r="F879" s="15" t="str">
        <f t="shared" si="121"/>
        <v/>
      </c>
      <c r="G879" s="92">
        <f t="shared" si="122"/>
        <v>7.9940544034356308E-3</v>
      </c>
      <c r="H879" s="23">
        <f t="shared" si="126"/>
        <v>55.117064874744415</v>
      </c>
      <c r="I879" s="23">
        <f t="shared" si="123"/>
        <v>2.4601270605626047</v>
      </c>
      <c r="J879" s="23" t="str">
        <f t="shared" si="127"/>
        <v/>
      </c>
      <c r="K879" s="23" t="str">
        <f t="shared" si="124"/>
        <v/>
      </c>
      <c r="L879" s="15">
        <f t="shared" si="125"/>
        <v>108.75</v>
      </c>
      <c r="M879" s="24">
        <f t="shared" si="128"/>
        <v>2.4640905270362232</v>
      </c>
    </row>
    <row r="880" spans="1:13" x14ac:dyDescent="0.25">
      <c r="A880">
        <v>872</v>
      </c>
      <c r="B880" t="s">
        <v>957</v>
      </c>
      <c r="C880">
        <v>1.5580000000000001</v>
      </c>
      <c r="E880" s="93">
        <f t="shared" si="120"/>
        <v>0</v>
      </c>
      <c r="F880" s="15" t="str">
        <f t="shared" si="121"/>
        <v/>
      </c>
      <c r="G880" s="92">
        <f t="shared" si="122"/>
        <v>7.9347926828586633E-3</v>
      </c>
      <c r="H880" s="23">
        <f t="shared" si="126"/>
        <v>54.708469694778422</v>
      </c>
      <c r="I880" s="23">
        <f t="shared" si="123"/>
        <v>2.4509913606236386</v>
      </c>
      <c r="J880" s="23" t="str">
        <f t="shared" si="127"/>
        <v/>
      </c>
      <c r="K880" s="23" t="str">
        <f t="shared" si="124"/>
        <v/>
      </c>
      <c r="L880" s="15">
        <f t="shared" si="125"/>
        <v>108.875</v>
      </c>
      <c r="M880" s="24">
        <f t="shared" si="128"/>
        <v>2.4618328167204027</v>
      </c>
    </row>
    <row r="881" spans="1:13" x14ac:dyDescent="0.25">
      <c r="A881">
        <v>873</v>
      </c>
      <c r="B881" t="s">
        <v>958</v>
      </c>
      <c r="C881">
        <v>1.5678000000000001</v>
      </c>
      <c r="E881" s="93">
        <f t="shared" si="120"/>
        <v>1</v>
      </c>
      <c r="F881" s="15" t="str">
        <f t="shared" si="121"/>
        <v/>
      </c>
      <c r="G881" s="92">
        <f t="shared" si="122"/>
        <v>7.9496460041285927E-3</v>
      </c>
      <c r="H881" s="23">
        <f t="shared" si="126"/>
        <v>54.810879739884982</v>
      </c>
      <c r="I881" s="23">
        <f t="shared" si="123"/>
        <v>2.4532843216676032</v>
      </c>
      <c r="J881" s="23" t="str">
        <f t="shared" si="127"/>
        <v/>
      </c>
      <c r="K881" s="23" t="str">
        <f t="shared" si="124"/>
        <v/>
      </c>
      <c r="L881" s="15">
        <f t="shared" si="125"/>
        <v>109</v>
      </c>
      <c r="M881" s="24">
        <f t="shared" si="128"/>
        <v>2.4595751064045821</v>
      </c>
    </row>
    <row r="882" spans="1:13" x14ac:dyDescent="0.25">
      <c r="A882">
        <v>874</v>
      </c>
      <c r="B882" t="s">
        <v>959</v>
      </c>
      <c r="C882">
        <v>1.7044999999999999</v>
      </c>
      <c r="E882" s="93">
        <f t="shared" si="120"/>
        <v>2</v>
      </c>
      <c r="F882" s="15" t="str">
        <f t="shared" si="121"/>
        <v/>
      </c>
      <c r="G882" s="92">
        <f t="shared" si="122"/>
        <v>8.1568346793938502E-3</v>
      </c>
      <c r="H882" s="23">
        <f t="shared" si="126"/>
        <v>56.239395369075559</v>
      </c>
      <c r="I882" s="23">
        <f t="shared" si="123"/>
        <v>2.4850482099374589</v>
      </c>
      <c r="J882" s="23" t="str">
        <f t="shared" si="127"/>
        <v/>
      </c>
      <c r="K882" s="23" t="str">
        <f t="shared" si="124"/>
        <v/>
      </c>
      <c r="L882" s="15">
        <f t="shared" si="125"/>
        <v>109.125</v>
      </c>
      <c r="M882" s="24">
        <f t="shared" si="128"/>
        <v>2.4573173960887615</v>
      </c>
    </row>
    <row r="883" spans="1:13" x14ac:dyDescent="0.25">
      <c r="A883">
        <v>875</v>
      </c>
      <c r="B883" t="s">
        <v>960</v>
      </c>
      <c r="C883">
        <v>1.5580000000000001</v>
      </c>
      <c r="E883" s="93">
        <f t="shared" si="120"/>
        <v>3</v>
      </c>
      <c r="F883" s="15" t="str">
        <f t="shared" si="121"/>
        <v/>
      </c>
      <c r="G883" s="92">
        <f t="shared" si="122"/>
        <v>7.9347926828586633E-3</v>
      </c>
      <c r="H883" s="23">
        <f t="shared" si="126"/>
        <v>54.708469694778422</v>
      </c>
      <c r="I883" s="23">
        <f t="shared" si="123"/>
        <v>2.4509913606236386</v>
      </c>
      <c r="J883" s="23" t="str">
        <f t="shared" si="127"/>
        <v/>
      </c>
      <c r="K883" s="23" t="str">
        <f t="shared" si="124"/>
        <v/>
      </c>
      <c r="L883" s="15">
        <f t="shared" si="125"/>
        <v>109.25</v>
      </c>
      <c r="M883" s="24">
        <f t="shared" si="128"/>
        <v>2.455059685772941</v>
      </c>
    </row>
    <row r="884" spans="1:13" x14ac:dyDescent="0.25">
      <c r="A884">
        <v>876</v>
      </c>
      <c r="B884" t="s">
        <v>961</v>
      </c>
      <c r="C884">
        <v>1.431</v>
      </c>
      <c r="E884" s="93">
        <f t="shared" si="120"/>
        <v>4</v>
      </c>
      <c r="F884" s="15" t="str">
        <f t="shared" si="121"/>
        <v/>
      </c>
      <c r="G884" s="92">
        <f t="shared" si="122"/>
        <v>7.7423057643605832E-3</v>
      </c>
      <c r="H884" s="23">
        <f t="shared" si="126"/>
        <v>53.381319110234152</v>
      </c>
      <c r="I884" s="23">
        <f t="shared" si="123"/>
        <v>2.4210800424756793</v>
      </c>
      <c r="J884" s="23" t="str">
        <f t="shared" si="127"/>
        <v/>
      </c>
      <c r="K884" s="23" t="str">
        <f t="shared" si="124"/>
        <v/>
      </c>
      <c r="L884" s="15">
        <f t="shared" si="125"/>
        <v>109.375</v>
      </c>
      <c r="M884" s="24">
        <f t="shared" si="128"/>
        <v>2.4528019754571204</v>
      </c>
    </row>
    <row r="885" spans="1:13" x14ac:dyDescent="0.25">
      <c r="A885">
        <v>877</v>
      </c>
      <c r="B885" t="s">
        <v>962</v>
      </c>
      <c r="C885">
        <v>1.431</v>
      </c>
      <c r="E885" s="93">
        <f t="shared" si="120"/>
        <v>5</v>
      </c>
      <c r="F885" s="15">
        <f t="shared" si="121"/>
        <v>1</v>
      </c>
      <c r="G885" s="92">
        <f t="shared" si="122"/>
        <v>7.7423057643605832E-3</v>
      </c>
      <c r="H885" s="23">
        <f t="shared" si="126"/>
        <v>53.381319110234152</v>
      </c>
      <c r="I885" s="23">
        <f t="shared" si="123"/>
        <v>2.4210800424756793</v>
      </c>
      <c r="J885" s="23">
        <f t="shared" si="127"/>
        <v>2.4324825826147376</v>
      </c>
      <c r="K885" s="23">
        <f t="shared" si="124"/>
        <v>2.8101253142537211E-2</v>
      </c>
      <c r="L885" s="15">
        <f t="shared" si="125"/>
        <v>109.5</v>
      </c>
      <c r="M885" s="24">
        <f t="shared" si="128"/>
        <v>2.4324825826147376</v>
      </c>
    </row>
    <row r="886" spans="1:13" x14ac:dyDescent="0.25">
      <c r="A886">
        <v>878</v>
      </c>
      <c r="B886" t="s">
        <v>963</v>
      </c>
      <c r="C886">
        <v>1.4212</v>
      </c>
      <c r="E886" s="93">
        <f t="shared" si="120"/>
        <v>6</v>
      </c>
      <c r="F886" s="15" t="str">
        <f t="shared" si="121"/>
        <v/>
      </c>
      <c r="G886" s="92">
        <f t="shared" si="122"/>
        <v>7.7274524430906528E-3</v>
      </c>
      <c r="H886" s="23">
        <f t="shared" si="126"/>
        <v>53.278909065127586</v>
      </c>
      <c r="I886" s="23">
        <f t="shared" si="123"/>
        <v>2.4187565522362275</v>
      </c>
      <c r="J886" s="23" t="str">
        <f t="shared" si="127"/>
        <v/>
      </c>
      <c r="K886" s="23" t="str">
        <f t="shared" si="124"/>
        <v/>
      </c>
      <c r="L886" s="15">
        <f t="shared" si="125"/>
        <v>109.625</v>
      </c>
      <c r="M886" s="24">
        <f t="shared" si="128"/>
        <v>2.4299661242001012</v>
      </c>
    </row>
    <row r="887" spans="1:13" x14ac:dyDescent="0.25">
      <c r="A887">
        <v>879</v>
      </c>
      <c r="B887" t="s">
        <v>964</v>
      </c>
      <c r="C887">
        <v>1.3236000000000001</v>
      </c>
      <c r="E887" s="93">
        <f t="shared" si="120"/>
        <v>7</v>
      </c>
      <c r="F887" s="15" t="str">
        <f t="shared" si="121"/>
        <v/>
      </c>
      <c r="G887" s="92">
        <f t="shared" si="122"/>
        <v>7.5795254884023647E-3</v>
      </c>
      <c r="H887" s="23">
        <f t="shared" si="126"/>
        <v>52.258988615903014</v>
      </c>
      <c r="I887" s="23">
        <f t="shared" si="123"/>
        <v>2.3954935024902642</v>
      </c>
      <c r="J887" s="23" t="str">
        <f t="shared" si="127"/>
        <v/>
      </c>
      <c r="K887" s="23" t="str">
        <f t="shared" si="124"/>
        <v/>
      </c>
      <c r="L887" s="15">
        <f t="shared" si="125"/>
        <v>109.75</v>
      </c>
      <c r="M887" s="24">
        <f t="shared" si="128"/>
        <v>2.4274496657854647</v>
      </c>
    </row>
    <row r="888" spans="1:13" x14ac:dyDescent="0.25">
      <c r="A888">
        <v>880</v>
      </c>
      <c r="B888" t="s">
        <v>965</v>
      </c>
      <c r="C888">
        <v>1.4016999999999999</v>
      </c>
      <c r="E888" s="93">
        <f t="shared" si="120"/>
        <v>0</v>
      </c>
      <c r="F888" s="15" t="str">
        <f t="shared" si="121"/>
        <v/>
      </c>
      <c r="G888" s="92">
        <f t="shared" si="122"/>
        <v>7.6978973650535451E-3</v>
      </c>
      <c r="H888" s="23">
        <f t="shared" si="126"/>
        <v>53.075133975374719</v>
      </c>
      <c r="I888" s="23">
        <f t="shared" si="123"/>
        <v>2.4141266290113506</v>
      </c>
      <c r="J888" s="23" t="str">
        <f t="shared" si="127"/>
        <v/>
      </c>
      <c r="K888" s="23" t="str">
        <f t="shared" si="124"/>
        <v/>
      </c>
      <c r="L888" s="15">
        <f t="shared" si="125"/>
        <v>109.875</v>
      </c>
      <c r="M888" s="24">
        <f t="shared" si="128"/>
        <v>2.4249332073708283</v>
      </c>
    </row>
    <row r="889" spans="1:13" x14ac:dyDescent="0.25">
      <c r="A889">
        <v>881</v>
      </c>
      <c r="B889" t="s">
        <v>966</v>
      </c>
      <c r="C889">
        <v>1.3138000000000001</v>
      </c>
      <c r="E889" s="93">
        <f t="shared" si="120"/>
        <v>1</v>
      </c>
      <c r="F889" s="15" t="str">
        <f t="shared" si="121"/>
        <v/>
      </c>
      <c r="G889" s="92">
        <f t="shared" si="122"/>
        <v>7.5646721671324335E-3</v>
      </c>
      <c r="H889" s="23">
        <f t="shared" si="126"/>
        <v>52.156578570796441</v>
      </c>
      <c r="I889" s="23">
        <f t="shared" si="123"/>
        <v>2.3931451705621027</v>
      </c>
      <c r="J889" s="23" t="str">
        <f t="shared" si="127"/>
        <v/>
      </c>
      <c r="K889" s="23" t="str">
        <f t="shared" si="124"/>
        <v/>
      </c>
      <c r="L889" s="15">
        <f t="shared" si="125"/>
        <v>110</v>
      </c>
      <c r="M889" s="24">
        <f t="shared" si="128"/>
        <v>2.4224167489561919</v>
      </c>
    </row>
    <row r="890" spans="1:13" x14ac:dyDescent="0.25">
      <c r="A890">
        <v>882</v>
      </c>
      <c r="B890" t="s">
        <v>967</v>
      </c>
      <c r="C890">
        <v>1.4408000000000001</v>
      </c>
      <c r="E890" s="93">
        <f t="shared" si="120"/>
        <v>2</v>
      </c>
      <c r="F890" s="15" t="str">
        <f t="shared" si="121"/>
        <v/>
      </c>
      <c r="G890" s="92">
        <f t="shared" si="122"/>
        <v>7.7571590856305135E-3</v>
      </c>
      <c r="H890" s="23">
        <f t="shared" si="126"/>
        <v>53.483729155340711</v>
      </c>
      <c r="I890" s="23">
        <f t="shared" si="123"/>
        <v>2.4234013050178862</v>
      </c>
      <c r="J890" s="23" t="str">
        <f t="shared" si="127"/>
        <v/>
      </c>
      <c r="K890" s="23" t="str">
        <f t="shared" si="124"/>
        <v/>
      </c>
      <c r="L890" s="15">
        <f t="shared" si="125"/>
        <v>110.125</v>
      </c>
      <c r="M890" s="24">
        <f t="shared" si="128"/>
        <v>2.4199002905415554</v>
      </c>
    </row>
    <row r="891" spans="1:13" x14ac:dyDescent="0.25">
      <c r="A891">
        <v>883</v>
      </c>
      <c r="B891" t="s">
        <v>968</v>
      </c>
      <c r="C891">
        <v>1.2552000000000001</v>
      </c>
      <c r="E891" s="93">
        <f t="shared" si="120"/>
        <v>3</v>
      </c>
      <c r="F891" s="15" t="str">
        <f t="shared" si="121"/>
        <v/>
      </c>
      <c r="G891" s="92">
        <f t="shared" si="122"/>
        <v>7.4758553685183582E-3</v>
      </c>
      <c r="H891" s="23">
        <f t="shared" si="126"/>
        <v>51.544208301077582</v>
      </c>
      <c r="I891" s="23">
        <f t="shared" si="123"/>
        <v>2.3790547335107814</v>
      </c>
      <c r="J891" s="23" t="str">
        <f t="shared" si="127"/>
        <v/>
      </c>
      <c r="K891" s="23" t="str">
        <f t="shared" si="124"/>
        <v/>
      </c>
      <c r="L891" s="15">
        <f t="shared" si="125"/>
        <v>110.25</v>
      </c>
      <c r="M891" s="24">
        <f t="shared" si="128"/>
        <v>2.417383832126919</v>
      </c>
    </row>
    <row r="892" spans="1:13" x14ac:dyDescent="0.25">
      <c r="A892">
        <v>884</v>
      </c>
      <c r="B892" t="s">
        <v>969</v>
      </c>
      <c r="C892">
        <v>1.1966000000000001</v>
      </c>
      <c r="E892" s="93">
        <f t="shared" si="120"/>
        <v>4</v>
      </c>
      <c r="F892" s="15" t="str">
        <f t="shared" si="121"/>
        <v/>
      </c>
      <c r="G892" s="92">
        <f t="shared" si="122"/>
        <v>7.3870385699042829E-3</v>
      </c>
      <c r="H892" s="23">
        <f t="shared" si="126"/>
        <v>50.931838031358723</v>
      </c>
      <c r="I892" s="23">
        <f t="shared" si="123"/>
        <v>2.3648803442659405</v>
      </c>
      <c r="J892" s="23" t="str">
        <f t="shared" si="127"/>
        <v/>
      </c>
      <c r="K892" s="23" t="str">
        <f t="shared" si="124"/>
        <v/>
      </c>
      <c r="L892" s="15">
        <f t="shared" si="125"/>
        <v>110.375</v>
      </c>
      <c r="M892" s="24">
        <f t="shared" si="128"/>
        <v>2.4148673737122826</v>
      </c>
    </row>
    <row r="893" spans="1:13" x14ac:dyDescent="0.25">
      <c r="A893">
        <v>885</v>
      </c>
      <c r="B893" t="s">
        <v>970</v>
      </c>
      <c r="C893">
        <v>1.2357</v>
      </c>
      <c r="E893" s="93">
        <f t="shared" si="120"/>
        <v>5</v>
      </c>
      <c r="F893" s="15">
        <f t="shared" si="121"/>
        <v>1</v>
      </c>
      <c r="G893" s="92">
        <f t="shared" si="122"/>
        <v>7.4463002904812513E-3</v>
      </c>
      <c r="H893" s="23">
        <f t="shared" si="126"/>
        <v>51.340433211324722</v>
      </c>
      <c r="I893" s="23">
        <f t="shared" si="123"/>
        <v>2.3743473939076565</v>
      </c>
      <c r="J893" s="23">
        <f t="shared" si="127"/>
        <v>2.3922192479805537</v>
      </c>
      <c r="K893" s="23">
        <f t="shared" si="124"/>
        <v>4.1977525080657219E-2</v>
      </c>
      <c r="L893" s="15">
        <f t="shared" si="125"/>
        <v>110.5</v>
      </c>
      <c r="M893" s="24">
        <f t="shared" si="128"/>
        <v>2.3922192479805537</v>
      </c>
    </row>
    <row r="894" spans="1:13" x14ac:dyDescent="0.25">
      <c r="A894">
        <v>886</v>
      </c>
      <c r="B894" t="s">
        <v>971</v>
      </c>
      <c r="C894">
        <v>1.1575</v>
      </c>
      <c r="E894" s="93">
        <f t="shared" si="120"/>
        <v>6</v>
      </c>
      <c r="F894" s="15" t="str">
        <f t="shared" si="121"/>
        <v/>
      </c>
      <c r="G894" s="92">
        <f t="shared" si="122"/>
        <v>7.3277768493273162E-3</v>
      </c>
      <c r="H894" s="23">
        <f t="shared" si="126"/>
        <v>50.523242851392745</v>
      </c>
      <c r="I894" s="23">
        <f t="shared" si="123"/>
        <v>2.3553752436575168</v>
      </c>
      <c r="J894" s="23" t="str">
        <f t="shared" si="127"/>
        <v/>
      </c>
      <c r="K894" s="23" t="str">
        <f t="shared" si="124"/>
        <v/>
      </c>
      <c r="L894" s="15">
        <f t="shared" si="125"/>
        <v>110.625</v>
      </c>
      <c r="M894" s="24">
        <f t="shared" si="128"/>
        <v>2.3907261755761628</v>
      </c>
    </row>
    <row r="895" spans="1:13" x14ac:dyDescent="0.25">
      <c r="A895">
        <v>887</v>
      </c>
      <c r="B895" t="s">
        <v>972</v>
      </c>
      <c r="C895">
        <v>1.7044999999999999</v>
      </c>
      <c r="E895" s="93">
        <f t="shared" si="120"/>
        <v>7</v>
      </c>
      <c r="F895" s="15" t="str">
        <f t="shared" si="121"/>
        <v/>
      </c>
      <c r="G895" s="92">
        <f t="shared" si="122"/>
        <v>8.1568346793938502E-3</v>
      </c>
      <c r="H895" s="23">
        <f t="shared" si="126"/>
        <v>56.239395369075559</v>
      </c>
      <c r="I895" s="23">
        <f t="shared" si="123"/>
        <v>2.4850482099374589</v>
      </c>
      <c r="J895" s="23" t="str">
        <f t="shared" si="127"/>
        <v/>
      </c>
      <c r="K895" s="23" t="str">
        <f t="shared" si="124"/>
        <v/>
      </c>
      <c r="L895" s="15">
        <f t="shared" si="125"/>
        <v>110.75</v>
      </c>
      <c r="M895" s="24">
        <f t="shared" si="128"/>
        <v>2.389233103171772</v>
      </c>
    </row>
    <row r="896" spans="1:13" x14ac:dyDescent="0.25">
      <c r="A896">
        <v>888</v>
      </c>
      <c r="B896" t="s">
        <v>973</v>
      </c>
      <c r="C896">
        <v>1.1868000000000001</v>
      </c>
      <c r="E896" s="93">
        <f t="shared" si="120"/>
        <v>0</v>
      </c>
      <c r="F896" s="15" t="str">
        <f t="shared" si="121"/>
        <v/>
      </c>
      <c r="G896" s="92">
        <f t="shared" si="122"/>
        <v>7.3721852486343534E-3</v>
      </c>
      <c r="H896" s="23">
        <f t="shared" si="126"/>
        <v>50.829427986252171</v>
      </c>
      <c r="I896" s="23">
        <f t="shared" si="123"/>
        <v>2.3625015829850864</v>
      </c>
      <c r="J896" s="23" t="str">
        <f t="shared" si="127"/>
        <v/>
      </c>
      <c r="K896" s="23" t="str">
        <f t="shared" si="124"/>
        <v/>
      </c>
      <c r="L896" s="15">
        <f t="shared" si="125"/>
        <v>110.875</v>
      </c>
      <c r="M896" s="24">
        <f t="shared" si="128"/>
        <v>2.3877400307673811</v>
      </c>
    </row>
    <row r="897" spans="1:13" x14ac:dyDescent="0.25">
      <c r="A897">
        <v>889</v>
      </c>
      <c r="B897" t="s">
        <v>974</v>
      </c>
      <c r="C897">
        <v>1.1379999999999999</v>
      </c>
      <c r="E897" s="93">
        <f t="shared" si="120"/>
        <v>1</v>
      </c>
      <c r="F897" s="15" t="str">
        <f t="shared" si="121"/>
        <v/>
      </c>
      <c r="G897" s="92">
        <f t="shared" si="122"/>
        <v>7.2982217712902076E-3</v>
      </c>
      <c r="H897" s="23">
        <f t="shared" si="126"/>
        <v>50.319467761639871</v>
      </c>
      <c r="I897" s="23">
        <f t="shared" si="123"/>
        <v>2.3506204841170621</v>
      </c>
      <c r="J897" s="23" t="str">
        <f t="shared" si="127"/>
        <v/>
      </c>
      <c r="K897" s="23" t="str">
        <f t="shared" si="124"/>
        <v/>
      </c>
      <c r="L897" s="15">
        <f t="shared" si="125"/>
        <v>111</v>
      </c>
      <c r="M897" s="24">
        <f t="shared" si="128"/>
        <v>2.3862469583629902</v>
      </c>
    </row>
    <row r="898" spans="1:13" x14ac:dyDescent="0.25">
      <c r="A898">
        <v>890</v>
      </c>
      <c r="B898" t="s">
        <v>975</v>
      </c>
      <c r="C898">
        <v>1.3626</v>
      </c>
      <c r="E898" s="93">
        <f t="shared" si="120"/>
        <v>2</v>
      </c>
      <c r="F898" s="15" t="str">
        <f t="shared" si="121"/>
        <v/>
      </c>
      <c r="G898" s="92">
        <f t="shared" si="122"/>
        <v>7.6386356444765775E-3</v>
      </c>
      <c r="H898" s="23">
        <f t="shared" si="126"/>
        <v>52.666538795408727</v>
      </c>
      <c r="I898" s="23">
        <f t="shared" si="123"/>
        <v>2.4048161835452246</v>
      </c>
      <c r="J898" s="23" t="str">
        <f t="shared" si="127"/>
        <v/>
      </c>
      <c r="K898" s="23" t="str">
        <f t="shared" si="124"/>
        <v/>
      </c>
      <c r="L898" s="15">
        <f t="shared" si="125"/>
        <v>111.125</v>
      </c>
      <c r="M898" s="24">
        <f t="shared" si="128"/>
        <v>2.3847538859585993</v>
      </c>
    </row>
    <row r="899" spans="1:13" x14ac:dyDescent="0.25">
      <c r="A899">
        <v>891</v>
      </c>
      <c r="B899" t="s">
        <v>976</v>
      </c>
      <c r="C899">
        <v>1.2746999999999999</v>
      </c>
      <c r="E899" s="93">
        <f t="shared" si="120"/>
        <v>3</v>
      </c>
      <c r="F899" s="15" t="str">
        <f t="shared" si="121"/>
        <v/>
      </c>
      <c r="G899" s="92">
        <f t="shared" si="122"/>
        <v>7.505410446555465E-3</v>
      </c>
      <c r="H899" s="23">
        <f t="shared" si="126"/>
        <v>51.747983390830441</v>
      </c>
      <c r="I899" s="23">
        <f t="shared" si="123"/>
        <v>2.3837527772661384</v>
      </c>
      <c r="J899" s="23" t="str">
        <f t="shared" si="127"/>
        <v/>
      </c>
      <c r="K899" s="23" t="str">
        <f t="shared" si="124"/>
        <v/>
      </c>
      <c r="L899" s="15">
        <f t="shared" si="125"/>
        <v>111.25</v>
      </c>
      <c r="M899" s="24">
        <f t="shared" si="128"/>
        <v>2.3832608135542084</v>
      </c>
    </row>
    <row r="900" spans="1:13" x14ac:dyDescent="0.25">
      <c r="A900">
        <v>892</v>
      </c>
      <c r="B900" t="s">
        <v>977</v>
      </c>
      <c r="C900">
        <v>1.2552000000000001</v>
      </c>
      <c r="E900" s="93">
        <f t="shared" si="120"/>
        <v>4</v>
      </c>
      <c r="F900" s="15" t="str">
        <f t="shared" si="121"/>
        <v/>
      </c>
      <c r="G900" s="92">
        <f t="shared" si="122"/>
        <v>7.4758553685183582E-3</v>
      </c>
      <c r="H900" s="23">
        <f t="shared" si="126"/>
        <v>51.544208301077582</v>
      </c>
      <c r="I900" s="23">
        <f t="shared" si="123"/>
        <v>2.3790547335107814</v>
      </c>
      <c r="J900" s="23" t="str">
        <f t="shared" si="127"/>
        <v/>
      </c>
      <c r="K900" s="23" t="str">
        <f t="shared" si="124"/>
        <v/>
      </c>
      <c r="L900" s="15">
        <f t="shared" si="125"/>
        <v>111.375</v>
      </c>
      <c r="M900" s="24">
        <f t="shared" si="128"/>
        <v>2.3817677411498175</v>
      </c>
    </row>
    <row r="901" spans="1:13" x14ac:dyDescent="0.25">
      <c r="A901">
        <v>893</v>
      </c>
      <c r="B901" t="s">
        <v>978</v>
      </c>
      <c r="C901">
        <v>1.2845</v>
      </c>
      <c r="E901" s="93">
        <f t="shared" si="120"/>
        <v>5</v>
      </c>
      <c r="F901" s="15">
        <f t="shared" si="121"/>
        <v>1</v>
      </c>
      <c r="G901" s="92">
        <f t="shared" si="122"/>
        <v>7.5202637678253954E-3</v>
      </c>
      <c r="H901" s="23">
        <f t="shared" si="126"/>
        <v>51.850393435937008</v>
      </c>
      <c r="I901" s="23">
        <f t="shared" si="123"/>
        <v>2.3861103528991245</v>
      </c>
      <c r="J901" s="23">
        <f t="shared" si="127"/>
        <v>2.3683300895102994</v>
      </c>
      <c r="K901" s="23">
        <f t="shared" si="124"/>
        <v>2.1489818171801199E-2</v>
      </c>
      <c r="L901" s="15">
        <f t="shared" si="125"/>
        <v>111.5</v>
      </c>
      <c r="M901" s="24">
        <f t="shared" si="128"/>
        <v>2.3683300895102994</v>
      </c>
    </row>
    <row r="902" spans="1:13" x14ac:dyDescent="0.25">
      <c r="A902">
        <v>894</v>
      </c>
      <c r="B902" t="s">
        <v>979</v>
      </c>
      <c r="C902">
        <v>1.1282000000000001</v>
      </c>
      <c r="E902" s="93">
        <f t="shared" si="120"/>
        <v>6</v>
      </c>
      <c r="F902" s="15" t="str">
        <f t="shared" si="121"/>
        <v/>
      </c>
      <c r="G902" s="92">
        <f t="shared" si="122"/>
        <v>7.2833684500202781E-3</v>
      </c>
      <c r="H902" s="23">
        <f t="shared" si="126"/>
        <v>50.217057716533311</v>
      </c>
      <c r="I902" s="23">
        <f t="shared" si="123"/>
        <v>2.3482272775995034</v>
      </c>
      <c r="J902" s="23" t="str">
        <f t="shared" si="127"/>
        <v/>
      </c>
      <c r="K902" s="23" t="str">
        <f t="shared" si="124"/>
        <v/>
      </c>
      <c r="L902" s="15">
        <f t="shared" si="125"/>
        <v>111.625</v>
      </c>
      <c r="M902" s="24">
        <f t="shared" si="128"/>
        <v>2.3657213027858184</v>
      </c>
    </row>
    <row r="903" spans="1:13" x14ac:dyDescent="0.25">
      <c r="A903">
        <v>895</v>
      </c>
      <c r="B903" t="s">
        <v>980</v>
      </c>
      <c r="C903">
        <v>1.1184000000000001</v>
      </c>
      <c r="E903" s="93">
        <f t="shared" si="120"/>
        <v>7</v>
      </c>
      <c r="F903" s="15" t="str">
        <f t="shared" si="121"/>
        <v/>
      </c>
      <c r="G903" s="92">
        <f t="shared" si="122"/>
        <v>7.2685151287503478E-3</v>
      </c>
      <c r="H903" s="23">
        <f t="shared" si="126"/>
        <v>50.114647671426745</v>
      </c>
      <c r="I903" s="23">
        <f t="shared" si="123"/>
        <v>2.3458316295450574</v>
      </c>
      <c r="J903" s="23" t="str">
        <f t="shared" si="127"/>
        <v/>
      </c>
      <c r="K903" s="23" t="str">
        <f t="shared" si="124"/>
        <v/>
      </c>
      <c r="L903" s="15">
        <f t="shared" si="125"/>
        <v>111.75</v>
      </c>
      <c r="M903" s="24">
        <f t="shared" si="128"/>
        <v>2.3631125160613369</v>
      </c>
    </row>
    <row r="904" spans="1:13" x14ac:dyDescent="0.25">
      <c r="A904">
        <v>896</v>
      </c>
      <c r="B904" t="s">
        <v>981</v>
      </c>
      <c r="C904">
        <v>1.1282000000000001</v>
      </c>
      <c r="E904" s="93">
        <f t="shared" si="120"/>
        <v>0</v>
      </c>
      <c r="F904" s="15" t="str">
        <f t="shared" si="121"/>
        <v/>
      </c>
      <c r="G904" s="92">
        <f t="shared" si="122"/>
        <v>7.2833684500202781E-3</v>
      </c>
      <c r="H904" s="23">
        <f t="shared" si="126"/>
        <v>50.217057716533311</v>
      </c>
      <c r="I904" s="23">
        <f t="shared" si="123"/>
        <v>2.3482272775995034</v>
      </c>
      <c r="J904" s="23" t="str">
        <f t="shared" si="127"/>
        <v/>
      </c>
      <c r="K904" s="23" t="str">
        <f t="shared" si="124"/>
        <v/>
      </c>
      <c r="L904" s="15">
        <f t="shared" si="125"/>
        <v>111.875</v>
      </c>
      <c r="M904" s="24">
        <f t="shared" si="128"/>
        <v>2.3605037293368554</v>
      </c>
    </row>
    <row r="905" spans="1:13" x14ac:dyDescent="0.25">
      <c r="A905">
        <v>897</v>
      </c>
      <c r="B905" t="s">
        <v>982</v>
      </c>
      <c r="C905">
        <v>1.0403</v>
      </c>
      <c r="E905" s="93">
        <f t="shared" ref="E905:E968" si="129">MOD(A905,8)</f>
        <v>1</v>
      </c>
      <c r="F905" s="15" t="str">
        <f t="shared" ref="F905:F968" si="130">IF(E905=5,1,"")</f>
        <v/>
      </c>
      <c r="G905" s="92">
        <f t="shared" ref="G905:G968" si="131">IF(C905&lt;L$5,0,(C905-L$5)/M$5)</f>
        <v>7.1501432520991656E-3</v>
      </c>
      <c r="H905" s="23">
        <f t="shared" si="126"/>
        <v>49.298502311955026</v>
      </c>
      <c r="I905" s="23">
        <f t="shared" ref="I905:I968" si="132">SQRT(2*H905/G$6)</f>
        <v>2.3266516227715281</v>
      </c>
      <c r="J905" s="23" t="str">
        <f t="shared" si="127"/>
        <v/>
      </c>
      <c r="K905" s="23" t="str">
        <f t="shared" ref="K905:K968" si="133">IF(RIGHT(F905,1)="1",STDEV(I900:I907),"")</f>
        <v/>
      </c>
      <c r="L905" s="15">
        <f t="shared" ref="L905:L968" si="134">(A905-1)/8</f>
        <v>112</v>
      </c>
      <c r="M905" s="24">
        <f t="shared" si="128"/>
        <v>2.3578949426123739</v>
      </c>
    </row>
    <row r="906" spans="1:13" x14ac:dyDescent="0.25">
      <c r="A906">
        <v>898</v>
      </c>
      <c r="B906" t="s">
        <v>983</v>
      </c>
      <c r="C906">
        <v>1.1087</v>
      </c>
      <c r="E906" s="93">
        <f t="shared" si="129"/>
        <v>2</v>
      </c>
      <c r="F906" s="15" t="str">
        <f t="shared" si="130"/>
        <v/>
      </c>
      <c r="G906" s="92">
        <f t="shared" si="131"/>
        <v>7.2538133719831721E-3</v>
      </c>
      <c r="H906" s="23">
        <f t="shared" si="126"/>
        <v>50.013282626780452</v>
      </c>
      <c r="I906" s="23">
        <f t="shared" si="132"/>
        <v>2.3434580152369708</v>
      </c>
      <c r="J906" s="23" t="str">
        <f t="shared" si="127"/>
        <v/>
      </c>
      <c r="K906" s="23" t="str">
        <f t="shared" si="133"/>
        <v/>
      </c>
      <c r="L906" s="15">
        <f t="shared" si="134"/>
        <v>112.125</v>
      </c>
      <c r="M906" s="24">
        <f t="shared" si="128"/>
        <v>2.3552861558878924</v>
      </c>
    </row>
    <row r="907" spans="1:13" x14ac:dyDescent="0.25">
      <c r="A907">
        <v>899</v>
      </c>
      <c r="B907" t="s">
        <v>984</v>
      </c>
      <c r="C907">
        <v>0.99150000000000005</v>
      </c>
      <c r="E907" s="93">
        <f t="shared" si="129"/>
        <v>3</v>
      </c>
      <c r="F907" s="15" t="str">
        <f t="shared" si="130"/>
        <v/>
      </c>
      <c r="G907" s="92">
        <f t="shared" si="131"/>
        <v>7.0761797747550216E-3</v>
      </c>
      <c r="H907" s="23">
        <f t="shared" ref="H907:H970" si="135">G907*6894.75729</f>
        <v>48.788542087342741</v>
      </c>
      <c r="I907" s="23">
        <f t="shared" si="132"/>
        <v>2.3145865083182957</v>
      </c>
      <c r="J907" s="23" t="str">
        <f t="shared" si="127"/>
        <v/>
      </c>
      <c r="K907" s="23" t="str">
        <f t="shared" si="133"/>
        <v/>
      </c>
      <c r="L907" s="15">
        <f t="shared" si="134"/>
        <v>112.25</v>
      </c>
      <c r="M907" s="24">
        <f t="shared" si="128"/>
        <v>2.3526773691634109</v>
      </c>
    </row>
    <row r="908" spans="1:13" x14ac:dyDescent="0.25">
      <c r="A908">
        <v>900</v>
      </c>
      <c r="B908" t="s">
        <v>985</v>
      </c>
      <c r="C908">
        <v>0.89380000000000004</v>
      </c>
      <c r="E908" s="93">
        <f t="shared" si="129"/>
        <v>4</v>
      </c>
      <c r="F908" s="15" t="str">
        <f t="shared" si="130"/>
        <v/>
      </c>
      <c r="G908" s="92">
        <f t="shared" si="131"/>
        <v>6.9281012555639796E-3</v>
      </c>
      <c r="H908" s="23">
        <f t="shared" si="135"/>
        <v>47.767576637657896</v>
      </c>
      <c r="I908" s="23">
        <f t="shared" si="132"/>
        <v>2.2902405589552668</v>
      </c>
      <c r="J908" s="23" t="str">
        <f t="shared" si="127"/>
        <v/>
      </c>
      <c r="K908" s="23" t="str">
        <f t="shared" si="133"/>
        <v/>
      </c>
      <c r="L908" s="15">
        <f t="shared" si="134"/>
        <v>112.375</v>
      </c>
      <c r="M908" s="24">
        <f t="shared" si="128"/>
        <v>2.3500685824389294</v>
      </c>
    </row>
    <row r="909" spans="1:13" x14ac:dyDescent="0.25">
      <c r="A909">
        <v>901</v>
      </c>
      <c r="B909" t="s">
        <v>986</v>
      </c>
      <c r="C909">
        <v>1.1184000000000001</v>
      </c>
      <c r="E909" s="93">
        <f t="shared" si="129"/>
        <v>5</v>
      </c>
      <c r="F909" s="15">
        <f t="shared" si="130"/>
        <v>1</v>
      </c>
      <c r="G909" s="92">
        <f t="shared" si="131"/>
        <v>7.2685151287503478E-3</v>
      </c>
      <c r="H909" s="23">
        <f t="shared" si="135"/>
        <v>50.114647671426745</v>
      </c>
      <c r="I909" s="23">
        <f t="shared" si="132"/>
        <v>2.3458316295450574</v>
      </c>
      <c r="J909" s="23">
        <f t="shared" ref="J909:J972" si="136">IF(RIGHT(F909,1)="1",AVERAGE(I905:I912),"")</f>
        <v>2.3265895019185989</v>
      </c>
      <c r="K909" s="23">
        <f t="shared" si="133"/>
        <v>1.9949302017937775E-2</v>
      </c>
      <c r="L909" s="15">
        <f t="shared" si="134"/>
        <v>112.5</v>
      </c>
      <c r="M909" s="24">
        <f t="shared" si="128"/>
        <v>2.3265895019185989</v>
      </c>
    </row>
    <row r="910" spans="1:13" x14ac:dyDescent="0.25">
      <c r="A910">
        <v>902</v>
      </c>
      <c r="B910" t="s">
        <v>987</v>
      </c>
      <c r="C910">
        <v>1.1087</v>
      </c>
      <c r="E910" s="93">
        <f t="shared" si="129"/>
        <v>6</v>
      </c>
      <c r="F910" s="15" t="str">
        <f t="shared" si="130"/>
        <v/>
      </c>
      <c r="G910" s="92">
        <f t="shared" si="131"/>
        <v>7.2538133719831721E-3</v>
      </c>
      <c r="H910" s="23">
        <f t="shared" si="135"/>
        <v>50.013282626780452</v>
      </c>
      <c r="I910" s="23">
        <f t="shared" si="132"/>
        <v>2.3434580152369708</v>
      </c>
      <c r="J910" s="23" t="str">
        <f t="shared" si="136"/>
        <v/>
      </c>
      <c r="K910" s="23" t="str">
        <f t="shared" si="133"/>
        <v/>
      </c>
      <c r="L910" s="15">
        <f t="shared" si="134"/>
        <v>112.625</v>
      </c>
      <c r="M910" s="24">
        <f t="shared" si="128"/>
        <v>2.3259482895022559</v>
      </c>
    </row>
    <row r="911" spans="1:13" x14ac:dyDescent="0.25">
      <c r="A911">
        <v>903</v>
      </c>
      <c r="B911" t="s">
        <v>988</v>
      </c>
      <c r="C911">
        <v>1.0403</v>
      </c>
      <c r="E911" s="93">
        <f t="shared" si="129"/>
        <v>7</v>
      </c>
      <c r="F911" s="15" t="str">
        <f t="shared" si="130"/>
        <v/>
      </c>
      <c r="G911" s="92">
        <f t="shared" si="131"/>
        <v>7.1501432520991656E-3</v>
      </c>
      <c r="H911" s="23">
        <f t="shared" si="135"/>
        <v>49.298502311955026</v>
      </c>
      <c r="I911" s="23">
        <f t="shared" si="132"/>
        <v>2.3266516227715281</v>
      </c>
      <c r="J911" s="23" t="str">
        <f t="shared" si="136"/>
        <v/>
      </c>
      <c r="K911" s="23" t="str">
        <f t="shared" si="133"/>
        <v/>
      </c>
      <c r="L911" s="15">
        <f t="shared" si="134"/>
        <v>112.75</v>
      </c>
      <c r="M911" s="24">
        <f t="shared" si="128"/>
        <v>2.3253070770859128</v>
      </c>
    </row>
    <row r="912" spans="1:13" x14ac:dyDescent="0.25">
      <c r="A912">
        <v>904</v>
      </c>
      <c r="B912" t="s">
        <v>989</v>
      </c>
      <c r="C912">
        <v>1.0207999999999999</v>
      </c>
      <c r="E912" s="93">
        <f t="shared" si="129"/>
        <v>0</v>
      </c>
      <c r="F912" s="15" t="str">
        <f t="shared" si="130"/>
        <v/>
      </c>
      <c r="G912" s="92">
        <f t="shared" si="131"/>
        <v>7.1205881740620588E-3</v>
      </c>
      <c r="H912" s="23">
        <f t="shared" si="135"/>
        <v>49.094727222202167</v>
      </c>
      <c r="I912" s="23">
        <f t="shared" si="132"/>
        <v>2.3218380425131748</v>
      </c>
      <c r="J912" s="23" t="str">
        <f t="shared" si="136"/>
        <v/>
      </c>
      <c r="K912" s="23" t="str">
        <f t="shared" si="133"/>
        <v/>
      </c>
      <c r="L912" s="15">
        <f t="shared" si="134"/>
        <v>112.875</v>
      </c>
      <c r="M912" s="24">
        <f t="shared" si="128"/>
        <v>2.3246658646695697</v>
      </c>
    </row>
    <row r="913" spans="1:13" x14ac:dyDescent="0.25">
      <c r="A913">
        <v>905</v>
      </c>
      <c r="B913" t="s">
        <v>990</v>
      </c>
      <c r="C913">
        <v>1.1184000000000001</v>
      </c>
      <c r="E913" s="93">
        <f t="shared" si="129"/>
        <v>1</v>
      </c>
      <c r="F913" s="15" t="str">
        <f t="shared" si="130"/>
        <v/>
      </c>
      <c r="G913" s="92">
        <f t="shared" si="131"/>
        <v>7.2685151287503478E-3</v>
      </c>
      <c r="H913" s="23">
        <f t="shared" si="135"/>
        <v>50.114647671426745</v>
      </c>
      <c r="I913" s="23">
        <f t="shared" si="132"/>
        <v>2.3458316295450574</v>
      </c>
      <c r="J913" s="23" t="str">
        <f t="shared" si="136"/>
        <v/>
      </c>
      <c r="K913" s="23" t="str">
        <f t="shared" si="133"/>
        <v/>
      </c>
      <c r="L913" s="15">
        <f t="shared" si="134"/>
        <v>113</v>
      </c>
      <c r="M913" s="24">
        <f t="shared" ref="M913:M976" si="137">IF(J913="",M912+(SUM(J913:J920)-SUM(J905:J912))/16,J913)</f>
        <v>2.3240246522532266</v>
      </c>
    </row>
    <row r="914" spans="1:13" x14ac:dyDescent="0.25">
      <c r="A914">
        <v>906</v>
      </c>
      <c r="B914" t="s">
        <v>991</v>
      </c>
      <c r="C914">
        <v>1.0501</v>
      </c>
      <c r="E914" s="93">
        <f t="shared" si="129"/>
        <v>2</v>
      </c>
      <c r="F914" s="15" t="str">
        <f t="shared" si="130"/>
        <v/>
      </c>
      <c r="G914" s="92">
        <f t="shared" si="131"/>
        <v>7.1649965733690969E-3</v>
      </c>
      <c r="H914" s="23">
        <f t="shared" si="135"/>
        <v>49.4009123570616</v>
      </c>
      <c r="I914" s="23">
        <f t="shared" si="132"/>
        <v>2.3290669992152955</v>
      </c>
      <c r="J914" s="23" t="str">
        <f t="shared" si="136"/>
        <v/>
      </c>
      <c r="K914" s="23" t="str">
        <f t="shared" si="133"/>
        <v/>
      </c>
      <c r="L914" s="15">
        <f t="shared" si="134"/>
        <v>113.125</v>
      </c>
      <c r="M914" s="24">
        <f t="shared" si="137"/>
        <v>2.3233834398368836</v>
      </c>
    </row>
    <row r="915" spans="1:13" x14ac:dyDescent="0.25">
      <c r="A915">
        <v>907</v>
      </c>
      <c r="B915" t="s">
        <v>992</v>
      </c>
      <c r="C915">
        <v>0.99150000000000005</v>
      </c>
      <c r="E915" s="93">
        <f t="shared" si="129"/>
        <v>3</v>
      </c>
      <c r="F915" s="15" t="str">
        <f t="shared" si="130"/>
        <v/>
      </c>
      <c r="G915" s="92">
        <f t="shared" si="131"/>
        <v>7.0761797747550216E-3</v>
      </c>
      <c r="H915" s="23">
        <f t="shared" si="135"/>
        <v>48.788542087342741</v>
      </c>
      <c r="I915" s="23">
        <f t="shared" si="132"/>
        <v>2.3145865083182957</v>
      </c>
      <c r="J915" s="23" t="str">
        <f t="shared" si="136"/>
        <v/>
      </c>
      <c r="K915" s="23" t="str">
        <f t="shared" si="133"/>
        <v/>
      </c>
      <c r="L915" s="15">
        <f t="shared" si="134"/>
        <v>113.25</v>
      </c>
      <c r="M915" s="24">
        <f t="shared" si="137"/>
        <v>2.3227422274205405</v>
      </c>
    </row>
    <row r="916" spans="1:13" x14ac:dyDescent="0.25">
      <c r="A916">
        <v>908</v>
      </c>
      <c r="B916" t="s">
        <v>993</v>
      </c>
      <c r="C916">
        <v>0.97189999999999999</v>
      </c>
      <c r="E916" s="93">
        <f t="shared" si="129"/>
        <v>4</v>
      </c>
      <c r="F916" s="15" t="str">
        <f t="shared" si="130"/>
        <v/>
      </c>
      <c r="G916" s="92">
        <f t="shared" si="131"/>
        <v>7.0464731322151608E-3</v>
      </c>
      <c r="H916" s="23">
        <f t="shared" si="135"/>
        <v>48.583721997129608</v>
      </c>
      <c r="I916" s="23">
        <f t="shared" si="132"/>
        <v>2.3097229440589553</v>
      </c>
      <c r="J916" s="23" t="str">
        <f t="shared" si="136"/>
        <v/>
      </c>
      <c r="K916" s="23" t="str">
        <f t="shared" si="133"/>
        <v/>
      </c>
      <c r="L916" s="15">
        <f t="shared" si="134"/>
        <v>113.375</v>
      </c>
      <c r="M916" s="24">
        <f t="shared" si="137"/>
        <v>2.3221010150041974</v>
      </c>
    </row>
    <row r="917" spans="1:13" x14ac:dyDescent="0.25">
      <c r="A917">
        <v>909</v>
      </c>
      <c r="B917" t="s">
        <v>994</v>
      </c>
      <c r="C917">
        <v>1.0305</v>
      </c>
      <c r="E917" s="93">
        <f t="shared" si="129"/>
        <v>5</v>
      </c>
      <c r="F917" s="15">
        <f t="shared" si="130"/>
        <v>1</v>
      </c>
      <c r="G917" s="92">
        <f t="shared" si="131"/>
        <v>7.1352899308292344E-3</v>
      </c>
      <c r="H917" s="23">
        <f t="shared" si="135"/>
        <v>49.19609226684846</v>
      </c>
      <c r="I917" s="23">
        <f t="shared" si="132"/>
        <v>2.3242337362358865</v>
      </c>
      <c r="J917" s="23">
        <f t="shared" si="136"/>
        <v>2.3163301032571071</v>
      </c>
      <c r="K917" s="23">
        <f t="shared" si="133"/>
        <v>1.7361483705573034E-2</v>
      </c>
      <c r="L917" s="15">
        <f t="shared" si="134"/>
        <v>113.5</v>
      </c>
      <c r="M917" s="24">
        <f t="shared" si="137"/>
        <v>2.3163301032571071</v>
      </c>
    </row>
    <row r="918" spans="1:13" x14ac:dyDescent="0.25">
      <c r="A918">
        <v>910</v>
      </c>
      <c r="B918" t="s">
        <v>995</v>
      </c>
      <c r="C918">
        <v>0.99150000000000005</v>
      </c>
      <c r="E918" s="93">
        <f t="shared" si="129"/>
        <v>6</v>
      </c>
      <c r="F918" s="15" t="str">
        <f t="shared" si="130"/>
        <v/>
      </c>
      <c r="G918" s="92">
        <f t="shared" si="131"/>
        <v>7.0761797747550216E-3</v>
      </c>
      <c r="H918" s="23">
        <f t="shared" si="135"/>
        <v>48.788542087342741</v>
      </c>
      <c r="I918" s="23">
        <f t="shared" si="132"/>
        <v>2.3145865083182957</v>
      </c>
      <c r="J918" s="23" t="str">
        <f t="shared" si="136"/>
        <v/>
      </c>
      <c r="K918" s="23" t="str">
        <f t="shared" si="133"/>
        <v/>
      </c>
      <c r="L918" s="15">
        <f t="shared" si="134"/>
        <v>113.625</v>
      </c>
      <c r="M918" s="24">
        <f t="shared" si="137"/>
        <v>2.3153651034691571</v>
      </c>
    </row>
    <row r="919" spans="1:13" x14ac:dyDescent="0.25">
      <c r="A919">
        <v>911</v>
      </c>
      <c r="B919" t="s">
        <v>996</v>
      </c>
      <c r="C919">
        <v>0.87419999999999998</v>
      </c>
      <c r="E919" s="93">
        <f t="shared" si="129"/>
        <v>7</v>
      </c>
      <c r="F919" s="15" t="str">
        <f t="shared" si="130"/>
        <v/>
      </c>
      <c r="G919" s="92">
        <f t="shared" si="131"/>
        <v>6.8983946130241171E-3</v>
      </c>
      <c r="H919" s="23">
        <f t="shared" si="135"/>
        <v>47.562756547444756</v>
      </c>
      <c r="I919" s="23">
        <f t="shared" si="132"/>
        <v>2.2853251829240886</v>
      </c>
      <c r="J919" s="23" t="str">
        <f t="shared" si="136"/>
        <v/>
      </c>
      <c r="K919" s="23" t="str">
        <f t="shared" si="133"/>
        <v/>
      </c>
      <c r="L919" s="15">
        <f t="shared" si="134"/>
        <v>113.75</v>
      </c>
      <c r="M919" s="24">
        <f t="shared" si="137"/>
        <v>2.3144001036812072</v>
      </c>
    </row>
    <row r="920" spans="1:13" x14ac:dyDescent="0.25">
      <c r="A920">
        <v>912</v>
      </c>
      <c r="B920" t="s">
        <v>997</v>
      </c>
      <c r="C920">
        <v>0.96209999999999996</v>
      </c>
      <c r="E920" s="93">
        <f t="shared" si="129"/>
        <v>0</v>
      </c>
      <c r="F920" s="15" t="str">
        <f t="shared" si="130"/>
        <v/>
      </c>
      <c r="G920" s="92">
        <f t="shared" si="131"/>
        <v>7.0316198109452296E-3</v>
      </c>
      <c r="H920" s="23">
        <f t="shared" si="135"/>
        <v>48.481311952023042</v>
      </c>
      <c r="I920" s="23">
        <f t="shared" si="132"/>
        <v>2.3072873174409838</v>
      </c>
      <c r="J920" s="23" t="str">
        <f t="shared" si="136"/>
        <v/>
      </c>
      <c r="K920" s="23" t="str">
        <f t="shared" si="133"/>
        <v/>
      </c>
      <c r="L920" s="15">
        <f t="shared" si="134"/>
        <v>113.875</v>
      </c>
      <c r="M920" s="24">
        <f t="shared" si="137"/>
        <v>2.3134351038932572</v>
      </c>
    </row>
    <row r="921" spans="1:13" x14ac:dyDescent="0.25">
      <c r="A921">
        <v>913</v>
      </c>
      <c r="B921" t="s">
        <v>998</v>
      </c>
      <c r="C921">
        <v>0.92310000000000003</v>
      </c>
      <c r="E921" s="93">
        <f t="shared" si="129"/>
        <v>1</v>
      </c>
      <c r="F921" s="15" t="str">
        <f t="shared" si="130"/>
        <v/>
      </c>
      <c r="G921" s="92">
        <f t="shared" si="131"/>
        <v>6.9725096548710168E-3</v>
      </c>
      <c r="H921" s="23">
        <f t="shared" si="135"/>
        <v>48.073761772517322</v>
      </c>
      <c r="I921" s="23">
        <f t="shared" si="132"/>
        <v>2.2975689345601937</v>
      </c>
      <c r="J921" s="23" t="str">
        <f t="shared" si="136"/>
        <v/>
      </c>
      <c r="K921" s="23" t="str">
        <f t="shared" si="133"/>
        <v/>
      </c>
      <c r="L921" s="15">
        <f t="shared" si="134"/>
        <v>114</v>
      </c>
      <c r="M921" s="24">
        <f t="shared" si="137"/>
        <v>2.3124701041053073</v>
      </c>
    </row>
    <row r="922" spans="1:13" x14ac:dyDescent="0.25">
      <c r="A922">
        <v>914</v>
      </c>
      <c r="B922" t="s">
        <v>999</v>
      </c>
      <c r="C922">
        <v>0.90349999999999997</v>
      </c>
      <c r="E922" s="93">
        <f t="shared" si="129"/>
        <v>2</v>
      </c>
      <c r="F922" s="15" t="str">
        <f t="shared" si="130"/>
        <v/>
      </c>
      <c r="G922" s="92">
        <f t="shared" si="131"/>
        <v>6.9428030123311552E-3</v>
      </c>
      <c r="H922" s="23">
        <f t="shared" si="135"/>
        <v>47.86894168230419</v>
      </c>
      <c r="I922" s="23">
        <f t="shared" si="132"/>
        <v>2.2926692702785001</v>
      </c>
      <c r="J922" s="23" t="str">
        <f t="shared" si="136"/>
        <v/>
      </c>
      <c r="K922" s="23" t="str">
        <f t="shared" si="133"/>
        <v/>
      </c>
      <c r="L922" s="15">
        <f t="shared" si="134"/>
        <v>114.125</v>
      </c>
      <c r="M922" s="24">
        <f t="shared" si="137"/>
        <v>2.3115051043173573</v>
      </c>
    </row>
    <row r="923" spans="1:13" x14ac:dyDescent="0.25">
      <c r="A923">
        <v>915</v>
      </c>
      <c r="B923" t="s">
        <v>1000</v>
      </c>
      <c r="C923">
        <v>0.88400000000000001</v>
      </c>
      <c r="E923" s="93">
        <f t="shared" si="129"/>
        <v>3</v>
      </c>
      <c r="F923" s="15" t="str">
        <f t="shared" si="130"/>
        <v/>
      </c>
      <c r="G923" s="92">
        <f t="shared" si="131"/>
        <v>6.9132479342940483E-3</v>
      </c>
      <c r="H923" s="23">
        <f t="shared" si="135"/>
        <v>47.66516659255133</v>
      </c>
      <c r="I923" s="23">
        <f t="shared" si="132"/>
        <v>2.2877841910449894</v>
      </c>
      <c r="J923" s="23" t="str">
        <f t="shared" si="136"/>
        <v/>
      </c>
      <c r="K923" s="23" t="str">
        <f t="shared" si="133"/>
        <v/>
      </c>
      <c r="L923" s="15">
        <f t="shared" si="134"/>
        <v>114.25</v>
      </c>
      <c r="M923" s="24">
        <f t="shared" si="137"/>
        <v>2.3105401045294074</v>
      </c>
    </row>
    <row r="924" spans="1:13" x14ac:dyDescent="0.25">
      <c r="A924">
        <v>916</v>
      </c>
      <c r="B924" t="s">
        <v>1001</v>
      </c>
      <c r="C924">
        <v>1.0109999999999999</v>
      </c>
      <c r="E924" s="93">
        <f t="shared" si="129"/>
        <v>4</v>
      </c>
      <c r="F924" s="15" t="str">
        <f t="shared" si="130"/>
        <v/>
      </c>
      <c r="G924" s="92">
        <f t="shared" si="131"/>
        <v>7.1057348527921284E-3</v>
      </c>
      <c r="H924" s="23">
        <f t="shared" si="135"/>
        <v>48.9923171770956</v>
      </c>
      <c r="I924" s="23">
        <f t="shared" si="132"/>
        <v>2.3194151380408496</v>
      </c>
      <c r="J924" s="23" t="str">
        <f t="shared" si="136"/>
        <v/>
      </c>
      <c r="K924" s="23" t="str">
        <f t="shared" si="133"/>
        <v/>
      </c>
      <c r="L924" s="15">
        <f t="shared" si="134"/>
        <v>114.375</v>
      </c>
      <c r="M924" s="24">
        <f t="shared" si="137"/>
        <v>2.3095751047414574</v>
      </c>
    </row>
    <row r="925" spans="1:13" x14ac:dyDescent="0.25">
      <c r="A925">
        <v>917</v>
      </c>
      <c r="B925" t="s">
        <v>1002</v>
      </c>
      <c r="C925">
        <v>0.92310000000000003</v>
      </c>
      <c r="E925" s="93">
        <f t="shared" si="129"/>
        <v>5</v>
      </c>
      <c r="F925" s="15">
        <f t="shared" si="130"/>
        <v>1</v>
      </c>
      <c r="G925" s="92">
        <f t="shared" si="131"/>
        <v>6.9725096548710168E-3</v>
      </c>
      <c r="H925" s="23">
        <f t="shared" si="135"/>
        <v>48.073761772517322</v>
      </c>
      <c r="I925" s="23">
        <f t="shared" si="132"/>
        <v>2.2975689345601937</v>
      </c>
      <c r="J925" s="23">
        <f t="shared" si="136"/>
        <v>2.3008901066499092</v>
      </c>
      <c r="K925" s="23">
        <f t="shared" si="133"/>
        <v>1.0939446083110503E-2</v>
      </c>
      <c r="L925" s="15">
        <f t="shared" si="134"/>
        <v>114.5</v>
      </c>
      <c r="M925" s="24">
        <f t="shared" si="137"/>
        <v>2.3008901066499092</v>
      </c>
    </row>
    <row r="926" spans="1:13" x14ac:dyDescent="0.25">
      <c r="A926">
        <v>918</v>
      </c>
      <c r="B926" t="s">
        <v>1003</v>
      </c>
      <c r="C926">
        <v>0.96209999999999996</v>
      </c>
      <c r="E926" s="93">
        <f t="shared" si="129"/>
        <v>6</v>
      </c>
      <c r="F926" s="15" t="str">
        <f t="shared" si="130"/>
        <v/>
      </c>
      <c r="G926" s="92">
        <f t="shared" si="131"/>
        <v>7.0316198109452296E-3</v>
      </c>
      <c r="H926" s="23">
        <f t="shared" si="135"/>
        <v>48.481311952023042</v>
      </c>
      <c r="I926" s="23">
        <f t="shared" si="132"/>
        <v>2.3072873174409838</v>
      </c>
      <c r="J926" s="23" t="str">
        <f t="shared" si="136"/>
        <v/>
      </c>
      <c r="K926" s="23" t="str">
        <f t="shared" si="133"/>
        <v/>
      </c>
      <c r="L926" s="15">
        <f t="shared" si="134"/>
        <v>114.625</v>
      </c>
      <c r="M926" s="24">
        <f t="shared" si="137"/>
        <v>2.3016091829314793</v>
      </c>
    </row>
    <row r="927" spans="1:13" x14ac:dyDescent="0.25">
      <c r="A927">
        <v>919</v>
      </c>
      <c r="B927" t="s">
        <v>1004</v>
      </c>
      <c r="C927">
        <v>0.99150000000000005</v>
      </c>
      <c r="E927" s="93">
        <f t="shared" si="129"/>
        <v>7</v>
      </c>
      <c r="F927" s="15" t="str">
        <f t="shared" si="130"/>
        <v/>
      </c>
      <c r="G927" s="92">
        <f t="shared" si="131"/>
        <v>7.0761797747550216E-3</v>
      </c>
      <c r="H927" s="23">
        <f t="shared" si="135"/>
        <v>48.788542087342741</v>
      </c>
      <c r="I927" s="23">
        <f t="shared" si="132"/>
        <v>2.3145865083182957</v>
      </c>
      <c r="J927" s="23" t="str">
        <f t="shared" si="136"/>
        <v/>
      </c>
      <c r="K927" s="23" t="str">
        <f t="shared" si="133"/>
        <v/>
      </c>
      <c r="L927" s="15">
        <f t="shared" si="134"/>
        <v>114.75</v>
      </c>
      <c r="M927" s="24">
        <f t="shared" si="137"/>
        <v>2.3023282592130494</v>
      </c>
    </row>
    <row r="928" spans="1:13" x14ac:dyDescent="0.25">
      <c r="A928">
        <v>920</v>
      </c>
      <c r="B928" t="s">
        <v>1005</v>
      </c>
      <c r="C928">
        <v>0.89380000000000004</v>
      </c>
      <c r="E928" s="93">
        <f t="shared" si="129"/>
        <v>0</v>
      </c>
      <c r="F928" s="15" t="str">
        <f t="shared" si="130"/>
        <v/>
      </c>
      <c r="G928" s="92">
        <f t="shared" si="131"/>
        <v>6.9281012555639796E-3</v>
      </c>
      <c r="H928" s="23">
        <f t="shared" si="135"/>
        <v>47.767576637657896</v>
      </c>
      <c r="I928" s="23">
        <f t="shared" si="132"/>
        <v>2.2902405589552668</v>
      </c>
      <c r="J928" s="23" t="str">
        <f t="shared" si="136"/>
        <v/>
      </c>
      <c r="K928" s="23" t="str">
        <f t="shared" si="133"/>
        <v/>
      </c>
      <c r="L928" s="15">
        <f t="shared" si="134"/>
        <v>114.875</v>
      </c>
      <c r="M928" s="24">
        <f t="shared" si="137"/>
        <v>2.3030473354946195</v>
      </c>
    </row>
    <row r="929" spans="1:13" x14ac:dyDescent="0.25">
      <c r="A929">
        <v>921</v>
      </c>
      <c r="B929" t="s">
        <v>1006</v>
      </c>
      <c r="C929">
        <v>0.86450000000000005</v>
      </c>
      <c r="E929" s="93">
        <f t="shared" si="129"/>
        <v>1</v>
      </c>
      <c r="F929" s="15" t="str">
        <f t="shared" si="130"/>
        <v/>
      </c>
      <c r="G929" s="92">
        <f t="shared" si="131"/>
        <v>6.8836928562569415E-3</v>
      </c>
      <c r="H929" s="23">
        <f t="shared" si="135"/>
        <v>47.461391502798463</v>
      </c>
      <c r="I929" s="23">
        <f t="shared" si="132"/>
        <v>2.2828886584131522</v>
      </c>
      <c r="J929" s="23" t="str">
        <f t="shared" si="136"/>
        <v/>
      </c>
      <c r="K929" s="23" t="str">
        <f t="shared" si="133"/>
        <v/>
      </c>
      <c r="L929" s="15">
        <f t="shared" si="134"/>
        <v>115</v>
      </c>
      <c r="M929" s="24">
        <f t="shared" si="137"/>
        <v>2.3037664117761896</v>
      </c>
    </row>
    <row r="930" spans="1:13" x14ac:dyDescent="0.25">
      <c r="A930">
        <v>922</v>
      </c>
      <c r="B930" t="s">
        <v>1007</v>
      </c>
      <c r="C930">
        <v>0.97189999999999999</v>
      </c>
      <c r="E930" s="93">
        <f t="shared" si="129"/>
        <v>2</v>
      </c>
      <c r="F930" s="15" t="str">
        <f t="shared" si="130"/>
        <v/>
      </c>
      <c r="G930" s="92">
        <f t="shared" si="131"/>
        <v>7.0464731322151608E-3</v>
      </c>
      <c r="H930" s="23">
        <f t="shared" si="135"/>
        <v>48.583721997129608</v>
      </c>
      <c r="I930" s="23">
        <f t="shared" si="132"/>
        <v>2.3097229440589553</v>
      </c>
      <c r="J930" s="23" t="str">
        <f t="shared" si="136"/>
        <v/>
      </c>
      <c r="K930" s="23" t="str">
        <f t="shared" si="133"/>
        <v/>
      </c>
      <c r="L930" s="15">
        <f t="shared" si="134"/>
        <v>115.125</v>
      </c>
      <c r="M930" s="24">
        <f t="shared" si="137"/>
        <v>2.3044854880577597</v>
      </c>
    </row>
    <row r="931" spans="1:13" x14ac:dyDescent="0.25">
      <c r="A931">
        <v>923</v>
      </c>
      <c r="B931" t="s">
        <v>1008</v>
      </c>
      <c r="C931">
        <v>1.0598000000000001</v>
      </c>
      <c r="E931" s="93">
        <f t="shared" si="129"/>
        <v>3</v>
      </c>
      <c r="F931" s="15" t="str">
        <f t="shared" si="130"/>
        <v/>
      </c>
      <c r="G931" s="92">
        <f t="shared" si="131"/>
        <v>7.1796983301362733E-3</v>
      </c>
      <c r="H931" s="23">
        <f t="shared" si="135"/>
        <v>49.502277401707893</v>
      </c>
      <c r="I931" s="23">
        <f t="shared" si="132"/>
        <v>2.3314552648140943</v>
      </c>
      <c r="J931" s="23" t="str">
        <f t="shared" si="136"/>
        <v/>
      </c>
      <c r="K931" s="23" t="str">
        <f t="shared" si="133"/>
        <v/>
      </c>
      <c r="L931" s="15">
        <f t="shared" si="134"/>
        <v>115.25</v>
      </c>
      <c r="M931" s="24">
        <f t="shared" si="137"/>
        <v>2.3052045643393297</v>
      </c>
    </row>
    <row r="932" spans="1:13" x14ac:dyDescent="0.25">
      <c r="A932">
        <v>924</v>
      </c>
      <c r="B932" t="s">
        <v>1009</v>
      </c>
      <c r="C932">
        <v>1.0207999999999999</v>
      </c>
      <c r="E932" s="93">
        <f t="shared" si="129"/>
        <v>4</v>
      </c>
      <c r="F932" s="15" t="str">
        <f t="shared" si="130"/>
        <v/>
      </c>
      <c r="G932" s="92">
        <f t="shared" si="131"/>
        <v>7.1205881740620588E-3</v>
      </c>
      <c r="H932" s="23">
        <f t="shared" si="135"/>
        <v>49.094727222202167</v>
      </c>
      <c r="I932" s="23">
        <f t="shared" si="132"/>
        <v>2.3218380425131748</v>
      </c>
      <c r="J932" s="23" t="str">
        <f t="shared" si="136"/>
        <v/>
      </c>
      <c r="K932" s="23" t="str">
        <f t="shared" si="133"/>
        <v/>
      </c>
      <c r="L932" s="15">
        <f t="shared" si="134"/>
        <v>115.375</v>
      </c>
      <c r="M932" s="24">
        <f t="shared" si="137"/>
        <v>2.3059236406208998</v>
      </c>
    </row>
    <row r="933" spans="1:13" x14ac:dyDescent="0.25">
      <c r="A933">
        <v>925</v>
      </c>
      <c r="B933" t="s">
        <v>1010</v>
      </c>
      <c r="C933">
        <v>1.0793999999999999</v>
      </c>
      <c r="E933" s="93">
        <f t="shared" si="129"/>
        <v>5</v>
      </c>
      <c r="F933" s="15">
        <f t="shared" si="130"/>
        <v>1</v>
      </c>
      <c r="G933" s="92">
        <f t="shared" si="131"/>
        <v>7.2094049726761341E-3</v>
      </c>
      <c r="H933" s="23">
        <f t="shared" si="135"/>
        <v>49.707097491921026</v>
      </c>
      <c r="I933" s="23">
        <f t="shared" si="132"/>
        <v>2.3362735880042114</v>
      </c>
      <c r="J933" s="23">
        <f t="shared" si="136"/>
        <v>2.3123953271550279</v>
      </c>
      <c r="K933" s="23">
        <f t="shared" si="133"/>
        <v>1.8769040556974804E-2</v>
      </c>
      <c r="L933" s="15">
        <f t="shared" si="134"/>
        <v>115.5</v>
      </c>
      <c r="M933" s="24">
        <f t="shared" si="137"/>
        <v>2.3123953271550279</v>
      </c>
    </row>
    <row r="934" spans="1:13" x14ac:dyDescent="0.25">
      <c r="A934">
        <v>926</v>
      </c>
      <c r="B934" t="s">
        <v>1011</v>
      </c>
      <c r="C934">
        <v>0.95240000000000002</v>
      </c>
      <c r="E934" s="93">
        <f t="shared" si="129"/>
        <v>6</v>
      </c>
      <c r="F934" s="15" t="str">
        <f t="shared" si="130"/>
        <v/>
      </c>
      <c r="G934" s="92">
        <f t="shared" si="131"/>
        <v>7.0169180541780549E-3</v>
      </c>
      <c r="H934" s="23">
        <f t="shared" si="135"/>
        <v>48.379946907376755</v>
      </c>
      <c r="I934" s="23">
        <f t="shared" si="132"/>
        <v>2.3048740096214355</v>
      </c>
      <c r="J934" s="23" t="str">
        <f t="shared" si="136"/>
        <v/>
      </c>
      <c r="K934" s="23" t="str">
        <f t="shared" si="133"/>
        <v/>
      </c>
      <c r="L934" s="15">
        <f t="shared" si="134"/>
        <v>115.625</v>
      </c>
      <c r="M934" s="24">
        <f t="shared" si="137"/>
        <v>2.3125618189293062</v>
      </c>
    </row>
    <row r="935" spans="1:13" x14ac:dyDescent="0.25">
      <c r="A935">
        <v>927</v>
      </c>
      <c r="B935" t="s">
        <v>1012</v>
      </c>
      <c r="C935">
        <v>1.0012000000000001</v>
      </c>
      <c r="E935" s="93">
        <f t="shared" si="129"/>
        <v>7</v>
      </c>
      <c r="F935" s="15" t="str">
        <f t="shared" si="130"/>
        <v/>
      </c>
      <c r="G935" s="92">
        <f t="shared" si="131"/>
        <v>7.0908815315221989E-3</v>
      </c>
      <c r="H935" s="23">
        <f t="shared" si="135"/>
        <v>48.889907131989041</v>
      </c>
      <c r="I935" s="23">
        <f t="shared" si="132"/>
        <v>2.3169896999090649</v>
      </c>
      <c r="J935" s="23" t="str">
        <f t="shared" si="136"/>
        <v/>
      </c>
      <c r="K935" s="23" t="str">
        <f t="shared" si="133"/>
        <v/>
      </c>
      <c r="L935" s="15">
        <f t="shared" si="134"/>
        <v>115.75</v>
      </c>
      <c r="M935" s="24">
        <f t="shared" si="137"/>
        <v>2.3127283107035845</v>
      </c>
    </row>
    <row r="936" spans="1:13" x14ac:dyDescent="0.25">
      <c r="A936">
        <v>928</v>
      </c>
      <c r="B936" t="s">
        <v>1013</v>
      </c>
      <c r="C936">
        <v>0.9133</v>
      </c>
      <c r="E936" s="93">
        <f t="shared" si="129"/>
        <v>0</v>
      </c>
      <c r="F936" s="15" t="str">
        <f t="shared" si="130"/>
        <v/>
      </c>
      <c r="G936" s="92">
        <f t="shared" si="131"/>
        <v>6.9576563336010856E-3</v>
      </c>
      <c r="H936" s="23">
        <f t="shared" si="135"/>
        <v>47.971351727410756</v>
      </c>
      <c r="I936" s="23">
        <f t="shared" si="132"/>
        <v>2.2951204099061355</v>
      </c>
      <c r="J936" s="23" t="str">
        <f t="shared" si="136"/>
        <v/>
      </c>
      <c r="K936" s="23" t="str">
        <f t="shared" si="133"/>
        <v/>
      </c>
      <c r="L936" s="15">
        <f t="shared" si="134"/>
        <v>115.875</v>
      </c>
      <c r="M936" s="24">
        <f t="shared" si="137"/>
        <v>2.3128948024778628</v>
      </c>
    </row>
    <row r="937" spans="1:13" x14ac:dyDescent="0.25">
      <c r="A937">
        <v>929</v>
      </c>
      <c r="B937" t="s">
        <v>1014</v>
      </c>
      <c r="C937">
        <v>0.96209999999999996</v>
      </c>
      <c r="E937" s="93">
        <f t="shared" si="129"/>
        <v>1</v>
      </c>
      <c r="F937" s="15" t="str">
        <f t="shared" si="130"/>
        <v/>
      </c>
      <c r="G937" s="92">
        <f t="shared" si="131"/>
        <v>7.0316198109452296E-3</v>
      </c>
      <c r="H937" s="23">
        <f t="shared" si="135"/>
        <v>48.481311952023042</v>
      </c>
      <c r="I937" s="23">
        <f t="shared" si="132"/>
        <v>2.3072873174409838</v>
      </c>
      <c r="J937" s="23" t="str">
        <f t="shared" si="136"/>
        <v/>
      </c>
      <c r="K937" s="23" t="str">
        <f t="shared" si="133"/>
        <v/>
      </c>
      <c r="L937" s="15">
        <f t="shared" si="134"/>
        <v>116</v>
      </c>
      <c r="M937" s="24">
        <f t="shared" si="137"/>
        <v>2.3130612942521411</v>
      </c>
    </row>
    <row r="938" spans="1:13" x14ac:dyDescent="0.25">
      <c r="A938">
        <v>930</v>
      </c>
      <c r="B938" t="s">
        <v>1015</v>
      </c>
      <c r="C938">
        <v>0.99150000000000005</v>
      </c>
      <c r="E938" s="93">
        <f t="shared" si="129"/>
        <v>2</v>
      </c>
      <c r="F938" s="15" t="str">
        <f t="shared" si="130"/>
        <v/>
      </c>
      <c r="G938" s="92">
        <f t="shared" si="131"/>
        <v>7.0761797747550216E-3</v>
      </c>
      <c r="H938" s="23">
        <f t="shared" si="135"/>
        <v>48.788542087342741</v>
      </c>
      <c r="I938" s="23">
        <f t="shared" si="132"/>
        <v>2.3145865083182957</v>
      </c>
      <c r="J938" s="23" t="str">
        <f t="shared" si="136"/>
        <v/>
      </c>
      <c r="K938" s="23" t="str">
        <f t="shared" si="133"/>
        <v/>
      </c>
      <c r="L938" s="15">
        <f t="shared" si="134"/>
        <v>116.125</v>
      </c>
      <c r="M938" s="24">
        <f t="shared" si="137"/>
        <v>2.3132277860264194</v>
      </c>
    </row>
    <row r="939" spans="1:13" x14ac:dyDescent="0.25">
      <c r="A939">
        <v>931</v>
      </c>
      <c r="B939" t="s">
        <v>1016</v>
      </c>
      <c r="C939">
        <v>0.86450000000000005</v>
      </c>
      <c r="E939" s="93">
        <f t="shared" si="129"/>
        <v>3</v>
      </c>
      <c r="F939" s="15" t="str">
        <f t="shared" si="130"/>
        <v/>
      </c>
      <c r="G939" s="92">
        <f t="shared" si="131"/>
        <v>6.8836928562569415E-3</v>
      </c>
      <c r="H939" s="23">
        <f t="shared" si="135"/>
        <v>47.461391502798463</v>
      </c>
      <c r="I939" s="23">
        <f t="shared" si="132"/>
        <v>2.2828886584131522</v>
      </c>
      <c r="J939" s="23" t="str">
        <f t="shared" si="136"/>
        <v/>
      </c>
      <c r="K939" s="23" t="str">
        <f t="shared" si="133"/>
        <v/>
      </c>
      <c r="L939" s="15">
        <f t="shared" si="134"/>
        <v>116.25</v>
      </c>
      <c r="M939" s="24">
        <f t="shared" si="137"/>
        <v>2.3133942778006977</v>
      </c>
    </row>
    <row r="940" spans="1:13" x14ac:dyDescent="0.25">
      <c r="A940">
        <v>932</v>
      </c>
      <c r="B940" t="s">
        <v>1017</v>
      </c>
      <c r="C940">
        <v>0.87419999999999998</v>
      </c>
      <c r="E940" s="93">
        <f t="shared" si="129"/>
        <v>4</v>
      </c>
      <c r="F940" s="15" t="str">
        <f t="shared" si="130"/>
        <v/>
      </c>
      <c r="G940" s="92">
        <f t="shared" si="131"/>
        <v>6.8983946130241171E-3</v>
      </c>
      <c r="H940" s="23">
        <f t="shared" si="135"/>
        <v>47.562756547444756</v>
      </c>
      <c r="I940" s="23">
        <f t="shared" si="132"/>
        <v>2.2853251829240886</v>
      </c>
      <c r="J940" s="23" t="str">
        <f t="shared" si="136"/>
        <v/>
      </c>
      <c r="K940" s="23" t="str">
        <f t="shared" si="133"/>
        <v/>
      </c>
      <c r="L940" s="15">
        <f t="shared" si="134"/>
        <v>116.375</v>
      </c>
      <c r="M940" s="24">
        <f t="shared" si="137"/>
        <v>2.313560769574976</v>
      </c>
    </row>
    <row r="941" spans="1:13" x14ac:dyDescent="0.25">
      <c r="A941">
        <v>933</v>
      </c>
      <c r="B941" t="s">
        <v>1018</v>
      </c>
      <c r="C941">
        <v>0.95240000000000002</v>
      </c>
      <c r="E941" s="93">
        <f t="shared" si="129"/>
        <v>5</v>
      </c>
      <c r="F941" s="15">
        <f t="shared" si="130"/>
        <v>1</v>
      </c>
      <c r="G941" s="92">
        <f t="shared" si="131"/>
        <v>7.0169180541780549E-3</v>
      </c>
      <c r="H941" s="23">
        <f t="shared" si="135"/>
        <v>48.379946907376755</v>
      </c>
      <c r="I941" s="23">
        <f t="shared" si="132"/>
        <v>2.3048740096214355</v>
      </c>
      <c r="J941" s="23">
        <f t="shared" si="136"/>
        <v>2.3150591955434843</v>
      </c>
      <c r="K941" s="23">
        <f t="shared" si="133"/>
        <v>2.337164171874551E-2</v>
      </c>
      <c r="L941" s="15">
        <f t="shared" si="134"/>
        <v>116.5</v>
      </c>
      <c r="M941" s="24">
        <f t="shared" si="137"/>
        <v>2.3150591955434843</v>
      </c>
    </row>
    <row r="942" spans="1:13" x14ac:dyDescent="0.25">
      <c r="A942">
        <v>934</v>
      </c>
      <c r="B942" t="s">
        <v>1019</v>
      </c>
      <c r="C942">
        <v>1.0501</v>
      </c>
      <c r="E942" s="93">
        <f t="shared" si="129"/>
        <v>6</v>
      </c>
      <c r="F942" s="15" t="str">
        <f t="shared" si="130"/>
        <v/>
      </c>
      <c r="G942" s="92">
        <f t="shared" si="131"/>
        <v>7.1649965733690969E-3</v>
      </c>
      <c r="H942" s="23">
        <f t="shared" si="135"/>
        <v>49.4009123570616</v>
      </c>
      <c r="I942" s="23">
        <f t="shared" si="132"/>
        <v>2.3290669992152955</v>
      </c>
      <c r="J942" s="23" t="str">
        <f t="shared" si="136"/>
        <v/>
      </c>
      <c r="K942" s="23" t="str">
        <f t="shared" si="133"/>
        <v/>
      </c>
      <c r="L942" s="15">
        <f t="shared" si="134"/>
        <v>116.625</v>
      </c>
      <c r="M942" s="24">
        <f t="shared" si="137"/>
        <v>2.3163044395890022</v>
      </c>
    </row>
    <row r="943" spans="1:13" x14ac:dyDescent="0.25">
      <c r="A943">
        <v>935</v>
      </c>
      <c r="B943" t="s">
        <v>1020</v>
      </c>
      <c r="C943">
        <v>1.1476999999999999</v>
      </c>
      <c r="E943" s="93">
        <f t="shared" si="129"/>
        <v>7</v>
      </c>
      <c r="F943" s="15" t="str">
        <f t="shared" si="130"/>
        <v/>
      </c>
      <c r="G943" s="92">
        <f t="shared" si="131"/>
        <v>7.312923528057385E-3</v>
      </c>
      <c r="H943" s="23">
        <f t="shared" si="135"/>
        <v>50.420832806286171</v>
      </c>
      <c r="I943" s="23">
        <f t="shared" si="132"/>
        <v>2.3529868731776538</v>
      </c>
      <c r="J943" s="23" t="str">
        <f t="shared" si="136"/>
        <v/>
      </c>
      <c r="K943" s="23" t="str">
        <f t="shared" si="133"/>
        <v/>
      </c>
      <c r="L943" s="15">
        <f t="shared" si="134"/>
        <v>116.75</v>
      </c>
      <c r="M943" s="24">
        <f t="shared" si="137"/>
        <v>2.3175496836345202</v>
      </c>
    </row>
    <row r="944" spans="1:13" x14ac:dyDescent="0.25">
      <c r="A944">
        <v>936</v>
      </c>
      <c r="B944" t="s">
        <v>1021</v>
      </c>
      <c r="C944">
        <v>1.1087</v>
      </c>
      <c r="E944" s="93">
        <f t="shared" si="129"/>
        <v>0</v>
      </c>
      <c r="F944" s="15" t="str">
        <f t="shared" si="130"/>
        <v/>
      </c>
      <c r="G944" s="92">
        <f t="shared" si="131"/>
        <v>7.2538133719831721E-3</v>
      </c>
      <c r="H944" s="23">
        <f t="shared" si="135"/>
        <v>50.013282626780452</v>
      </c>
      <c r="I944" s="23">
        <f t="shared" si="132"/>
        <v>2.3434580152369708</v>
      </c>
      <c r="J944" s="23" t="str">
        <f t="shared" si="136"/>
        <v/>
      </c>
      <c r="K944" s="23" t="str">
        <f t="shared" si="133"/>
        <v/>
      </c>
      <c r="L944" s="15">
        <f t="shared" si="134"/>
        <v>116.875</v>
      </c>
      <c r="M944" s="24">
        <f t="shared" si="137"/>
        <v>2.3187949276800381</v>
      </c>
    </row>
    <row r="945" spans="1:13" x14ac:dyDescent="0.25">
      <c r="A945">
        <v>937</v>
      </c>
      <c r="B945" t="s">
        <v>1022</v>
      </c>
      <c r="C945">
        <v>1.1087</v>
      </c>
      <c r="E945" s="93">
        <f t="shared" si="129"/>
        <v>1</v>
      </c>
      <c r="F945" s="15" t="str">
        <f t="shared" si="130"/>
        <v/>
      </c>
      <c r="G945" s="92">
        <f t="shared" si="131"/>
        <v>7.2538133719831721E-3</v>
      </c>
      <c r="H945" s="23">
        <f t="shared" si="135"/>
        <v>50.013282626780452</v>
      </c>
      <c r="I945" s="23">
        <f t="shared" si="132"/>
        <v>2.3434580152369708</v>
      </c>
      <c r="J945" s="23" t="str">
        <f t="shared" si="136"/>
        <v/>
      </c>
      <c r="K945" s="23" t="str">
        <f t="shared" si="133"/>
        <v/>
      </c>
      <c r="L945" s="15">
        <f t="shared" si="134"/>
        <v>117</v>
      </c>
      <c r="M945" s="24">
        <f t="shared" si="137"/>
        <v>2.3200401717255561</v>
      </c>
    </row>
    <row r="946" spans="1:13" x14ac:dyDescent="0.25">
      <c r="A946">
        <v>938</v>
      </c>
      <c r="B946" t="s">
        <v>1023</v>
      </c>
      <c r="C946">
        <v>0.89380000000000004</v>
      </c>
      <c r="E946" s="93">
        <f t="shared" si="129"/>
        <v>2</v>
      </c>
      <c r="F946" s="15" t="str">
        <f t="shared" si="130"/>
        <v/>
      </c>
      <c r="G946" s="92">
        <f t="shared" si="131"/>
        <v>6.9281012555639796E-3</v>
      </c>
      <c r="H946" s="23">
        <f t="shared" si="135"/>
        <v>47.767576637657896</v>
      </c>
      <c r="I946" s="23">
        <f t="shared" si="132"/>
        <v>2.2902405589552668</v>
      </c>
      <c r="J946" s="23" t="str">
        <f t="shared" si="136"/>
        <v/>
      </c>
      <c r="K946" s="23" t="str">
        <f t="shared" si="133"/>
        <v/>
      </c>
      <c r="L946" s="15">
        <f t="shared" si="134"/>
        <v>117.125</v>
      </c>
      <c r="M946" s="24">
        <f t="shared" si="137"/>
        <v>2.3212854157710741</v>
      </c>
    </row>
    <row r="947" spans="1:13" x14ac:dyDescent="0.25">
      <c r="A947">
        <v>939</v>
      </c>
      <c r="B947" t="s">
        <v>1024</v>
      </c>
      <c r="C947">
        <v>1.1575</v>
      </c>
      <c r="E947" s="93">
        <f t="shared" si="129"/>
        <v>3</v>
      </c>
      <c r="F947" s="15" t="str">
        <f t="shared" si="130"/>
        <v/>
      </c>
      <c r="G947" s="92">
        <f t="shared" si="131"/>
        <v>7.3277768493273162E-3</v>
      </c>
      <c r="H947" s="23">
        <f t="shared" si="135"/>
        <v>50.523242851392745</v>
      </c>
      <c r="I947" s="23">
        <f t="shared" si="132"/>
        <v>2.3553752436575168</v>
      </c>
      <c r="J947" s="23" t="str">
        <f t="shared" si="136"/>
        <v/>
      </c>
      <c r="K947" s="23" t="str">
        <f t="shared" si="133"/>
        <v/>
      </c>
      <c r="L947" s="15">
        <f t="shared" si="134"/>
        <v>117.25</v>
      </c>
      <c r="M947" s="24">
        <f t="shared" si="137"/>
        <v>2.322530659816592</v>
      </c>
    </row>
    <row r="948" spans="1:13" x14ac:dyDescent="0.25">
      <c r="A948">
        <v>940</v>
      </c>
      <c r="B948" t="s">
        <v>1025</v>
      </c>
      <c r="C948">
        <v>1.0793999999999999</v>
      </c>
      <c r="E948" s="93">
        <f t="shared" si="129"/>
        <v>4</v>
      </c>
      <c r="F948" s="15" t="str">
        <f t="shared" si="130"/>
        <v/>
      </c>
      <c r="G948" s="92">
        <f t="shared" si="131"/>
        <v>7.2094049726761341E-3</v>
      </c>
      <c r="H948" s="23">
        <f t="shared" si="135"/>
        <v>49.707097491921026</v>
      </c>
      <c r="I948" s="23">
        <f t="shared" si="132"/>
        <v>2.3362735880042114</v>
      </c>
      <c r="J948" s="23" t="str">
        <f t="shared" si="136"/>
        <v/>
      </c>
      <c r="K948" s="23" t="str">
        <f t="shared" si="133"/>
        <v/>
      </c>
      <c r="L948" s="15">
        <f t="shared" si="134"/>
        <v>117.375</v>
      </c>
      <c r="M948" s="24">
        <f t="shared" si="137"/>
        <v>2.32377590386211</v>
      </c>
    </row>
    <row r="949" spans="1:13" x14ac:dyDescent="0.25">
      <c r="A949">
        <v>941</v>
      </c>
      <c r="B949" t="s">
        <v>1026</v>
      </c>
      <c r="C949">
        <v>1.0403</v>
      </c>
      <c r="E949" s="93">
        <f t="shared" si="129"/>
        <v>5</v>
      </c>
      <c r="F949" s="15">
        <f t="shared" si="130"/>
        <v>1</v>
      </c>
      <c r="G949" s="92">
        <f t="shared" si="131"/>
        <v>7.1501432520991656E-3</v>
      </c>
      <c r="H949" s="23">
        <f t="shared" si="135"/>
        <v>49.298502311955026</v>
      </c>
      <c r="I949" s="23">
        <f t="shared" si="132"/>
        <v>2.3266516227715281</v>
      </c>
      <c r="J949" s="23">
        <f t="shared" si="136"/>
        <v>2.3349831002717725</v>
      </c>
      <c r="K949" s="23">
        <f t="shared" si="133"/>
        <v>2.1032963846086369E-2</v>
      </c>
      <c r="L949" s="15">
        <f t="shared" si="134"/>
        <v>117.5</v>
      </c>
      <c r="M949" s="24">
        <f t="shared" si="137"/>
        <v>2.3349831002717725</v>
      </c>
    </row>
    <row r="950" spans="1:13" x14ac:dyDescent="0.25">
      <c r="A950">
        <v>942</v>
      </c>
      <c r="B950" t="s">
        <v>1027</v>
      </c>
      <c r="C950">
        <v>1.1476999999999999</v>
      </c>
      <c r="E950" s="93">
        <f t="shared" si="129"/>
        <v>6</v>
      </c>
      <c r="F950" s="15" t="str">
        <f t="shared" si="130"/>
        <v/>
      </c>
      <c r="G950" s="92">
        <f t="shared" si="131"/>
        <v>7.312923528057385E-3</v>
      </c>
      <c r="H950" s="23">
        <f t="shared" si="135"/>
        <v>50.420832806286171</v>
      </c>
      <c r="I950" s="23">
        <f t="shared" si="132"/>
        <v>2.3529868731776538</v>
      </c>
      <c r="J950" s="23" t="str">
        <f t="shared" si="136"/>
        <v/>
      </c>
      <c r="K950" s="23" t="str">
        <f t="shared" si="133"/>
        <v/>
      </c>
      <c r="L950" s="15">
        <f t="shared" si="134"/>
        <v>117.625</v>
      </c>
      <c r="M950" s="24">
        <f t="shared" si="137"/>
        <v>2.3334411904447099</v>
      </c>
    </row>
    <row r="951" spans="1:13" x14ac:dyDescent="0.25">
      <c r="A951">
        <v>943</v>
      </c>
      <c r="B951" t="s">
        <v>1028</v>
      </c>
      <c r="C951">
        <v>1.1282000000000001</v>
      </c>
      <c r="E951" s="93">
        <f t="shared" si="129"/>
        <v>7</v>
      </c>
      <c r="F951" s="15" t="str">
        <f t="shared" si="130"/>
        <v/>
      </c>
      <c r="G951" s="92">
        <f t="shared" si="131"/>
        <v>7.2833684500202781E-3</v>
      </c>
      <c r="H951" s="23">
        <f t="shared" si="135"/>
        <v>50.217057716533311</v>
      </c>
      <c r="I951" s="23">
        <f t="shared" si="132"/>
        <v>2.3482272775995034</v>
      </c>
      <c r="J951" s="23" t="str">
        <f t="shared" si="136"/>
        <v/>
      </c>
      <c r="K951" s="23" t="str">
        <f t="shared" si="133"/>
        <v/>
      </c>
      <c r="L951" s="15">
        <f t="shared" si="134"/>
        <v>117.75</v>
      </c>
      <c r="M951" s="24">
        <f t="shared" si="137"/>
        <v>2.3318992806176473</v>
      </c>
    </row>
    <row r="952" spans="1:13" x14ac:dyDescent="0.25">
      <c r="A952">
        <v>944</v>
      </c>
      <c r="B952" t="s">
        <v>1029</v>
      </c>
      <c r="C952">
        <v>1.0403</v>
      </c>
      <c r="E952" s="93">
        <f t="shared" si="129"/>
        <v>0</v>
      </c>
      <c r="F952" s="15" t="str">
        <f t="shared" si="130"/>
        <v/>
      </c>
      <c r="G952" s="92">
        <f t="shared" si="131"/>
        <v>7.1501432520991656E-3</v>
      </c>
      <c r="H952" s="23">
        <f t="shared" si="135"/>
        <v>49.298502311955026</v>
      </c>
      <c r="I952" s="23">
        <f t="shared" si="132"/>
        <v>2.3266516227715281</v>
      </c>
      <c r="J952" s="23" t="str">
        <f t="shared" si="136"/>
        <v/>
      </c>
      <c r="K952" s="23" t="str">
        <f t="shared" si="133"/>
        <v/>
      </c>
      <c r="L952" s="15">
        <f t="shared" si="134"/>
        <v>117.875</v>
      </c>
      <c r="M952" s="24">
        <f t="shared" si="137"/>
        <v>2.3303573707905847</v>
      </c>
    </row>
    <row r="953" spans="1:13" x14ac:dyDescent="0.25">
      <c r="A953">
        <v>945</v>
      </c>
      <c r="B953" t="s">
        <v>1030</v>
      </c>
      <c r="C953">
        <v>1.0207999999999999</v>
      </c>
      <c r="E953" s="93">
        <f t="shared" si="129"/>
        <v>1</v>
      </c>
      <c r="F953" s="15" t="str">
        <f t="shared" si="130"/>
        <v/>
      </c>
      <c r="G953" s="92">
        <f t="shared" si="131"/>
        <v>7.1205881740620588E-3</v>
      </c>
      <c r="H953" s="23">
        <f t="shared" si="135"/>
        <v>49.094727222202167</v>
      </c>
      <c r="I953" s="23">
        <f t="shared" si="132"/>
        <v>2.3218380425131748</v>
      </c>
      <c r="J953" s="23" t="str">
        <f t="shared" si="136"/>
        <v/>
      </c>
      <c r="K953" s="23" t="str">
        <f t="shared" si="133"/>
        <v/>
      </c>
      <c r="L953" s="15">
        <f t="shared" si="134"/>
        <v>118</v>
      </c>
      <c r="M953" s="24">
        <f t="shared" si="137"/>
        <v>2.3288154609635221</v>
      </c>
    </row>
    <row r="954" spans="1:13" x14ac:dyDescent="0.25">
      <c r="A954">
        <v>946</v>
      </c>
      <c r="B954" t="s">
        <v>1031</v>
      </c>
      <c r="C954">
        <v>0.88400000000000001</v>
      </c>
      <c r="E954" s="93">
        <f t="shared" si="129"/>
        <v>2</v>
      </c>
      <c r="F954" s="15" t="str">
        <f t="shared" si="130"/>
        <v/>
      </c>
      <c r="G954" s="92">
        <f t="shared" si="131"/>
        <v>6.9132479342940483E-3</v>
      </c>
      <c r="H954" s="23">
        <f t="shared" si="135"/>
        <v>47.66516659255133</v>
      </c>
      <c r="I954" s="23">
        <f t="shared" si="132"/>
        <v>2.2877841910449894</v>
      </c>
      <c r="J954" s="23" t="str">
        <f t="shared" si="136"/>
        <v/>
      </c>
      <c r="K954" s="23" t="str">
        <f t="shared" si="133"/>
        <v/>
      </c>
      <c r="L954" s="15">
        <f t="shared" si="134"/>
        <v>118.125</v>
      </c>
      <c r="M954" s="24">
        <f t="shared" si="137"/>
        <v>2.3272735511364595</v>
      </c>
    </row>
    <row r="955" spans="1:13" x14ac:dyDescent="0.25">
      <c r="A955">
        <v>947</v>
      </c>
      <c r="B955" t="s">
        <v>1032</v>
      </c>
      <c r="C955">
        <v>0.97189999999999999</v>
      </c>
      <c r="E955" s="93">
        <f t="shared" si="129"/>
        <v>3</v>
      </c>
      <c r="F955" s="15" t="str">
        <f t="shared" si="130"/>
        <v/>
      </c>
      <c r="G955" s="92">
        <f t="shared" si="131"/>
        <v>7.0464731322151608E-3</v>
      </c>
      <c r="H955" s="23">
        <f t="shared" si="135"/>
        <v>48.583721997129608</v>
      </c>
      <c r="I955" s="23">
        <f t="shared" si="132"/>
        <v>2.3097229440589553</v>
      </c>
      <c r="J955" s="23" t="str">
        <f t="shared" si="136"/>
        <v/>
      </c>
      <c r="K955" s="23" t="str">
        <f t="shared" si="133"/>
        <v/>
      </c>
      <c r="L955" s="15">
        <f t="shared" si="134"/>
        <v>118.25</v>
      </c>
      <c r="M955" s="24">
        <f t="shared" si="137"/>
        <v>2.3257316413093969</v>
      </c>
    </row>
    <row r="956" spans="1:13" x14ac:dyDescent="0.25">
      <c r="A956">
        <v>948</v>
      </c>
      <c r="B956" t="s">
        <v>1033</v>
      </c>
      <c r="C956">
        <v>0.94259999999999999</v>
      </c>
      <c r="E956" s="93">
        <f t="shared" si="129"/>
        <v>4</v>
      </c>
      <c r="F956" s="15" t="str">
        <f t="shared" si="130"/>
        <v/>
      </c>
      <c r="G956" s="92">
        <f t="shared" si="131"/>
        <v>7.0020647329081236E-3</v>
      </c>
      <c r="H956" s="23">
        <f t="shared" si="135"/>
        <v>48.277536862270182</v>
      </c>
      <c r="I956" s="23">
        <f t="shared" si="132"/>
        <v>2.3024332535689362</v>
      </c>
      <c r="J956" s="23" t="str">
        <f t="shared" si="136"/>
        <v/>
      </c>
      <c r="K956" s="23" t="str">
        <f t="shared" si="133"/>
        <v/>
      </c>
      <c r="L956" s="15">
        <f t="shared" si="134"/>
        <v>118.375</v>
      </c>
      <c r="M956" s="24">
        <f t="shared" si="137"/>
        <v>2.3241897314823343</v>
      </c>
    </row>
    <row r="957" spans="1:13" x14ac:dyDescent="0.25">
      <c r="A957">
        <v>949</v>
      </c>
      <c r="B957" t="s">
        <v>1034</v>
      </c>
      <c r="C957">
        <v>1.0012000000000001</v>
      </c>
      <c r="E957" s="93">
        <f t="shared" si="129"/>
        <v>5</v>
      </c>
      <c r="F957" s="15">
        <f t="shared" si="130"/>
        <v>1</v>
      </c>
      <c r="G957" s="92">
        <f t="shared" si="131"/>
        <v>7.0908815315221989E-3</v>
      </c>
      <c r="H957" s="23">
        <f t="shared" si="135"/>
        <v>48.889907131989041</v>
      </c>
      <c r="I957" s="23">
        <f t="shared" si="132"/>
        <v>2.3169896999090649</v>
      </c>
      <c r="J957" s="23">
        <f t="shared" si="136"/>
        <v>2.3103125430387741</v>
      </c>
      <c r="K957" s="23">
        <f t="shared" si="133"/>
        <v>1.2252873702551551E-2</v>
      </c>
      <c r="L957" s="15">
        <f t="shared" si="134"/>
        <v>118.5</v>
      </c>
      <c r="M957" s="24">
        <f t="shared" si="137"/>
        <v>2.3103125430387741</v>
      </c>
    </row>
    <row r="958" spans="1:13" x14ac:dyDescent="0.25">
      <c r="A958">
        <v>950</v>
      </c>
      <c r="B958" t="s">
        <v>1035</v>
      </c>
      <c r="C958">
        <v>0.99150000000000005</v>
      </c>
      <c r="E958" s="93">
        <f t="shared" si="129"/>
        <v>6</v>
      </c>
      <c r="F958" s="15" t="str">
        <f t="shared" si="130"/>
        <v/>
      </c>
      <c r="G958" s="92">
        <f t="shared" si="131"/>
        <v>7.0761797747550216E-3</v>
      </c>
      <c r="H958" s="23">
        <f t="shared" si="135"/>
        <v>48.788542087342741</v>
      </c>
      <c r="I958" s="23">
        <f t="shared" si="132"/>
        <v>2.3145865083182957</v>
      </c>
      <c r="J958" s="23" t="str">
        <f t="shared" si="136"/>
        <v/>
      </c>
      <c r="K958" s="23" t="str">
        <f t="shared" si="133"/>
        <v/>
      </c>
      <c r="L958" s="15">
        <f t="shared" si="134"/>
        <v>118.625</v>
      </c>
      <c r="M958" s="24">
        <f t="shared" si="137"/>
        <v>2.3104823990849797</v>
      </c>
    </row>
    <row r="959" spans="1:13" x14ac:dyDescent="0.25">
      <c r="A959">
        <v>951</v>
      </c>
      <c r="B959" t="s">
        <v>1036</v>
      </c>
      <c r="C959">
        <v>1.0012000000000001</v>
      </c>
      <c r="E959" s="93">
        <f t="shared" si="129"/>
        <v>7</v>
      </c>
      <c r="F959" s="15" t="str">
        <f t="shared" si="130"/>
        <v/>
      </c>
      <c r="G959" s="92">
        <f t="shared" si="131"/>
        <v>7.0908815315221989E-3</v>
      </c>
      <c r="H959" s="23">
        <f t="shared" si="135"/>
        <v>48.889907131989041</v>
      </c>
      <c r="I959" s="23">
        <f t="shared" si="132"/>
        <v>2.3169896999090649</v>
      </c>
      <c r="J959" s="23" t="str">
        <f t="shared" si="136"/>
        <v/>
      </c>
      <c r="K959" s="23" t="str">
        <f t="shared" si="133"/>
        <v/>
      </c>
      <c r="L959" s="15">
        <f t="shared" si="134"/>
        <v>118.75</v>
      </c>
      <c r="M959" s="24">
        <f t="shared" si="137"/>
        <v>2.3106522551311852</v>
      </c>
    </row>
    <row r="960" spans="1:13" x14ac:dyDescent="0.25">
      <c r="A960">
        <v>952</v>
      </c>
      <c r="B960" t="s">
        <v>1037</v>
      </c>
      <c r="C960">
        <v>0.98170000000000002</v>
      </c>
      <c r="E960" s="93">
        <f t="shared" si="129"/>
        <v>0</v>
      </c>
      <c r="F960" s="15" t="str">
        <f t="shared" si="130"/>
        <v/>
      </c>
      <c r="G960" s="92">
        <f t="shared" si="131"/>
        <v>7.0613264534850903E-3</v>
      </c>
      <c r="H960" s="23">
        <f t="shared" si="135"/>
        <v>48.686132042236167</v>
      </c>
      <c r="I960" s="23">
        <f t="shared" si="132"/>
        <v>2.3121560049877092</v>
      </c>
      <c r="J960" s="23" t="str">
        <f t="shared" si="136"/>
        <v/>
      </c>
      <c r="K960" s="23" t="str">
        <f t="shared" si="133"/>
        <v/>
      </c>
      <c r="L960" s="15">
        <f t="shared" si="134"/>
        <v>118.875</v>
      </c>
      <c r="M960" s="24">
        <f t="shared" si="137"/>
        <v>2.3108221111773908</v>
      </c>
    </row>
    <row r="961" spans="1:13" x14ac:dyDescent="0.25">
      <c r="A961">
        <v>953</v>
      </c>
      <c r="B961" t="s">
        <v>1038</v>
      </c>
      <c r="C961">
        <v>1.0793999999999999</v>
      </c>
      <c r="E961" s="93">
        <f t="shared" si="129"/>
        <v>1</v>
      </c>
      <c r="F961" s="15" t="str">
        <f t="shared" si="130"/>
        <v/>
      </c>
      <c r="G961" s="92">
        <f t="shared" si="131"/>
        <v>7.2094049726761341E-3</v>
      </c>
      <c r="H961" s="23">
        <f t="shared" si="135"/>
        <v>49.707097491921026</v>
      </c>
      <c r="I961" s="23">
        <f t="shared" si="132"/>
        <v>2.3362735880042114</v>
      </c>
      <c r="J961" s="23" t="str">
        <f t="shared" si="136"/>
        <v/>
      </c>
      <c r="K961" s="23" t="str">
        <f t="shared" si="133"/>
        <v/>
      </c>
      <c r="L961" s="15">
        <f t="shared" si="134"/>
        <v>119</v>
      </c>
      <c r="M961" s="24">
        <f t="shared" si="137"/>
        <v>2.3109919672235963</v>
      </c>
    </row>
    <row r="962" spans="1:13" x14ac:dyDescent="0.25">
      <c r="A962">
        <v>954</v>
      </c>
      <c r="B962" t="s">
        <v>1039</v>
      </c>
      <c r="C962">
        <v>0.99150000000000005</v>
      </c>
      <c r="E962" s="93">
        <f t="shared" si="129"/>
        <v>2</v>
      </c>
      <c r="F962" s="15" t="str">
        <f t="shared" si="130"/>
        <v/>
      </c>
      <c r="G962" s="92">
        <f t="shared" si="131"/>
        <v>7.0761797747550216E-3</v>
      </c>
      <c r="H962" s="23">
        <f t="shared" si="135"/>
        <v>48.788542087342741</v>
      </c>
      <c r="I962" s="23">
        <f t="shared" si="132"/>
        <v>2.3145865083182957</v>
      </c>
      <c r="J962" s="23" t="str">
        <f t="shared" si="136"/>
        <v/>
      </c>
      <c r="K962" s="23" t="str">
        <f t="shared" si="133"/>
        <v/>
      </c>
      <c r="L962" s="15">
        <f t="shared" si="134"/>
        <v>119.125</v>
      </c>
      <c r="M962" s="24">
        <f t="shared" si="137"/>
        <v>2.3111618232698019</v>
      </c>
    </row>
    <row r="963" spans="1:13" x14ac:dyDescent="0.25">
      <c r="A963">
        <v>955</v>
      </c>
      <c r="B963" t="s">
        <v>1040</v>
      </c>
      <c r="C963">
        <v>0.94259999999999999</v>
      </c>
      <c r="E963" s="93">
        <f t="shared" si="129"/>
        <v>3</v>
      </c>
      <c r="F963" s="15" t="str">
        <f t="shared" si="130"/>
        <v/>
      </c>
      <c r="G963" s="92">
        <f t="shared" si="131"/>
        <v>7.0020647329081236E-3</v>
      </c>
      <c r="H963" s="23">
        <f t="shared" si="135"/>
        <v>48.277536862270182</v>
      </c>
      <c r="I963" s="23">
        <f t="shared" si="132"/>
        <v>2.3024332535689362</v>
      </c>
      <c r="J963" s="23" t="str">
        <f t="shared" si="136"/>
        <v/>
      </c>
      <c r="K963" s="23" t="str">
        <f t="shared" si="133"/>
        <v/>
      </c>
      <c r="L963" s="15">
        <f t="shared" si="134"/>
        <v>119.25</v>
      </c>
      <c r="M963" s="24">
        <f t="shared" si="137"/>
        <v>2.3113316793160075</v>
      </c>
    </row>
    <row r="964" spans="1:13" x14ac:dyDescent="0.25">
      <c r="A964">
        <v>956</v>
      </c>
      <c r="B964" t="s">
        <v>1041</v>
      </c>
      <c r="C964">
        <v>0.94259999999999999</v>
      </c>
      <c r="E964" s="93">
        <f t="shared" si="129"/>
        <v>4</v>
      </c>
      <c r="F964" s="15" t="str">
        <f t="shared" si="130"/>
        <v/>
      </c>
      <c r="G964" s="92">
        <f t="shared" si="131"/>
        <v>7.0020647329081236E-3</v>
      </c>
      <c r="H964" s="23">
        <f t="shared" si="135"/>
        <v>48.277536862270182</v>
      </c>
      <c r="I964" s="23">
        <f t="shared" si="132"/>
        <v>2.3024332535689362</v>
      </c>
      <c r="J964" s="23" t="str">
        <f t="shared" si="136"/>
        <v/>
      </c>
      <c r="K964" s="23" t="str">
        <f t="shared" si="133"/>
        <v/>
      </c>
      <c r="L964" s="15">
        <f t="shared" si="134"/>
        <v>119.375</v>
      </c>
      <c r="M964" s="24">
        <f t="shared" si="137"/>
        <v>2.311501535362213</v>
      </c>
    </row>
    <row r="965" spans="1:13" x14ac:dyDescent="0.25">
      <c r="A965">
        <v>957</v>
      </c>
      <c r="B965" t="s">
        <v>1042</v>
      </c>
      <c r="C965">
        <v>1.0305</v>
      </c>
      <c r="E965" s="93">
        <f t="shared" si="129"/>
        <v>5</v>
      </c>
      <c r="F965" s="15">
        <f t="shared" si="130"/>
        <v>1</v>
      </c>
      <c r="G965" s="92">
        <f t="shared" si="131"/>
        <v>7.1352899308292344E-3</v>
      </c>
      <c r="H965" s="23">
        <f t="shared" si="135"/>
        <v>49.19609226684846</v>
      </c>
      <c r="I965" s="23">
        <f t="shared" si="132"/>
        <v>2.3242337362358865</v>
      </c>
      <c r="J965" s="23">
        <f t="shared" si="136"/>
        <v>2.31303023977806</v>
      </c>
      <c r="K965" s="23">
        <f t="shared" si="133"/>
        <v>1.2803679000846516E-2</v>
      </c>
      <c r="L965" s="15">
        <f t="shared" si="134"/>
        <v>119.5</v>
      </c>
      <c r="M965" s="24">
        <f t="shared" si="137"/>
        <v>2.31303023977806</v>
      </c>
    </row>
    <row r="966" spans="1:13" x14ac:dyDescent="0.25">
      <c r="A966">
        <v>958</v>
      </c>
      <c r="B966" t="s">
        <v>1043</v>
      </c>
      <c r="C966">
        <v>0.92310000000000003</v>
      </c>
      <c r="E966" s="93">
        <f t="shared" si="129"/>
        <v>6</v>
      </c>
      <c r="F966" s="15" t="str">
        <f t="shared" si="130"/>
        <v/>
      </c>
      <c r="G966" s="92">
        <f t="shared" si="131"/>
        <v>6.9725096548710168E-3</v>
      </c>
      <c r="H966" s="23">
        <f t="shared" si="135"/>
        <v>48.073761772517322</v>
      </c>
      <c r="I966" s="23">
        <f t="shared" si="132"/>
        <v>2.2975689345601937</v>
      </c>
      <c r="J966" s="23" t="str">
        <f t="shared" si="136"/>
        <v/>
      </c>
      <c r="K966" s="23" t="str">
        <f t="shared" si="133"/>
        <v/>
      </c>
      <c r="L966" s="15">
        <f t="shared" si="134"/>
        <v>119.625</v>
      </c>
      <c r="M966" s="24">
        <f t="shared" si="137"/>
        <v>2.3122112112124968</v>
      </c>
    </row>
    <row r="967" spans="1:13" x14ac:dyDescent="0.25">
      <c r="A967">
        <v>959</v>
      </c>
      <c r="B967" t="s">
        <v>1044</v>
      </c>
      <c r="C967">
        <v>1.0012000000000001</v>
      </c>
      <c r="E967" s="93">
        <f t="shared" si="129"/>
        <v>7</v>
      </c>
      <c r="F967" s="15" t="str">
        <f t="shared" si="130"/>
        <v/>
      </c>
      <c r="G967" s="92">
        <f t="shared" si="131"/>
        <v>7.0908815315221989E-3</v>
      </c>
      <c r="H967" s="23">
        <f t="shared" si="135"/>
        <v>48.889907131989041</v>
      </c>
      <c r="I967" s="23">
        <f t="shared" si="132"/>
        <v>2.3169896999090649</v>
      </c>
      <c r="J967" s="23" t="str">
        <f t="shared" si="136"/>
        <v/>
      </c>
      <c r="K967" s="23" t="str">
        <f t="shared" si="133"/>
        <v/>
      </c>
      <c r="L967" s="15">
        <f t="shared" si="134"/>
        <v>119.75</v>
      </c>
      <c r="M967" s="24">
        <f t="shared" si="137"/>
        <v>2.3113921826469337</v>
      </c>
    </row>
    <row r="968" spans="1:13" x14ac:dyDescent="0.25">
      <c r="A968">
        <v>960</v>
      </c>
      <c r="B968" t="s">
        <v>1045</v>
      </c>
      <c r="C968">
        <v>0.97189999999999999</v>
      </c>
      <c r="E968" s="93">
        <f t="shared" si="129"/>
        <v>0</v>
      </c>
      <c r="F968" s="15" t="str">
        <f t="shared" si="130"/>
        <v/>
      </c>
      <c r="G968" s="92">
        <f t="shared" si="131"/>
        <v>7.0464731322151608E-3</v>
      </c>
      <c r="H968" s="23">
        <f t="shared" si="135"/>
        <v>48.583721997129608</v>
      </c>
      <c r="I968" s="23">
        <f t="shared" si="132"/>
        <v>2.3097229440589553</v>
      </c>
      <c r="J968" s="23" t="str">
        <f t="shared" si="136"/>
        <v/>
      </c>
      <c r="K968" s="23" t="str">
        <f t="shared" si="133"/>
        <v/>
      </c>
      <c r="L968" s="15">
        <f t="shared" si="134"/>
        <v>119.875</v>
      </c>
      <c r="M968" s="24">
        <f t="shared" si="137"/>
        <v>2.3105731540813705</v>
      </c>
    </row>
    <row r="969" spans="1:13" x14ac:dyDescent="0.25">
      <c r="A969">
        <v>961</v>
      </c>
      <c r="B969" t="s">
        <v>1046</v>
      </c>
      <c r="C969">
        <v>1.0305</v>
      </c>
      <c r="E969" s="93">
        <f t="shared" ref="E969:E1032" si="138">MOD(A969,8)</f>
        <v>1</v>
      </c>
      <c r="F969" s="15" t="str">
        <f t="shared" ref="F969:F1032" si="139">IF(E969=5,1,"")</f>
        <v/>
      </c>
      <c r="G969" s="92">
        <f t="shared" ref="G969:G1032" si="140">IF(C969&lt;L$5,0,(C969-L$5)/M$5)</f>
        <v>7.1352899308292344E-3</v>
      </c>
      <c r="H969" s="23">
        <f t="shared" si="135"/>
        <v>49.19609226684846</v>
      </c>
      <c r="I969" s="23">
        <f t="shared" ref="I969:I1032" si="141">SQRT(2*H969/G$6)</f>
        <v>2.3242337362358865</v>
      </c>
      <c r="J969" s="23" t="str">
        <f t="shared" si="136"/>
        <v/>
      </c>
      <c r="K969" s="23" t="str">
        <f t="shared" ref="K969:K1032" si="142">IF(RIGHT(F969,1)="1",STDEV(I964:I971),"")</f>
        <v/>
      </c>
      <c r="L969" s="15">
        <f t="shared" ref="L969:L1032" si="143">(A969-1)/8</f>
        <v>120</v>
      </c>
      <c r="M969" s="24">
        <f t="shared" si="137"/>
        <v>2.3097541255158074</v>
      </c>
    </row>
    <row r="970" spans="1:13" x14ac:dyDescent="0.25">
      <c r="A970">
        <v>962</v>
      </c>
      <c r="B970" t="s">
        <v>1047</v>
      </c>
      <c r="C970">
        <v>0.92310000000000003</v>
      </c>
      <c r="E970" s="93">
        <f t="shared" si="138"/>
        <v>2</v>
      </c>
      <c r="F970" s="15" t="str">
        <f t="shared" si="139"/>
        <v/>
      </c>
      <c r="G970" s="92">
        <f t="shared" si="140"/>
        <v>6.9725096548710168E-3</v>
      </c>
      <c r="H970" s="23">
        <f t="shared" si="135"/>
        <v>48.073761772517322</v>
      </c>
      <c r="I970" s="23">
        <f t="shared" si="141"/>
        <v>2.2975689345601937</v>
      </c>
      <c r="J970" s="23" t="str">
        <f t="shared" si="136"/>
        <v/>
      </c>
      <c r="K970" s="23" t="str">
        <f t="shared" si="142"/>
        <v/>
      </c>
      <c r="L970" s="15">
        <f t="shared" si="143"/>
        <v>120.125</v>
      </c>
      <c r="M970" s="24">
        <f t="shared" si="137"/>
        <v>2.3089350969502442</v>
      </c>
    </row>
    <row r="971" spans="1:13" x14ac:dyDescent="0.25">
      <c r="A971">
        <v>963</v>
      </c>
      <c r="B971" t="s">
        <v>1048</v>
      </c>
      <c r="C971">
        <v>1.0012000000000001</v>
      </c>
      <c r="E971" s="93">
        <f t="shared" si="138"/>
        <v>3</v>
      </c>
      <c r="F971" s="15" t="str">
        <f t="shared" si="139"/>
        <v/>
      </c>
      <c r="G971" s="92">
        <f t="shared" si="140"/>
        <v>7.0908815315221989E-3</v>
      </c>
      <c r="H971" s="23">
        <f t="shared" ref="H971:H1034" si="144">G971*6894.75729</f>
        <v>48.889907131989041</v>
      </c>
      <c r="I971" s="23">
        <f t="shared" si="141"/>
        <v>2.3169896999090649</v>
      </c>
      <c r="J971" s="23" t="str">
        <f t="shared" si="136"/>
        <v/>
      </c>
      <c r="K971" s="23" t="str">
        <f t="shared" si="142"/>
        <v/>
      </c>
      <c r="L971" s="15">
        <f t="shared" si="143"/>
        <v>120.25</v>
      </c>
      <c r="M971" s="24">
        <f t="shared" si="137"/>
        <v>2.3081160683846811</v>
      </c>
    </row>
    <row r="972" spans="1:13" x14ac:dyDescent="0.25">
      <c r="A972">
        <v>964</v>
      </c>
      <c r="B972" t="s">
        <v>1049</v>
      </c>
      <c r="C972">
        <v>1.0012000000000001</v>
      </c>
      <c r="E972" s="93">
        <f t="shared" si="138"/>
        <v>4</v>
      </c>
      <c r="F972" s="15" t="str">
        <f t="shared" si="139"/>
        <v/>
      </c>
      <c r="G972" s="92">
        <f t="shared" si="140"/>
        <v>7.0908815315221989E-3</v>
      </c>
      <c r="H972" s="23">
        <f t="shared" si="144"/>
        <v>48.889907131989041</v>
      </c>
      <c r="I972" s="23">
        <f t="shared" si="141"/>
        <v>2.3169896999090649</v>
      </c>
      <c r="J972" s="23" t="str">
        <f t="shared" si="136"/>
        <v/>
      </c>
      <c r="K972" s="23" t="str">
        <f t="shared" si="142"/>
        <v/>
      </c>
      <c r="L972" s="15">
        <f t="shared" si="143"/>
        <v>120.375</v>
      </c>
      <c r="M972" s="24">
        <f t="shared" si="137"/>
        <v>2.3072970398191179</v>
      </c>
    </row>
    <row r="973" spans="1:13" x14ac:dyDescent="0.25">
      <c r="A973">
        <v>965</v>
      </c>
      <c r="B973" t="s">
        <v>1050</v>
      </c>
      <c r="C973">
        <v>0.90349999999999997</v>
      </c>
      <c r="E973" s="93">
        <f t="shared" si="138"/>
        <v>5</v>
      </c>
      <c r="F973" s="15">
        <f t="shared" si="139"/>
        <v>1</v>
      </c>
      <c r="G973" s="92">
        <f t="shared" si="140"/>
        <v>6.9428030123311552E-3</v>
      </c>
      <c r="H973" s="23">
        <f t="shared" si="144"/>
        <v>47.86894168230419</v>
      </c>
      <c r="I973" s="23">
        <f t="shared" si="141"/>
        <v>2.2926692702785001</v>
      </c>
      <c r="J973" s="23">
        <f t="shared" ref="J973:J1036" si="145">IF(RIGHT(F973,1)="1",AVERAGE(I969:I976),"")</f>
        <v>2.2999257827290531</v>
      </c>
      <c r="K973" s="23">
        <f t="shared" si="142"/>
        <v>1.8592237632522379E-2</v>
      </c>
      <c r="L973" s="15">
        <f t="shared" si="143"/>
        <v>120.5</v>
      </c>
      <c r="M973" s="24">
        <f t="shared" si="137"/>
        <v>2.2999257827290531</v>
      </c>
    </row>
    <row r="974" spans="1:13" x14ac:dyDescent="0.25">
      <c r="A974">
        <v>966</v>
      </c>
      <c r="B974" t="s">
        <v>1051</v>
      </c>
      <c r="C974">
        <v>0.94259999999999999</v>
      </c>
      <c r="E974" s="93">
        <f t="shared" si="138"/>
        <v>6</v>
      </c>
      <c r="F974" s="15" t="str">
        <f t="shared" si="139"/>
        <v/>
      </c>
      <c r="G974" s="92">
        <f t="shared" si="140"/>
        <v>7.0020647329081236E-3</v>
      </c>
      <c r="H974" s="23">
        <f t="shared" si="144"/>
        <v>48.277536862270182</v>
      </c>
      <c r="I974" s="23">
        <f t="shared" si="141"/>
        <v>2.3024332535689362</v>
      </c>
      <c r="J974" s="23" t="str">
        <f t="shared" si="145"/>
        <v/>
      </c>
      <c r="K974" s="23" t="str">
        <f t="shared" si="142"/>
        <v/>
      </c>
      <c r="L974" s="15">
        <f t="shared" si="143"/>
        <v>120.625</v>
      </c>
      <c r="M974" s="24">
        <f t="shared" si="137"/>
        <v>2.2966907438459665</v>
      </c>
    </row>
    <row r="975" spans="1:13" x14ac:dyDescent="0.25">
      <c r="A975">
        <v>967</v>
      </c>
      <c r="B975" t="s">
        <v>1052</v>
      </c>
      <c r="C975">
        <v>0.79610000000000003</v>
      </c>
      <c r="E975" s="93">
        <f t="shared" si="138"/>
        <v>7</v>
      </c>
      <c r="F975" s="15" t="str">
        <f t="shared" si="139"/>
        <v/>
      </c>
      <c r="G975" s="92">
        <f t="shared" si="140"/>
        <v>6.7800227363729367E-3</v>
      </c>
      <c r="H975" s="23">
        <f t="shared" si="144"/>
        <v>46.746611187973052</v>
      </c>
      <c r="I975" s="23">
        <f t="shared" si="141"/>
        <v>2.265633008957626</v>
      </c>
      <c r="J975" s="23" t="str">
        <f t="shared" si="145"/>
        <v/>
      </c>
      <c r="K975" s="23" t="str">
        <f t="shared" si="142"/>
        <v/>
      </c>
      <c r="L975" s="15">
        <f t="shared" si="143"/>
        <v>120.75</v>
      </c>
      <c r="M975" s="24">
        <f t="shared" si="137"/>
        <v>2.2934557049628799</v>
      </c>
    </row>
    <row r="976" spans="1:13" x14ac:dyDescent="0.25">
      <c r="A976">
        <v>968</v>
      </c>
      <c r="B976" t="s">
        <v>1053</v>
      </c>
      <c r="C976">
        <v>0.86450000000000005</v>
      </c>
      <c r="E976" s="93">
        <f t="shared" si="138"/>
        <v>0</v>
      </c>
      <c r="F976" s="15" t="str">
        <f t="shared" si="139"/>
        <v/>
      </c>
      <c r="G976" s="92">
        <f t="shared" si="140"/>
        <v>6.8836928562569415E-3</v>
      </c>
      <c r="H976" s="23">
        <f t="shared" si="144"/>
        <v>47.461391502798463</v>
      </c>
      <c r="I976" s="23">
        <f t="shared" si="141"/>
        <v>2.2828886584131522</v>
      </c>
      <c r="J976" s="23" t="str">
        <f t="shared" si="145"/>
        <v/>
      </c>
      <c r="K976" s="23" t="str">
        <f t="shared" si="142"/>
        <v/>
      </c>
      <c r="L976" s="15">
        <f t="shared" si="143"/>
        <v>120.875</v>
      </c>
      <c r="M976" s="24">
        <f t="shared" si="137"/>
        <v>2.2902206660797932</v>
      </c>
    </row>
    <row r="977" spans="1:13" x14ac:dyDescent="0.25">
      <c r="A977">
        <v>969</v>
      </c>
      <c r="B977" t="s">
        <v>1054</v>
      </c>
      <c r="C977">
        <v>0.83520000000000005</v>
      </c>
      <c r="E977" s="93">
        <f t="shared" si="138"/>
        <v>1</v>
      </c>
      <c r="F977" s="15" t="str">
        <f t="shared" si="139"/>
        <v/>
      </c>
      <c r="G977" s="92">
        <f t="shared" si="140"/>
        <v>6.8392844569499043E-3</v>
      </c>
      <c r="H977" s="23">
        <f t="shared" si="144"/>
        <v>47.155206367939044</v>
      </c>
      <c r="I977" s="23">
        <f t="shared" si="141"/>
        <v>2.2755130049153909</v>
      </c>
      <c r="J977" s="23" t="str">
        <f t="shared" si="145"/>
        <v/>
      </c>
      <c r="K977" s="23" t="str">
        <f t="shared" si="142"/>
        <v/>
      </c>
      <c r="L977" s="15">
        <f t="shared" si="143"/>
        <v>121</v>
      </c>
      <c r="M977" s="24">
        <f t="shared" ref="M977:M1040" si="146">IF(J977="",M976+(SUM(J977:J984)-SUM(J969:J976))/16,J977)</f>
        <v>2.2869856271967066</v>
      </c>
    </row>
    <row r="978" spans="1:13" x14ac:dyDescent="0.25">
      <c r="A978">
        <v>970</v>
      </c>
      <c r="B978" t="s">
        <v>1055</v>
      </c>
      <c r="C978">
        <v>0.73750000000000004</v>
      </c>
      <c r="E978" s="93">
        <f t="shared" si="138"/>
        <v>2</v>
      </c>
      <c r="F978" s="15" t="str">
        <f t="shared" si="139"/>
        <v/>
      </c>
      <c r="G978" s="92">
        <f t="shared" si="140"/>
        <v>6.6912059377588623E-3</v>
      </c>
      <c r="H978" s="23">
        <f t="shared" si="144"/>
        <v>46.1342409182542</v>
      </c>
      <c r="I978" s="23">
        <f t="shared" si="141"/>
        <v>2.2507444432750967</v>
      </c>
      <c r="J978" s="23" t="str">
        <f t="shared" si="145"/>
        <v/>
      </c>
      <c r="K978" s="23" t="str">
        <f t="shared" si="142"/>
        <v/>
      </c>
      <c r="L978" s="15">
        <f t="shared" si="143"/>
        <v>121.125</v>
      </c>
      <c r="M978" s="24">
        <f t="shared" si="146"/>
        <v>2.28375058831362</v>
      </c>
    </row>
    <row r="979" spans="1:13" x14ac:dyDescent="0.25">
      <c r="A979">
        <v>971</v>
      </c>
      <c r="B979" t="s">
        <v>1056</v>
      </c>
      <c r="C979">
        <v>0.62029999999999996</v>
      </c>
      <c r="E979" s="93">
        <f t="shared" si="138"/>
        <v>3</v>
      </c>
      <c r="F979" s="15" t="str">
        <f t="shared" si="139"/>
        <v/>
      </c>
      <c r="G979" s="92">
        <f t="shared" si="140"/>
        <v>6.5135723405307117E-3</v>
      </c>
      <c r="H979" s="23">
        <f t="shared" si="144"/>
        <v>44.909500378816482</v>
      </c>
      <c r="I979" s="23">
        <f t="shared" si="141"/>
        <v>2.2206678689629396</v>
      </c>
      <c r="J979" s="23" t="str">
        <f t="shared" si="145"/>
        <v/>
      </c>
      <c r="K979" s="23" t="str">
        <f t="shared" si="142"/>
        <v/>
      </c>
      <c r="L979" s="15">
        <f t="shared" si="143"/>
        <v>121.25</v>
      </c>
      <c r="M979" s="24">
        <f t="shared" si="146"/>
        <v>2.2805155494305334</v>
      </c>
    </row>
    <row r="980" spans="1:13" x14ac:dyDescent="0.25">
      <c r="A980">
        <v>972</v>
      </c>
      <c r="B980" t="s">
        <v>1057</v>
      </c>
      <c r="C980">
        <v>0.85470000000000002</v>
      </c>
      <c r="E980" s="93">
        <f t="shared" si="138"/>
        <v>4</v>
      </c>
      <c r="F980" s="15" t="str">
        <f t="shared" si="139"/>
        <v/>
      </c>
      <c r="G980" s="92">
        <f t="shared" si="140"/>
        <v>6.8688395349870111E-3</v>
      </c>
      <c r="H980" s="23">
        <f t="shared" si="144"/>
        <v>47.358981457691904</v>
      </c>
      <c r="I980" s="23">
        <f t="shared" si="141"/>
        <v>2.2804243713885901</v>
      </c>
      <c r="J980" s="23" t="str">
        <f t="shared" si="145"/>
        <v/>
      </c>
      <c r="K980" s="23" t="str">
        <f t="shared" si="142"/>
        <v/>
      </c>
      <c r="L980" s="15">
        <f t="shared" si="143"/>
        <v>121.375</v>
      </c>
      <c r="M980" s="24">
        <f t="shared" si="146"/>
        <v>2.2772805105474467</v>
      </c>
    </row>
    <row r="981" spans="1:13" x14ac:dyDescent="0.25">
      <c r="A981">
        <v>973</v>
      </c>
      <c r="B981" t="s">
        <v>1058</v>
      </c>
      <c r="C981">
        <v>0.6593</v>
      </c>
      <c r="E981" s="93">
        <f t="shared" si="138"/>
        <v>5</v>
      </c>
      <c r="F981" s="15">
        <f t="shared" si="139"/>
        <v>1</v>
      </c>
      <c r="G981" s="92">
        <f t="shared" si="140"/>
        <v>6.5726824966049245E-3</v>
      </c>
      <c r="H981" s="23">
        <f t="shared" si="144"/>
        <v>45.317050558322201</v>
      </c>
      <c r="I981" s="23">
        <f t="shared" si="141"/>
        <v>2.2307213049622199</v>
      </c>
      <c r="J981" s="23">
        <f t="shared" si="145"/>
        <v>2.2481651605996658</v>
      </c>
      <c r="K981" s="23">
        <f t="shared" si="142"/>
        <v>2.34279636740834E-2</v>
      </c>
      <c r="L981" s="15">
        <f t="shared" si="143"/>
        <v>121.5</v>
      </c>
      <c r="M981" s="24">
        <f t="shared" si="146"/>
        <v>2.2481651605996658</v>
      </c>
    </row>
    <row r="982" spans="1:13" x14ac:dyDescent="0.25">
      <c r="A982">
        <v>974</v>
      </c>
      <c r="B982" t="s">
        <v>1059</v>
      </c>
      <c r="C982">
        <v>0.70820000000000005</v>
      </c>
      <c r="E982" s="93">
        <f t="shared" si="138"/>
        <v>6</v>
      </c>
      <c r="F982" s="15" t="str">
        <f t="shared" si="139"/>
        <v/>
      </c>
      <c r="G982" s="92">
        <f t="shared" si="140"/>
        <v>6.6467975384518242E-3</v>
      </c>
      <c r="H982" s="23">
        <f t="shared" si="144"/>
        <v>45.828055783394767</v>
      </c>
      <c r="I982" s="23">
        <f t="shared" si="141"/>
        <v>2.2432631048901497</v>
      </c>
      <c r="J982" s="23" t="str">
        <f t="shared" si="145"/>
        <v/>
      </c>
      <c r="K982" s="23" t="str">
        <f t="shared" si="142"/>
        <v/>
      </c>
      <c r="L982" s="15">
        <f t="shared" si="143"/>
        <v>121.625</v>
      </c>
      <c r="M982" s="24">
        <f t="shared" si="146"/>
        <v>2.2462153079163016</v>
      </c>
    </row>
    <row r="983" spans="1:13" x14ac:dyDescent="0.25">
      <c r="A983">
        <v>975</v>
      </c>
      <c r="B983" t="s">
        <v>1060</v>
      </c>
      <c r="C983">
        <v>0.71789999999999998</v>
      </c>
      <c r="E983" s="93">
        <f t="shared" si="138"/>
        <v>7</v>
      </c>
      <c r="F983" s="15" t="str">
        <f t="shared" si="139"/>
        <v/>
      </c>
      <c r="G983" s="92">
        <f t="shared" si="140"/>
        <v>6.6614992952189998E-3</v>
      </c>
      <c r="H983" s="23">
        <f t="shared" si="144"/>
        <v>45.92942082804106</v>
      </c>
      <c r="I983" s="23">
        <f t="shared" si="141"/>
        <v>2.2457426216637142</v>
      </c>
      <c r="J983" s="23" t="str">
        <f t="shared" si="145"/>
        <v/>
      </c>
      <c r="K983" s="23" t="str">
        <f t="shared" si="142"/>
        <v/>
      </c>
      <c r="L983" s="15">
        <f t="shared" si="143"/>
        <v>121.75</v>
      </c>
      <c r="M983" s="24">
        <f t="shared" si="146"/>
        <v>2.2442654552329375</v>
      </c>
    </row>
    <row r="984" spans="1:13" x14ac:dyDescent="0.25">
      <c r="A984">
        <v>976</v>
      </c>
      <c r="B984" t="s">
        <v>1061</v>
      </c>
      <c r="C984">
        <v>0.68859999999999999</v>
      </c>
      <c r="E984" s="93">
        <f t="shared" si="138"/>
        <v>0</v>
      </c>
      <c r="F984" s="15" t="str">
        <f t="shared" si="139"/>
        <v/>
      </c>
      <c r="G984" s="92">
        <f t="shared" si="140"/>
        <v>6.6170908959119626E-3</v>
      </c>
      <c r="H984" s="23">
        <f t="shared" si="144"/>
        <v>45.623235693181634</v>
      </c>
      <c r="I984" s="23">
        <f t="shared" si="141"/>
        <v>2.2382445647392246</v>
      </c>
      <c r="J984" s="23" t="str">
        <f t="shared" si="145"/>
        <v/>
      </c>
      <c r="K984" s="23" t="str">
        <f t="shared" si="142"/>
        <v/>
      </c>
      <c r="L984" s="15">
        <f t="shared" si="143"/>
        <v>121.875</v>
      </c>
      <c r="M984" s="24">
        <f t="shared" si="146"/>
        <v>2.2423156025495734</v>
      </c>
    </row>
    <row r="985" spans="1:13" x14ac:dyDescent="0.25">
      <c r="A985">
        <v>977</v>
      </c>
      <c r="B985" t="s">
        <v>1062</v>
      </c>
      <c r="C985">
        <v>0.84489999999999998</v>
      </c>
      <c r="E985" s="93">
        <f t="shared" si="138"/>
        <v>1</v>
      </c>
      <c r="F985" s="15" t="str">
        <f t="shared" si="139"/>
        <v/>
      </c>
      <c r="G985" s="92">
        <f t="shared" si="140"/>
        <v>6.8539862137170808E-3</v>
      </c>
      <c r="H985" s="23">
        <f t="shared" si="144"/>
        <v>47.256571412585338</v>
      </c>
      <c r="I985" s="23">
        <f t="shared" si="141"/>
        <v>2.2779574185077931</v>
      </c>
      <c r="J985" s="23" t="str">
        <f t="shared" si="145"/>
        <v/>
      </c>
      <c r="K985" s="23" t="str">
        <f t="shared" si="142"/>
        <v/>
      </c>
      <c r="L985" s="15">
        <f t="shared" si="143"/>
        <v>122</v>
      </c>
      <c r="M985" s="24">
        <f t="shared" si="146"/>
        <v>2.2403657498662093</v>
      </c>
    </row>
    <row r="986" spans="1:13" x14ac:dyDescent="0.25">
      <c r="A986">
        <v>978</v>
      </c>
      <c r="B986" t="s">
        <v>1063</v>
      </c>
      <c r="C986">
        <v>0.68859999999999999</v>
      </c>
      <c r="E986" s="93">
        <f t="shared" si="138"/>
        <v>2</v>
      </c>
      <c r="F986" s="15" t="str">
        <f t="shared" si="139"/>
        <v/>
      </c>
      <c r="G986" s="92">
        <f t="shared" si="140"/>
        <v>6.6170908959119626E-3</v>
      </c>
      <c r="H986" s="23">
        <f t="shared" si="144"/>
        <v>45.623235693181634</v>
      </c>
      <c r="I986" s="23">
        <f t="shared" si="141"/>
        <v>2.2382445647392246</v>
      </c>
      <c r="J986" s="23" t="str">
        <f t="shared" si="145"/>
        <v/>
      </c>
      <c r="K986" s="23" t="str">
        <f t="shared" si="142"/>
        <v/>
      </c>
      <c r="L986" s="15">
        <f t="shared" si="143"/>
        <v>122.125</v>
      </c>
      <c r="M986" s="24">
        <f t="shared" si="146"/>
        <v>2.2384158971828452</v>
      </c>
    </row>
    <row r="987" spans="1:13" x14ac:dyDescent="0.25">
      <c r="A987">
        <v>979</v>
      </c>
      <c r="B987" t="s">
        <v>1064</v>
      </c>
      <c r="C987">
        <v>0.53239999999999998</v>
      </c>
      <c r="E987" s="93">
        <f t="shared" si="138"/>
        <v>3</v>
      </c>
      <c r="F987" s="15" t="str">
        <f t="shared" si="139"/>
        <v/>
      </c>
      <c r="G987" s="92">
        <f t="shared" si="140"/>
        <v>6.3803471426096001E-3</v>
      </c>
      <c r="H987" s="23">
        <f t="shared" si="144"/>
        <v>43.990944974238204</v>
      </c>
      <c r="I987" s="23">
        <f t="shared" si="141"/>
        <v>2.1978403515104117</v>
      </c>
      <c r="J987" s="23" t="str">
        <f t="shared" si="145"/>
        <v/>
      </c>
      <c r="K987" s="23" t="str">
        <f t="shared" si="142"/>
        <v/>
      </c>
      <c r="L987" s="15">
        <f t="shared" si="143"/>
        <v>122.25</v>
      </c>
      <c r="M987" s="24">
        <f t="shared" si="146"/>
        <v>2.2364660444994811</v>
      </c>
    </row>
    <row r="988" spans="1:13" x14ac:dyDescent="0.25">
      <c r="A988">
        <v>980</v>
      </c>
      <c r="B988" t="s">
        <v>1065</v>
      </c>
      <c r="C988">
        <v>0.58120000000000005</v>
      </c>
      <c r="E988" s="93">
        <f t="shared" si="138"/>
        <v>4</v>
      </c>
      <c r="F988" s="15" t="str">
        <f t="shared" si="139"/>
        <v/>
      </c>
      <c r="G988" s="92">
        <f t="shared" si="140"/>
        <v>6.4543106199537442E-3</v>
      </c>
      <c r="H988" s="23">
        <f t="shared" si="144"/>
        <v>44.500905198850496</v>
      </c>
      <c r="I988" s="23">
        <f t="shared" si="141"/>
        <v>2.2105427568775311</v>
      </c>
      <c r="J988" s="23" t="str">
        <f t="shared" si="145"/>
        <v/>
      </c>
      <c r="K988" s="23" t="str">
        <f t="shared" si="142"/>
        <v/>
      </c>
      <c r="L988" s="15">
        <f t="shared" si="143"/>
        <v>122.375</v>
      </c>
      <c r="M988" s="24">
        <f t="shared" si="146"/>
        <v>2.2345161918161169</v>
      </c>
    </row>
    <row r="989" spans="1:13" x14ac:dyDescent="0.25">
      <c r="A989">
        <v>981</v>
      </c>
      <c r="B989" t="s">
        <v>1066</v>
      </c>
      <c r="C989">
        <v>0.70820000000000005</v>
      </c>
      <c r="E989" s="93">
        <f t="shared" si="138"/>
        <v>5</v>
      </c>
      <c r="F989" s="15">
        <f t="shared" si="139"/>
        <v>1</v>
      </c>
      <c r="G989" s="92">
        <f t="shared" si="140"/>
        <v>6.6467975384518242E-3</v>
      </c>
      <c r="H989" s="23">
        <f t="shared" si="144"/>
        <v>45.828055783394767</v>
      </c>
      <c r="I989" s="23">
        <f t="shared" si="141"/>
        <v>2.2432631048901497</v>
      </c>
      <c r="J989" s="23">
        <f t="shared" si="145"/>
        <v>2.2169675176658394</v>
      </c>
      <c r="K989" s="23">
        <f t="shared" si="142"/>
        <v>2.9762418606395849E-2</v>
      </c>
      <c r="L989" s="15">
        <f t="shared" si="143"/>
        <v>122.5</v>
      </c>
      <c r="M989" s="24">
        <f t="shared" si="146"/>
        <v>2.2169675176658394</v>
      </c>
    </row>
    <row r="990" spans="1:13" x14ac:dyDescent="0.25">
      <c r="A990">
        <v>982</v>
      </c>
      <c r="B990" t="s">
        <v>1067</v>
      </c>
      <c r="C990">
        <v>0.52259999999999995</v>
      </c>
      <c r="E990" s="93">
        <f t="shared" si="138"/>
        <v>6</v>
      </c>
      <c r="F990" s="15" t="str">
        <f t="shared" si="139"/>
        <v/>
      </c>
      <c r="G990" s="92">
        <f t="shared" si="140"/>
        <v>6.3654938213396697E-3</v>
      </c>
      <c r="H990" s="23">
        <f t="shared" si="144"/>
        <v>43.888534929131644</v>
      </c>
      <c r="I990" s="23">
        <f t="shared" si="141"/>
        <v>2.1952805965614179</v>
      </c>
      <c r="J990" s="23" t="str">
        <f t="shared" si="145"/>
        <v/>
      </c>
      <c r="K990" s="23" t="str">
        <f t="shared" si="142"/>
        <v/>
      </c>
      <c r="L990" s="15">
        <f t="shared" si="143"/>
        <v>122.625</v>
      </c>
      <c r="M990" s="24">
        <f t="shared" si="146"/>
        <v>2.2135407388211537</v>
      </c>
    </row>
    <row r="991" spans="1:13" x14ac:dyDescent="0.25">
      <c r="A991">
        <v>983</v>
      </c>
      <c r="B991" t="s">
        <v>1068</v>
      </c>
      <c r="C991">
        <v>0.52259999999999995</v>
      </c>
      <c r="E991" s="93">
        <f t="shared" si="138"/>
        <v>7</v>
      </c>
      <c r="F991" s="15" t="str">
        <f t="shared" si="139"/>
        <v/>
      </c>
      <c r="G991" s="92">
        <f t="shared" si="140"/>
        <v>6.3654938213396697E-3</v>
      </c>
      <c r="H991" s="23">
        <f t="shared" si="144"/>
        <v>43.888534929131644</v>
      </c>
      <c r="I991" s="23">
        <f t="shared" si="141"/>
        <v>2.1952805965614179</v>
      </c>
      <c r="J991" s="23" t="str">
        <f t="shared" si="145"/>
        <v/>
      </c>
      <c r="K991" s="23" t="str">
        <f t="shared" si="142"/>
        <v/>
      </c>
      <c r="L991" s="15">
        <f t="shared" si="143"/>
        <v>122.75</v>
      </c>
      <c r="M991" s="24">
        <f t="shared" si="146"/>
        <v>2.2101139599764679</v>
      </c>
    </row>
    <row r="992" spans="1:13" x14ac:dyDescent="0.25">
      <c r="A992">
        <v>984</v>
      </c>
      <c r="B992" t="s">
        <v>1069</v>
      </c>
      <c r="C992">
        <v>0.45419999999999999</v>
      </c>
      <c r="E992" s="93">
        <f t="shared" si="138"/>
        <v>0</v>
      </c>
      <c r="F992" s="15" t="str">
        <f t="shared" si="139"/>
        <v/>
      </c>
      <c r="G992" s="92">
        <f t="shared" si="140"/>
        <v>6.2618237014556632E-3</v>
      </c>
      <c r="H992" s="23">
        <f t="shared" si="144"/>
        <v>43.173754614306212</v>
      </c>
      <c r="I992" s="23">
        <f t="shared" si="141"/>
        <v>2.1773307516787699</v>
      </c>
      <c r="J992" s="23" t="str">
        <f t="shared" si="145"/>
        <v/>
      </c>
      <c r="K992" s="23" t="str">
        <f t="shared" si="142"/>
        <v/>
      </c>
      <c r="L992" s="15">
        <f t="shared" si="143"/>
        <v>122.875</v>
      </c>
      <c r="M992" s="24">
        <f t="shared" si="146"/>
        <v>2.2066871811317821</v>
      </c>
    </row>
    <row r="993" spans="1:13" x14ac:dyDescent="0.25">
      <c r="A993">
        <v>985</v>
      </c>
      <c r="B993" t="s">
        <v>1070</v>
      </c>
      <c r="C993">
        <v>0.44440000000000002</v>
      </c>
      <c r="E993" s="93">
        <f t="shared" si="138"/>
        <v>1</v>
      </c>
      <c r="F993" s="15" t="str">
        <f t="shared" si="139"/>
        <v/>
      </c>
      <c r="G993" s="92">
        <f t="shared" si="140"/>
        <v>6.2469703801857337E-3</v>
      </c>
      <c r="H993" s="23">
        <f t="shared" si="144"/>
        <v>43.07134456919966</v>
      </c>
      <c r="I993" s="23">
        <f t="shared" si="141"/>
        <v>2.1747468563301067</v>
      </c>
      <c r="J993" s="23" t="str">
        <f t="shared" si="145"/>
        <v/>
      </c>
      <c r="K993" s="23" t="str">
        <f t="shared" si="142"/>
        <v/>
      </c>
      <c r="L993" s="15">
        <f t="shared" si="143"/>
        <v>123</v>
      </c>
      <c r="M993" s="24">
        <f t="shared" si="146"/>
        <v>2.2032604022870963</v>
      </c>
    </row>
    <row r="994" spans="1:13" x14ac:dyDescent="0.25">
      <c r="A994">
        <v>986</v>
      </c>
      <c r="B994" t="s">
        <v>1071</v>
      </c>
      <c r="C994">
        <v>0.39560000000000001</v>
      </c>
      <c r="E994" s="93">
        <f t="shared" si="138"/>
        <v>2</v>
      </c>
      <c r="F994" s="15" t="str">
        <f t="shared" si="139"/>
        <v/>
      </c>
      <c r="G994" s="92">
        <f t="shared" si="140"/>
        <v>6.1730069028415897E-3</v>
      </c>
      <c r="H994" s="23">
        <f t="shared" si="144"/>
        <v>42.561384344587367</v>
      </c>
      <c r="I994" s="23">
        <f t="shared" si="141"/>
        <v>2.1618341332908444</v>
      </c>
      <c r="J994" s="23" t="str">
        <f t="shared" si="145"/>
        <v/>
      </c>
      <c r="K994" s="23" t="str">
        <f t="shared" si="142"/>
        <v/>
      </c>
      <c r="L994" s="15">
        <f t="shared" si="143"/>
        <v>123.125</v>
      </c>
      <c r="M994" s="24">
        <f t="shared" si="146"/>
        <v>2.1998336234424105</v>
      </c>
    </row>
    <row r="995" spans="1:13" x14ac:dyDescent="0.25">
      <c r="A995">
        <v>987</v>
      </c>
      <c r="B995" t="s">
        <v>1072</v>
      </c>
      <c r="C995">
        <v>0.35649999999999998</v>
      </c>
      <c r="E995" s="93">
        <f t="shared" si="138"/>
        <v>3</v>
      </c>
      <c r="F995" s="15" t="str">
        <f t="shared" si="139"/>
        <v/>
      </c>
      <c r="G995" s="92">
        <f t="shared" si="140"/>
        <v>6.1137451822646212E-3</v>
      </c>
      <c r="H995" s="23">
        <f t="shared" si="144"/>
        <v>42.152789164621375</v>
      </c>
      <c r="I995" s="23">
        <f t="shared" si="141"/>
        <v>2.1514321545428037</v>
      </c>
      <c r="J995" s="23" t="str">
        <f t="shared" si="145"/>
        <v/>
      </c>
      <c r="K995" s="23" t="str">
        <f t="shared" si="142"/>
        <v/>
      </c>
      <c r="L995" s="15">
        <f t="shared" si="143"/>
        <v>123.25</v>
      </c>
      <c r="M995" s="24">
        <f t="shared" si="146"/>
        <v>2.1964068445977247</v>
      </c>
    </row>
    <row r="996" spans="1:13" x14ac:dyDescent="0.25">
      <c r="A996">
        <v>988</v>
      </c>
      <c r="B996" t="s">
        <v>1073</v>
      </c>
      <c r="C996">
        <v>0.40539999999999998</v>
      </c>
      <c r="E996" s="93">
        <f t="shared" si="138"/>
        <v>4</v>
      </c>
      <c r="F996" s="15" t="str">
        <f t="shared" si="139"/>
        <v/>
      </c>
      <c r="G996" s="92">
        <f t="shared" si="140"/>
        <v>6.1878602241115192E-3</v>
      </c>
      <c r="H996" s="23">
        <f t="shared" si="144"/>
        <v>42.663794389693926</v>
      </c>
      <c r="I996" s="23">
        <f t="shared" si="141"/>
        <v>2.1644334438715673</v>
      </c>
      <c r="J996" s="23" t="str">
        <f t="shared" si="145"/>
        <v/>
      </c>
      <c r="K996" s="23" t="str">
        <f t="shared" si="142"/>
        <v/>
      </c>
      <c r="L996" s="15">
        <f t="shared" si="143"/>
        <v>123.375</v>
      </c>
      <c r="M996" s="24">
        <f t="shared" si="146"/>
        <v>2.1929800657530389</v>
      </c>
    </row>
    <row r="997" spans="1:13" x14ac:dyDescent="0.25">
      <c r="A997">
        <v>989</v>
      </c>
      <c r="B997" t="s">
        <v>1074</v>
      </c>
      <c r="C997">
        <v>0.35649999999999998</v>
      </c>
      <c r="E997" s="93">
        <f t="shared" si="138"/>
        <v>5</v>
      </c>
      <c r="F997" s="15">
        <f t="shared" si="139"/>
        <v>1</v>
      </c>
      <c r="G997" s="92">
        <f t="shared" si="140"/>
        <v>6.1137451822646212E-3</v>
      </c>
      <c r="H997" s="23">
        <f t="shared" si="144"/>
        <v>42.152789164621375</v>
      </c>
      <c r="I997" s="23">
        <f t="shared" si="141"/>
        <v>2.1514321545428037</v>
      </c>
      <c r="J997" s="23">
        <f t="shared" si="145"/>
        <v>2.1621390561508678</v>
      </c>
      <c r="K997" s="23">
        <f t="shared" si="142"/>
        <v>9.6638889404325797E-3</v>
      </c>
      <c r="L997" s="15">
        <f t="shared" si="143"/>
        <v>123.5</v>
      </c>
      <c r="M997" s="24">
        <f t="shared" si="146"/>
        <v>2.1621390561508678</v>
      </c>
    </row>
    <row r="998" spans="1:13" x14ac:dyDescent="0.25">
      <c r="A998">
        <v>990</v>
      </c>
      <c r="B998" t="s">
        <v>1075</v>
      </c>
      <c r="C998">
        <v>0.39560000000000001</v>
      </c>
      <c r="E998" s="93">
        <f t="shared" si="138"/>
        <v>6</v>
      </c>
      <c r="F998" s="15" t="str">
        <f t="shared" si="139"/>
        <v/>
      </c>
      <c r="G998" s="92">
        <f t="shared" si="140"/>
        <v>6.1730069028415897E-3</v>
      </c>
      <c r="H998" s="23">
        <f t="shared" si="144"/>
        <v>42.561384344587367</v>
      </c>
      <c r="I998" s="23">
        <f t="shared" si="141"/>
        <v>2.1618341332908444</v>
      </c>
      <c r="J998" s="23" t="str">
        <f t="shared" si="145"/>
        <v/>
      </c>
      <c r="K998" s="23" t="str">
        <f t="shared" si="142"/>
        <v/>
      </c>
      <c r="L998" s="15">
        <f t="shared" si="143"/>
        <v>123.625</v>
      </c>
      <c r="M998" s="24">
        <f t="shared" si="146"/>
        <v>2.1588970024648373</v>
      </c>
    </row>
    <row r="999" spans="1:13" x14ac:dyDescent="0.25">
      <c r="A999">
        <v>991</v>
      </c>
      <c r="B999" t="s">
        <v>1076</v>
      </c>
      <c r="C999">
        <v>0.37609999999999999</v>
      </c>
      <c r="E999" s="93">
        <f t="shared" si="138"/>
        <v>7</v>
      </c>
      <c r="F999" s="15" t="str">
        <f t="shared" si="139"/>
        <v/>
      </c>
      <c r="G999" s="92">
        <f t="shared" si="140"/>
        <v>6.143451824804482E-3</v>
      </c>
      <c r="H999" s="23">
        <f t="shared" si="144"/>
        <v>42.3576092548345</v>
      </c>
      <c r="I999" s="23">
        <f t="shared" si="141"/>
        <v>2.156652717007864</v>
      </c>
      <c r="J999" s="23" t="str">
        <f t="shared" si="145"/>
        <v/>
      </c>
      <c r="K999" s="23" t="str">
        <f t="shared" si="142"/>
        <v/>
      </c>
      <c r="L999" s="15">
        <f t="shared" si="143"/>
        <v>123.75</v>
      </c>
      <c r="M999" s="24">
        <f t="shared" si="146"/>
        <v>2.1556549487788068</v>
      </c>
    </row>
    <row r="1000" spans="1:13" x14ac:dyDescent="0.25">
      <c r="A1000">
        <v>992</v>
      </c>
      <c r="B1000" t="s">
        <v>1077</v>
      </c>
      <c r="C1000">
        <v>0.44440000000000002</v>
      </c>
      <c r="E1000" s="93">
        <f t="shared" si="138"/>
        <v>0</v>
      </c>
      <c r="F1000" s="15" t="str">
        <f t="shared" si="139"/>
        <v/>
      </c>
      <c r="G1000" s="92">
        <f t="shared" si="140"/>
        <v>6.2469703801857337E-3</v>
      </c>
      <c r="H1000" s="23">
        <f t="shared" si="144"/>
        <v>43.07134456919966</v>
      </c>
      <c r="I1000" s="23">
        <f t="shared" si="141"/>
        <v>2.1747468563301067</v>
      </c>
      <c r="J1000" s="23" t="str">
        <f t="shared" si="145"/>
        <v/>
      </c>
      <c r="K1000" s="23" t="str">
        <f t="shared" si="142"/>
        <v/>
      </c>
      <c r="L1000" s="15">
        <f t="shared" si="143"/>
        <v>123.875</v>
      </c>
      <c r="M1000" s="24">
        <f t="shared" si="146"/>
        <v>2.1524128950927763</v>
      </c>
    </row>
    <row r="1001" spans="1:13" x14ac:dyDescent="0.25">
      <c r="A1001">
        <v>993</v>
      </c>
      <c r="B1001" t="s">
        <v>1078</v>
      </c>
      <c r="C1001">
        <v>0.33700000000000002</v>
      </c>
      <c r="E1001" s="93">
        <f t="shared" si="138"/>
        <v>1</v>
      </c>
      <c r="F1001" s="15" t="str">
        <f t="shared" si="139"/>
        <v/>
      </c>
      <c r="G1001" s="92">
        <f t="shared" si="140"/>
        <v>6.0841901042275144E-3</v>
      </c>
      <c r="H1001" s="23">
        <f t="shared" si="144"/>
        <v>41.949014074868515</v>
      </c>
      <c r="I1001" s="23">
        <f t="shared" si="141"/>
        <v>2.1462256259575123</v>
      </c>
      <c r="J1001" s="23" t="str">
        <f t="shared" si="145"/>
        <v/>
      </c>
      <c r="K1001" s="23" t="str">
        <f t="shared" si="142"/>
        <v/>
      </c>
      <c r="L1001" s="15">
        <f t="shared" si="143"/>
        <v>124</v>
      </c>
      <c r="M1001" s="24">
        <f t="shared" si="146"/>
        <v>2.1491708414067459</v>
      </c>
    </row>
    <row r="1002" spans="1:13" x14ac:dyDescent="0.25">
      <c r="A1002">
        <v>994</v>
      </c>
      <c r="B1002" t="s">
        <v>1079</v>
      </c>
      <c r="C1002">
        <v>0.1807</v>
      </c>
      <c r="E1002" s="93">
        <f t="shared" si="138"/>
        <v>2</v>
      </c>
      <c r="F1002" s="15" t="str">
        <f t="shared" si="139"/>
        <v/>
      </c>
      <c r="G1002" s="92">
        <f t="shared" si="140"/>
        <v>5.8472947864223962E-3</v>
      </c>
      <c r="H1002" s="23">
        <f t="shared" si="144"/>
        <v>40.315678355464804</v>
      </c>
      <c r="I1002" s="23">
        <f t="shared" si="141"/>
        <v>2.1040278440568954</v>
      </c>
      <c r="J1002" s="23" t="str">
        <f t="shared" si="145"/>
        <v/>
      </c>
      <c r="K1002" s="23" t="str">
        <f t="shared" si="142"/>
        <v/>
      </c>
      <c r="L1002" s="15">
        <f t="shared" si="143"/>
        <v>124.125</v>
      </c>
      <c r="M1002" s="24">
        <f t="shared" si="146"/>
        <v>2.1459287877207154</v>
      </c>
    </row>
    <row r="1003" spans="1:13" x14ac:dyDescent="0.25">
      <c r="A1003">
        <v>995</v>
      </c>
      <c r="B1003" t="s">
        <v>1080</v>
      </c>
      <c r="C1003">
        <v>0.16120000000000001</v>
      </c>
      <c r="E1003" s="93">
        <f t="shared" si="138"/>
        <v>3</v>
      </c>
      <c r="F1003" s="15" t="str">
        <f t="shared" si="139"/>
        <v/>
      </c>
      <c r="G1003" s="92">
        <f t="shared" si="140"/>
        <v>5.8177397083852894E-3</v>
      </c>
      <c r="H1003" s="23">
        <f t="shared" si="144"/>
        <v>40.111903265711945</v>
      </c>
      <c r="I1003" s="23">
        <f t="shared" si="141"/>
        <v>2.0987037166981746</v>
      </c>
      <c r="J1003" s="23" t="str">
        <f t="shared" si="145"/>
        <v/>
      </c>
      <c r="K1003" s="23" t="str">
        <f t="shared" si="142"/>
        <v/>
      </c>
      <c r="L1003" s="15">
        <f t="shared" si="143"/>
        <v>124.25</v>
      </c>
      <c r="M1003" s="24">
        <f t="shared" si="146"/>
        <v>2.1426867340346849</v>
      </c>
    </row>
    <row r="1004" spans="1:13" x14ac:dyDescent="0.25">
      <c r="A1004">
        <v>996</v>
      </c>
      <c r="B1004" t="s">
        <v>1081</v>
      </c>
      <c r="C1004">
        <v>0.24909999999999999</v>
      </c>
      <c r="E1004" s="93">
        <f t="shared" si="138"/>
        <v>4</v>
      </c>
      <c r="F1004" s="15" t="str">
        <f t="shared" si="139"/>
        <v/>
      </c>
      <c r="G1004" s="92">
        <f t="shared" si="140"/>
        <v>5.9509649063064019E-3</v>
      </c>
      <c r="H1004" s="23">
        <f t="shared" si="144"/>
        <v>41.03045867029023</v>
      </c>
      <c r="I1004" s="23">
        <f t="shared" si="141"/>
        <v>2.122597668895291</v>
      </c>
      <c r="J1004" s="23" t="str">
        <f t="shared" si="145"/>
        <v/>
      </c>
      <c r="K1004" s="23" t="str">
        <f t="shared" si="142"/>
        <v/>
      </c>
      <c r="L1004" s="15">
        <f t="shared" si="143"/>
        <v>124.375</v>
      </c>
      <c r="M1004" s="24">
        <f t="shared" si="146"/>
        <v>2.1394446803486544</v>
      </c>
    </row>
    <row r="1005" spans="1:13" x14ac:dyDescent="0.25">
      <c r="A1005">
        <v>997</v>
      </c>
      <c r="B1005" t="s">
        <v>1082</v>
      </c>
      <c r="C1005">
        <v>0.25890000000000002</v>
      </c>
      <c r="E1005" s="93">
        <f t="shared" si="138"/>
        <v>5</v>
      </c>
      <c r="F1005" s="15">
        <f t="shared" si="139"/>
        <v>1</v>
      </c>
      <c r="G1005" s="92">
        <f t="shared" si="140"/>
        <v>5.9658182275763331E-3</v>
      </c>
      <c r="H1005" s="23">
        <f t="shared" si="144"/>
        <v>41.132868715396796</v>
      </c>
      <c r="I1005" s="23">
        <f t="shared" si="141"/>
        <v>2.1252449687243304</v>
      </c>
      <c r="J1005" s="23">
        <f t="shared" si="145"/>
        <v>2.1102661971743775</v>
      </c>
      <c r="K1005" s="23">
        <f t="shared" si="142"/>
        <v>2.9689297701465105E-2</v>
      </c>
      <c r="L1005" s="15">
        <f t="shared" si="143"/>
        <v>124.5</v>
      </c>
      <c r="M1005" s="24">
        <f t="shared" si="146"/>
        <v>2.1102661971743775</v>
      </c>
    </row>
    <row r="1006" spans="1:13" x14ac:dyDescent="0.25">
      <c r="A1006">
        <v>998</v>
      </c>
      <c r="B1006" t="s">
        <v>1083</v>
      </c>
      <c r="C1006">
        <v>0.1709</v>
      </c>
      <c r="E1006" s="93">
        <f t="shared" si="138"/>
        <v>6</v>
      </c>
      <c r="F1006" s="15" t="str">
        <f t="shared" si="139"/>
        <v/>
      </c>
      <c r="G1006" s="92">
        <f t="shared" si="140"/>
        <v>5.8324414651524659E-3</v>
      </c>
      <c r="H1006" s="23">
        <f t="shared" si="144"/>
        <v>40.213268310358245</v>
      </c>
      <c r="I1006" s="23">
        <f t="shared" si="141"/>
        <v>2.1013538149198845</v>
      </c>
      <c r="J1006" s="23" t="str">
        <f t="shared" si="145"/>
        <v/>
      </c>
      <c r="K1006" s="23" t="str">
        <f t="shared" si="142"/>
        <v/>
      </c>
      <c r="L1006" s="15">
        <f t="shared" si="143"/>
        <v>124.625</v>
      </c>
      <c r="M1006" s="24">
        <f t="shared" si="146"/>
        <v>2.1078730028960466</v>
      </c>
    </row>
    <row r="1007" spans="1:13" x14ac:dyDescent="0.25">
      <c r="A1007">
        <v>999</v>
      </c>
      <c r="B1007" t="s">
        <v>1084</v>
      </c>
      <c r="C1007">
        <v>0.1026</v>
      </c>
      <c r="E1007" s="93">
        <f t="shared" si="138"/>
        <v>7</v>
      </c>
      <c r="F1007" s="15" t="str">
        <f t="shared" si="139"/>
        <v/>
      </c>
      <c r="G1007" s="92">
        <f t="shared" si="140"/>
        <v>5.728922909771215E-3</v>
      </c>
      <c r="H1007" s="23">
        <f t="shared" si="144"/>
        <v>39.499532995993093</v>
      </c>
      <c r="I1007" s="23">
        <f t="shared" si="141"/>
        <v>2.0826221232230466</v>
      </c>
      <c r="J1007" s="23" t="str">
        <f t="shared" si="145"/>
        <v/>
      </c>
      <c r="K1007" s="23" t="str">
        <f t="shared" si="142"/>
        <v/>
      </c>
      <c r="L1007" s="15">
        <f t="shared" si="143"/>
        <v>124.75</v>
      </c>
      <c r="M1007" s="24">
        <f t="shared" si="146"/>
        <v>2.1054798086177158</v>
      </c>
    </row>
    <row r="1008" spans="1:13" x14ac:dyDescent="0.25">
      <c r="A1008">
        <v>1000</v>
      </c>
      <c r="B1008" t="s">
        <v>1085</v>
      </c>
      <c r="C1008">
        <v>0.1709</v>
      </c>
      <c r="E1008" s="93">
        <f t="shared" si="138"/>
        <v>0</v>
      </c>
      <c r="F1008" s="15" t="str">
        <f t="shared" si="139"/>
        <v/>
      </c>
      <c r="G1008" s="92">
        <f t="shared" si="140"/>
        <v>5.8324414651524659E-3</v>
      </c>
      <c r="H1008" s="23">
        <f t="shared" si="144"/>
        <v>40.213268310358245</v>
      </c>
      <c r="I1008" s="23">
        <f t="shared" si="141"/>
        <v>2.1013538149198845</v>
      </c>
      <c r="J1008" s="23" t="str">
        <f t="shared" si="145"/>
        <v/>
      </c>
      <c r="K1008" s="23" t="str">
        <f t="shared" si="142"/>
        <v/>
      </c>
      <c r="L1008" s="15">
        <f t="shared" si="143"/>
        <v>124.875</v>
      </c>
      <c r="M1008" s="24">
        <f t="shared" si="146"/>
        <v>2.1030866143393849</v>
      </c>
    </row>
    <row r="1009" spans="1:13" x14ac:dyDescent="0.25">
      <c r="A1009">
        <v>1001</v>
      </c>
      <c r="B1009" t="s">
        <v>1086</v>
      </c>
      <c r="C1009">
        <v>0.1807</v>
      </c>
      <c r="E1009" s="93">
        <f t="shared" si="138"/>
        <v>1</v>
      </c>
      <c r="F1009" s="15" t="str">
        <f t="shared" si="139"/>
        <v/>
      </c>
      <c r="G1009" s="92">
        <f t="shared" si="140"/>
        <v>5.8472947864223962E-3</v>
      </c>
      <c r="H1009" s="23">
        <f t="shared" si="144"/>
        <v>40.315678355464804</v>
      </c>
      <c r="I1009" s="23">
        <f t="shared" si="141"/>
        <v>2.1040278440568954</v>
      </c>
      <c r="J1009" s="23" t="str">
        <f t="shared" si="145"/>
        <v/>
      </c>
      <c r="K1009" s="23" t="str">
        <f t="shared" si="142"/>
        <v/>
      </c>
      <c r="L1009" s="15">
        <f t="shared" si="143"/>
        <v>125</v>
      </c>
      <c r="M1009" s="24">
        <f t="shared" si="146"/>
        <v>2.1006934200610541</v>
      </c>
    </row>
    <row r="1010" spans="1:13" x14ac:dyDescent="0.25">
      <c r="A1010">
        <v>1002</v>
      </c>
      <c r="B1010" t="s">
        <v>1087</v>
      </c>
      <c r="C1010">
        <v>3.4200000000000001E-2</v>
      </c>
      <c r="E1010" s="93">
        <f t="shared" si="138"/>
        <v>2</v>
      </c>
      <c r="F1010" s="15" t="str">
        <f t="shared" si="139"/>
        <v/>
      </c>
      <c r="G1010" s="92">
        <f t="shared" si="140"/>
        <v>5.6252527898872093E-3</v>
      </c>
      <c r="H1010" s="23">
        <f t="shared" si="144"/>
        <v>38.784752681167674</v>
      </c>
      <c r="I1010" s="23">
        <f t="shared" si="141"/>
        <v>2.0636926158478772</v>
      </c>
      <c r="J1010" s="23" t="str">
        <f t="shared" si="145"/>
        <v/>
      </c>
      <c r="K1010" s="23" t="str">
        <f t="shared" si="142"/>
        <v/>
      </c>
      <c r="L1010" s="15">
        <f t="shared" si="143"/>
        <v>125.125</v>
      </c>
      <c r="M1010" s="24">
        <f t="shared" si="146"/>
        <v>2.0983002257827232</v>
      </c>
    </row>
    <row r="1011" spans="1:13" x14ac:dyDescent="0.25">
      <c r="A1011">
        <v>1003</v>
      </c>
      <c r="B1011" t="s">
        <v>1088</v>
      </c>
      <c r="C1011">
        <v>-7.3300000000000004E-2</v>
      </c>
      <c r="E1011" s="93">
        <f t="shared" si="138"/>
        <v>3</v>
      </c>
      <c r="F1011" s="15" t="str">
        <f t="shared" si="139"/>
        <v/>
      </c>
      <c r="G1011" s="92">
        <f t="shared" si="140"/>
        <v>5.4623209494262361E-3</v>
      </c>
      <c r="H1011" s="23">
        <f t="shared" si="144"/>
        <v>37.661377186376264</v>
      </c>
      <c r="I1011" s="23">
        <f t="shared" si="141"/>
        <v>2.0335862443012718</v>
      </c>
      <c r="J1011" s="23" t="str">
        <f t="shared" si="145"/>
        <v/>
      </c>
      <c r="K1011" s="23" t="str">
        <f t="shared" si="142"/>
        <v/>
      </c>
      <c r="L1011" s="15">
        <f t="shared" si="143"/>
        <v>125.25</v>
      </c>
      <c r="M1011" s="24">
        <f t="shared" si="146"/>
        <v>2.0959070315043924</v>
      </c>
    </row>
    <row r="1012" spans="1:13" x14ac:dyDescent="0.25">
      <c r="A1012">
        <v>1004</v>
      </c>
      <c r="B1012" t="s">
        <v>1089</v>
      </c>
      <c r="C1012">
        <v>6.3500000000000001E-2</v>
      </c>
      <c r="E1012" s="93">
        <f t="shared" si="138"/>
        <v>4</v>
      </c>
      <c r="F1012" s="15" t="str">
        <f t="shared" si="139"/>
        <v/>
      </c>
      <c r="G1012" s="92">
        <f t="shared" si="140"/>
        <v>5.6696611891942465E-3</v>
      </c>
      <c r="H1012" s="23">
        <f t="shared" si="144"/>
        <v>39.0909378160271</v>
      </c>
      <c r="I1012" s="23">
        <f t="shared" si="141"/>
        <v>2.0718224836788952</v>
      </c>
      <c r="J1012" s="23" t="str">
        <f t="shared" si="145"/>
        <v/>
      </c>
      <c r="K1012" s="23" t="str">
        <f t="shared" si="142"/>
        <v/>
      </c>
      <c r="L1012" s="15">
        <f t="shared" si="143"/>
        <v>125.375</v>
      </c>
      <c r="M1012" s="24">
        <f t="shared" si="146"/>
        <v>2.0935138372260615</v>
      </c>
    </row>
    <row r="1013" spans="1:13" x14ac:dyDescent="0.25">
      <c r="A1013">
        <v>1005</v>
      </c>
      <c r="B1013" t="s">
        <v>1090</v>
      </c>
      <c r="C1013">
        <v>0.24909999999999999</v>
      </c>
      <c r="E1013" s="93">
        <f t="shared" si="138"/>
        <v>5</v>
      </c>
      <c r="F1013" s="15">
        <f t="shared" si="139"/>
        <v>1</v>
      </c>
      <c r="G1013" s="92">
        <f t="shared" si="140"/>
        <v>5.9509649063064019E-3</v>
      </c>
      <c r="H1013" s="23">
        <f t="shared" si="144"/>
        <v>41.03045867029023</v>
      </c>
      <c r="I1013" s="23">
        <f t="shared" si="141"/>
        <v>2.122597668895291</v>
      </c>
      <c r="J1013" s="23">
        <f t="shared" si="145"/>
        <v>2.0719750887210862</v>
      </c>
      <c r="K1013" s="23">
        <f t="shared" si="142"/>
        <v>2.8242818319735359E-2</v>
      </c>
      <c r="L1013" s="15">
        <f t="shared" si="143"/>
        <v>125.5</v>
      </c>
      <c r="M1013" s="24">
        <f t="shared" si="146"/>
        <v>2.0719750887210862</v>
      </c>
    </row>
    <row r="1014" spans="1:13" x14ac:dyDescent="0.25">
      <c r="A1014">
        <v>1006</v>
      </c>
      <c r="B1014" t="s">
        <v>1091</v>
      </c>
      <c r="C1014">
        <v>4.3999999999999997E-2</v>
      </c>
      <c r="E1014" s="93">
        <f t="shared" si="138"/>
        <v>6</v>
      </c>
      <c r="F1014" s="15" t="str">
        <f t="shared" si="139"/>
        <v/>
      </c>
      <c r="G1014" s="92">
        <f t="shared" si="140"/>
        <v>5.6401061111571405E-3</v>
      </c>
      <c r="H1014" s="23">
        <f t="shared" si="144"/>
        <v>38.887162726274241</v>
      </c>
      <c r="I1014" s="23">
        <f t="shared" si="141"/>
        <v>2.0664153807483654</v>
      </c>
      <c r="J1014" s="23" t="str">
        <f t="shared" si="145"/>
        <v/>
      </c>
      <c r="K1014" s="23" t="str">
        <f t="shared" si="142"/>
        <v/>
      </c>
      <c r="L1014" s="15">
        <f t="shared" si="143"/>
        <v>125.625</v>
      </c>
      <c r="M1014" s="24">
        <f t="shared" si="146"/>
        <v>2.0707882205559711</v>
      </c>
    </row>
    <row r="1015" spans="1:13" x14ac:dyDescent="0.25">
      <c r="A1015">
        <v>1007</v>
      </c>
      <c r="B1015" t="s">
        <v>1092</v>
      </c>
      <c r="C1015">
        <v>6.3500000000000001E-2</v>
      </c>
      <c r="E1015" s="93">
        <f t="shared" si="138"/>
        <v>7</v>
      </c>
      <c r="F1015" s="15" t="str">
        <f t="shared" si="139"/>
        <v/>
      </c>
      <c r="G1015" s="92">
        <f t="shared" si="140"/>
        <v>5.6696611891942465E-3</v>
      </c>
      <c r="H1015" s="23">
        <f t="shared" si="144"/>
        <v>39.0909378160271</v>
      </c>
      <c r="I1015" s="23">
        <f t="shared" si="141"/>
        <v>2.0718224836788952</v>
      </c>
      <c r="J1015" s="23" t="str">
        <f t="shared" si="145"/>
        <v/>
      </c>
      <c r="K1015" s="23" t="str">
        <f t="shared" si="142"/>
        <v/>
      </c>
      <c r="L1015" s="15">
        <f t="shared" si="143"/>
        <v>125.75</v>
      </c>
      <c r="M1015" s="24">
        <f t="shared" si="146"/>
        <v>2.0696013523908561</v>
      </c>
    </row>
    <row r="1016" spans="1:13" x14ac:dyDescent="0.25">
      <c r="A1016">
        <v>1008</v>
      </c>
      <c r="B1016" t="s">
        <v>1093</v>
      </c>
      <c r="C1016">
        <v>-4.3999999999999997E-2</v>
      </c>
      <c r="E1016" s="93">
        <f t="shared" si="138"/>
        <v>0</v>
      </c>
      <c r="F1016" s="15" t="str">
        <f t="shared" si="139"/>
        <v/>
      </c>
      <c r="G1016" s="92">
        <f t="shared" si="140"/>
        <v>5.5067293487332733E-3</v>
      </c>
      <c r="H1016" s="23">
        <f t="shared" si="144"/>
        <v>37.967562321235683</v>
      </c>
      <c r="I1016" s="23">
        <f t="shared" si="141"/>
        <v>2.0418359885611972</v>
      </c>
      <c r="J1016" s="23" t="str">
        <f t="shared" si="145"/>
        <v/>
      </c>
      <c r="K1016" s="23" t="str">
        <f t="shared" si="142"/>
        <v/>
      </c>
      <c r="L1016" s="15">
        <f t="shared" si="143"/>
        <v>125.875</v>
      </c>
      <c r="M1016" s="24">
        <f t="shared" si="146"/>
        <v>2.068414484225741</v>
      </c>
    </row>
    <row r="1017" spans="1:13" x14ac:dyDescent="0.25">
      <c r="A1017">
        <v>1009</v>
      </c>
      <c r="B1017" t="s">
        <v>1094</v>
      </c>
      <c r="C1017">
        <v>-1.47E-2</v>
      </c>
      <c r="E1017" s="93">
        <f t="shared" si="138"/>
        <v>1</v>
      </c>
      <c r="F1017" s="15" t="str">
        <f t="shared" si="139"/>
        <v/>
      </c>
      <c r="G1017" s="92">
        <f t="shared" si="140"/>
        <v>5.5511377480403114E-3</v>
      </c>
      <c r="H1017" s="23">
        <f t="shared" si="144"/>
        <v>38.273747456095116</v>
      </c>
      <c r="I1017" s="23">
        <f t="shared" si="141"/>
        <v>2.0500525347795384</v>
      </c>
      <c r="J1017" s="23" t="str">
        <f t="shared" si="145"/>
        <v/>
      </c>
      <c r="K1017" s="23" t="str">
        <f t="shared" si="142"/>
        <v/>
      </c>
      <c r="L1017" s="15">
        <f t="shared" si="143"/>
        <v>126</v>
      </c>
      <c r="M1017" s="24">
        <f t="shared" si="146"/>
        <v>2.067227616060626</v>
      </c>
    </row>
    <row r="1018" spans="1:13" x14ac:dyDescent="0.25">
      <c r="A1018">
        <v>1010</v>
      </c>
      <c r="B1018" t="s">
        <v>1095</v>
      </c>
      <c r="C1018">
        <v>0.15140000000000001</v>
      </c>
      <c r="E1018" s="93">
        <f t="shared" si="138"/>
        <v>2</v>
      </c>
      <c r="F1018" s="15" t="str">
        <f t="shared" si="139"/>
        <v/>
      </c>
      <c r="G1018" s="92">
        <f t="shared" si="140"/>
        <v>5.8028863871153599E-3</v>
      </c>
      <c r="H1018" s="23">
        <f t="shared" si="144"/>
        <v>40.009493220605385</v>
      </c>
      <c r="I1018" s="23">
        <f t="shared" si="141"/>
        <v>2.09602289524575</v>
      </c>
      <c r="J1018" s="23" t="str">
        <f t="shared" si="145"/>
        <v/>
      </c>
      <c r="K1018" s="23" t="str">
        <f t="shared" si="142"/>
        <v/>
      </c>
      <c r="L1018" s="15">
        <f t="shared" si="143"/>
        <v>126.125</v>
      </c>
      <c r="M1018" s="24">
        <f t="shared" si="146"/>
        <v>2.066040747895511</v>
      </c>
    </row>
    <row r="1019" spans="1:13" x14ac:dyDescent="0.25">
      <c r="A1019">
        <v>1011</v>
      </c>
      <c r="B1019" t="s">
        <v>1096</v>
      </c>
      <c r="C1019">
        <v>0.13189999999999999</v>
      </c>
      <c r="E1019" s="93">
        <f t="shared" si="138"/>
        <v>3</v>
      </c>
      <c r="F1019" s="15" t="str">
        <f t="shared" si="139"/>
        <v/>
      </c>
      <c r="G1019" s="92">
        <f t="shared" si="140"/>
        <v>5.7733313090782522E-3</v>
      </c>
      <c r="H1019" s="23">
        <f t="shared" si="144"/>
        <v>39.805718130852519</v>
      </c>
      <c r="I1019" s="23">
        <f t="shared" si="141"/>
        <v>2.0906783825616033</v>
      </c>
      <c r="J1019" s="23" t="str">
        <f t="shared" si="145"/>
        <v/>
      </c>
      <c r="K1019" s="23" t="str">
        <f t="shared" si="142"/>
        <v/>
      </c>
      <c r="L1019" s="15">
        <f t="shared" si="143"/>
        <v>126.25</v>
      </c>
      <c r="M1019" s="24">
        <f t="shared" si="146"/>
        <v>2.0648538797303959</v>
      </c>
    </row>
    <row r="1020" spans="1:13" x14ac:dyDescent="0.25">
      <c r="A1020">
        <v>1012</v>
      </c>
      <c r="B1020" t="s">
        <v>1097</v>
      </c>
      <c r="C1020">
        <v>-5.3699999999999998E-2</v>
      </c>
      <c r="E1020" s="93">
        <f t="shared" si="138"/>
        <v>4</v>
      </c>
      <c r="F1020" s="15" t="str">
        <f t="shared" si="139"/>
        <v/>
      </c>
      <c r="G1020" s="92">
        <f t="shared" si="140"/>
        <v>5.4920275919660977E-3</v>
      </c>
      <c r="H1020" s="23">
        <f t="shared" si="144"/>
        <v>37.866197276589396</v>
      </c>
      <c r="I1020" s="23">
        <f t="shared" si="141"/>
        <v>2.0391085403156115</v>
      </c>
      <c r="J1020" s="23" t="str">
        <f t="shared" si="145"/>
        <v/>
      </c>
      <c r="K1020" s="23" t="str">
        <f t="shared" si="142"/>
        <v/>
      </c>
      <c r="L1020" s="15">
        <f t="shared" si="143"/>
        <v>126.375</v>
      </c>
      <c r="M1020" s="24">
        <f t="shared" si="146"/>
        <v>2.0636670115652809</v>
      </c>
    </row>
    <row r="1021" spans="1:13" x14ac:dyDescent="0.25">
      <c r="A1021">
        <v>1013</v>
      </c>
      <c r="B1021" t="s">
        <v>1098</v>
      </c>
      <c r="C1021">
        <v>-9.2799999999999994E-2</v>
      </c>
      <c r="E1021" s="93">
        <f t="shared" si="138"/>
        <v>5</v>
      </c>
      <c r="F1021" s="15">
        <f t="shared" si="139"/>
        <v>1</v>
      </c>
      <c r="G1021" s="92">
        <f t="shared" si="140"/>
        <v>5.4327658713891292E-3</v>
      </c>
      <c r="H1021" s="23">
        <f t="shared" si="144"/>
        <v>37.457602096623397</v>
      </c>
      <c r="I1021" s="23">
        <f t="shared" si="141"/>
        <v>2.0280772014219224</v>
      </c>
      <c r="J1021" s="23">
        <f t="shared" si="145"/>
        <v>2.0529851980792464</v>
      </c>
      <c r="K1021" s="23">
        <f t="shared" si="142"/>
        <v>2.7135436857585654E-2</v>
      </c>
      <c r="L1021" s="15">
        <f t="shared" si="143"/>
        <v>126.5</v>
      </c>
      <c r="M1021" s="24">
        <f t="shared" si="146"/>
        <v>2.0529851980792464</v>
      </c>
    </row>
    <row r="1022" spans="1:13" x14ac:dyDescent="0.25">
      <c r="A1022">
        <v>1014</v>
      </c>
      <c r="B1022" t="s">
        <v>1099</v>
      </c>
      <c r="C1022">
        <v>-0.1026</v>
      </c>
      <c r="E1022" s="93">
        <f t="shared" si="138"/>
        <v>6</v>
      </c>
      <c r="F1022" s="15" t="str">
        <f t="shared" si="139"/>
        <v/>
      </c>
      <c r="G1022" s="92">
        <f t="shared" si="140"/>
        <v>5.4179125501191989E-3</v>
      </c>
      <c r="H1022" s="23">
        <f t="shared" si="144"/>
        <v>37.355192051516838</v>
      </c>
      <c r="I1022" s="23">
        <f t="shared" si="141"/>
        <v>2.0253028963192197</v>
      </c>
      <c r="J1022" s="23" t="str">
        <f t="shared" si="145"/>
        <v/>
      </c>
      <c r="K1022" s="23" t="str">
        <f t="shared" si="142"/>
        <v/>
      </c>
      <c r="L1022" s="15">
        <f t="shared" si="143"/>
        <v>126.625</v>
      </c>
      <c r="M1022" s="24">
        <f t="shared" si="146"/>
        <v>2.0512237491712724</v>
      </c>
    </row>
    <row r="1023" spans="1:13" x14ac:dyDescent="0.25">
      <c r="A1023">
        <v>1015</v>
      </c>
      <c r="B1023" t="s">
        <v>1100</v>
      </c>
      <c r="C1023">
        <v>-5.3699999999999998E-2</v>
      </c>
      <c r="E1023" s="93">
        <f t="shared" si="138"/>
        <v>7</v>
      </c>
      <c r="F1023" s="15" t="str">
        <f t="shared" si="139"/>
        <v/>
      </c>
      <c r="G1023" s="92">
        <f t="shared" si="140"/>
        <v>5.4920275919660977E-3</v>
      </c>
      <c r="H1023" s="23">
        <f t="shared" si="144"/>
        <v>37.866197276589396</v>
      </c>
      <c r="I1023" s="23">
        <f t="shared" si="141"/>
        <v>2.0391085403156115</v>
      </c>
      <c r="J1023" s="23" t="str">
        <f t="shared" si="145"/>
        <v/>
      </c>
      <c r="K1023" s="23" t="str">
        <f t="shared" si="142"/>
        <v/>
      </c>
      <c r="L1023" s="15">
        <f t="shared" si="143"/>
        <v>126.75</v>
      </c>
      <c r="M1023" s="24">
        <f t="shared" si="146"/>
        <v>2.0494623002632983</v>
      </c>
    </row>
    <row r="1024" spans="1:13" x14ac:dyDescent="0.25">
      <c r="A1024">
        <v>1016</v>
      </c>
      <c r="B1024" t="s">
        <v>1101</v>
      </c>
      <c r="C1024">
        <v>4.8999999999999998E-3</v>
      </c>
      <c r="E1024" s="93">
        <f t="shared" si="138"/>
        <v>0</v>
      </c>
      <c r="F1024" s="15" t="str">
        <f t="shared" si="139"/>
        <v/>
      </c>
      <c r="G1024" s="92">
        <f t="shared" si="140"/>
        <v>5.5808443905801721E-3</v>
      </c>
      <c r="H1024" s="23">
        <f t="shared" si="144"/>
        <v>38.478567546308248</v>
      </c>
      <c r="I1024" s="23">
        <f t="shared" si="141"/>
        <v>2.0555305936747144</v>
      </c>
      <c r="J1024" s="23" t="str">
        <f t="shared" si="145"/>
        <v/>
      </c>
      <c r="K1024" s="23" t="str">
        <f t="shared" si="142"/>
        <v/>
      </c>
      <c r="L1024" s="15">
        <f t="shared" si="143"/>
        <v>126.875</v>
      </c>
      <c r="M1024" s="24">
        <f t="shared" si="146"/>
        <v>2.0477008513553243</v>
      </c>
    </row>
    <row r="1025" spans="1:13" x14ac:dyDescent="0.25">
      <c r="A1025">
        <v>1017</v>
      </c>
      <c r="B1025" t="s">
        <v>1102</v>
      </c>
      <c r="C1025">
        <v>5.3699999999999998E-2</v>
      </c>
      <c r="E1025" s="93">
        <f t="shared" si="138"/>
        <v>1</v>
      </c>
      <c r="F1025" s="15" t="str">
        <f t="shared" si="139"/>
        <v/>
      </c>
      <c r="G1025" s="92">
        <f t="shared" si="140"/>
        <v>5.6548078679243162E-3</v>
      </c>
      <c r="H1025" s="23">
        <f t="shared" si="144"/>
        <v>38.988527770920534</v>
      </c>
      <c r="I1025" s="23">
        <f t="shared" si="141"/>
        <v>2.0691068340685139</v>
      </c>
      <c r="J1025" s="23" t="str">
        <f t="shared" si="145"/>
        <v/>
      </c>
      <c r="K1025" s="23" t="str">
        <f t="shared" si="142"/>
        <v/>
      </c>
      <c r="L1025" s="15">
        <f t="shared" si="143"/>
        <v>127</v>
      </c>
      <c r="M1025" s="24">
        <f t="shared" si="146"/>
        <v>2.0459394024473503</v>
      </c>
    </row>
    <row r="1026" spans="1:13" x14ac:dyDescent="0.25">
      <c r="A1026">
        <v>1018</v>
      </c>
      <c r="B1026" t="s">
        <v>1103</v>
      </c>
      <c r="C1026">
        <v>-0.1416</v>
      </c>
      <c r="E1026" s="93">
        <f t="shared" si="138"/>
        <v>2</v>
      </c>
      <c r="F1026" s="15" t="str">
        <f t="shared" si="139"/>
        <v/>
      </c>
      <c r="G1026" s="92">
        <f t="shared" si="140"/>
        <v>5.3588023940449852E-3</v>
      </c>
      <c r="H1026" s="23">
        <f t="shared" si="144"/>
        <v>36.947641872011111</v>
      </c>
      <c r="I1026" s="23">
        <f t="shared" si="141"/>
        <v>2.0142244327956784</v>
      </c>
      <c r="J1026" s="23" t="str">
        <f t="shared" si="145"/>
        <v/>
      </c>
      <c r="K1026" s="23" t="str">
        <f t="shared" si="142"/>
        <v/>
      </c>
      <c r="L1026" s="15">
        <f t="shared" si="143"/>
        <v>127.125</v>
      </c>
      <c r="M1026" s="24">
        <f t="shared" si="146"/>
        <v>2.0441779535393763</v>
      </c>
    </row>
    <row r="1027" spans="1:13" x14ac:dyDescent="0.25">
      <c r="A1027">
        <v>1019</v>
      </c>
      <c r="B1027" t="s">
        <v>1104</v>
      </c>
      <c r="C1027">
        <v>-0.1416</v>
      </c>
      <c r="E1027" s="93">
        <f t="shared" si="138"/>
        <v>3</v>
      </c>
      <c r="F1027" s="15" t="str">
        <f t="shared" si="139"/>
        <v/>
      </c>
      <c r="G1027" s="92">
        <f t="shared" si="140"/>
        <v>5.3588023940449852E-3</v>
      </c>
      <c r="H1027" s="23">
        <f t="shared" si="144"/>
        <v>36.947641872011111</v>
      </c>
      <c r="I1027" s="23">
        <f t="shared" si="141"/>
        <v>2.0142244327956784</v>
      </c>
      <c r="J1027" s="23" t="str">
        <f t="shared" si="145"/>
        <v/>
      </c>
      <c r="K1027" s="23" t="str">
        <f t="shared" si="142"/>
        <v/>
      </c>
      <c r="L1027" s="15">
        <f t="shared" si="143"/>
        <v>127.25</v>
      </c>
      <c r="M1027" s="24">
        <f t="shared" si="146"/>
        <v>2.0424165046314022</v>
      </c>
    </row>
    <row r="1028" spans="1:13" x14ac:dyDescent="0.25">
      <c r="A1028">
        <v>1020</v>
      </c>
      <c r="B1028" t="s">
        <v>1105</v>
      </c>
      <c r="C1028">
        <v>-0.1221</v>
      </c>
      <c r="E1028" s="93">
        <f t="shared" si="138"/>
        <v>4</v>
      </c>
      <c r="F1028" s="15" t="str">
        <f t="shared" si="139"/>
        <v/>
      </c>
      <c r="G1028" s="92">
        <f t="shared" si="140"/>
        <v>5.388357472082092E-3</v>
      </c>
      <c r="H1028" s="23">
        <f t="shared" si="144"/>
        <v>37.151416961763971</v>
      </c>
      <c r="I1028" s="23">
        <f t="shared" si="141"/>
        <v>2.0197712602557365</v>
      </c>
      <c r="J1028" s="23" t="str">
        <f t="shared" si="145"/>
        <v/>
      </c>
      <c r="K1028" s="23" t="str">
        <f t="shared" si="142"/>
        <v/>
      </c>
      <c r="L1028" s="15">
        <f t="shared" si="143"/>
        <v>127.375</v>
      </c>
      <c r="M1028" s="24">
        <f t="shared" si="146"/>
        <v>2.0406550557234282</v>
      </c>
    </row>
    <row r="1029" spans="1:13" x14ac:dyDescent="0.25">
      <c r="A1029">
        <v>1021</v>
      </c>
      <c r="B1029" t="s">
        <v>1106</v>
      </c>
      <c r="C1029">
        <v>-5.3699999999999998E-2</v>
      </c>
      <c r="E1029" s="93">
        <f t="shared" si="138"/>
        <v>5</v>
      </c>
      <c r="F1029" s="15">
        <f t="shared" si="139"/>
        <v>1</v>
      </c>
      <c r="G1029" s="92">
        <f t="shared" si="140"/>
        <v>5.4920275919660977E-3</v>
      </c>
      <c r="H1029" s="23">
        <f t="shared" si="144"/>
        <v>37.866197276589396</v>
      </c>
      <c r="I1029" s="23">
        <f t="shared" si="141"/>
        <v>2.0391085403156115</v>
      </c>
      <c r="J1029" s="23">
        <f t="shared" si="145"/>
        <v>2.0248020155516593</v>
      </c>
      <c r="K1029" s="23">
        <f t="shared" si="142"/>
        <v>2.0978932622042049E-2</v>
      </c>
      <c r="L1029" s="15">
        <f t="shared" si="143"/>
        <v>127.5</v>
      </c>
      <c r="M1029" s="24">
        <f t="shared" si="146"/>
        <v>2.0248020155516593</v>
      </c>
    </row>
    <row r="1030" spans="1:13" x14ac:dyDescent="0.25">
      <c r="A1030">
        <v>1022</v>
      </c>
      <c r="B1030" t="s">
        <v>1107</v>
      </c>
      <c r="C1030">
        <v>-2.4400000000000002E-2</v>
      </c>
      <c r="E1030" s="93">
        <f t="shared" si="138"/>
        <v>6</v>
      </c>
      <c r="F1030" s="15" t="str">
        <f t="shared" si="139"/>
        <v/>
      </c>
      <c r="G1030" s="92">
        <f t="shared" si="140"/>
        <v>5.5364359912731349E-3</v>
      </c>
      <c r="H1030" s="23">
        <f t="shared" si="144"/>
        <v>38.172382411448822</v>
      </c>
      <c r="I1030" s="23">
        <f t="shared" si="141"/>
        <v>2.0473360325946484</v>
      </c>
      <c r="J1030" s="23" t="str">
        <f t="shared" si="145"/>
        <v/>
      </c>
      <c r="K1030" s="23" t="str">
        <f t="shared" si="142"/>
        <v/>
      </c>
      <c r="L1030" s="15">
        <f t="shared" si="143"/>
        <v>127.625</v>
      </c>
      <c r="M1030" s="24">
        <f t="shared" si="146"/>
        <v>2.0241568299265782</v>
      </c>
    </row>
    <row r="1031" spans="1:13" x14ac:dyDescent="0.25">
      <c r="A1031">
        <v>1023</v>
      </c>
      <c r="B1031" t="s">
        <v>1108</v>
      </c>
      <c r="C1031">
        <v>-0.1221</v>
      </c>
      <c r="E1031" s="93">
        <f t="shared" si="138"/>
        <v>7</v>
      </c>
      <c r="F1031" s="15" t="str">
        <f t="shared" si="139"/>
        <v/>
      </c>
      <c r="G1031" s="92">
        <f t="shared" si="140"/>
        <v>5.388357472082092E-3</v>
      </c>
      <c r="H1031" s="23">
        <f t="shared" si="144"/>
        <v>37.151416961763971</v>
      </c>
      <c r="I1031" s="23">
        <f t="shared" si="141"/>
        <v>2.0197712602557365</v>
      </c>
      <c r="J1031" s="23" t="str">
        <f t="shared" si="145"/>
        <v/>
      </c>
      <c r="K1031" s="23" t="str">
        <f t="shared" si="142"/>
        <v/>
      </c>
      <c r="L1031" s="15">
        <f t="shared" si="143"/>
        <v>127.75</v>
      </c>
      <c r="M1031" s="24">
        <f t="shared" si="146"/>
        <v>2.0235116443014971</v>
      </c>
    </row>
    <row r="1032" spans="1:13" x14ac:dyDescent="0.25">
      <c r="A1032">
        <v>1024</v>
      </c>
      <c r="B1032" t="s">
        <v>1109</v>
      </c>
      <c r="C1032">
        <v>-0.27839999999999998</v>
      </c>
      <c r="E1032" s="93">
        <f t="shared" si="138"/>
        <v>0</v>
      </c>
      <c r="F1032" s="15" t="str">
        <f t="shared" si="139"/>
        <v/>
      </c>
      <c r="G1032" s="92">
        <f t="shared" si="140"/>
        <v>5.1514621542769748E-3</v>
      </c>
      <c r="H1032" s="23">
        <f t="shared" si="144"/>
        <v>35.518081242360275</v>
      </c>
      <c r="I1032" s="23">
        <f t="shared" si="141"/>
        <v>1.9748733313316675</v>
      </c>
      <c r="J1032" s="23" t="str">
        <f t="shared" si="145"/>
        <v/>
      </c>
      <c r="K1032" s="23" t="str">
        <f t="shared" si="142"/>
        <v/>
      </c>
      <c r="L1032" s="15">
        <f t="shared" si="143"/>
        <v>127.875</v>
      </c>
      <c r="M1032" s="24">
        <f t="shared" si="146"/>
        <v>2.022866458676416</v>
      </c>
    </row>
    <row r="1033" spans="1:13" x14ac:dyDescent="0.25">
      <c r="A1033">
        <v>1025</v>
      </c>
      <c r="B1033" t="s">
        <v>1110</v>
      </c>
      <c r="C1033">
        <v>-0.1123</v>
      </c>
      <c r="E1033" s="93">
        <f t="shared" ref="E1033:E1096" si="147">MOD(A1033,8)</f>
        <v>1</v>
      </c>
      <c r="F1033" s="15" t="str">
        <f t="shared" ref="F1033:F1096" si="148">IF(E1033=5,1,"")</f>
        <v/>
      </c>
      <c r="G1033" s="92">
        <f t="shared" ref="G1033:G1096" si="149">IF(C1033&lt;L$5,0,(C1033-L$5)/M$5)</f>
        <v>5.4032107933520233E-3</v>
      </c>
      <c r="H1033" s="23">
        <f t="shared" si="144"/>
        <v>37.253827006870544</v>
      </c>
      <c r="I1033" s="23">
        <f t="shared" ref="I1033:I1096" si="150">SQRT(2*H1033/G$6)</f>
        <v>2.022553153032919</v>
      </c>
      <c r="J1033" s="23" t="str">
        <f t="shared" si="145"/>
        <v/>
      </c>
      <c r="K1033" s="23" t="str">
        <f t="shared" ref="K1033:K1096" si="151">IF(RIGHT(F1033,1)="1",STDEV(I1028:I1035),"")</f>
        <v/>
      </c>
      <c r="L1033" s="15">
        <f t="shared" ref="L1033:L1096" si="152">(A1033-1)/8</f>
        <v>128</v>
      </c>
      <c r="M1033" s="24">
        <f t="shared" si="146"/>
        <v>2.0222212730513349</v>
      </c>
    </row>
    <row r="1034" spans="1:13" x14ac:dyDescent="0.25">
      <c r="A1034">
        <v>1026</v>
      </c>
      <c r="B1034" t="s">
        <v>1111</v>
      </c>
      <c r="C1034">
        <v>-0.1709</v>
      </c>
      <c r="E1034" s="93">
        <f t="shared" si="147"/>
        <v>2</v>
      </c>
      <c r="F1034" s="15" t="str">
        <f t="shared" si="148"/>
        <v/>
      </c>
      <c r="G1034" s="92">
        <f t="shared" si="149"/>
        <v>5.314393994737948E-3</v>
      </c>
      <c r="H1034" s="23">
        <f t="shared" si="144"/>
        <v>36.641456737151685</v>
      </c>
      <c r="I1034" s="23">
        <f t="shared" si="150"/>
        <v>2.0058611304122582</v>
      </c>
      <c r="J1034" s="23" t="str">
        <f t="shared" si="145"/>
        <v/>
      </c>
      <c r="K1034" s="23" t="str">
        <f t="shared" si="151"/>
        <v/>
      </c>
      <c r="L1034" s="15">
        <f t="shared" si="152"/>
        <v>128.125</v>
      </c>
      <c r="M1034" s="24">
        <f t="shared" si="146"/>
        <v>2.0215760874262538</v>
      </c>
    </row>
    <row r="1035" spans="1:13" x14ac:dyDescent="0.25">
      <c r="A1035">
        <v>1027</v>
      </c>
      <c r="B1035" t="s">
        <v>1112</v>
      </c>
      <c r="C1035">
        <v>-0.1709</v>
      </c>
      <c r="E1035" s="93">
        <f t="shared" si="147"/>
        <v>3</v>
      </c>
      <c r="F1035" s="15" t="str">
        <f t="shared" si="148"/>
        <v/>
      </c>
      <c r="G1035" s="92">
        <f t="shared" si="149"/>
        <v>5.314393994737948E-3</v>
      </c>
      <c r="H1035" s="23">
        <f t="shared" ref="H1035:H1098" si="153">G1035*6894.75729</f>
        <v>36.641456737151685</v>
      </c>
      <c r="I1035" s="23">
        <f t="shared" si="150"/>
        <v>2.0058611304122582</v>
      </c>
      <c r="J1035" s="23" t="str">
        <f t="shared" si="145"/>
        <v/>
      </c>
      <c r="K1035" s="23" t="str">
        <f t="shared" si="151"/>
        <v/>
      </c>
      <c r="L1035" s="15">
        <f t="shared" si="152"/>
        <v>128.25</v>
      </c>
      <c r="M1035" s="24">
        <f t="shared" si="146"/>
        <v>2.0209309018011727</v>
      </c>
    </row>
    <row r="1036" spans="1:13" x14ac:dyDescent="0.25">
      <c r="A1036">
        <v>1028</v>
      </c>
      <c r="B1036" t="s">
        <v>1113</v>
      </c>
      <c r="C1036">
        <v>-9.2799999999999994E-2</v>
      </c>
      <c r="E1036" s="93">
        <f t="shared" si="147"/>
        <v>4</v>
      </c>
      <c r="F1036" s="15" t="str">
        <f t="shared" si="148"/>
        <v/>
      </c>
      <c r="G1036" s="92">
        <f t="shared" si="149"/>
        <v>5.4327658713891292E-3</v>
      </c>
      <c r="H1036" s="23">
        <f t="shared" si="153"/>
        <v>37.457602096623397</v>
      </c>
      <c r="I1036" s="23">
        <f t="shared" si="150"/>
        <v>2.0280772014219224</v>
      </c>
      <c r="J1036" s="23" t="str">
        <f t="shared" si="145"/>
        <v/>
      </c>
      <c r="K1036" s="23" t="str">
        <f t="shared" si="151"/>
        <v/>
      </c>
      <c r="L1036" s="15">
        <f t="shared" si="152"/>
        <v>128.375</v>
      </c>
      <c r="M1036" s="24">
        <f t="shared" si="146"/>
        <v>2.0202857161760917</v>
      </c>
    </row>
    <row r="1037" spans="1:13" x14ac:dyDescent="0.25">
      <c r="A1037">
        <v>1029</v>
      </c>
      <c r="B1037" t="s">
        <v>1114</v>
      </c>
      <c r="C1037">
        <v>-6.3500000000000001E-2</v>
      </c>
      <c r="E1037" s="93">
        <f t="shared" si="147"/>
        <v>5</v>
      </c>
      <c r="F1037" s="15">
        <f t="shared" si="148"/>
        <v>1</v>
      </c>
      <c r="G1037" s="92">
        <f t="shared" si="149"/>
        <v>5.4771742706961673E-3</v>
      </c>
      <c r="H1037" s="23">
        <f t="shared" si="153"/>
        <v>37.76378723148283</v>
      </c>
      <c r="I1037" s="23">
        <f t="shared" si="150"/>
        <v>2.0363492642716543</v>
      </c>
      <c r="J1037" s="23">
        <f t="shared" ref="J1037:J1100" si="154">IF(RIGHT(F1037,1)="1",AVERAGE(I1033:I1040),"")</f>
        <v>2.0144790455503592</v>
      </c>
      <c r="K1037" s="23">
        <f t="shared" si="151"/>
        <v>2.3991049795487572E-2</v>
      </c>
      <c r="L1037" s="15">
        <f t="shared" si="152"/>
        <v>128.5</v>
      </c>
      <c r="M1037" s="24">
        <f t="shared" si="146"/>
        <v>2.0144790455503592</v>
      </c>
    </row>
    <row r="1038" spans="1:13" x14ac:dyDescent="0.25">
      <c r="A1038">
        <v>1030</v>
      </c>
      <c r="B1038" t="s">
        <v>1115</v>
      </c>
      <c r="C1038">
        <v>-0.28820000000000001</v>
      </c>
      <c r="E1038" s="93">
        <f t="shared" si="147"/>
        <v>6</v>
      </c>
      <c r="F1038" s="15" t="str">
        <f t="shared" si="148"/>
        <v/>
      </c>
      <c r="G1038" s="92">
        <f t="shared" si="149"/>
        <v>5.1366088330070435E-3</v>
      </c>
      <c r="H1038" s="23">
        <f t="shared" si="153"/>
        <v>35.415671197253701</v>
      </c>
      <c r="I1038" s="23">
        <f t="shared" si="150"/>
        <v>1.9720241787860211</v>
      </c>
      <c r="J1038" s="23" t="str">
        <f t="shared" si="154"/>
        <v/>
      </c>
      <c r="K1038" s="23" t="str">
        <f t="shared" si="151"/>
        <v/>
      </c>
      <c r="L1038" s="15">
        <f t="shared" si="152"/>
        <v>128.625</v>
      </c>
      <c r="M1038" s="24">
        <f t="shared" si="146"/>
        <v>2.0153221067053617</v>
      </c>
    </row>
    <row r="1039" spans="1:13" x14ac:dyDescent="0.25">
      <c r="A1039">
        <v>1031</v>
      </c>
      <c r="B1039" t="s">
        <v>1116</v>
      </c>
      <c r="C1039">
        <v>-0.1123</v>
      </c>
      <c r="E1039" s="93">
        <f t="shared" si="147"/>
        <v>7</v>
      </c>
      <c r="F1039" s="15" t="str">
        <f t="shared" si="148"/>
        <v/>
      </c>
      <c r="G1039" s="92">
        <f t="shared" si="149"/>
        <v>5.4032107933520233E-3</v>
      </c>
      <c r="H1039" s="23">
        <f t="shared" si="153"/>
        <v>37.253827006870544</v>
      </c>
      <c r="I1039" s="23">
        <f t="shared" si="150"/>
        <v>2.022553153032919</v>
      </c>
      <c r="J1039" s="23" t="str">
        <f t="shared" si="154"/>
        <v/>
      </c>
      <c r="K1039" s="23" t="str">
        <f t="shared" si="151"/>
        <v/>
      </c>
      <c r="L1039" s="15">
        <f t="shared" si="152"/>
        <v>128.75</v>
      </c>
      <c r="M1039" s="24">
        <f t="shared" si="146"/>
        <v>2.0161651678603643</v>
      </c>
    </row>
    <row r="1040" spans="1:13" x14ac:dyDescent="0.25">
      <c r="A1040">
        <v>1032</v>
      </c>
      <c r="B1040" t="s">
        <v>1117</v>
      </c>
      <c r="C1040">
        <v>-0.1123</v>
      </c>
      <c r="E1040" s="93">
        <f t="shared" si="147"/>
        <v>0</v>
      </c>
      <c r="F1040" s="15" t="str">
        <f t="shared" si="148"/>
        <v/>
      </c>
      <c r="G1040" s="92">
        <f t="shared" si="149"/>
        <v>5.4032107933520233E-3</v>
      </c>
      <c r="H1040" s="23">
        <f t="shared" si="153"/>
        <v>37.253827006870544</v>
      </c>
      <c r="I1040" s="23">
        <f t="shared" si="150"/>
        <v>2.022553153032919</v>
      </c>
      <c r="J1040" s="23" t="str">
        <f t="shared" si="154"/>
        <v/>
      </c>
      <c r="K1040" s="23" t="str">
        <f t="shared" si="151"/>
        <v/>
      </c>
      <c r="L1040" s="15">
        <f t="shared" si="152"/>
        <v>128.875</v>
      </c>
      <c r="M1040" s="24">
        <f t="shared" si="146"/>
        <v>2.0170082290153668</v>
      </c>
    </row>
    <row r="1041" spans="1:13" x14ac:dyDescent="0.25">
      <c r="A1041">
        <v>1033</v>
      </c>
      <c r="B1041" t="s">
        <v>1118</v>
      </c>
      <c r="C1041">
        <v>-0.15140000000000001</v>
      </c>
      <c r="E1041" s="93">
        <f t="shared" si="147"/>
        <v>1</v>
      </c>
      <c r="F1041" s="15" t="str">
        <f t="shared" si="148"/>
        <v/>
      </c>
      <c r="G1041" s="92">
        <f t="shared" si="149"/>
        <v>5.343949072775054E-3</v>
      </c>
      <c r="H1041" s="23">
        <f t="shared" si="153"/>
        <v>36.845231826904545</v>
      </c>
      <c r="I1041" s="23">
        <f t="shared" si="150"/>
        <v>2.0114310210849178</v>
      </c>
      <c r="J1041" s="23" t="str">
        <f t="shared" si="154"/>
        <v/>
      </c>
      <c r="K1041" s="23" t="str">
        <f t="shared" si="151"/>
        <v/>
      </c>
      <c r="L1041" s="15">
        <f t="shared" si="152"/>
        <v>129</v>
      </c>
      <c r="M1041" s="24">
        <f t="shared" ref="M1041:M1104" si="155">IF(J1041="",M1040+(SUM(J1041:J1048)-SUM(J1033:J1040))/16,J1041)</f>
        <v>2.0178512901703693</v>
      </c>
    </row>
    <row r="1042" spans="1:13" x14ac:dyDescent="0.25">
      <c r="A1042">
        <v>1034</v>
      </c>
      <c r="B1042" t="s">
        <v>1119</v>
      </c>
      <c r="C1042">
        <v>-4.8999999999999998E-3</v>
      </c>
      <c r="E1042" s="93">
        <f t="shared" si="147"/>
        <v>2</v>
      </c>
      <c r="F1042" s="15" t="str">
        <f t="shared" si="148"/>
        <v/>
      </c>
      <c r="G1042" s="92">
        <f t="shared" si="149"/>
        <v>5.5659910693102417E-3</v>
      </c>
      <c r="H1042" s="23">
        <f t="shared" si="153"/>
        <v>38.376157501201682</v>
      </c>
      <c r="I1042" s="23">
        <f t="shared" si="150"/>
        <v>2.0527933915629131</v>
      </c>
      <c r="J1042" s="23" t="str">
        <f t="shared" si="154"/>
        <v/>
      </c>
      <c r="K1042" s="23" t="str">
        <f t="shared" si="151"/>
        <v/>
      </c>
      <c r="L1042" s="15">
        <f t="shared" si="152"/>
        <v>129.125</v>
      </c>
      <c r="M1042" s="24">
        <f t="shared" si="155"/>
        <v>2.0186943513253719</v>
      </c>
    </row>
    <row r="1043" spans="1:13" x14ac:dyDescent="0.25">
      <c r="A1043">
        <v>1035</v>
      </c>
      <c r="B1043" t="s">
        <v>1120</v>
      </c>
      <c r="C1043">
        <v>-0.1026</v>
      </c>
      <c r="E1043" s="93">
        <f t="shared" si="147"/>
        <v>3</v>
      </c>
      <c r="F1043" s="15" t="str">
        <f t="shared" si="148"/>
        <v/>
      </c>
      <c r="G1043" s="92">
        <f t="shared" si="149"/>
        <v>5.4179125501191989E-3</v>
      </c>
      <c r="H1043" s="23">
        <f t="shared" si="153"/>
        <v>37.355192051516838</v>
      </c>
      <c r="I1043" s="23">
        <f t="shared" si="150"/>
        <v>2.0253028963192197</v>
      </c>
      <c r="J1043" s="23" t="str">
        <f t="shared" si="154"/>
        <v/>
      </c>
      <c r="K1043" s="23" t="str">
        <f t="shared" si="151"/>
        <v/>
      </c>
      <c r="L1043" s="15">
        <f t="shared" si="152"/>
        <v>129.25</v>
      </c>
      <c r="M1043" s="24">
        <f t="shared" si="155"/>
        <v>2.0195374124803744</v>
      </c>
    </row>
    <row r="1044" spans="1:13" x14ac:dyDescent="0.25">
      <c r="A1044">
        <v>1036</v>
      </c>
      <c r="B1044" t="s">
        <v>1121</v>
      </c>
      <c r="C1044">
        <v>-0.1123</v>
      </c>
      <c r="E1044" s="93">
        <f t="shared" si="147"/>
        <v>4</v>
      </c>
      <c r="F1044" s="15" t="str">
        <f t="shared" si="148"/>
        <v/>
      </c>
      <c r="G1044" s="92">
        <f t="shared" si="149"/>
        <v>5.4032107933520233E-3</v>
      </c>
      <c r="H1044" s="23">
        <f t="shared" si="153"/>
        <v>37.253827006870544</v>
      </c>
      <c r="I1044" s="23">
        <f t="shared" si="150"/>
        <v>2.022553153032919</v>
      </c>
      <c r="J1044" s="23" t="str">
        <f t="shared" si="154"/>
        <v/>
      </c>
      <c r="K1044" s="23" t="str">
        <f t="shared" si="151"/>
        <v/>
      </c>
      <c r="L1044" s="15">
        <f t="shared" si="152"/>
        <v>129.375</v>
      </c>
      <c r="M1044" s="24">
        <f t="shared" si="155"/>
        <v>2.020380473635377</v>
      </c>
    </row>
    <row r="1045" spans="1:13" x14ac:dyDescent="0.25">
      <c r="A1045">
        <v>1037</v>
      </c>
      <c r="B1045" t="s">
        <v>1122</v>
      </c>
      <c r="C1045">
        <v>-0.21</v>
      </c>
      <c r="E1045" s="93">
        <f t="shared" si="147"/>
        <v>5</v>
      </c>
      <c r="F1045" s="15">
        <f t="shared" si="148"/>
        <v>1</v>
      </c>
      <c r="G1045" s="92">
        <f t="shared" si="149"/>
        <v>5.2551322741609795E-3</v>
      </c>
      <c r="H1045" s="23">
        <f t="shared" si="153"/>
        <v>36.232861557185693</v>
      </c>
      <c r="I1045" s="23">
        <f t="shared" si="150"/>
        <v>1.9946459260325013</v>
      </c>
      <c r="J1045" s="23">
        <f t="shared" si="154"/>
        <v>2.0279680240304017</v>
      </c>
      <c r="K1045" s="23">
        <f t="shared" si="151"/>
        <v>2.0147103486711761E-2</v>
      </c>
      <c r="L1045" s="15">
        <f t="shared" si="152"/>
        <v>129.5</v>
      </c>
      <c r="M1045" s="24">
        <f t="shared" si="155"/>
        <v>2.0279680240304017</v>
      </c>
    </row>
    <row r="1046" spans="1:13" x14ac:dyDescent="0.25">
      <c r="A1046">
        <v>1038</v>
      </c>
      <c r="B1046" t="s">
        <v>1123</v>
      </c>
      <c r="C1046">
        <v>-0.15140000000000001</v>
      </c>
      <c r="E1046" s="93">
        <f t="shared" si="147"/>
        <v>6</v>
      </c>
      <c r="F1046" s="15" t="str">
        <f t="shared" si="148"/>
        <v/>
      </c>
      <c r="G1046" s="92">
        <f t="shared" si="149"/>
        <v>5.343949072775054E-3</v>
      </c>
      <c r="H1046" s="23">
        <f t="shared" si="153"/>
        <v>36.845231826904545</v>
      </c>
      <c r="I1046" s="23">
        <f t="shared" si="150"/>
        <v>2.0114310210849178</v>
      </c>
      <c r="J1046" s="23" t="str">
        <f t="shared" si="154"/>
        <v/>
      </c>
      <c r="K1046" s="23" t="str">
        <f t="shared" si="151"/>
        <v/>
      </c>
      <c r="L1046" s="15">
        <f t="shared" si="152"/>
        <v>129.625</v>
      </c>
      <c r="M1046" s="24">
        <f t="shared" si="155"/>
        <v>2.0277567304718556</v>
      </c>
    </row>
    <row r="1047" spans="1:13" x14ac:dyDescent="0.25">
      <c r="A1047">
        <v>1039</v>
      </c>
      <c r="B1047" t="s">
        <v>1124</v>
      </c>
      <c r="C1047">
        <v>-4.8999999999999998E-3</v>
      </c>
      <c r="E1047" s="93">
        <f t="shared" si="147"/>
        <v>7</v>
      </c>
      <c r="F1047" s="15" t="str">
        <f t="shared" si="148"/>
        <v/>
      </c>
      <c r="G1047" s="92">
        <f t="shared" si="149"/>
        <v>5.5659910693102417E-3</v>
      </c>
      <c r="H1047" s="23">
        <f t="shared" si="153"/>
        <v>38.376157501201682</v>
      </c>
      <c r="I1047" s="23">
        <f t="shared" si="150"/>
        <v>2.0527933915629131</v>
      </c>
      <c r="J1047" s="23" t="str">
        <f t="shared" si="154"/>
        <v/>
      </c>
      <c r="K1047" s="23" t="str">
        <f t="shared" si="151"/>
        <v/>
      </c>
      <c r="L1047" s="15">
        <f t="shared" si="152"/>
        <v>129.75</v>
      </c>
      <c r="M1047" s="24">
        <f t="shared" si="155"/>
        <v>2.0275454369133095</v>
      </c>
    </row>
    <row r="1048" spans="1:13" x14ac:dyDescent="0.25">
      <c r="A1048">
        <v>1040</v>
      </c>
      <c r="B1048" t="s">
        <v>1125</v>
      </c>
      <c r="C1048">
        <v>-4.8999999999999998E-3</v>
      </c>
      <c r="E1048" s="93">
        <f t="shared" si="147"/>
        <v>0</v>
      </c>
      <c r="F1048" s="15" t="str">
        <f t="shared" si="148"/>
        <v/>
      </c>
      <c r="G1048" s="92">
        <f t="shared" si="149"/>
        <v>5.5659910693102417E-3</v>
      </c>
      <c r="H1048" s="23">
        <f t="shared" si="153"/>
        <v>38.376157501201682</v>
      </c>
      <c r="I1048" s="23">
        <f t="shared" si="150"/>
        <v>2.0527933915629131</v>
      </c>
      <c r="J1048" s="23" t="str">
        <f t="shared" si="154"/>
        <v/>
      </c>
      <c r="K1048" s="23" t="str">
        <f t="shared" si="151"/>
        <v/>
      </c>
      <c r="L1048" s="15">
        <f t="shared" si="152"/>
        <v>129.875</v>
      </c>
      <c r="M1048" s="24">
        <f t="shared" si="155"/>
        <v>2.0273341433547634</v>
      </c>
    </row>
    <row r="1049" spans="1:13" x14ac:dyDescent="0.25">
      <c r="A1049">
        <v>1041</v>
      </c>
      <c r="B1049" t="s">
        <v>1126</v>
      </c>
      <c r="C1049">
        <v>-5.3699999999999998E-2</v>
      </c>
      <c r="E1049" s="93">
        <f t="shared" si="147"/>
        <v>1</v>
      </c>
      <c r="F1049" s="15" t="str">
        <f t="shared" si="148"/>
        <v/>
      </c>
      <c r="G1049" s="92">
        <f t="shared" si="149"/>
        <v>5.4920275919660977E-3</v>
      </c>
      <c r="H1049" s="23">
        <f t="shared" si="153"/>
        <v>37.866197276589396</v>
      </c>
      <c r="I1049" s="23">
        <f t="shared" si="150"/>
        <v>2.0391085403156115</v>
      </c>
      <c r="J1049" s="23" t="str">
        <f t="shared" si="154"/>
        <v/>
      </c>
      <c r="K1049" s="23" t="str">
        <f t="shared" si="151"/>
        <v/>
      </c>
      <c r="L1049" s="15">
        <f t="shared" si="152"/>
        <v>130</v>
      </c>
      <c r="M1049" s="24">
        <f t="shared" si="155"/>
        <v>2.0271228497962173</v>
      </c>
    </row>
    <row r="1050" spans="1:13" x14ac:dyDescent="0.25">
      <c r="A1050">
        <v>1042</v>
      </c>
      <c r="B1050" t="s">
        <v>1127</v>
      </c>
      <c r="C1050">
        <v>-4.3999999999999997E-2</v>
      </c>
      <c r="E1050" s="93">
        <f t="shared" si="147"/>
        <v>2</v>
      </c>
      <c r="F1050" s="15" t="str">
        <f t="shared" si="148"/>
        <v/>
      </c>
      <c r="G1050" s="92">
        <f t="shared" si="149"/>
        <v>5.5067293487332733E-3</v>
      </c>
      <c r="H1050" s="23">
        <f t="shared" si="153"/>
        <v>37.967562321235683</v>
      </c>
      <c r="I1050" s="23">
        <f t="shared" si="150"/>
        <v>2.0418359885611972</v>
      </c>
      <c r="J1050" s="23" t="str">
        <f t="shared" si="154"/>
        <v/>
      </c>
      <c r="K1050" s="23" t="str">
        <f t="shared" si="151"/>
        <v/>
      </c>
      <c r="L1050" s="15">
        <f t="shared" si="152"/>
        <v>130.125</v>
      </c>
      <c r="M1050" s="24">
        <f t="shared" si="155"/>
        <v>2.0269115562376712</v>
      </c>
    </row>
    <row r="1051" spans="1:13" x14ac:dyDescent="0.25">
      <c r="A1051">
        <v>1043</v>
      </c>
      <c r="B1051" t="s">
        <v>1128</v>
      </c>
      <c r="C1051">
        <v>-9.2799999999999994E-2</v>
      </c>
      <c r="E1051" s="93">
        <f t="shared" si="147"/>
        <v>3</v>
      </c>
      <c r="F1051" s="15" t="str">
        <f t="shared" si="148"/>
        <v/>
      </c>
      <c r="G1051" s="92">
        <f t="shared" si="149"/>
        <v>5.4327658713891292E-3</v>
      </c>
      <c r="H1051" s="23">
        <f t="shared" si="153"/>
        <v>37.457602096623397</v>
      </c>
      <c r="I1051" s="23">
        <f t="shared" si="150"/>
        <v>2.0280772014219224</v>
      </c>
      <c r="J1051" s="23" t="str">
        <f t="shared" si="154"/>
        <v/>
      </c>
      <c r="K1051" s="23" t="str">
        <f t="shared" si="151"/>
        <v/>
      </c>
      <c r="L1051" s="15">
        <f t="shared" si="152"/>
        <v>130.25</v>
      </c>
      <c r="M1051" s="24">
        <f t="shared" si="155"/>
        <v>2.0267002626791251</v>
      </c>
    </row>
    <row r="1052" spans="1:13" x14ac:dyDescent="0.25">
      <c r="A1052">
        <v>1044</v>
      </c>
      <c r="B1052" t="s">
        <v>1129</v>
      </c>
      <c r="C1052">
        <v>-0.1026</v>
      </c>
      <c r="E1052" s="93">
        <f t="shared" si="147"/>
        <v>4</v>
      </c>
      <c r="F1052" s="15" t="str">
        <f t="shared" si="148"/>
        <v/>
      </c>
      <c r="G1052" s="92">
        <f t="shared" si="149"/>
        <v>5.4179125501191989E-3</v>
      </c>
      <c r="H1052" s="23">
        <f t="shared" si="153"/>
        <v>37.355192051516838</v>
      </c>
      <c r="I1052" s="23">
        <f t="shared" si="150"/>
        <v>2.0253028963192197</v>
      </c>
      <c r="J1052" s="23" t="str">
        <f t="shared" si="154"/>
        <v/>
      </c>
      <c r="K1052" s="23" t="str">
        <f t="shared" si="151"/>
        <v/>
      </c>
      <c r="L1052" s="15">
        <f t="shared" si="152"/>
        <v>130.375</v>
      </c>
      <c r="M1052" s="24">
        <f t="shared" si="155"/>
        <v>2.026488969120579</v>
      </c>
    </row>
    <row r="1053" spans="1:13" x14ac:dyDescent="0.25">
      <c r="A1053">
        <v>1045</v>
      </c>
      <c r="B1053" t="s">
        <v>1130</v>
      </c>
      <c r="C1053">
        <v>-0.1416</v>
      </c>
      <c r="E1053" s="93">
        <f t="shared" si="147"/>
        <v>5</v>
      </c>
      <c r="F1053" s="15">
        <f t="shared" si="148"/>
        <v>1</v>
      </c>
      <c r="G1053" s="92">
        <f t="shared" si="149"/>
        <v>5.3588023940449852E-3</v>
      </c>
      <c r="H1053" s="23">
        <f t="shared" si="153"/>
        <v>36.947641872011111</v>
      </c>
      <c r="I1053" s="23">
        <f t="shared" si="150"/>
        <v>2.0142244327956784</v>
      </c>
      <c r="J1053" s="23">
        <f t="shared" si="154"/>
        <v>2.0245873270936627</v>
      </c>
      <c r="K1053" s="23">
        <f t="shared" si="151"/>
        <v>1.5189056150679987E-2</v>
      </c>
      <c r="L1053" s="15">
        <f t="shared" si="152"/>
        <v>130.5</v>
      </c>
      <c r="M1053" s="24">
        <f t="shared" si="155"/>
        <v>2.0245873270936627</v>
      </c>
    </row>
    <row r="1054" spans="1:13" x14ac:dyDescent="0.25">
      <c r="A1054">
        <v>1046</v>
      </c>
      <c r="B1054" t="s">
        <v>1131</v>
      </c>
      <c r="C1054">
        <v>-0.1709</v>
      </c>
      <c r="E1054" s="93">
        <f t="shared" si="147"/>
        <v>6</v>
      </c>
      <c r="F1054" s="15" t="str">
        <f t="shared" si="148"/>
        <v/>
      </c>
      <c r="G1054" s="92">
        <f t="shared" si="149"/>
        <v>5.314393994737948E-3</v>
      </c>
      <c r="H1054" s="23">
        <f t="shared" si="153"/>
        <v>36.641456737151685</v>
      </c>
      <c r="I1054" s="23">
        <f t="shared" si="150"/>
        <v>2.0058611304122582</v>
      </c>
      <c r="J1054" s="23" t="str">
        <f t="shared" si="154"/>
        <v/>
      </c>
      <c r="K1054" s="23" t="str">
        <f t="shared" si="151"/>
        <v/>
      </c>
      <c r="L1054" s="15">
        <f t="shared" si="152"/>
        <v>130.625</v>
      </c>
      <c r="M1054" s="24">
        <f t="shared" si="155"/>
        <v>2.0241100397699276</v>
      </c>
    </row>
    <row r="1055" spans="1:13" x14ac:dyDescent="0.25">
      <c r="A1055">
        <v>1047</v>
      </c>
      <c r="B1055" t="s">
        <v>1132</v>
      </c>
      <c r="C1055">
        <v>-0.1026</v>
      </c>
      <c r="E1055" s="93">
        <f t="shared" si="147"/>
        <v>7</v>
      </c>
      <c r="F1055" s="15" t="str">
        <f t="shared" si="148"/>
        <v/>
      </c>
      <c r="G1055" s="92">
        <f t="shared" si="149"/>
        <v>5.4179125501191989E-3</v>
      </c>
      <c r="H1055" s="23">
        <f t="shared" si="153"/>
        <v>37.355192051516838</v>
      </c>
      <c r="I1055" s="23">
        <f t="shared" si="150"/>
        <v>2.0253028963192197</v>
      </c>
      <c r="J1055" s="23" t="str">
        <f t="shared" si="154"/>
        <v/>
      </c>
      <c r="K1055" s="23" t="str">
        <f t="shared" si="151"/>
        <v/>
      </c>
      <c r="L1055" s="15">
        <f t="shared" si="152"/>
        <v>130.75</v>
      </c>
      <c r="M1055" s="24">
        <f t="shared" si="155"/>
        <v>2.0236327524461926</v>
      </c>
    </row>
    <row r="1056" spans="1:13" x14ac:dyDescent="0.25">
      <c r="A1056">
        <v>1048</v>
      </c>
      <c r="B1056" t="s">
        <v>1133</v>
      </c>
      <c r="C1056">
        <v>-0.13189999999999999</v>
      </c>
      <c r="E1056" s="93">
        <f t="shared" si="147"/>
        <v>0</v>
      </c>
      <c r="F1056" s="15" t="str">
        <f t="shared" si="148"/>
        <v/>
      </c>
      <c r="G1056" s="92">
        <f t="shared" si="149"/>
        <v>5.3735041508121617E-3</v>
      </c>
      <c r="H1056" s="23">
        <f t="shared" si="153"/>
        <v>37.049006916657412</v>
      </c>
      <c r="I1056" s="23">
        <f t="shared" si="150"/>
        <v>2.0169855306041962</v>
      </c>
      <c r="J1056" s="23" t="str">
        <f t="shared" si="154"/>
        <v/>
      </c>
      <c r="K1056" s="23" t="str">
        <f t="shared" si="151"/>
        <v/>
      </c>
      <c r="L1056" s="15">
        <f t="shared" si="152"/>
        <v>130.875</v>
      </c>
      <c r="M1056" s="24">
        <f t="shared" si="155"/>
        <v>2.0231554651224575</v>
      </c>
    </row>
    <row r="1057" spans="1:13" x14ac:dyDescent="0.25">
      <c r="A1057">
        <v>1049</v>
      </c>
      <c r="B1057" t="s">
        <v>1134</v>
      </c>
      <c r="C1057">
        <v>-0.13189999999999999</v>
      </c>
      <c r="E1057" s="93">
        <f t="shared" si="147"/>
        <v>1</v>
      </c>
      <c r="F1057" s="15" t="str">
        <f t="shared" si="148"/>
        <v/>
      </c>
      <c r="G1057" s="92">
        <f t="shared" si="149"/>
        <v>5.3735041508121617E-3</v>
      </c>
      <c r="H1057" s="23">
        <f t="shared" si="153"/>
        <v>37.049006916657412</v>
      </c>
      <c r="I1057" s="23">
        <f t="shared" si="150"/>
        <v>2.0169855306041962</v>
      </c>
      <c r="J1057" s="23" t="str">
        <f t="shared" si="154"/>
        <v/>
      </c>
      <c r="K1057" s="23" t="str">
        <f t="shared" si="151"/>
        <v/>
      </c>
      <c r="L1057" s="15">
        <f t="shared" si="152"/>
        <v>131</v>
      </c>
      <c r="M1057" s="24">
        <f t="shared" si="155"/>
        <v>2.0226781777987224</v>
      </c>
    </row>
    <row r="1058" spans="1:13" x14ac:dyDescent="0.25">
      <c r="A1058">
        <v>1050</v>
      </c>
      <c r="B1058" t="s">
        <v>1135</v>
      </c>
      <c r="C1058">
        <v>-0.20019999999999999</v>
      </c>
      <c r="E1058" s="93">
        <f t="shared" si="147"/>
        <v>2</v>
      </c>
      <c r="F1058" s="15" t="str">
        <f t="shared" si="148"/>
        <v/>
      </c>
      <c r="G1058" s="92">
        <f t="shared" si="149"/>
        <v>5.2699855954309099E-3</v>
      </c>
      <c r="H1058" s="23">
        <f t="shared" si="153"/>
        <v>36.335271602292252</v>
      </c>
      <c r="I1058" s="23">
        <f t="shared" si="150"/>
        <v>1.9974628115002317</v>
      </c>
      <c r="J1058" s="23" t="str">
        <f t="shared" si="154"/>
        <v/>
      </c>
      <c r="K1058" s="23" t="str">
        <f t="shared" si="151"/>
        <v/>
      </c>
      <c r="L1058" s="15">
        <f t="shared" si="152"/>
        <v>131.125</v>
      </c>
      <c r="M1058" s="24">
        <f t="shared" si="155"/>
        <v>2.0222008904749873</v>
      </c>
    </row>
    <row r="1059" spans="1:13" x14ac:dyDescent="0.25">
      <c r="A1059">
        <v>1051</v>
      </c>
      <c r="B1059" t="s">
        <v>1136</v>
      </c>
      <c r="C1059">
        <v>-0.13189999999999999</v>
      </c>
      <c r="E1059" s="93">
        <f t="shared" si="147"/>
        <v>3</v>
      </c>
      <c r="F1059" s="15" t="str">
        <f t="shared" si="148"/>
        <v/>
      </c>
      <c r="G1059" s="92">
        <f t="shared" si="149"/>
        <v>5.3735041508121617E-3</v>
      </c>
      <c r="H1059" s="23">
        <f t="shared" si="153"/>
        <v>37.049006916657412</v>
      </c>
      <c r="I1059" s="23">
        <f t="shared" si="150"/>
        <v>2.0169855306041962</v>
      </c>
      <c r="J1059" s="23" t="str">
        <f t="shared" si="154"/>
        <v/>
      </c>
      <c r="K1059" s="23" t="str">
        <f t="shared" si="151"/>
        <v/>
      </c>
      <c r="L1059" s="15">
        <f t="shared" si="152"/>
        <v>131.25</v>
      </c>
      <c r="M1059" s="24">
        <f t="shared" si="155"/>
        <v>2.0217236031512522</v>
      </c>
    </row>
    <row r="1060" spans="1:13" x14ac:dyDescent="0.25">
      <c r="A1060">
        <v>1052</v>
      </c>
      <c r="B1060" t="s">
        <v>1137</v>
      </c>
      <c r="C1060">
        <v>-0.1221</v>
      </c>
      <c r="E1060" s="93">
        <f t="shared" si="147"/>
        <v>4</v>
      </c>
      <c r="F1060" s="15" t="str">
        <f t="shared" si="148"/>
        <v/>
      </c>
      <c r="G1060" s="92">
        <f t="shared" si="149"/>
        <v>5.388357472082092E-3</v>
      </c>
      <c r="H1060" s="23">
        <f t="shared" si="153"/>
        <v>37.151416961763971</v>
      </c>
      <c r="I1060" s="23">
        <f t="shared" si="150"/>
        <v>2.0197712602557365</v>
      </c>
      <c r="J1060" s="23" t="str">
        <f t="shared" si="154"/>
        <v/>
      </c>
      <c r="K1060" s="23" t="str">
        <f t="shared" si="151"/>
        <v/>
      </c>
      <c r="L1060" s="15">
        <f t="shared" si="152"/>
        <v>131.375</v>
      </c>
      <c r="M1060" s="24">
        <f t="shared" si="155"/>
        <v>2.0212463158275171</v>
      </c>
    </row>
    <row r="1061" spans="1:13" x14ac:dyDescent="0.25">
      <c r="A1061">
        <v>1053</v>
      </c>
      <c r="B1061" t="s">
        <v>1138</v>
      </c>
      <c r="C1061">
        <v>-0.1807</v>
      </c>
      <c r="E1061" s="93">
        <f t="shared" si="147"/>
        <v>5</v>
      </c>
      <c r="F1061" s="15">
        <f t="shared" si="148"/>
        <v>1</v>
      </c>
      <c r="G1061" s="92">
        <f t="shared" si="149"/>
        <v>5.2995406734680176E-3</v>
      </c>
      <c r="H1061" s="23">
        <f t="shared" si="153"/>
        <v>36.539046692045119</v>
      </c>
      <c r="I1061" s="23">
        <f t="shared" si="150"/>
        <v>2.0030560554838162</v>
      </c>
      <c r="J1061" s="23">
        <f t="shared" si="154"/>
        <v>2.0169507299139005</v>
      </c>
      <c r="K1061" s="23">
        <f t="shared" si="151"/>
        <v>1.3900494941165112E-2</v>
      </c>
      <c r="L1061" s="15">
        <f t="shared" si="152"/>
        <v>131.5</v>
      </c>
      <c r="M1061" s="24">
        <f t="shared" si="155"/>
        <v>2.0169507299139005</v>
      </c>
    </row>
    <row r="1062" spans="1:13" x14ac:dyDescent="0.25">
      <c r="A1062">
        <v>1054</v>
      </c>
      <c r="B1062" t="s">
        <v>1139</v>
      </c>
      <c r="C1062">
        <v>-0.1221</v>
      </c>
      <c r="E1062" s="93">
        <f t="shared" si="147"/>
        <v>6</v>
      </c>
      <c r="F1062" s="15" t="str">
        <f t="shared" si="148"/>
        <v/>
      </c>
      <c r="G1062" s="92">
        <f t="shared" si="149"/>
        <v>5.388357472082092E-3</v>
      </c>
      <c r="H1062" s="23">
        <f t="shared" si="153"/>
        <v>37.151416961763971</v>
      </c>
      <c r="I1062" s="23">
        <f t="shared" si="150"/>
        <v>2.0197712602557365</v>
      </c>
      <c r="J1062" s="23" t="str">
        <f t="shared" si="154"/>
        <v/>
      </c>
      <c r="K1062" s="23" t="str">
        <f t="shared" si="151"/>
        <v/>
      </c>
      <c r="L1062" s="15">
        <f t="shared" si="152"/>
        <v>131.625</v>
      </c>
      <c r="M1062" s="24">
        <f t="shared" si="155"/>
        <v>2.0162543943044202</v>
      </c>
    </row>
    <row r="1063" spans="1:13" x14ac:dyDescent="0.25">
      <c r="A1063">
        <v>1055</v>
      </c>
      <c r="B1063" t="s">
        <v>1140</v>
      </c>
      <c r="C1063">
        <v>-3.4200000000000001E-2</v>
      </c>
      <c r="E1063" s="93">
        <f t="shared" si="147"/>
        <v>7</v>
      </c>
      <c r="F1063" s="15" t="str">
        <f t="shared" si="148"/>
        <v/>
      </c>
      <c r="G1063" s="92">
        <f t="shared" si="149"/>
        <v>5.5215826700032045E-3</v>
      </c>
      <c r="H1063" s="23">
        <f t="shared" si="153"/>
        <v>38.069972366342256</v>
      </c>
      <c r="I1063" s="23">
        <f t="shared" si="150"/>
        <v>2.0445878600030953</v>
      </c>
      <c r="J1063" s="23" t="str">
        <f t="shared" si="154"/>
        <v/>
      </c>
      <c r="K1063" s="23" t="str">
        <f t="shared" si="151"/>
        <v/>
      </c>
      <c r="L1063" s="15">
        <f t="shared" si="152"/>
        <v>131.75</v>
      </c>
      <c r="M1063" s="24">
        <f t="shared" si="155"/>
        <v>2.01555805869494</v>
      </c>
    </row>
    <row r="1064" spans="1:13" x14ac:dyDescent="0.25">
      <c r="A1064">
        <v>1056</v>
      </c>
      <c r="B1064" t="s">
        <v>1141</v>
      </c>
      <c r="C1064">
        <v>-0.13189999999999999</v>
      </c>
      <c r="E1064" s="93">
        <f t="shared" si="147"/>
        <v>0</v>
      </c>
      <c r="F1064" s="15" t="str">
        <f t="shared" si="148"/>
        <v/>
      </c>
      <c r="G1064" s="92">
        <f t="shared" si="149"/>
        <v>5.3735041508121617E-3</v>
      </c>
      <c r="H1064" s="23">
        <f t="shared" si="153"/>
        <v>37.049006916657412</v>
      </c>
      <c r="I1064" s="23">
        <f t="shared" si="150"/>
        <v>2.0169855306041962</v>
      </c>
      <c r="J1064" s="23" t="str">
        <f t="shared" si="154"/>
        <v/>
      </c>
      <c r="K1064" s="23" t="str">
        <f t="shared" si="151"/>
        <v/>
      </c>
      <c r="L1064" s="15">
        <f t="shared" si="152"/>
        <v>131.875</v>
      </c>
      <c r="M1064" s="24">
        <f t="shared" si="155"/>
        <v>2.0148617230854597</v>
      </c>
    </row>
    <row r="1065" spans="1:13" x14ac:dyDescent="0.25">
      <c r="A1065">
        <v>1057</v>
      </c>
      <c r="B1065" t="s">
        <v>1142</v>
      </c>
      <c r="C1065">
        <v>-0.1416</v>
      </c>
      <c r="E1065" s="93">
        <f t="shared" si="147"/>
        <v>1</v>
      </c>
      <c r="F1065" s="15" t="str">
        <f t="shared" si="148"/>
        <v/>
      </c>
      <c r="G1065" s="92">
        <f t="shared" si="149"/>
        <v>5.3588023940449852E-3</v>
      </c>
      <c r="H1065" s="23">
        <f t="shared" si="153"/>
        <v>36.947641872011111</v>
      </c>
      <c r="I1065" s="23">
        <f t="shared" si="150"/>
        <v>2.0142244327956784</v>
      </c>
      <c r="J1065" s="23" t="str">
        <f t="shared" si="154"/>
        <v/>
      </c>
      <c r="K1065" s="23" t="str">
        <f t="shared" si="151"/>
        <v/>
      </c>
      <c r="L1065" s="15">
        <f t="shared" si="152"/>
        <v>132</v>
      </c>
      <c r="M1065" s="24">
        <f t="shared" si="155"/>
        <v>2.0141653874759795</v>
      </c>
    </row>
    <row r="1066" spans="1:13" x14ac:dyDescent="0.25">
      <c r="A1066">
        <v>1058</v>
      </c>
      <c r="B1066" t="s">
        <v>1143</v>
      </c>
      <c r="C1066">
        <v>-0.22950000000000001</v>
      </c>
      <c r="E1066" s="93">
        <f t="shared" si="147"/>
        <v>2</v>
      </c>
      <c r="F1066" s="15" t="str">
        <f t="shared" si="148"/>
        <v/>
      </c>
      <c r="G1066" s="92">
        <f t="shared" si="149"/>
        <v>5.2255771961238736E-3</v>
      </c>
      <c r="H1066" s="23">
        <f t="shared" si="153"/>
        <v>36.029086467432833</v>
      </c>
      <c r="I1066" s="23">
        <f t="shared" si="150"/>
        <v>1.9890290325065847</v>
      </c>
      <c r="J1066" s="23" t="str">
        <f t="shared" si="154"/>
        <v/>
      </c>
      <c r="K1066" s="23" t="str">
        <f t="shared" si="151"/>
        <v/>
      </c>
      <c r="L1066" s="15">
        <f t="shared" si="152"/>
        <v>132.125</v>
      </c>
      <c r="M1066" s="24">
        <f t="shared" si="155"/>
        <v>2.0134690518664993</v>
      </c>
    </row>
    <row r="1067" spans="1:13" x14ac:dyDescent="0.25">
      <c r="A1067">
        <v>1059</v>
      </c>
      <c r="B1067" t="s">
        <v>1144</v>
      </c>
      <c r="C1067">
        <v>-0.13189999999999999</v>
      </c>
      <c r="E1067" s="93">
        <f t="shared" si="147"/>
        <v>3</v>
      </c>
      <c r="F1067" s="15" t="str">
        <f t="shared" si="148"/>
        <v/>
      </c>
      <c r="G1067" s="92">
        <f t="shared" si="149"/>
        <v>5.3735041508121617E-3</v>
      </c>
      <c r="H1067" s="23">
        <f t="shared" si="153"/>
        <v>37.049006916657412</v>
      </c>
      <c r="I1067" s="23">
        <f t="shared" si="150"/>
        <v>2.0169855306041962</v>
      </c>
      <c r="J1067" s="23" t="str">
        <f t="shared" si="154"/>
        <v/>
      </c>
      <c r="K1067" s="23" t="str">
        <f t="shared" si="151"/>
        <v/>
      </c>
      <c r="L1067" s="15">
        <f t="shared" si="152"/>
        <v>132.25</v>
      </c>
      <c r="M1067" s="24">
        <f t="shared" si="155"/>
        <v>2.012772716257019</v>
      </c>
    </row>
    <row r="1068" spans="1:13" x14ac:dyDescent="0.25">
      <c r="A1068">
        <v>1060</v>
      </c>
      <c r="B1068" t="s">
        <v>1145</v>
      </c>
      <c r="C1068">
        <v>-0.1709</v>
      </c>
      <c r="E1068" s="93">
        <f t="shared" si="147"/>
        <v>4</v>
      </c>
      <c r="F1068" s="15" t="str">
        <f t="shared" si="148"/>
        <v/>
      </c>
      <c r="G1068" s="92">
        <f t="shared" si="149"/>
        <v>5.314393994737948E-3</v>
      </c>
      <c r="H1068" s="23">
        <f t="shared" si="153"/>
        <v>36.641456737151685</v>
      </c>
      <c r="I1068" s="23">
        <f t="shared" si="150"/>
        <v>2.0058611304122582</v>
      </c>
      <c r="J1068" s="23" t="str">
        <f t="shared" si="154"/>
        <v/>
      </c>
      <c r="K1068" s="23" t="str">
        <f t="shared" si="151"/>
        <v/>
      </c>
      <c r="L1068" s="15">
        <f t="shared" si="152"/>
        <v>132.375</v>
      </c>
      <c r="M1068" s="24">
        <f t="shared" si="155"/>
        <v>2.0120763806475388</v>
      </c>
    </row>
    <row r="1069" spans="1:13" x14ac:dyDescent="0.25">
      <c r="A1069">
        <v>1061</v>
      </c>
      <c r="B1069" t="s">
        <v>1146</v>
      </c>
      <c r="C1069">
        <v>-8.3000000000000004E-2</v>
      </c>
      <c r="E1069" s="93">
        <f t="shared" si="147"/>
        <v>5</v>
      </c>
      <c r="F1069" s="15">
        <f t="shared" si="148"/>
        <v>1</v>
      </c>
      <c r="G1069" s="92">
        <f t="shared" si="149"/>
        <v>5.4476191926590596E-3</v>
      </c>
      <c r="H1069" s="23">
        <f t="shared" si="153"/>
        <v>37.560012141729963</v>
      </c>
      <c r="I1069" s="23">
        <f t="shared" si="150"/>
        <v>2.0308477165990886</v>
      </c>
      <c r="J1069" s="23">
        <f t="shared" si="154"/>
        <v>2.0058093601622158</v>
      </c>
      <c r="K1069" s="23">
        <f t="shared" si="151"/>
        <v>1.4760263277010915E-2</v>
      </c>
      <c r="L1069" s="15">
        <f t="shared" si="152"/>
        <v>132.5</v>
      </c>
      <c r="M1069" s="24">
        <f t="shared" si="155"/>
        <v>2.0058093601622158</v>
      </c>
    </row>
    <row r="1070" spans="1:13" x14ac:dyDescent="0.25">
      <c r="A1070">
        <v>1062</v>
      </c>
      <c r="B1070" t="s">
        <v>1147</v>
      </c>
      <c r="C1070">
        <v>-0.2198</v>
      </c>
      <c r="E1070" s="93">
        <f t="shared" si="147"/>
        <v>6</v>
      </c>
      <c r="F1070" s="15" t="str">
        <f t="shared" si="148"/>
        <v/>
      </c>
      <c r="G1070" s="92">
        <f t="shared" si="149"/>
        <v>5.2402789528910492E-3</v>
      </c>
      <c r="H1070" s="23">
        <f t="shared" si="153"/>
        <v>36.130451512079127</v>
      </c>
      <c r="I1070" s="23">
        <f t="shared" si="150"/>
        <v>1.9918250568636038</v>
      </c>
      <c r="J1070" s="23" t="str">
        <f t="shared" si="154"/>
        <v/>
      </c>
      <c r="K1070" s="23" t="str">
        <f t="shared" si="151"/>
        <v/>
      </c>
      <c r="L1070" s="15">
        <f t="shared" si="152"/>
        <v>132.625</v>
      </c>
      <c r="M1070" s="24">
        <f t="shared" si="155"/>
        <v>2.0054249477802304</v>
      </c>
    </row>
    <row r="1071" spans="1:13" x14ac:dyDescent="0.25">
      <c r="A1071">
        <v>1063</v>
      </c>
      <c r="B1071" t="s">
        <v>1148</v>
      </c>
      <c r="C1071">
        <v>-0.21</v>
      </c>
      <c r="E1071" s="93">
        <f t="shared" si="147"/>
        <v>7</v>
      </c>
      <c r="F1071" s="15" t="str">
        <f t="shared" si="148"/>
        <v/>
      </c>
      <c r="G1071" s="92">
        <f t="shared" si="149"/>
        <v>5.2551322741609795E-3</v>
      </c>
      <c r="H1071" s="23">
        <f t="shared" si="153"/>
        <v>36.232861557185693</v>
      </c>
      <c r="I1071" s="23">
        <f t="shared" si="150"/>
        <v>1.9946459260325013</v>
      </c>
      <c r="J1071" s="23" t="str">
        <f t="shared" si="154"/>
        <v/>
      </c>
      <c r="K1071" s="23" t="str">
        <f t="shared" si="151"/>
        <v/>
      </c>
      <c r="L1071" s="15">
        <f t="shared" si="152"/>
        <v>132.75</v>
      </c>
      <c r="M1071" s="24">
        <f t="shared" si="155"/>
        <v>2.005040535398245</v>
      </c>
    </row>
    <row r="1072" spans="1:13" x14ac:dyDescent="0.25">
      <c r="A1072">
        <v>1064</v>
      </c>
      <c r="B1072" t="s">
        <v>1149</v>
      </c>
      <c r="C1072">
        <v>-0.1807</v>
      </c>
      <c r="E1072" s="93">
        <f t="shared" si="147"/>
        <v>0</v>
      </c>
      <c r="F1072" s="15" t="str">
        <f t="shared" si="148"/>
        <v/>
      </c>
      <c r="G1072" s="92">
        <f t="shared" si="149"/>
        <v>5.2995406734680176E-3</v>
      </c>
      <c r="H1072" s="23">
        <f t="shared" si="153"/>
        <v>36.539046692045119</v>
      </c>
      <c r="I1072" s="23">
        <f t="shared" si="150"/>
        <v>2.0030560554838162</v>
      </c>
      <c r="J1072" s="23" t="str">
        <f t="shared" si="154"/>
        <v/>
      </c>
      <c r="K1072" s="23" t="str">
        <f t="shared" si="151"/>
        <v/>
      </c>
      <c r="L1072" s="15">
        <f t="shared" si="152"/>
        <v>132.875</v>
      </c>
      <c r="M1072" s="24">
        <f t="shared" si="155"/>
        <v>2.0046561230162596</v>
      </c>
    </row>
    <row r="1073" spans="1:13" x14ac:dyDescent="0.25">
      <c r="A1073">
        <v>1065</v>
      </c>
      <c r="B1073" t="s">
        <v>1150</v>
      </c>
      <c r="C1073">
        <v>-0.28820000000000001</v>
      </c>
      <c r="E1073" s="93">
        <f t="shared" si="147"/>
        <v>1</v>
      </c>
      <c r="F1073" s="15" t="str">
        <f t="shared" si="148"/>
        <v/>
      </c>
      <c r="G1073" s="92">
        <f t="shared" si="149"/>
        <v>5.1366088330070435E-3</v>
      </c>
      <c r="H1073" s="23">
        <f t="shared" si="153"/>
        <v>35.415671197253701</v>
      </c>
      <c r="I1073" s="23">
        <f t="shared" si="150"/>
        <v>1.9720241787860211</v>
      </c>
      <c r="J1073" s="23" t="str">
        <f t="shared" si="154"/>
        <v/>
      </c>
      <c r="K1073" s="23" t="str">
        <f t="shared" si="151"/>
        <v/>
      </c>
      <c r="L1073" s="15">
        <f t="shared" si="152"/>
        <v>133</v>
      </c>
      <c r="M1073" s="24">
        <f t="shared" si="155"/>
        <v>2.0042717106342742</v>
      </c>
    </row>
    <row r="1074" spans="1:13" x14ac:dyDescent="0.25">
      <c r="A1074">
        <v>1066</v>
      </c>
      <c r="B1074" t="s">
        <v>1151</v>
      </c>
      <c r="C1074">
        <v>-0.21</v>
      </c>
      <c r="E1074" s="93">
        <f t="shared" si="147"/>
        <v>2</v>
      </c>
      <c r="F1074" s="15" t="str">
        <f t="shared" si="148"/>
        <v/>
      </c>
      <c r="G1074" s="92">
        <f t="shared" si="149"/>
        <v>5.2551322741609795E-3</v>
      </c>
      <c r="H1074" s="23">
        <f t="shared" si="153"/>
        <v>36.232861557185693</v>
      </c>
      <c r="I1074" s="23">
        <f t="shared" si="150"/>
        <v>1.9946459260325013</v>
      </c>
      <c r="J1074" s="23" t="str">
        <f t="shared" si="154"/>
        <v/>
      </c>
      <c r="K1074" s="23" t="str">
        <f t="shared" si="151"/>
        <v/>
      </c>
      <c r="L1074" s="15">
        <f t="shared" si="152"/>
        <v>133.125</v>
      </c>
      <c r="M1074" s="24">
        <f t="shared" si="155"/>
        <v>2.0038872982522888</v>
      </c>
    </row>
    <row r="1075" spans="1:13" x14ac:dyDescent="0.25">
      <c r="A1075">
        <v>1067</v>
      </c>
      <c r="B1075" t="s">
        <v>1152</v>
      </c>
      <c r="C1075">
        <v>-0.28820000000000001</v>
      </c>
      <c r="E1075" s="93">
        <f t="shared" si="147"/>
        <v>3</v>
      </c>
      <c r="F1075" s="15" t="str">
        <f t="shared" si="148"/>
        <v/>
      </c>
      <c r="G1075" s="92">
        <f t="shared" si="149"/>
        <v>5.1366088330070435E-3</v>
      </c>
      <c r="H1075" s="23">
        <f t="shared" si="153"/>
        <v>35.415671197253701</v>
      </c>
      <c r="I1075" s="23">
        <f t="shared" si="150"/>
        <v>1.9720241787860211</v>
      </c>
      <c r="J1075" s="23" t="str">
        <f t="shared" si="154"/>
        <v/>
      </c>
      <c r="K1075" s="23" t="str">
        <f t="shared" si="151"/>
        <v/>
      </c>
      <c r="L1075" s="15">
        <f t="shared" si="152"/>
        <v>133.25</v>
      </c>
      <c r="M1075" s="24">
        <f t="shared" si="155"/>
        <v>2.0035028858703035</v>
      </c>
    </row>
    <row r="1076" spans="1:13" x14ac:dyDescent="0.25">
      <c r="A1076">
        <v>1068</v>
      </c>
      <c r="B1076" t="s">
        <v>1153</v>
      </c>
      <c r="C1076">
        <v>-0.21</v>
      </c>
      <c r="E1076" s="93">
        <f t="shared" si="147"/>
        <v>4</v>
      </c>
      <c r="F1076" s="15" t="str">
        <f t="shared" si="148"/>
        <v/>
      </c>
      <c r="G1076" s="92">
        <f t="shared" si="149"/>
        <v>5.2551322741609795E-3</v>
      </c>
      <c r="H1076" s="23">
        <f t="shared" si="153"/>
        <v>36.232861557185693</v>
      </c>
      <c r="I1076" s="23">
        <f t="shared" si="150"/>
        <v>1.9946459260325013</v>
      </c>
      <c r="J1076" s="23" t="str">
        <f t="shared" si="154"/>
        <v/>
      </c>
      <c r="K1076" s="23" t="str">
        <f t="shared" si="151"/>
        <v/>
      </c>
      <c r="L1076" s="15">
        <f t="shared" si="152"/>
        <v>133.375</v>
      </c>
      <c r="M1076" s="24">
        <f t="shared" si="155"/>
        <v>2.0031184734883181</v>
      </c>
    </row>
    <row r="1077" spans="1:13" x14ac:dyDescent="0.25">
      <c r="A1077">
        <v>1069</v>
      </c>
      <c r="B1077" t="s">
        <v>1154</v>
      </c>
      <c r="C1077">
        <v>-0.27839999999999998</v>
      </c>
      <c r="E1077" s="93">
        <f t="shared" si="147"/>
        <v>5</v>
      </c>
      <c r="F1077" s="15">
        <f t="shared" si="148"/>
        <v>1</v>
      </c>
      <c r="G1077" s="92">
        <f t="shared" si="149"/>
        <v>5.1514621542769748E-3</v>
      </c>
      <c r="H1077" s="23">
        <f t="shared" si="153"/>
        <v>35.518081242360275</v>
      </c>
      <c r="I1077" s="23">
        <f t="shared" si="150"/>
        <v>1.9748733313316675</v>
      </c>
      <c r="J1077" s="23">
        <f t="shared" si="154"/>
        <v>1.9996587620504469</v>
      </c>
      <c r="K1077" s="23">
        <f t="shared" si="151"/>
        <v>3.2471870842615859E-2</v>
      </c>
      <c r="L1077" s="15">
        <f t="shared" si="152"/>
        <v>133.5</v>
      </c>
      <c r="M1077" s="24">
        <f t="shared" si="155"/>
        <v>1.9996587620504469</v>
      </c>
    </row>
    <row r="1078" spans="1:13" x14ac:dyDescent="0.25">
      <c r="A1078">
        <v>1070</v>
      </c>
      <c r="B1078" t="s">
        <v>1155</v>
      </c>
      <c r="C1078">
        <v>-0.20019999999999999</v>
      </c>
      <c r="E1078" s="93">
        <f t="shared" si="147"/>
        <v>6</v>
      </c>
      <c r="F1078" s="15" t="str">
        <f t="shared" si="148"/>
        <v/>
      </c>
      <c r="G1078" s="92">
        <f t="shared" si="149"/>
        <v>5.2699855954309099E-3</v>
      </c>
      <c r="H1078" s="23">
        <f t="shared" si="153"/>
        <v>36.335271602292252</v>
      </c>
      <c r="I1078" s="23">
        <f t="shared" si="150"/>
        <v>1.9974628115002317</v>
      </c>
      <c r="J1078" s="23" t="str">
        <f t="shared" si="154"/>
        <v/>
      </c>
      <c r="K1078" s="23" t="str">
        <f t="shared" si="151"/>
        <v/>
      </c>
      <c r="L1078" s="15">
        <f t="shared" si="152"/>
        <v>133.625</v>
      </c>
      <c r="M1078" s="24">
        <f t="shared" si="155"/>
        <v>1.9994905772020144</v>
      </c>
    </row>
    <row r="1079" spans="1:13" x14ac:dyDescent="0.25">
      <c r="A1079">
        <v>1071</v>
      </c>
      <c r="B1079" t="s">
        <v>1156</v>
      </c>
      <c r="C1079">
        <v>6.3500000000000001E-2</v>
      </c>
      <c r="E1079" s="93">
        <f t="shared" si="147"/>
        <v>7</v>
      </c>
      <c r="F1079" s="15" t="str">
        <f t="shared" si="148"/>
        <v/>
      </c>
      <c r="G1079" s="92">
        <f t="shared" si="149"/>
        <v>5.6696611891942465E-3</v>
      </c>
      <c r="H1079" s="23">
        <f t="shared" si="153"/>
        <v>39.0909378160271</v>
      </c>
      <c r="I1079" s="23">
        <f t="shared" si="150"/>
        <v>2.0718224836788952</v>
      </c>
      <c r="J1079" s="23" t="str">
        <f t="shared" si="154"/>
        <v/>
      </c>
      <c r="K1079" s="23" t="str">
        <f t="shared" si="151"/>
        <v/>
      </c>
      <c r="L1079" s="15">
        <f t="shared" si="152"/>
        <v>133.75</v>
      </c>
      <c r="M1079" s="24">
        <f t="shared" si="155"/>
        <v>1.9993223923535819</v>
      </c>
    </row>
    <row r="1080" spans="1:13" x14ac:dyDescent="0.25">
      <c r="A1080">
        <v>1072</v>
      </c>
      <c r="B1080" t="s">
        <v>1157</v>
      </c>
      <c r="C1080">
        <v>-0.1221</v>
      </c>
      <c r="E1080" s="93">
        <f t="shared" si="147"/>
        <v>0</v>
      </c>
      <c r="F1080" s="15" t="str">
        <f t="shared" si="148"/>
        <v/>
      </c>
      <c r="G1080" s="92">
        <f t="shared" si="149"/>
        <v>5.388357472082092E-3</v>
      </c>
      <c r="H1080" s="23">
        <f t="shared" si="153"/>
        <v>37.151416961763971</v>
      </c>
      <c r="I1080" s="23">
        <f t="shared" si="150"/>
        <v>2.0197712602557365</v>
      </c>
      <c r="J1080" s="23" t="str">
        <f t="shared" si="154"/>
        <v/>
      </c>
      <c r="K1080" s="23" t="str">
        <f t="shared" si="151"/>
        <v/>
      </c>
      <c r="L1080" s="15">
        <f t="shared" si="152"/>
        <v>133.875</v>
      </c>
      <c r="M1080" s="24">
        <f t="shared" si="155"/>
        <v>1.9991542075051494</v>
      </c>
    </row>
    <row r="1081" spans="1:13" x14ac:dyDescent="0.25">
      <c r="A1081">
        <v>1073</v>
      </c>
      <c r="B1081" t="s">
        <v>1158</v>
      </c>
      <c r="C1081">
        <v>-0.1905</v>
      </c>
      <c r="E1081" s="93">
        <f t="shared" si="147"/>
        <v>1</v>
      </c>
      <c r="F1081" s="15" t="str">
        <f t="shared" si="148"/>
        <v/>
      </c>
      <c r="G1081" s="92">
        <f t="shared" si="149"/>
        <v>5.2846873521980864E-3</v>
      </c>
      <c r="H1081" s="23">
        <f t="shared" si="153"/>
        <v>36.436636646938553</v>
      </c>
      <c r="I1081" s="23">
        <f t="shared" si="150"/>
        <v>2.0002470468224742</v>
      </c>
      <c r="J1081" s="23" t="str">
        <f t="shared" si="154"/>
        <v/>
      </c>
      <c r="K1081" s="23" t="str">
        <f t="shared" si="151"/>
        <v/>
      </c>
      <c r="L1081" s="15">
        <f t="shared" si="152"/>
        <v>134</v>
      </c>
      <c r="M1081" s="24">
        <f t="shared" si="155"/>
        <v>1.9989860226567169</v>
      </c>
    </row>
    <row r="1082" spans="1:13" x14ac:dyDescent="0.25">
      <c r="A1082">
        <v>1074</v>
      </c>
      <c r="B1082" t="s">
        <v>1159</v>
      </c>
      <c r="C1082">
        <v>-0.15140000000000001</v>
      </c>
      <c r="E1082" s="93">
        <f t="shared" si="147"/>
        <v>2</v>
      </c>
      <c r="F1082" s="15" t="str">
        <f t="shared" si="148"/>
        <v/>
      </c>
      <c r="G1082" s="92">
        <f t="shared" si="149"/>
        <v>5.343949072775054E-3</v>
      </c>
      <c r="H1082" s="23">
        <f t="shared" si="153"/>
        <v>36.845231826904545</v>
      </c>
      <c r="I1082" s="23">
        <f t="shared" si="150"/>
        <v>2.0114310210849178</v>
      </c>
      <c r="J1082" s="23" t="str">
        <f t="shared" si="154"/>
        <v/>
      </c>
      <c r="K1082" s="23" t="str">
        <f t="shared" si="151"/>
        <v/>
      </c>
      <c r="L1082" s="15">
        <f t="shared" si="152"/>
        <v>134.125</v>
      </c>
      <c r="M1082" s="24">
        <f t="shared" si="155"/>
        <v>1.9988178378082844</v>
      </c>
    </row>
    <row r="1083" spans="1:13" x14ac:dyDescent="0.25">
      <c r="A1083">
        <v>1075</v>
      </c>
      <c r="B1083" t="s">
        <v>1160</v>
      </c>
      <c r="C1083">
        <v>-0.15140000000000001</v>
      </c>
      <c r="E1083" s="93">
        <f t="shared" si="147"/>
        <v>3</v>
      </c>
      <c r="F1083" s="15" t="str">
        <f t="shared" si="148"/>
        <v/>
      </c>
      <c r="G1083" s="92">
        <f t="shared" si="149"/>
        <v>5.343949072775054E-3</v>
      </c>
      <c r="H1083" s="23">
        <f t="shared" si="153"/>
        <v>36.845231826904545</v>
      </c>
      <c r="I1083" s="23">
        <f t="shared" si="150"/>
        <v>2.0114310210849178</v>
      </c>
      <c r="J1083" s="23" t="str">
        <f t="shared" si="154"/>
        <v/>
      </c>
      <c r="K1083" s="23" t="str">
        <f t="shared" si="151"/>
        <v/>
      </c>
      <c r="L1083" s="15">
        <f t="shared" si="152"/>
        <v>134.25</v>
      </c>
      <c r="M1083" s="24">
        <f t="shared" si="155"/>
        <v>1.9986496529598519</v>
      </c>
    </row>
    <row r="1084" spans="1:13" x14ac:dyDescent="0.25">
      <c r="A1084">
        <v>1076</v>
      </c>
      <c r="B1084" t="s">
        <v>1161</v>
      </c>
      <c r="C1084">
        <v>-0.15140000000000001</v>
      </c>
      <c r="E1084" s="93">
        <f t="shared" si="147"/>
        <v>4</v>
      </c>
      <c r="F1084" s="15" t="str">
        <f t="shared" si="148"/>
        <v/>
      </c>
      <c r="G1084" s="92">
        <f t="shared" si="149"/>
        <v>5.343949072775054E-3</v>
      </c>
      <c r="H1084" s="23">
        <f t="shared" si="153"/>
        <v>36.845231826904545</v>
      </c>
      <c r="I1084" s="23">
        <f t="shared" si="150"/>
        <v>2.0114310210849178</v>
      </c>
      <c r="J1084" s="23" t="str">
        <f t="shared" si="154"/>
        <v/>
      </c>
      <c r="K1084" s="23" t="str">
        <f t="shared" si="151"/>
        <v/>
      </c>
      <c r="L1084" s="15">
        <f t="shared" si="152"/>
        <v>134.375</v>
      </c>
      <c r="M1084" s="24">
        <f t="shared" si="155"/>
        <v>1.9984814681114194</v>
      </c>
    </row>
    <row r="1085" spans="1:13" x14ac:dyDescent="0.25">
      <c r="A1085">
        <v>1077</v>
      </c>
      <c r="B1085" t="s">
        <v>1162</v>
      </c>
      <c r="C1085">
        <v>-9.2799999999999994E-2</v>
      </c>
      <c r="E1085" s="93">
        <f t="shared" si="147"/>
        <v>5</v>
      </c>
      <c r="F1085" s="15">
        <f t="shared" si="148"/>
        <v>1</v>
      </c>
      <c r="G1085" s="92">
        <f t="shared" si="149"/>
        <v>5.4327658713891292E-3</v>
      </c>
      <c r="H1085" s="23">
        <f t="shared" si="153"/>
        <v>37.457602096623397</v>
      </c>
      <c r="I1085" s="23">
        <f t="shared" si="150"/>
        <v>2.0280772014219224</v>
      </c>
      <c r="J1085" s="23">
        <f t="shared" si="154"/>
        <v>1.9969678044755281</v>
      </c>
      <c r="K1085" s="23">
        <f t="shared" si="151"/>
        <v>1.8276459657864709E-2</v>
      </c>
      <c r="L1085" s="15">
        <f t="shared" si="152"/>
        <v>134.5</v>
      </c>
      <c r="M1085" s="24">
        <f t="shared" si="155"/>
        <v>1.9969678044755281</v>
      </c>
    </row>
    <row r="1086" spans="1:13" x14ac:dyDescent="0.25">
      <c r="A1086">
        <v>1078</v>
      </c>
      <c r="B1086" t="s">
        <v>1163</v>
      </c>
      <c r="C1086">
        <v>-0.23930000000000001</v>
      </c>
      <c r="E1086" s="93">
        <f t="shared" si="147"/>
        <v>6</v>
      </c>
      <c r="F1086" s="15" t="str">
        <f t="shared" si="148"/>
        <v/>
      </c>
      <c r="G1086" s="92">
        <f t="shared" si="149"/>
        <v>5.2107238748539423E-3</v>
      </c>
      <c r="H1086" s="23">
        <f t="shared" si="153"/>
        <v>35.926676422326267</v>
      </c>
      <c r="I1086" s="23">
        <f t="shared" si="150"/>
        <v>1.9862001860501686</v>
      </c>
      <c r="J1086" s="23" t="str">
        <f t="shared" si="154"/>
        <v/>
      </c>
      <c r="K1086" s="23" t="str">
        <f t="shared" si="151"/>
        <v/>
      </c>
      <c r="L1086" s="15">
        <f t="shared" si="152"/>
        <v>134.625</v>
      </c>
      <c r="M1086" s="24">
        <f t="shared" si="155"/>
        <v>1.9950049710401032</v>
      </c>
    </row>
    <row r="1087" spans="1:13" x14ac:dyDescent="0.25">
      <c r="A1087">
        <v>1079</v>
      </c>
      <c r="B1087" t="s">
        <v>1164</v>
      </c>
      <c r="C1087">
        <v>-0.28820000000000001</v>
      </c>
      <c r="E1087" s="93">
        <f t="shared" si="147"/>
        <v>7</v>
      </c>
      <c r="F1087" s="15" t="str">
        <f t="shared" si="148"/>
        <v/>
      </c>
      <c r="G1087" s="92">
        <f t="shared" si="149"/>
        <v>5.1366088330070435E-3</v>
      </c>
      <c r="H1087" s="23">
        <f t="shared" si="153"/>
        <v>35.415671197253701</v>
      </c>
      <c r="I1087" s="23">
        <f t="shared" si="150"/>
        <v>1.9720241787860211</v>
      </c>
      <c r="J1087" s="23" t="str">
        <f t="shared" si="154"/>
        <v/>
      </c>
      <c r="K1087" s="23" t="str">
        <f t="shared" si="151"/>
        <v/>
      </c>
      <c r="L1087" s="15">
        <f t="shared" si="152"/>
        <v>134.75</v>
      </c>
      <c r="M1087" s="24">
        <f t="shared" si="155"/>
        <v>1.9930421376046783</v>
      </c>
    </row>
    <row r="1088" spans="1:13" x14ac:dyDescent="0.25">
      <c r="A1088">
        <v>1080</v>
      </c>
      <c r="B1088" t="s">
        <v>1165</v>
      </c>
      <c r="C1088">
        <v>-0.3468</v>
      </c>
      <c r="E1088" s="93">
        <f t="shared" si="147"/>
        <v>0</v>
      </c>
      <c r="F1088" s="15" t="str">
        <f t="shared" si="148"/>
        <v/>
      </c>
      <c r="G1088" s="92">
        <f t="shared" si="149"/>
        <v>5.0477920343929691E-3</v>
      </c>
      <c r="H1088" s="23">
        <f t="shared" si="153"/>
        <v>34.803300927534849</v>
      </c>
      <c r="I1088" s="23">
        <f t="shared" si="150"/>
        <v>1.9549007594688841</v>
      </c>
      <c r="J1088" s="23" t="str">
        <f t="shared" si="154"/>
        <v/>
      </c>
      <c r="K1088" s="23" t="str">
        <f t="shared" si="151"/>
        <v/>
      </c>
      <c r="L1088" s="15">
        <f t="shared" si="152"/>
        <v>134.875</v>
      </c>
      <c r="M1088" s="24">
        <f t="shared" si="155"/>
        <v>1.9910793041692534</v>
      </c>
    </row>
    <row r="1089" spans="1:13" x14ac:dyDescent="0.25">
      <c r="A1089">
        <v>1081</v>
      </c>
      <c r="B1089" t="s">
        <v>1166</v>
      </c>
      <c r="C1089">
        <v>-0.21</v>
      </c>
      <c r="E1089" s="93">
        <f t="shared" si="147"/>
        <v>1</v>
      </c>
      <c r="F1089" s="15" t="str">
        <f t="shared" si="148"/>
        <v/>
      </c>
      <c r="G1089" s="92">
        <f t="shared" si="149"/>
        <v>5.2551322741609795E-3</v>
      </c>
      <c r="H1089" s="23">
        <f t="shared" si="153"/>
        <v>36.232861557185693</v>
      </c>
      <c r="I1089" s="23">
        <f t="shared" si="150"/>
        <v>1.9946459260325013</v>
      </c>
      <c r="J1089" s="23" t="str">
        <f t="shared" si="154"/>
        <v/>
      </c>
      <c r="K1089" s="23" t="str">
        <f t="shared" si="151"/>
        <v/>
      </c>
      <c r="L1089" s="15">
        <f t="shared" si="152"/>
        <v>135</v>
      </c>
      <c r="M1089" s="24">
        <f t="shared" si="155"/>
        <v>1.9891164707338285</v>
      </c>
    </row>
    <row r="1090" spans="1:13" x14ac:dyDescent="0.25">
      <c r="A1090">
        <v>1082</v>
      </c>
      <c r="B1090" t="s">
        <v>1167</v>
      </c>
      <c r="C1090">
        <v>-0.26860000000000001</v>
      </c>
      <c r="E1090" s="93">
        <f t="shared" si="147"/>
        <v>2</v>
      </c>
      <c r="F1090" s="15" t="str">
        <f t="shared" si="148"/>
        <v/>
      </c>
      <c r="G1090" s="92">
        <f t="shared" si="149"/>
        <v>5.1663154755469051E-3</v>
      </c>
      <c r="H1090" s="23">
        <f t="shared" si="153"/>
        <v>35.620491287466841</v>
      </c>
      <c r="I1090" s="23">
        <f t="shared" si="150"/>
        <v>1.9777183793182977</v>
      </c>
      <c r="J1090" s="23" t="str">
        <f t="shared" si="154"/>
        <v/>
      </c>
      <c r="K1090" s="23" t="str">
        <f t="shared" si="151"/>
        <v/>
      </c>
      <c r="L1090" s="15">
        <f t="shared" si="152"/>
        <v>135.125</v>
      </c>
      <c r="M1090" s="24">
        <f t="shared" si="155"/>
        <v>1.9871536372984036</v>
      </c>
    </row>
    <row r="1091" spans="1:13" x14ac:dyDescent="0.25">
      <c r="A1091">
        <v>1083</v>
      </c>
      <c r="B1091" t="s">
        <v>1168</v>
      </c>
      <c r="C1091">
        <v>-0.35649999999999998</v>
      </c>
      <c r="E1091" s="93">
        <f t="shared" si="147"/>
        <v>3</v>
      </c>
      <c r="F1091" s="15" t="str">
        <f t="shared" si="148"/>
        <v/>
      </c>
      <c r="G1091" s="92">
        <f t="shared" si="149"/>
        <v>5.0330902776257926E-3</v>
      </c>
      <c r="H1091" s="23">
        <f t="shared" si="153"/>
        <v>34.701935882888556</v>
      </c>
      <c r="I1091" s="23">
        <f t="shared" si="150"/>
        <v>1.9520518472562152</v>
      </c>
      <c r="J1091" s="23" t="str">
        <f t="shared" si="154"/>
        <v/>
      </c>
      <c r="K1091" s="23" t="str">
        <f t="shared" si="151"/>
        <v/>
      </c>
      <c r="L1091" s="15">
        <f t="shared" si="152"/>
        <v>135.25</v>
      </c>
      <c r="M1091" s="24">
        <f t="shared" si="155"/>
        <v>1.9851908038629786</v>
      </c>
    </row>
    <row r="1092" spans="1:13" x14ac:dyDescent="0.25">
      <c r="A1092">
        <v>1084</v>
      </c>
      <c r="B1092" t="s">
        <v>1169</v>
      </c>
      <c r="C1092">
        <v>-0.3468</v>
      </c>
      <c r="E1092" s="93">
        <f t="shared" si="147"/>
        <v>4</v>
      </c>
      <c r="F1092" s="15" t="str">
        <f t="shared" si="148"/>
        <v/>
      </c>
      <c r="G1092" s="92">
        <f t="shared" si="149"/>
        <v>5.0477920343929691E-3</v>
      </c>
      <c r="H1092" s="23">
        <f t="shared" si="153"/>
        <v>34.803300927534849</v>
      </c>
      <c r="I1092" s="23">
        <f t="shared" si="150"/>
        <v>1.9549007594688841</v>
      </c>
      <c r="J1092" s="23" t="str">
        <f t="shared" si="154"/>
        <v/>
      </c>
      <c r="K1092" s="23" t="str">
        <f t="shared" si="151"/>
        <v/>
      </c>
      <c r="L1092" s="15">
        <f t="shared" si="152"/>
        <v>135.375</v>
      </c>
      <c r="M1092" s="24">
        <f t="shared" si="155"/>
        <v>1.9832279704275537</v>
      </c>
    </row>
    <row r="1093" spans="1:13" x14ac:dyDescent="0.25">
      <c r="A1093">
        <v>1085</v>
      </c>
      <c r="B1093" t="s">
        <v>1170</v>
      </c>
      <c r="C1093">
        <v>-0.37609999999999999</v>
      </c>
      <c r="E1093" s="93">
        <f t="shared" si="147"/>
        <v>5</v>
      </c>
      <c r="F1093" s="15">
        <f t="shared" si="148"/>
        <v>1</v>
      </c>
      <c r="G1093" s="92">
        <f t="shared" si="149"/>
        <v>5.0033836350859319E-3</v>
      </c>
      <c r="H1093" s="23">
        <f t="shared" si="153"/>
        <v>34.497115792675423</v>
      </c>
      <c r="I1093" s="23">
        <f t="shared" si="150"/>
        <v>1.9462825561052768</v>
      </c>
      <c r="J1093" s="23">
        <f t="shared" si="154"/>
        <v>1.9655624695087277</v>
      </c>
      <c r="K1093" s="23">
        <f t="shared" si="151"/>
        <v>1.7990298581498639E-2</v>
      </c>
      <c r="L1093" s="15">
        <f t="shared" si="152"/>
        <v>135.5</v>
      </c>
      <c r="M1093" s="24">
        <f t="shared" si="155"/>
        <v>1.9655624695087277</v>
      </c>
    </row>
    <row r="1094" spans="1:13" x14ac:dyDescent="0.25">
      <c r="A1094">
        <v>1086</v>
      </c>
      <c r="B1094" t="s">
        <v>1171</v>
      </c>
      <c r="C1094">
        <v>-0.24909999999999999</v>
      </c>
      <c r="E1094" s="93">
        <f t="shared" si="147"/>
        <v>6</v>
      </c>
      <c r="F1094" s="15" t="str">
        <f t="shared" si="148"/>
        <v/>
      </c>
      <c r="G1094" s="92">
        <f t="shared" si="149"/>
        <v>5.195870553584012E-3</v>
      </c>
      <c r="H1094" s="23">
        <f t="shared" si="153"/>
        <v>35.824266377219701</v>
      </c>
      <c r="I1094" s="23">
        <f t="shared" si="150"/>
        <v>1.9833673048574154</v>
      </c>
      <c r="J1094" s="23" t="str">
        <f t="shared" si="154"/>
        <v/>
      </c>
      <c r="K1094" s="23" t="str">
        <f t="shared" si="151"/>
        <v/>
      </c>
      <c r="L1094" s="15">
        <f t="shared" si="152"/>
        <v>135.625</v>
      </c>
      <c r="M1094" s="24">
        <f t="shared" si="155"/>
        <v>1.9627694950612087</v>
      </c>
    </row>
    <row r="1095" spans="1:13" x14ac:dyDescent="0.25">
      <c r="A1095">
        <v>1087</v>
      </c>
      <c r="B1095" t="s">
        <v>1172</v>
      </c>
      <c r="C1095">
        <v>-0.35649999999999998</v>
      </c>
      <c r="E1095" s="93">
        <f t="shared" si="147"/>
        <v>7</v>
      </c>
      <c r="F1095" s="15" t="str">
        <f t="shared" si="148"/>
        <v/>
      </c>
      <c r="G1095" s="92">
        <f t="shared" si="149"/>
        <v>5.0330902776257926E-3</v>
      </c>
      <c r="H1095" s="23">
        <f t="shared" si="153"/>
        <v>34.701935882888556</v>
      </c>
      <c r="I1095" s="23">
        <f t="shared" si="150"/>
        <v>1.9520518472562152</v>
      </c>
      <c r="J1095" s="23" t="str">
        <f t="shared" si="154"/>
        <v/>
      </c>
      <c r="K1095" s="23" t="str">
        <f t="shared" si="151"/>
        <v/>
      </c>
      <c r="L1095" s="15">
        <f t="shared" si="152"/>
        <v>135.75</v>
      </c>
      <c r="M1095" s="24">
        <f t="shared" si="155"/>
        <v>1.9599765206136897</v>
      </c>
    </row>
    <row r="1096" spans="1:13" x14ac:dyDescent="0.25">
      <c r="A1096">
        <v>1088</v>
      </c>
      <c r="B1096" t="s">
        <v>1173</v>
      </c>
      <c r="C1096">
        <v>-0.3175</v>
      </c>
      <c r="E1096" s="93">
        <f t="shared" si="147"/>
        <v>0</v>
      </c>
      <c r="F1096" s="15" t="str">
        <f t="shared" si="148"/>
        <v/>
      </c>
      <c r="G1096" s="92">
        <f t="shared" si="149"/>
        <v>5.0922004337000063E-3</v>
      </c>
      <c r="H1096" s="23">
        <f t="shared" si="153"/>
        <v>35.109486062394275</v>
      </c>
      <c r="I1096" s="23">
        <f t="shared" si="150"/>
        <v>1.9634811357750168</v>
      </c>
      <c r="J1096" s="23" t="str">
        <f t="shared" si="154"/>
        <v/>
      </c>
      <c r="K1096" s="23" t="str">
        <f t="shared" si="151"/>
        <v/>
      </c>
      <c r="L1096" s="15">
        <f t="shared" si="152"/>
        <v>135.875</v>
      </c>
      <c r="M1096" s="24">
        <f t="shared" si="155"/>
        <v>1.9571835461661706</v>
      </c>
    </row>
    <row r="1097" spans="1:13" x14ac:dyDescent="0.25">
      <c r="A1097">
        <v>1089</v>
      </c>
      <c r="B1097" t="s">
        <v>1174</v>
      </c>
      <c r="C1097">
        <v>-0.37609999999999999</v>
      </c>
      <c r="E1097" s="93">
        <f t="shared" ref="E1097:E1160" si="156">MOD(A1097,8)</f>
        <v>1</v>
      </c>
      <c r="F1097" s="15" t="str">
        <f t="shared" ref="F1097:F1160" si="157">IF(E1097=5,1,"")</f>
        <v/>
      </c>
      <c r="G1097" s="92">
        <f t="shared" ref="G1097:G1160" si="158">IF(C1097&lt;L$5,0,(C1097-L$5)/M$5)</f>
        <v>5.0033836350859319E-3</v>
      </c>
      <c r="H1097" s="23">
        <f t="shared" si="153"/>
        <v>34.497115792675423</v>
      </c>
      <c r="I1097" s="23">
        <f t="shared" ref="I1097:I1160" si="159">SQRT(2*H1097/G$6)</f>
        <v>1.9462825561052768</v>
      </c>
      <c r="J1097" s="23" t="str">
        <f t="shared" si="154"/>
        <v/>
      </c>
      <c r="K1097" s="23" t="str">
        <f t="shared" ref="K1097:K1160" si="160">IF(RIGHT(F1097,1)="1",STDEV(I1092:I1099),"")</f>
        <v/>
      </c>
      <c r="L1097" s="15">
        <f t="shared" ref="L1097:L1160" si="161">(A1097-1)/8</f>
        <v>136</v>
      </c>
      <c r="M1097" s="24">
        <f t="shared" si="155"/>
        <v>1.9543905717186516</v>
      </c>
    </row>
    <row r="1098" spans="1:13" x14ac:dyDescent="0.25">
      <c r="A1098">
        <v>1090</v>
      </c>
      <c r="B1098" t="s">
        <v>1175</v>
      </c>
      <c r="C1098">
        <v>-0.41510000000000002</v>
      </c>
      <c r="E1098" s="93">
        <f t="shared" si="156"/>
        <v>2</v>
      </c>
      <c r="F1098" s="15" t="str">
        <f t="shared" si="157"/>
        <v/>
      </c>
      <c r="G1098" s="92">
        <f t="shared" si="158"/>
        <v>4.9442734790117173E-3</v>
      </c>
      <c r="H1098" s="23">
        <f t="shared" si="153"/>
        <v>34.089565613169697</v>
      </c>
      <c r="I1098" s="23">
        <f t="shared" si="159"/>
        <v>1.9347516719289173</v>
      </c>
      <c r="J1098" s="23" t="str">
        <f t="shared" si="154"/>
        <v/>
      </c>
      <c r="K1098" s="23" t="str">
        <f t="shared" si="160"/>
        <v/>
      </c>
      <c r="L1098" s="15">
        <f t="shared" si="161"/>
        <v>136.125</v>
      </c>
      <c r="M1098" s="24">
        <f t="shared" si="155"/>
        <v>1.9515975972711326</v>
      </c>
    </row>
    <row r="1099" spans="1:13" x14ac:dyDescent="0.25">
      <c r="A1099">
        <v>1091</v>
      </c>
      <c r="B1099" t="s">
        <v>1176</v>
      </c>
      <c r="C1099">
        <v>-0.43469999999999998</v>
      </c>
      <c r="E1099" s="93">
        <f t="shared" si="156"/>
        <v>3</v>
      </c>
      <c r="F1099" s="15" t="str">
        <f t="shared" si="157"/>
        <v/>
      </c>
      <c r="G1099" s="92">
        <f t="shared" si="158"/>
        <v>4.9145668364718575E-3</v>
      </c>
      <c r="H1099" s="23">
        <f t="shared" ref="H1099:H1162" si="162">G1099*6894.75729</f>
        <v>33.884745522956578</v>
      </c>
      <c r="I1099" s="23">
        <f t="shared" si="159"/>
        <v>1.9289306379066693</v>
      </c>
      <c r="J1099" s="23" t="str">
        <f t="shared" si="154"/>
        <v/>
      </c>
      <c r="K1099" s="23" t="str">
        <f t="shared" si="160"/>
        <v/>
      </c>
      <c r="L1099" s="15">
        <f t="shared" si="161"/>
        <v>136.25</v>
      </c>
      <c r="M1099" s="24">
        <f t="shared" si="155"/>
        <v>1.9488046228236136</v>
      </c>
    </row>
    <row r="1100" spans="1:13" x14ac:dyDescent="0.25">
      <c r="A1100">
        <v>1092</v>
      </c>
      <c r="B1100" t="s">
        <v>1177</v>
      </c>
      <c r="C1100">
        <v>-0.52259999999999995</v>
      </c>
      <c r="E1100" s="93">
        <f t="shared" si="156"/>
        <v>4</v>
      </c>
      <c r="F1100" s="15" t="str">
        <f t="shared" si="157"/>
        <v/>
      </c>
      <c r="G1100" s="92">
        <f t="shared" si="158"/>
        <v>4.7813416385507441E-3</v>
      </c>
      <c r="H1100" s="23">
        <f t="shared" si="162"/>
        <v>32.966190118378286</v>
      </c>
      <c r="I1100" s="23">
        <f t="shared" si="159"/>
        <v>1.9026060633609989</v>
      </c>
      <c r="J1100" s="23" t="str">
        <f t="shared" si="154"/>
        <v/>
      </c>
      <c r="K1100" s="23" t="str">
        <f t="shared" si="160"/>
        <v/>
      </c>
      <c r="L1100" s="15">
        <f t="shared" si="161"/>
        <v>136.375</v>
      </c>
      <c r="M1100" s="24">
        <f t="shared" si="155"/>
        <v>1.9460116483760945</v>
      </c>
    </row>
    <row r="1101" spans="1:13" x14ac:dyDescent="0.25">
      <c r="A1101">
        <v>1093</v>
      </c>
      <c r="B1101" t="s">
        <v>1178</v>
      </c>
      <c r="C1101">
        <v>-0.50309999999999999</v>
      </c>
      <c r="E1101" s="93">
        <f t="shared" si="156"/>
        <v>5</v>
      </c>
      <c r="F1101" s="15">
        <f t="shared" si="157"/>
        <v>1</v>
      </c>
      <c r="G1101" s="92">
        <f t="shared" si="158"/>
        <v>4.8108967165878518E-3</v>
      </c>
      <c r="H1101" s="23">
        <f t="shared" si="162"/>
        <v>33.169965208131153</v>
      </c>
      <c r="I1101" s="23">
        <f t="shared" si="159"/>
        <v>1.9084773277201939</v>
      </c>
      <c r="J1101" s="23">
        <f t="shared" ref="J1101:J1164" si="163">IF(RIGHT(F1101,1)="1",AVERAGE(I1097:I1104),"")</f>
        <v>1.9208748783484237</v>
      </c>
      <c r="K1101" s="23">
        <f t="shared" si="160"/>
        <v>2.1402896769146286E-2</v>
      </c>
      <c r="L1101" s="15">
        <f t="shared" si="161"/>
        <v>136.5</v>
      </c>
      <c r="M1101" s="24">
        <f t="shared" si="155"/>
        <v>1.9208748783484237</v>
      </c>
    </row>
    <row r="1102" spans="1:13" x14ac:dyDescent="0.25">
      <c r="A1102">
        <v>1094</v>
      </c>
      <c r="B1102" t="s">
        <v>1179</v>
      </c>
      <c r="C1102">
        <v>-0.46400000000000002</v>
      </c>
      <c r="E1102" s="93">
        <f t="shared" si="156"/>
        <v>6</v>
      </c>
      <c r="F1102" s="15" t="str">
        <f t="shared" si="157"/>
        <v/>
      </c>
      <c r="G1102" s="92">
        <f t="shared" si="158"/>
        <v>4.8701584371648194E-3</v>
      </c>
      <c r="H1102" s="23">
        <f t="shared" si="162"/>
        <v>33.578560388097145</v>
      </c>
      <c r="I1102" s="23">
        <f t="shared" si="159"/>
        <v>1.9201958792484424</v>
      </c>
      <c r="J1102" s="23" t="str">
        <f t="shared" si="163"/>
        <v/>
      </c>
      <c r="K1102" s="23" t="str">
        <f t="shared" si="160"/>
        <v/>
      </c>
      <c r="L1102" s="15">
        <f t="shared" si="161"/>
        <v>136.625</v>
      </c>
      <c r="M1102" s="24">
        <f t="shared" si="155"/>
        <v>1.9177466924607338</v>
      </c>
    </row>
    <row r="1103" spans="1:13" x14ac:dyDescent="0.25">
      <c r="A1103">
        <v>1095</v>
      </c>
      <c r="B1103" t="s">
        <v>1180</v>
      </c>
      <c r="C1103">
        <v>-0.51280000000000003</v>
      </c>
      <c r="E1103" s="93">
        <f t="shared" si="156"/>
        <v>7</v>
      </c>
      <c r="F1103" s="15" t="str">
        <f t="shared" si="157"/>
        <v/>
      </c>
      <c r="G1103" s="92">
        <f t="shared" si="158"/>
        <v>4.7961949598206753E-3</v>
      </c>
      <c r="H1103" s="23">
        <f t="shared" si="162"/>
        <v>33.068600163484859</v>
      </c>
      <c r="I1103" s="23">
        <f t="shared" si="159"/>
        <v>1.9055590112684504</v>
      </c>
      <c r="J1103" s="23" t="str">
        <f t="shared" si="163"/>
        <v/>
      </c>
      <c r="K1103" s="23" t="str">
        <f t="shared" si="160"/>
        <v/>
      </c>
      <c r="L1103" s="15">
        <f t="shared" si="161"/>
        <v>136.75</v>
      </c>
      <c r="M1103" s="24">
        <f t="shared" si="155"/>
        <v>1.9146185065730439</v>
      </c>
    </row>
    <row r="1104" spans="1:13" x14ac:dyDescent="0.25">
      <c r="A1104">
        <v>1096</v>
      </c>
      <c r="B1104" t="s">
        <v>1181</v>
      </c>
      <c r="C1104">
        <v>-0.46400000000000002</v>
      </c>
      <c r="E1104" s="93">
        <f t="shared" si="156"/>
        <v>0</v>
      </c>
      <c r="F1104" s="15" t="str">
        <f t="shared" si="157"/>
        <v/>
      </c>
      <c r="G1104" s="92">
        <f t="shared" si="158"/>
        <v>4.8701584371648194E-3</v>
      </c>
      <c r="H1104" s="23">
        <f t="shared" si="162"/>
        <v>33.578560388097145</v>
      </c>
      <c r="I1104" s="23">
        <f t="shared" si="159"/>
        <v>1.9201958792484424</v>
      </c>
      <c r="J1104" s="23" t="str">
        <f t="shared" si="163"/>
        <v/>
      </c>
      <c r="K1104" s="23" t="str">
        <f t="shared" si="160"/>
        <v/>
      </c>
      <c r="L1104" s="15">
        <f t="shared" si="161"/>
        <v>136.875</v>
      </c>
      <c r="M1104" s="24">
        <f t="shared" si="155"/>
        <v>1.911490320685354</v>
      </c>
    </row>
    <row r="1105" spans="1:13" x14ac:dyDescent="0.25">
      <c r="A1105">
        <v>1097</v>
      </c>
      <c r="B1105" t="s">
        <v>1182</v>
      </c>
      <c r="C1105">
        <v>-0.45419999999999999</v>
      </c>
      <c r="E1105" s="93">
        <f t="shared" si="156"/>
        <v>1</v>
      </c>
      <c r="F1105" s="15" t="str">
        <f t="shared" si="157"/>
        <v/>
      </c>
      <c r="G1105" s="92">
        <f t="shared" si="158"/>
        <v>4.8850117584347498E-3</v>
      </c>
      <c r="H1105" s="23">
        <f t="shared" si="162"/>
        <v>33.680970433203704</v>
      </c>
      <c r="I1105" s="23">
        <f t="shared" si="159"/>
        <v>1.9231218182348861</v>
      </c>
      <c r="J1105" s="23" t="str">
        <f t="shared" si="163"/>
        <v/>
      </c>
      <c r="K1105" s="23" t="str">
        <f t="shared" si="160"/>
        <v/>
      </c>
      <c r="L1105" s="15">
        <f t="shared" si="161"/>
        <v>137</v>
      </c>
      <c r="M1105" s="24">
        <f t="shared" ref="M1105:M1168" si="164">IF(J1105="",M1104+(SUM(J1105:J1112)-SUM(J1097:J1104))/16,J1105)</f>
        <v>1.908362134797664</v>
      </c>
    </row>
    <row r="1106" spans="1:13" x14ac:dyDescent="0.25">
      <c r="A1106">
        <v>1098</v>
      </c>
      <c r="B1106" t="s">
        <v>1183</v>
      </c>
      <c r="C1106">
        <v>-0.56169999999999998</v>
      </c>
      <c r="E1106" s="93">
        <f t="shared" si="156"/>
        <v>2</v>
      </c>
      <c r="F1106" s="15" t="str">
        <f t="shared" si="157"/>
        <v/>
      </c>
      <c r="G1106" s="92">
        <f t="shared" si="158"/>
        <v>4.7220799179737765E-3</v>
      </c>
      <c r="H1106" s="23">
        <f t="shared" si="162"/>
        <v>32.557594938412294</v>
      </c>
      <c r="I1106" s="23">
        <f t="shared" si="159"/>
        <v>1.8907784978884625</v>
      </c>
      <c r="J1106" s="23" t="str">
        <f t="shared" si="163"/>
        <v/>
      </c>
      <c r="K1106" s="23" t="str">
        <f t="shared" si="160"/>
        <v/>
      </c>
      <c r="L1106" s="15">
        <f t="shared" si="161"/>
        <v>137.125</v>
      </c>
      <c r="M1106" s="24">
        <f t="shared" si="164"/>
        <v>1.9052339489099741</v>
      </c>
    </row>
    <row r="1107" spans="1:13" x14ac:dyDescent="0.25">
      <c r="A1107">
        <v>1099</v>
      </c>
      <c r="B1107" t="s">
        <v>1184</v>
      </c>
      <c r="C1107">
        <v>-0.61050000000000004</v>
      </c>
      <c r="E1107" s="93">
        <f t="shared" si="156"/>
        <v>3</v>
      </c>
      <c r="F1107" s="15" t="str">
        <f t="shared" si="157"/>
        <v/>
      </c>
      <c r="G1107" s="92">
        <f t="shared" si="158"/>
        <v>4.6481164406296325E-3</v>
      </c>
      <c r="H1107" s="23">
        <f t="shared" si="162"/>
        <v>32.047634713800008</v>
      </c>
      <c r="I1107" s="23">
        <f t="shared" si="159"/>
        <v>1.8759121138318411</v>
      </c>
      <c r="J1107" s="23" t="str">
        <f t="shared" si="163"/>
        <v/>
      </c>
      <c r="K1107" s="23" t="str">
        <f t="shared" si="160"/>
        <v/>
      </c>
      <c r="L1107" s="15">
        <f t="shared" si="161"/>
        <v>137.25</v>
      </c>
      <c r="M1107" s="24">
        <f t="shared" si="164"/>
        <v>1.9021057630222842</v>
      </c>
    </row>
    <row r="1108" spans="1:13" x14ac:dyDescent="0.25">
      <c r="A1108">
        <v>1100</v>
      </c>
      <c r="B1108" t="s">
        <v>1185</v>
      </c>
      <c r="C1108">
        <v>-0.61050000000000004</v>
      </c>
      <c r="E1108" s="93">
        <f t="shared" si="156"/>
        <v>4</v>
      </c>
      <c r="F1108" s="15" t="str">
        <f t="shared" si="157"/>
        <v/>
      </c>
      <c r="G1108" s="92">
        <f t="shared" si="158"/>
        <v>4.6481164406296325E-3</v>
      </c>
      <c r="H1108" s="23">
        <f t="shared" si="162"/>
        <v>32.047634713800008</v>
      </c>
      <c r="I1108" s="23">
        <f t="shared" si="159"/>
        <v>1.8759121138318411</v>
      </c>
      <c r="J1108" s="23" t="str">
        <f t="shared" si="163"/>
        <v/>
      </c>
      <c r="K1108" s="23" t="str">
        <f t="shared" si="160"/>
        <v/>
      </c>
      <c r="L1108" s="15">
        <f t="shared" si="161"/>
        <v>137.375</v>
      </c>
      <c r="M1108" s="24">
        <f t="shared" si="164"/>
        <v>1.8989775771345943</v>
      </c>
    </row>
    <row r="1109" spans="1:13" x14ac:dyDescent="0.25">
      <c r="A1109">
        <v>1101</v>
      </c>
      <c r="B1109" t="s">
        <v>1186</v>
      </c>
      <c r="C1109">
        <v>-0.60070000000000001</v>
      </c>
      <c r="E1109" s="93">
        <f t="shared" si="156"/>
        <v>5</v>
      </c>
      <c r="F1109" s="15">
        <f t="shared" si="157"/>
        <v>1</v>
      </c>
      <c r="G1109" s="92">
        <f t="shared" si="158"/>
        <v>4.6629697618995629E-3</v>
      </c>
      <c r="H1109" s="23">
        <f t="shared" si="162"/>
        <v>32.150044758906574</v>
      </c>
      <c r="I1109" s="23">
        <f t="shared" si="159"/>
        <v>1.8789070152376894</v>
      </c>
      <c r="J1109" s="23">
        <f t="shared" si="163"/>
        <v>1.8708239041453834</v>
      </c>
      <c r="K1109" s="23">
        <f t="shared" si="160"/>
        <v>2.7448699617339672E-2</v>
      </c>
      <c r="L1109" s="15">
        <f t="shared" si="161"/>
        <v>137.5</v>
      </c>
      <c r="M1109" s="24">
        <f t="shared" si="164"/>
        <v>1.8708239041453834</v>
      </c>
    </row>
    <row r="1110" spans="1:13" x14ac:dyDescent="0.25">
      <c r="A1110">
        <v>1102</v>
      </c>
      <c r="B1110" t="s">
        <v>1187</v>
      </c>
      <c r="C1110">
        <v>-0.71789999999999998</v>
      </c>
      <c r="E1110" s="93">
        <f t="shared" si="156"/>
        <v>6</v>
      </c>
      <c r="F1110" s="15" t="str">
        <f t="shared" si="157"/>
        <v/>
      </c>
      <c r="G1110" s="92">
        <f t="shared" si="158"/>
        <v>4.485336164671414E-3</v>
      </c>
      <c r="H1110" s="23">
        <f t="shared" si="162"/>
        <v>30.92530421946887</v>
      </c>
      <c r="I1110" s="23">
        <f t="shared" si="159"/>
        <v>1.8427715016301074</v>
      </c>
      <c r="J1110" s="23" t="str">
        <f t="shared" si="163"/>
        <v/>
      </c>
      <c r="K1110" s="23" t="str">
        <f t="shared" si="160"/>
        <v/>
      </c>
      <c r="L1110" s="15">
        <f t="shared" si="161"/>
        <v>137.625</v>
      </c>
      <c r="M1110" s="24">
        <f t="shared" si="164"/>
        <v>1.8668955588717107</v>
      </c>
    </row>
    <row r="1111" spans="1:13" x14ac:dyDescent="0.25">
      <c r="A1111">
        <v>1103</v>
      </c>
      <c r="B1111" t="s">
        <v>1188</v>
      </c>
      <c r="C1111">
        <v>-0.6593</v>
      </c>
      <c r="E1111" s="93">
        <f t="shared" si="156"/>
        <v>7</v>
      </c>
      <c r="F1111" s="15" t="str">
        <f t="shared" si="157"/>
        <v/>
      </c>
      <c r="G1111" s="92">
        <f t="shared" si="158"/>
        <v>4.5741529632854884E-3</v>
      </c>
      <c r="H1111" s="23">
        <f t="shared" si="162"/>
        <v>31.537674489187722</v>
      </c>
      <c r="I1111" s="23">
        <f t="shared" si="159"/>
        <v>1.8609269705081772</v>
      </c>
      <c r="J1111" s="23" t="str">
        <f t="shared" si="163"/>
        <v/>
      </c>
      <c r="K1111" s="23" t="str">
        <f t="shared" si="160"/>
        <v/>
      </c>
      <c r="L1111" s="15">
        <f t="shared" si="161"/>
        <v>137.75</v>
      </c>
      <c r="M1111" s="24">
        <f t="shared" si="164"/>
        <v>1.862967213598038</v>
      </c>
    </row>
    <row r="1112" spans="1:13" x14ac:dyDescent="0.25">
      <c r="A1112">
        <v>1104</v>
      </c>
      <c r="B1112" t="s">
        <v>1189</v>
      </c>
      <c r="C1112">
        <v>-0.79610000000000003</v>
      </c>
      <c r="E1112" s="93">
        <f t="shared" si="156"/>
        <v>0</v>
      </c>
      <c r="F1112" s="15" t="str">
        <f t="shared" si="157"/>
        <v/>
      </c>
      <c r="G1112" s="92">
        <f t="shared" si="158"/>
        <v>4.3668127235174771E-3</v>
      </c>
      <c r="H1112" s="23">
        <f t="shared" si="162"/>
        <v>30.108113859536878</v>
      </c>
      <c r="I1112" s="23">
        <f t="shared" si="159"/>
        <v>1.818261202000061</v>
      </c>
      <c r="J1112" s="23" t="str">
        <f t="shared" si="163"/>
        <v/>
      </c>
      <c r="K1112" s="23" t="str">
        <f t="shared" si="160"/>
        <v/>
      </c>
      <c r="L1112" s="15">
        <f t="shared" si="161"/>
        <v>137.875</v>
      </c>
      <c r="M1112" s="24">
        <f t="shared" si="164"/>
        <v>1.8590388683243653</v>
      </c>
    </row>
    <row r="1113" spans="1:13" x14ac:dyDescent="0.25">
      <c r="A1113">
        <v>1105</v>
      </c>
      <c r="B1113" t="s">
        <v>1190</v>
      </c>
      <c r="C1113">
        <v>-0.79610000000000003</v>
      </c>
      <c r="E1113" s="93">
        <f t="shared" si="156"/>
        <v>1</v>
      </c>
      <c r="F1113" s="15" t="str">
        <f t="shared" si="157"/>
        <v/>
      </c>
      <c r="G1113" s="92">
        <f t="shared" si="158"/>
        <v>4.3668127235174771E-3</v>
      </c>
      <c r="H1113" s="23">
        <f t="shared" si="162"/>
        <v>30.108113859536878</v>
      </c>
      <c r="I1113" s="23">
        <f t="shared" si="159"/>
        <v>1.818261202000061</v>
      </c>
      <c r="J1113" s="23" t="str">
        <f t="shared" si="163"/>
        <v/>
      </c>
      <c r="K1113" s="23" t="str">
        <f t="shared" si="160"/>
        <v/>
      </c>
      <c r="L1113" s="15">
        <f t="shared" si="161"/>
        <v>138</v>
      </c>
      <c r="M1113" s="24">
        <f t="shared" si="164"/>
        <v>1.8551105230506926</v>
      </c>
    </row>
    <row r="1114" spans="1:13" x14ac:dyDescent="0.25">
      <c r="A1114">
        <v>1106</v>
      </c>
      <c r="B1114" t="s">
        <v>1191</v>
      </c>
      <c r="C1114">
        <v>-0.7863</v>
      </c>
      <c r="E1114" s="93">
        <f t="shared" si="156"/>
        <v>2</v>
      </c>
      <c r="F1114" s="15" t="str">
        <f t="shared" si="157"/>
        <v/>
      </c>
      <c r="G1114" s="92">
        <f t="shared" si="158"/>
        <v>4.3816660447874075E-3</v>
      </c>
      <c r="H1114" s="23">
        <f t="shared" si="162"/>
        <v>30.210523904643441</v>
      </c>
      <c r="I1114" s="23">
        <f t="shared" si="159"/>
        <v>1.821350902980275</v>
      </c>
      <c r="J1114" s="23" t="str">
        <f t="shared" si="163"/>
        <v/>
      </c>
      <c r="K1114" s="23" t="str">
        <f t="shared" si="160"/>
        <v/>
      </c>
      <c r="L1114" s="15">
        <f t="shared" si="161"/>
        <v>138.125</v>
      </c>
      <c r="M1114" s="24">
        <f t="shared" si="164"/>
        <v>1.8511821777770199</v>
      </c>
    </row>
    <row r="1115" spans="1:13" x14ac:dyDescent="0.25">
      <c r="A1115">
        <v>1107</v>
      </c>
      <c r="B1115" t="s">
        <v>1192</v>
      </c>
      <c r="C1115">
        <v>-0.77659999999999996</v>
      </c>
      <c r="E1115" s="93">
        <f t="shared" si="156"/>
        <v>3</v>
      </c>
      <c r="F1115" s="15" t="str">
        <f t="shared" si="157"/>
        <v/>
      </c>
      <c r="G1115" s="92">
        <f t="shared" si="158"/>
        <v>4.3963678015545848E-3</v>
      </c>
      <c r="H1115" s="23">
        <f t="shared" si="162"/>
        <v>30.311888949289745</v>
      </c>
      <c r="I1115" s="23">
        <f t="shared" si="159"/>
        <v>1.8244039236919771</v>
      </c>
      <c r="J1115" s="23" t="str">
        <f t="shared" si="163"/>
        <v/>
      </c>
      <c r="K1115" s="23" t="str">
        <f t="shared" si="160"/>
        <v/>
      </c>
      <c r="L1115" s="15">
        <f t="shared" si="161"/>
        <v>138.25</v>
      </c>
      <c r="M1115" s="24">
        <f t="shared" si="164"/>
        <v>1.8472538325033472</v>
      </c>
    </row>
    <row r="1116" spans="1:13" x14ac:dyDescent="0.25">
      <c r="A1116">
        <v>1108</v>
      </c>
      <c r="B1116" t="s">
        <v>1193</v>
      </c>
      <c r="C1116">
        <v>-0.6593</v>
      </c>
      <c r="E1116" s="93">
        <f t="shared" si="156"/>
        <v>4</v>
      </c>
      <c r="F1116" s="15" t="str">
        <f t="shared" si="157"/>
        <v/>
      </c>
      <c r="G1116" s="92">
        <f t="shared" si="158"/>
        <v>4.5741529632854884E-3</v>
      </c>
      <c r="H1116" s="23">
        <f t="shared" si="162"/>
        <v>31.537674489187722</v>
      </c>
      <c r="I1116" s="23">
        <f t="shared" si="159"/>
        <v>1.8609269705081772</v>
      </c>
      <c r="J1116" s="23" t="str">
        <f t="shared" si="163"/>
        <v/>
      </c>
      <c r="K1116" s="23" t="str">
        <f t="shared" si="160"/>
        <v/>
      </c>
      <c r="L1116" s="15">
        <f t="shared" si="161"/>
        <v>138.375</v>
      </c>
      <c r="M1116" s="24">
        <f t="shared" si="164"/>
        <v>1.8433254872296745</v>
      </c>
    </row>
    <row r="1117" spans="1:13" x14ac:dyDescent="0.25">
      <c r="A1117">
        <v>1109</v>
      </c>
      <c r="B1117" t="s">
        <v>1194</v>
      </c>
      <c r="C1117">
        <v>-0.82540000000000002</v>
      </c>
      <c r="E1117" s="93">
        <f t="shared" si="156"/>
        <v>5</v>
      </c>
      <c r="F1117" s="15">
        <f t="shared" si="157"/>
        <v>1</v>
      </c>
      <c r="G1117" s="92">
        <f t="shared" si="158"/>
        <v>4.3224043242104399E-3</v>
      </c>
      <c r="H1117" s="23">
        <f t="shared" si="162"/>
        <v>29.801928724677452</v>
      </c>
      <c r="I1117" s="23">
        <f t="shared" si="159"/>
        <v>1.8089921524225518</v>
      </c>
      <c r="J1117" s="23">
        <f t="shared" si="163"/>
        <v>1.8079703797666187</v>
      </c>
      <c r="K1117" s="23">
        <f t="shared" si="160"/>
        <v>2.5148578043308879E-2</v>
      </c>
      <c r="L1117" s="15">
        <f t="shared" si="161"/>
        <v>138.5</v>
      </c>
      <c r="M1117" s="24">
        <f t="shared" si="164"/>
        <v>1.8079703797666187</v>
      </c>
    </row>
    <row r="1118" spans="1:13" x14ac:dyDescent="0.25">
      <c r="A1118">
        <v>1110</v>
      </c>
      <c r="B1118" t="s">
        <v>1195</v>
      </c>
      <c r="C1118">
        <v>-0.85470000000000002</v>
      </c>
      <c r="E1118" s="93">
        <f t="shared" si="156"/>
        <v>6</v>
      </c>
      <c r="F1118" s="15" t="str">
        <f t="shared" si="157"/>
        <v/>
      </c>
      <c r="G1118" s="92">
        <f t="shared" si="158"/>
        <v>4.2779959249034027E-3</v>
      </c>
      <c r="H1118" s="23">
        <f t="shared" si="162"/>
        <v>29.495743589818026</v>
      </c>
      <c r="I1118" s="23">
        <f t="shared" si="159"/>
        <v>1.7996753641571155</v>
      </c>
      <c r="J1118" s="23" t="str">
        <f t="shared" si="163"/>
        <v/>
      </c>
      <c r="K1118" s="23" t="str">
        <f t="shared" si="160"/>
        <v/>
      </c>
      <c r="L1118" s="15">
        <f t="shared" si="161"/>
        <v>138.625</v>
      </c>
      <c r="M1118" s="24">
        <f t="shared" si="164"/>
        <v>1.8046647853902755</v>
      </c>
    </row>
    <row r="1119" spans="1:13" x14ac:dyDescent="0.25">
      <c r="A1119">
        <v>1111</v>
      </c>
      <c r="B1119" t="s">
        <v>1196</v>
      </c>
      <c r="C1119">
        <v>-0.94259999999999999</v>
      </c>
      <c r="E1119" s="93">
        <f t="shared" si="156"/>
        <v>7</v>
      </c>
      <c r="F1119" s="15" t="str">
        <f t="shared" si="157"/>
        <v/>
      </c>
      <c r="G1119" s="92">
        <f t="shared" si="158"/>
        <v>4.1447707269822902E-3</v>
      </c>
      <c r="H1119" s="23">
        <f t="shared" si="162"/>
        <v>28.577188185239745</v>
      </c>
      <c r="I1119" s="23">
        <f t="shared" si="159"/>
        <v>1.7714310155456392</v>
      </c>
      <c r="J1119" s="23" t="str">
        <f t="shared" si="163"/>
        <v/>
      </c>
      <c r="K1119" s="23" t="str">
        <f t="shared" si="160"/>
        <v/>
      </c>
      <c r="L1119" s="15">
        <f t="shared" si="161"/>
        <v>138.75</v>
      </c>
      <c r="M1119" s="24">
        <f t="shared" si="164"/>
        <v>1.8013591910139324</v>
      </c>
    </row>
    <row r="1120" spans="1:13" x14ac:dyDescent="0.25">
      <c r="A1120">
        <v>1112</v>
      </c>
      <c r="B1120" t="s">
        <v>1197</v>
      </c>
      <c r="C1120">
        <v>-0.98170000000000002</v>
      </c>
      <c r="E1120" s="93">
        <f t="shared" si="156"/>
        <v>0</v>
      </c>
      <c r="F1120" s="15" t="str">
        <f t="shared" si="157"/>
        <v/>
      </c>
      <c r="G1120" s="92">
        <f t="shared" si="158"/>
        <v>4.0855090064053226E-3</v>
      </c>
      <c r="H1120" s="23">
        <f t="shared" si="162"/>
        <v>28.168593005273753</v>
      </c>
      <c r="I1120" s="23">
        <f t="shared" si="159"/>
        <v>1.758721506827152</v>
      </c>
      <c r="J1120" s="23" t="str">
        <f t="shared" si="163"/>
        <v/>
      </c>
      <c r="K1120" s="23" t="str">
        <f t="shared" si="160"/>
        <v/>
      </c>
      <c r="L1120" s="15">
        <f t="shared" si="161"/>
        <v>138.875</v>
      </c>
      <c r="M1120" s="24">
        <f t="shared" si="164"/>
        <v>1.7980535966375892</v>
      </c>
    </row>
    <row r="1121" spans="1:13" x14ac:dyDescent="0.25">
      <c r="A1121">
        <v>1113</v>
      </c>
      <c r="B1121" t="s">
        <v>1198</v>
      </c>
      <c r="C1121">
        <v>-0.92310000000000003</v>
      </c>
      <c r="E1121" s="93">
        <f t="shared" si="156"/>
        <v>1</v>
      </c>
      <c r="F1121" s="15" t="str">
        <f t="shared" si="157"/>
        <v/>
      </c>
      <c r="G1121" s="92">
        <f t="shared" si="158"/>
        <v>4.1743258050193971E-3</v>
      </c>
      <c r="H1121" s="23">
        <f t="shared" si="162"/>
        <v>28.780963274992605</v>
      </c>
      <c r="I1121" s="23">
        <f t="shared" si="159"/>
        <v>1.7777355598966424</v>
      </c>
      <c r="J1121" s="23" t="str">
        <f t="shared" si="163"/>
        <v/>
      </c>
      <c r="K1121" s="23" t="str">
        <f t="shared" si="160"/>
        <v/>
      </c>
      <c r="L1121" s="15">
        <f t="shared" si="161"/>
        <v>139</v>
      </c>
      <c r="M1121" s="24">
        <f t="shared" si="164"/>
        <v>1.7947480022612461</v>
      </c>
    </row>
    <row r="1122" spans="1:13" x14ac:dyDescent="0.25">
      <c r="A1122">
        <v>1114</v>
      </c>
      <c r="B1122" t="s">
        <v>1199</v>
      </c>
      <c r="C1122">
        <v>-0.99150000000000005</v>
      </c>
      <c r="E1122" s="93">
        <f t="shared" si="156"/>
        <v>2</v>
      </c>
      <c r="F1122" s="15" t="str">
        <f t="shared" si="157"/>
        <v/>
      </c>
      <c r="G1122" s="92">
        <f t="shared" si="158"/>
        <v>4.0706556851353923E-3</v>
      </c>
      <c r="H1122" s="23">
        <f t="shared" si="162"/>
        <v>28.06618296016719</v>
      </c>
      <c r="I1122" s="23">
        <f t="shared" si="159"/>
        <v>1.755521582176651</v>
      </c>
      <c r="J1122" s="23" t="str">
        <f t="shared" si="163"/>
        <v/>
      </c>
      <c r="K1122" s="23" t="str">
        <f t="shared" si="160"/>
        <v/>
      </c>
      <c r="L1122" s="15">
        <f t="shared" si="161"/>
        <v>139.125</v>
      </c>
      <c r="M1122" s="24">
        <f t="shared" si="164"/>
        <v>1.7914424078849029</v>
      </c>
    </row>
    <row r="1123" spans="1:13" x14ac:dyDescent="0.25">
      <c r="A1123">
        <v>1115</v>
      </c>
      <c r="B1123" t="s">
        <v>1200</v>
      </c>
      <c r="C1123">
        <v>-1.0012000000000001</v>
      </c>
      <c r="E1123" s="93">
        <f t="shared" si="156"/>
        <v>3</v>
      </c>
      <c r="F1123" s="15" t="str">
        <f t="shared" si="157"/>
        <v/>
      </c>
      <c r="G1123" s="92">
        <f t="shared" si="158"/>
        <v>4.0559539283682149E-3</v>
      </c>
      <c r="H1123" s="23">
        <f t="shared" si="162"/>
        <v>27.964817915520886</v>
      </c>
      <c r="I1123" s="23">
        <f t="shared" si="159"/>
        <v>1.7523485556510707</v>
      </c>
      <c r="J1123" s="23" t="str">
        <f t="shared" si="163"/>
        <v/>
      </c>
      <c r="K1123" s="23" t="str">
        <f t="shared" si="160"/>
        <v/>
      </c>
      <c r="L1123" s="15">
        <f t="shared" si="161"/>
        <v>139.25</v>
      </c>
      <c r="M1123" s="24">
        <f t="shared" si="164"/>
        <v>1.7881368135085598</v>
      </c>
    </row>
    <row r="1124" spans="1:13" x14ac:dyDescent="0.25">
      <c r="A1124">
        <v>1116</v>
      </c>
      <c r="B1124" t="s">
        <v>1201</v>
      </c>
      <c r="C1124">
        <v>-0.98170000000000002</v>
      </c>
      <c r="E1124" s="93">
        <f t="shared" si="156"/>
        <v>4</v>
      </c>
      <c r="F1124" s="15" t="str">
        <f t="shared" si="157"/>
        <v/>
      </c>
      <c r="G1124" s="92">
        <f t="shared" si="158"/>
        <v>4.0855090064053226E-3</v>
      </c>
      <c r="H1124" s="23">
        <f t="shared" si="162"/>
        <v>28.168593005273753</v>
      </c>
      <c r="I1124" s="23">
        <f t="shared" si="159"/>
        <v>1.758721506827152</v>
      </c>
      <c r="J1124" s="23" t="str">
        <f t="shared" si="163"/>
        <v/>
      </c>
      <c r="K1124" s="23" t="str">
        <f t="shared" si="160"/>
        <v/>
      </c>
      <c r="L1124" s="15">
        <f t="shared" si="161"/>
        <v>139.375</v>
      </c>
      <c r="M1124" s="24">
        <f t="shared" si="164"/>
        <v>1.7848312191322167</v>
      </c>
    </row>
    <row r="1125" spans="1:13" x14ac:dyDescent="0.25">
      <c r="A1125">
        <v>1117</v>
      </c>
      <c r="B1125" t="s">
        <v>1202</v>
      </c>
      <c r="C1125">
        <v>-0.98170000000000002</v>
      </c>
      <c r="E1125" s="93">
        <f t="shared" si="156"/>
        <v>5</v>
      </c>
      <c r="F1125" s="15">
        <f t="shared" si="157"/>
        <v>1</v>
      </c>
      <c r="G1125" s="92">
        <f t="shared" si="158"/>
        <v>4.0855090064053226E-3</v>
      </c>
      <c r="H1125" s="23">
        <f t="shared" si="162"/>
        <v>28.168593005273753</v>
      </c>
      <c r="I1125" s="23">
        <f t="shared" si="159"/>
        <v>1.758721506827152</v>
      </c>
      <c r="J1125" s="23">
        <f t="shared" si="163"/>
        <v>1.7550808697451299</v>
      </c>
      <c r="K1125" s="23">
        <f t="shared" si="160"/>
        <v>7.8532164900075845E-3</v>
      </c>
      <c r="L1125" s="15">
        <f t="shared" si="161"/>
        <v>139.5</v>
      </c>
      <c r="M1125" s="24">
        <f t="shared" si="164"/>
        <v>1.7550808697451299</v>
      </c>
    </row>
    <row r="1126" spans="1:13" x14ac:dyDescent="0.25">
      <c r="A1126">
        <v>1118</v>
      </c>
      <c r="B1126" t="s">
        <v>1203</v>
      </c>
      <c r="C1126">
        <v>-0.99150000000000005</v>
      </c>
      <c r="E1126" s="93">
        <f t="shared" si="156"/>
        <v>6</v>
      </c>
      <c r="F1126" s="15" t="str">
        <f t="shared" si="157"/>
        <v/>
      </c>
      <c r="G1126" s="92">
        <f t="shared" si="158"/>
        <v>4.0706556851353923E-3</v>
      </c>
      <c r="H1126" s="23">
        <f t="shared" si="162"/>
        <v>28.06618296016719</v>
      </c>
      <c r="I1126" s="23">
        <f t="shared" si="159"/>
        <v>1.755521582176651</v>
      </c>
      <c r="J1126" s="23" t="str">
        <f t="shared" si="163"/>
        <v/>
      </c>
      <c r="K1126" s="23" t="str">
        <f t="shared" si="160"/>
        <v/>
      </c>
      <c r="L1126" s="15">
        <f t="shared" si="161"/>
        <v>139.625</v>
      </c>
      <c r="M1126" s="24">
        <f t="shared" si="164"/>
        <v>1.7534425697153009</v>
      </c>
    </row>
    <row r="1127" spans="1:13" x14ac:dyDescent="0.25">
      <c r="A1127">
        <v>1119</v>
      </c>
      <c r="B1127" t="s">
        <v>1204</v>
      </c>
      <c r="C1127">
        <v>-0.99150000000000005</v>
      </c>
      <c r="E1127" s="93">
        <f t="shared" si="156"/>
        <v>7</v>
      </c>
      <c r="F1127" s="15" t="str">
        <f t="shared" si="157"/>
        <v/>
      </c>
      <c r="G1127" s="92">
        <f t="shared" si="158"/>
        <v>4.0706556851353923E-3</v>
      </c>
      <c r="H1127" s="23">
        <f t="shared" si="162"/>
        <v>28.06618296016719</v>
      </c>
      <c r="I1127" s="23">
        <f t="shared" si="159"/>
        <v>1.755521582176651</v>
      </c>
      <c r="J1127" s="23" t="str">
        <f t="shared" si="163"/>
        <v/>
      </c>
      <c r="K1127" s="23" t="str">
        <f t="shared" si="160"/>
        <v/>
      </c>
      <c r="L1127" s="15">
        <f t="shared" si="161"/>
        <v>139.75</v>
      </c>
      <c r="M1127" s="24">
        <f t="shared" si="164"/>
        <v>1.7518042696854719</v>
      </c>
    </row>
    <row r="1128" spans="1:13" x14ac:dyDescent="0.25">
      <c r="A1128">
        <v>1120</v>
      </c>
      <c r="B1128" t="s">
        <v>1205</v>
      </c>
      <c r="C1128">
        <v>-1.0793999999999999</v>
      </c>
      <c r="E1128" s="93">
        <f t="shared" si="156"/>
        <v>0</v>
      </c>
      <c r="F1128" s="15" t="str">
        <f t="shared" si="157"/>
        <v/>
      </c>
      <c r="G1128" s="92">
        <f t="shared" si="158"/>
        <v>3.9374304872142798E-3</v>
      </c>
      <c r="H1128" s="23">
        <f t="shared" si="162"/>
        <v>27.147627555588905</v>
      </c>
      <c r="I1128" s="23">
        <f t="shared" si="159"/>
        <v>1.726555082229067</v>
      </c>
      <c r="J1128" s="23" t="str">
        <f t="shared" si="163"/>
        <v/>
      </c>
      <c r="K1128" s="23" t="str">
        <f t="shared" si="160"/>
        <v/>
      </c>
      <c r="L1128" s="15">
        <f t="shared" si="161"/>
        <v>139.875</v>
      </c>
      <c r="M1128" s="24">
        <f t="shared" si="164"/>
        <v>1.7501659696556429</v>
      </c>
    </row>
    <row r="1129" spans="1:13" x14ac:dyDescent="0.25">
      <c r="A1129">
        <v>1121</v>
      </c>
      <c r="B1129" t="s">
        <v>1206</v>
      </c>
      <c r="C1129">
        <v>-1.1379999999999999</v>
      </c>
      <c r="E1129" s="93">
        <f t="shared" si="156"/>
        <v>1</v>
      </c>
      <c r="F1129" s="15" t="str">
        <f t="shared" si="157"/>
        <v/>
      </c>
      <c r="G1129" s="92">
        <f t="shared" si="158"/>
        <v>3.8486136886002049E-3</v>
      </c>
      <c r="H1129" s="23">
        <f t="shared" si="162"/>
        <v>26.535257285870053</v>
      </c>
      <c r="I1129" s="23">
        <f t="shared" si="159"/>
        <v>1.7069710219058669</v>
      </c>
      <c r="J1129" s="23" t="str">
        <f t="shared" si="163"/>
        <v/>
      </c>
      <c r="K1129" s="23" t="str">
        <f t="shared" si="160"/>
        <v/>
      </c>
      <c r="L1129" s="15">
        <f t="shared" si="161"/>
        <v>140</v>
      </c>
      <c r="M1129" s="24">
        <f t="shared" si="164"/>
        <v>1.7485276696258139</v>
      </c>
    </row>
    <row r="1130" spans="1:13" x14ac:dyDescent="0.25">
      <c r="A1130">
        <v>1122</v>
      </c>
      <c r="B1130" t="s">
        <v>1207</v>
      </c>
      <c r="C1130">
        <v>-1.177</v>
      </c>
      <c r="E1130" s="93">
        <f t="shared" si="156"/>
        <v>2</v>
      </c>
      <c r="F1130" s="15" t="str">
        <f t="shared" si="157"/>
        <v/>
      </c>
      <c r="G1130" s="92">
        <f t="shared" si="158"/>
        <v>3.7895035325259912E-3</v>
      </c>
      <c r="H1130" s="23">
        <f t="shared" si="162"/>
        <v>26.12770710636433</v>
      </c>
      <c r="I1130" s="23">
        <f t="shared" si="159"/>
        <v>1.6938117703742677</v>
      </c>
      <c r="J1130" s="23" t="str">
        <f t="shared" si="163"/>
        <v/>
      </c>
      <c r="K1130" s="23" t="str">
        <f t="shared" si="160"/>
        <v/>
      </c>
      <c r="L1130" s="15">
        <f t="shared" si="161"/>
        <v>140.125</v>
      </c>
      <c r="M1130" s="24">
        <f t="shared" si="164"/>
        <v>1.7468893695959848</v>
      </c>
    </row>
    <row r="1131" spans="1:13" x14ac:dyDescent="0.25">
      <c r="A1131">
        <v>1123</v>
      </c>
      <c r="B1131" t="s">
        <v>1208</v>
      </c>
      <c r="C1131">
        <v>-1.0109999999999999</v>
      </c>
      <c r="E1131" s="93">
        <f t="shared" si="156"/>
        <v>3</v>
      </c>
      <c r="F1131" s="15" t="str">
        <f t="shared" si="157"/>
        <v/>
      </c>
      <c r="G1131" s="92">
        <f t="shared" si="158"/>
        <v>4.0411006070982854E-3</v>
      </c>
      <c r="H1131" s="23">
        <f t="shared" si="162"/>
        <v>27.862407870414327</v>
      </c>
      <c r="I1131" s="23">
        <f t="shared" si="159"/>
        <v>1.7491369721677139</v>
      </c>
      <c r="J1131" s="23" t="str">
        <f t="shared" si="163"/>
        <v/>
      </c>
      <c r="K1131" s="23" t="str">
        <f t="shared" si="160"/>
        <v/>
      </c>
      <c r="L1131" s="15">
        <f t="shared" si="161"/>
        <v>140.25</v>
      </c>
      <c r="M1131" s="24">
        <f t="shared" si="164"/>
        <v>1.7452510695661558</v>
      </c>
    </row>
    <row r="1132" spans="1:13" x14ac:dyDescent="0.25">
      <c r="A1132">
        <v>1124</v>
      </c>
      <c r="B1132" t="s">
        <v>1209</v>
      </c>
      <c r="C1132">
        <v>-0.99150000000000005</v>
      </c>
      <c r="E1132" s="93">
        <f t="shared" si="156"/>
        <v>4</v>
      </c>
      <c r="F1132" s="15" t="str">
        <f t="shared" si="157"/>
        <v/>
      </c>
      <c r="G1132" s="92">
        <f t="shared" si="158"/>
        <v>4.0706556851353923E-3</v>
      </c>
      <c r="H1132" s="23">
        <f t="shared" si="162"/>
        <v>28.06618296016719</v>
      </c>
      <c r="I1132" s="23">
        <f t="shared" si="159"/>
        <v>1.755521582176651</v>
      </c>
      <c r="J1132" s="23" t="str">
        <f t="shared" si="163"/>
        <v/>
      </c>
      <c r="K1132" s="23" t="str">
        <f t="shared" si="160"/>
        <v/>
      </c>
      <c r="L1132" s="15">
        <f t="shared" si="161"/>
        <v>140.375</v>
      </c>
      <c r="M1132" s="24">
        <f t="shared" si="164"/>
        <v>1.7436127695363268</v>
      </c>
    </row>
    <row r="1133" spans="1:13" x14ac:dyDescent="0.25">
      <c r="A1133">
        <v>1125</v>
      </c>
      <c r="B1133" t="s">
        <v>1210</v>
      </c>
      <c r="C1133">
        <v>-1.0012000000000001</v>
      </c>
      <c r="E1133" s="93">
        <f t="shared" si="156"/>
        <v>5</v>
      </c>
      <c r="F1133" s="15">
        <f t="shared" si="157"/>
        <v>1</v>
      </c>
      <c r="G1133" s="92">
        <f t="shared" si="158"/>
        <v>4.0559539283682149E-3</v>
      </c>
      <c r="H1133" s="23">
        <f t="shared" si="162"/>
        <v>27.964817915520886</v>
      </c>
      <c r="I1133" s="23">
        <f t="shared" si="159"/>
        <v>1.7523485556510707</v>
      </c>
      <c r="J1133" s="23">
        <f t="shared" si="163"/>
        <v>1.7288680692678671</v>
      </c>
      <c r="K1133" s="23">
        <f t="shared" si="160"/>
        <v>2.2476111084880127E-2</v>
      </c>
      <c r="L1133" s="15">
        <f t="shared" si="161"/>
        <v>140.5</v>
      </c>
      <c r="M1133" s="24">
        <f t="shared" si="164"/>
        <v>1.7288680692678671</v>
      </c>
    </row>
    <row r="1134" spans="1:13" x14ac:dyDescent="0.25">
      <c r="A1134">
        <v>1126</v>
      </c>
      <c r="B1134" t="s">
        <v>1211</v>
      </c>
      <c r="C1134">
        <v>-1.0793999999999999</v>
      </c>
      <c r="E1134" s="93">
        <f t="shared" si="156"/>
        <v>6</v>
      </c>
      <c r="F1134" s="15" t="str">
        <f t="shared" si="157"/>
        <v/>
      </c>
      <c r="G1134" s="92">
        <f t="shared" si="158"/>
        <v>3.9374304872142798E-3</v>
      </c>
      <c r="H1134" s="23">
        <f t="shared" si="162"/>
        <v>27.147627555588905</v>
      </c>
      <c r="I1134" s="23">
        <f t="shared" si="159"/>
        <v>1.726555082229067</v>
      </c>
      <c r="J1134" s="23" t="str">
        <f t="shared" si="163"/>
        <v/>
      </c>
      <c r="K1134" s="23" t="str">
        <f t="shared" si="160"/>
        <v/>
      </c>
      <c r="L1134" s="15">
        <f t="shared" si="161"/>
        <v>140.625</v>
      </c>
      <c r="M1134" s="24">
        <f t="shared" si="164"/>
        <v>1.7281583910308456</v>
      </c>
    </row>
    <row r="1135" spans="1:13" x14ac:dyDescent="0.25">
      <c r="A1135">
        <v>1127</v>
      </c>
      <c r="B1135" t="s">
        <v>1212</v>
      </c>
      <c r="C1135">
        <v>-1.1087</v>
      </c>
      <c r="E1135" s="93">
        <f t="shared" si="156"/>
        <v>7</v>
      </c>
      <c r="F1135" s="15" t="str">
        <f t="shared" si="157"/>
        <v/>
      </c>
      <c r="G1135" s="92">
        <f t="shared" si="158"/>
        <v>3.8930220879072421E-3</v>
      </c>
      <c r="H1135" s="23">
        <f t="shared" si="162"/>
        <v>26.841442420729479</v>
      </c>
      <c r="I1135" s="23">
        <f t="shared" si="159"/>
        <v>1.7167909776087158</v>
      </c>
      <c r="J1135" s="23" t="str">
        <f t="shared" si="163"/>
        <v/>
      </c>
      <c r="K1135" s="23" t="str">
        <f t="shared" si="160"/>
        <v/>
      </c>
      <c r="L1135" s="15">
        <f t="shared" si="161"/>
        <v>140.75</v>
      </c>
      <c r="M1135" s="24">
        <f t="shared" si="164"/>
        <v>1.7274487127938241</v>
      </c>
    </row>
    <row r="1136" spans="1:13" x14ac:dyDescent="0.25">
      <c r="A1136">
        <v>1128</v>
      </c>
      <c r="B1136" t="s">
        <v>1213</v>
      </c>
      <c r="C1136">
        <v>-1.0696000000000001</v>
      </c>
      <c r="E1136" s="93">
        <f t="shared" si="156"/>
        <v>0</v>
      </c>
      <c r="F1136" s="15" t="str">
        <f t="shared" si="157"/>
        <v/>
      </c>
      <c r="G1136" s="92">
        <f t="shared" si="158"/>
        <v>3.9522838084842101E-3</v>
      </c>
      <c r="H1136" s="23">
        <f t="shared" si="162"/>
        <v>27.250037600695471</v>
      </c>
      <c r="I1136" s="23">
        <f t="shared" si="159"/>
        <v>1.7298085920295854</v>
      </c>
      <c r="J1136" s="23" t="str">
        <f t="shared" si="163"/>
        <v/>
      </c>
      <c r="K1136" s="23" t="str">
        <f t="shared" si="160"/>
        <v/>
      </c>
      <c r="L1136" s="15">
        <f t="shared" si="161"/>
        <v>140.875</v>
      </c>
      <c r="M1136" s="24">
        <f t="shared" si="164"/>
        <v>1.7267390345568026</v>
      </c>
    </row>
    <row r="1137" spans="1:13" x14ac:dyDescent="0.25">
      <c r="A1137">
        <v>1129</v>
      </c>
      <c r="B1137" t="s">
        <v>1214</v>
      </c>
      <c r="C1137">
        <v>-1.0012000000000001</v>
      </c>
      <c r="E1137" s="93">
        <f t="shared" si="156"/>
        <v>1</v>
      </c>
      <c r="F1137" s="15" t="str">
        <f t="shared" si="157"/>
        <v/>
      </c>
      <c r="G1137" s="92">
        <f t="shared" si="158"/>
        <v>4.0559539283682149E-3</v>
      </c>
      <c r="H1137" s="23">
        <f t="shared" si="162"/>
        <v>27.964817915520886</v>
      </c>
      <c r="I1137" s="23">
        <f t="shared" si="159"/>
        <v>1.7523485556510707</v>
      </c>
      <c r="J1137" s="23" t="str">
        <f t="shared" si="163"/>
        <v/>
      </c>
      <c r="K1137" s="23" t="str">
        <f t="shared" si="160"/>
        <v/>
      </c>
      <c r="L1137" s="15">
        <f t="shared" si="161"/>
        <v>141</v>
      </c>
      <c r="M1137" s="24">
        <f t="shared" si="164"/>
        <v>1.726029356319781</v>
      </c>
    </row>
    <row r="1138" spans="1:13" x14ac:dyDescent="0.25">
      <c r="A1138">
        <v>1130</v>
      </c>
      <c r="B1138" t="s">
        <v>1215</v>
      </c>
      <c r="C1138">
        <v>-1.1184000000000001</v>
      </c>
      <c r="E1138" s="93">
        <f t="shared" si="156"/>
        <v>2</v>
      </c>
      <c r="F1138" s="15" t="str">
        <f t="shared" si="157"/>
        <v/>
      </c>
      <c r="G1138" s="92">
        <f t="shared" si="158"/>
        <v>3.8783203311400665E-3</v>
      </c>
      <c r="H1138" s="23">
        <f t="shared" si="162"/>
        <v>26.740077376083185</v>
      </c>
      <c r="I1138" s="23">
        <f t="shared" si="159"/>
        <v>1.7135462339263192</v>
      </c>
      <c r="J1138" s="23" t="str">
        <f t="shared" si="163"/>
        <v/>
      </c>
      <c r="K1138" s="23" t="str">
        <f t="shared" si="160"/>
        <v/>
      </c>
      <c r="L1138" s="15">
        <f t="shared" si="161"/>
        <v>141.125</v>
      </c>
      <c r="M1138" s="24">
        <f t="shared" si="164"/>
        <v>1.7253196780827595</v>
      </c>
    </row>
    <row r="1139" spans="1:13" x14ac:dyDescent="0.25">
      <c r="A1139">
        <v>1131</v>
      </c>
      <c r="B1139" t="s">
        <v>1216</v>
      </c>
      <c r="C1139">
        <v>-1.1184000000000001</v>
      </c>
      <c r="E1139" s="93">
        <f t="shared" si="156"/>
        <v>3</v>
      </c>
      <c r="F1139" s="15" t="str">
        <f t="shared" si="157"/>
        <v/>
      </c>
      <c r="G1139" s="92">
        <f t="shared" si="158"/>
        <v>3.8783203311400665E-3</v>
      </c>
      <c r="H1139" s="23">
        <f t="shared" si="162"/>
        <v>26.740077376083185</v>
      </c>
      <c r="I1139" s="23">
        <f t="shared" si="159"/>
        <v>1.7135462339263192</v>
      </c>
      <c r="J1139" s="23" t="str">
        <f t="shared" si="163"/>
        <v/>
      </c>
      <c r="K1139" s="23" t="str">
        <f t="shared" si="160"/>
        <v/>
      </c>
      <c r="L1139" s="15">
        <f t="shared" si="161"/>
        <v>141.25</v>
      </c>
      <c r="M1139" s="24">
        <f t="shared" si="164"/>
        <v>1.724609999845738</v>
      </c>
    </row>
    <row r="1140" spans="1:13" x14ac:dyDescent="0.25">
      <c r="A1140">
        <v>1132</v>
      </c>
      <c r="B1140" t="s">
        <v>1217</v>
      </c>
      <c r="C1140">
        <v>-1.1673</v>
      </c>
      <c r="E1140" s="93">
        <f t="shared" si="156"/>
        <v>4</v>
      </c>
      <c r="F1140" s="15" t="str">
        <f t="shared" si="157"/>
        <v/>
      </c>
      <c r="G1140" s="92">
        <f t="shared" si="158"/>
        <v>3.8042052892931677E-3</v>
      </c>
      <c r="H1140" s="23">
        <f t="shared" si="162"/>
        <v>26.229072151010627</v>
      </c>
      <c r="I1140" s="23">
        <f t="shared" si="159"/>
        <v>1.6970942456015898</v>
      </c>
      <c r="J1140" s="23" t="str">
        <f t="shared" si="163"/>
        <v/>
      </c>
      <c r="K1140" s="23" t="str">
        <f t="shared" si="160"/>
        <v/>
      </c>
      <c r="L1140" s="15">
        <f t="shared" si="161"/>
        <v>141.375</v>
      </c>
      <c r="M1140" s="24">
        <f t="shared" si="164"/>
        <v>1.7239003216087165</v>
      </c>
    </row>
    <row r="1141" spans="1:13" x14ac:dyDescent="0.25">
      <c r="A1141">
        <v>1133</v>
      </c>
      <c r="B1141" t="s">
        <v>1218</v>
      </c>
      <c r="C1141">
        <v>-1.0696000000000001</v>
      </c>
      <c r="E1141" s="93">
        <f t="shared" si="156"/>
        <v>5</v>
      </c>
      <c r="F1141" s="15">
        <f t="shared" si="157"/>
        <v>1</v>
      </c>
      <c r="G1141" s="92">
        <f t="shared" si="158"/>
        <v>3.9522838084842101E-3</v>
      </c>
      <c r="H1141" s="23">
        <f t="shared" si="162"/>
        <v>27.250037600695471</v>
      </c>
      <c r="I1141" s="23">
        <f t="shared" si="159"/>
        <v>1.7298085920295854</v>
      </c>
      <c r="J1141" s="23">
        <f t="shared" si="163"/>
        <v>1.7175132174755228</v>
      </c>
      <c r="K1141" s="23">
        <f t="shared" si="160"/>
        <v>1.6878599812162564E-2</v>
      </c>
      <c r="L1141" s="15">
        <f t="shared" si="161"/>
        <v>141.5</v>
      </c>
      <c r="M1141" s="24">
        <f t="shared" si="164"/>
        <v>1.7175132174755228</v>
      </c>
    </row>
    <row r="1142" spans="1:13" x14ac:dyDescent="0.25">
      <c r="A1142">
        <v>1134</v>
      </c>
      <c r="B1142" t="s">
        <v>1219</v>
      </c>
      <c r="C1142">
        <v>-1.1184000000000001</v>
      </c>
      <c r="E1142" s="93">
        <f t="shared" si="156"/>
        <v>6</v>
      </c>
      <c r="F1142" s="15" t="str">
        <f t="shared" si="157"/>
        <v/>
      </c>
      <c r="G1142" s="92">
        <f t="shared" si="158"/>
        <v>3.8783203311400665E-3</v>
      </c>
      <c r="H1142" s="23">
        <f t="shared" si="162"/>
        <v>26.740077376083185</v>
      </c>
      <c r="I1142" s="23">
        <f t="shared" si="159"/>
        <v>1.7135462339263192</v>
      </c>
      <c r="J1142" s="23" t="str">
        <f t="shared" si="163"/>
        <v/>
      </c>
      <c r="K1142" s="23" t="str">
        <f t="shared" si="160"/>
        <v/>
      </c>
      <c r="L1142" s="15">
        <f t="shared" si="161"/>
        <v>141.625</v>
      </c>
      <c r="M1142" s="24">
        <f t="shared" si="164"/>
        <v>1.7168528003364554</v>
      </c>
    </row>
    <row r="1143" spans="1:13" x14ac:dyDescent="0.25">
      <c r="A1143">
        <v>1135</v>
      </c>
      <c r="B1143" t="s">
        <v>1220</v>
      </c>
      <c r="C1143">
        <v>-1.0598000000000001</v>
      </c>
      <c r="E1143" s="93">
        <f t="shared" si="156"/>
        <v>7</v>
      </c>
      <c r="F1143" s="15" t="str">
        <f t="shared" si="157"/>
        <v/>
      </c>
      <c r="G1143" s="92">
        <f t="shared" si="158"/>
        <v>3.9671371297541405E-3</v>
      </c>
      <c r="H1143" s="23">
        <f t="shared" si="162"/>
        <v>27.352447645802034</v>
      </c>
      <c r="I1143" s="23">
        <f t="shared" si="159"/>
        <v>1.7330559939447232</v>
      </c>
      <c r="J1143" s="23" t="str">
        <f t="shared" si="163"/>
        <v/>
      </c>
      <c r="K1143" s="23" t="str">
        <f t="shared" si="160"/>
        <v/>
      </c>
      <c r="L1143" s="15">
        <f t="shared" si="161"/>
        <v>141.75</v>
      </c>
      <c r="M1143" s="24">
        <f t="shared" si="164"/>
        <v>1.716192383197388</v>
      </c>
    </row>
    <row r="1144" spans="1:13" x14ac:dyDescent="0.25">
      <c r="A1144">
        <v>1136</v>
      </c>
      <c r="B1144" t="s">
        <v>1221</v>
      </c>
      <c r="C1144">
        <v>-1.1966000000000001</v>
      </c>
      <c r="E1144" s="93">
        <f t="shared" si="156"/>
        <v>0</v>
      </c>
      <c r="F1144" s="15" t="str">
        <f t="shared" si="157"/>
        <v/>
      </c>
      <c r="G1144" s="92">
        <f t="shared" si="158"/>
        <v>3.7597968899861301E-3</v>
      </c>
      <c r="H1144" s="23">
        <f t="shared" si="162"/>
        <v>25.922887016151197</v>
      </c>
      <c r="I1144" s="23">
        <f t="shared" si="159"/>
        <v>1.6871596507982576</v>
      </c>
      <c r="J1144" s="23" t="str">
        <f t="shared" si="163"/>
        <v/>
      </c>
      <c r="K1144" s="23" t="str">
        <f t="shared" si="160"/>
        <v/>
      </c>
      <c r="L1144" s="15">
        <f t="shared" si="161"/>
        <v>141.875</v>
      </c>
      <c r="M1144" s="24">
        <f t="shared" si="164"/>
        <v>1.7155319660583206</v>
      </c>
    </row>
    <row r="1145" spans="1:13" x14ac:dyDescent="0.25">
      <c r="A1145">
        <v>1137</v>
      </c>
      <c r="B1145" t="s">
        <v>1222</v>
      </c>
      <c r="C1145">
        <v>-1.177</v>
      </c>
      <c r="E1145" s="93">
        <f t="shared" si="156"/>
        <v>1</v>
      </c>
      <c r="F1145" s="15" t="str">
        <f t="shared" si="157"/>
        <v/>
      </c>
      <c r="G1145" s="92">
        <f t="shared" si="158"/>
        <v>3.7895035325259912E-3</v>
      </c>
      <c r="H1145" s="23">
        <f t="shared" si="162"/>
        <v>26.12770710636433</v>
      </c>
      <c r="I1145" s="23">
        <f t="shared" si="159"/>
        <v>1.6938117703742677</v>
      </c>
      <c r="J1145" s="23" t="str">
        <f t="shared" si="163"/>
        <v/>
      </c>
      <c r="K1145" s="23" t="str">
        <f t="shared" si="160"/>
        <v/>
      </c>
      <c r="L1145" s="15">
        <f t="shared" si="161"/>
        <v>142</v>
      </c>
      <c r="M1145" s="24">
        <f t="shared" si="164"/>
        <v>1.7148715489192532</v>
      </c>
    </row>
    <row r="1146" spans="1:13" x14ac:dyDescent="0.25">
      <c r="A1146">
        <v>1138</v>
      </c>
      <c r="B1146" t="s">
        <v>1223</v>
      </c>
      <c r="C1146">
        <v>-1.1379999999999999</v>
      </c>
      <c r="E1146" s="93">
        <f t="shared" si="156"/>
        <v>2</v>
      </c>
      <c r="F1146" s="15" t="str">
        <f t="shared" si="157"/>
        <v/>
      </c>
      <c r="G1146" s="92">
        <f t="shared" si="158"/>
        <v>3.8486136886002049E-3</v>
      </c>
      <c r="H1146" s="23">
        <f t="shared" si="162"/>
        <v>26.535257285870053</v>
      </c>
      <c r="I1146" s="23">
        <f t="shared" si="159"/>
        <v>1.7069710219058669</v>
      </c>
      <c r="J1146" s="23" t="str">
        <f t="shared" si="163"/>
        <v/>
      </c>
      <c r="K1146" s="23" t="str">
        <f t="shared" si="160"/>
        <v/>
      </c>
      <c r="L1146" s="15">
        <f t="shared" si="161"/>
        <v>142.125</v>
      </c>
      <c r="M1146" s="24">
        <f t="shared" si="164"/>
        <v>1.7142111317801858</v>
      </c>
    </row>
    <row r="1147" spans="1:13" x14ac:dyDescent="0.25">
      <c r="A1147">
        <v>1139</v>
      </c>
      <c r="B1147" t="s">
        <v>1224</v>
      </c>
      <c r="C1147">
        <v>-1.0989</v>
      </c>
      <c r="E1147" s="93">
        <f t="shared" si="156"/>
        <v>3</v>
      </c>
      <c r="F1147" s="15" t="str">
        <f t="shared" si="157"/>
        <v/>
      </c>
      <c r="G1147" s="92">
        <f t="shared" si="158"/>
        <v>3.9078754091771729E-3</v>
      </c>
      <c r="H1147" s="23">
        <f t="shared" si="162"/>
        <v>26.943852465836045</v>
      </c>
      <c r="I1147" s="23">
        <f t="shared" si="159"/>
        <v>1.7200629563731225</v>
      </c>
      <c r="J1147" s="23" t="str">
        <f t="shared" si="163"/>
        <v/>
      </c>
      <c r="K1147" s="23" t="str">
        <f t="shared" si="160"/>
        <v/>
      </c>
      <c r="L1147" s="15">
        <f t="shared" si="161"/>
        <v>142.25</v>
      </c>
      <c r="M1147" s="24">
        <f t="shared" si="164"/>
        <v>1.7135507146411184</v>
      </c>
    </row>
    <row r="1148" spans="1:13" x14ac:dyDescent="0.25">
      <c r="A1148">
        <v>1140</v>
      </c>
      <c r="B1148" t="s">
        <v>1225</v>
      </c>
      <c r="C1148">
        <v>-1.1575</v>
      </c>
      <c r="E1148" s="93">
        <f t="shared" si="156"/>
        <v>4</v>
      </c>
      <c r="F1148" s="15" t="str">
        <f t="shared" si="157"/>
        <v/>
      </c>
      <c r="G1148" s="92">
        <f t="shared" si="158"/>
        <v>3.8190586105630981E-3</v>
      </c>
      <c r="H1148" s="23">
        <f t="shared" si="162"/>
        <v>26.331482196117189</v>
      </c>
      <c r="I1148" s="23">
        <f t="shared" si="159"/>
        <v>1.7004041259484126</v>
      </c>
      <c r="J1148" s="23" t="str">
        <f t="shared" si="163"/>
        <v/>
      </c>
      <c r="K1148" s="23" t="str">
        <f t="shared" si="160"/>
        <v/>
      </c>
      <c r="L1148" s="15">
        <f t="shared" si="161"/>
        <v>142.375</v>
      </c>
      <c r="M1148" s="24">
        <f t="shared" si="164"/>
        <v>1.712890297502051</v>
      </c>
    </row>
    <row r="1149" spans="1:13" x14ac:dyDescent="0.25">
      <c r="A1149">
        <v>1141</v>
      </c>
      <c r="B1149" t="s">
        <v>1226</v>
      </c>
      <c r="C1149">
        <v>-1.0989</v>
      </c>
      <c r="E1149" s="93">
        <f t="shared" si="156"/>
        <v>5</v>
      </c>
      <c r="F1149" s="15">
        <f t="shared" si="157"/>
        <v>1</v>
      </c>
      <c r="G1149" s="92">
        <f t="shared" si="158"/>
        <v>3.9078754091771729E-3</v>
      </c>
      <c r="H1149" s="23">
        <f t="shared" si="162"/>
        <v>26.943852465836045</v>
      </c>
      <c r="I1149" s="23">
        <f t="shared" si="159"/>
        <v>1.7200629563731225</v>
      </c>
      <c r="J1149" s="23">
        <f t="shared" si="163"/>
        <v>1.7069465432504458</v>
      </c>
      <c r="K1149" s="23">
        <f t="shared" si="160"/>
        <v>1.2717105615971917E-2</v>
      </c>
      <c r="L1149" s="15">
        <f t="shared" si="161"/>
        <v>142.5</v>
      </c>
      <c r="M1149" s="24">
        <f t="shared" si="164"/>
        <v>1.7069465432504458</v>
      </c>
    </row>
    <row r="1150" spans="1:13" x14ac:dyDescent="0.25">
      <c r="A1150">
        <v>1142</v>
      </c>
      <c r="B1150" t="s">
        <v>1227</v>
      </c>
      <c r="C1150">
        <v>-1.1476999999999999</v>
      </c>
      <c r="E1150" s="93">
        <f t="shared" si="156"/>
        <v>6</v>
      </c>
      <c r="F1150" s="15" t="str">
        <f t="shared" si="157"/>
        <v/>
      </c>
      <c r="G1150" s="92">
        <f t="shared" si="158"/>
        <v>3.8339119318330289E-3</v>
      </c>
      <c r="H1150" s="23">
        <f t="shared" si="162"/>
        <v>26.433892241223756</v>
      </c>
      <c r="I1150" s="23">
        <f t="shared" si="159"/>
        <v>1.7037075760325602</v>
      </c>
      <c r="J1150" s="23" t="str">
        <f t="shared" si="163"/>
        <v/>
      </c>
      <c r="K1150" s="23" t="str">
        <f t="shared" si="160"/>
        <v/>
      </c>
      <c r="L1150" s="15">
        <f t="shared" si="161"/>
        <v>142.625</v>
      </c>
      <c r="M1150" s="24">
        <f t="shared" si="164"/>
        <v>1.7070483051290222</v>
      </c>
    </row>
    <row r="1151" spans="1:13" x14ac:dyDescent="0.25">
      <c r="A1151">
        <v>1143</v>
      </c>
      <c r="B1151" t="s">
        <v>1228</v>
      </c>
      <c r="C1151">
        <v>-1.0989</v>
      </c>
      <c r="E1151" s="93">
        <f t="shared" si="156"/>
        <v>7</v>
      </c>
      <c r="F1151" s="15" t="str">
        <f t="shared" si="157"/>
        <v/>
      </c>
      <c r="G1151" s="92">
        <f t="shared" si="158"/>
        <v>3.9078754091771729E-3</v>
      </c>
      <c r="H1151" s="23">
        <f t="shared" si="162"/>
        <v>26.943852465836045</v>
      </c>
      <c r="I1151" s="23">
        <f t="shared" si="159"/>
        <v>1.7200629563731225</v>
      </c>
      <c r="J1151" s="23" t="str">
        <f t="shared" si="163"/>
        <v/>
      </c>
      <c r="K1151" s="23" t="str">
        <f t="shared" si="160"/>
        <v/>
      </c>
      <c r="L1151" s="15">
        <f t="shared" si="161"/>
        <v>142.75</v>
      </c>
      <c r="M1151" s="24">
        <f t="shared" si="164"/>
        <v>1.7071500670075985</v>
      </c>
    </row>
    <row r="1152" spans="1:13" x14ac:dyDescent="0.25">
      <c r="A1152">
        <v>1144</v>
      </c>
      <c r="B1152" t="s">
        <v>1229</v>
      </c>
      <c r="C1152">
        <v>-1.1868000000000001</v>
      </c>
      <c r="E1152" s="93">
        <f t="shared" si="156"/>
        <v>0</v>
      </c>
      <c r="F1152" s="15" t="str">
        <f t="shared" si="157"/>
        <v/>
      </c>
      <c r="G1152" s="92">
        <f t="shared" si="158"/>
        <v>3.7746502112560604E-3</v>
      </c>
      <c r="H1152" s="23">
        <f t="shared" si="162"/>
        <v>26.02529706125776</v>
      </c>
      <c r="I1152" s="23">
        <f t="shared" si="159"/>
        <v>1.6904889826230913</v>
      </c>
      <c r="J1152" s="23" t="str">
        <f t="shared" si="163"/>
        <v/>
      </c>
      <c r="K1152" s="23" t="str">
        <f t="shared" si="160"/>
        <v/>
      </c>
      <c r="L1152" s="15">
        <f t="shared" si="161"/>
        <v>142.875</v>
      </c>
      <c r="M1152" s="24">
        <f t="shared" si="164"/>
        <v>1.7072518288861749</v>
      </c>
    </row>
    <row r="1153" spans="1:13" x14ac:dyDescent="0.25">
      <c r="A1153">
        <v>1145</v>
      </c>
      <c r="B1153" t="s">
        <v>1230</v>
      </c>
      <c r="C1153">
        <v>-1.1282000000000001</v>
      </c>
      <c r="E1153" s="93">
        <f t="shared" si="156"/>
        <v>1</v>
      </c>
      <c r="F1153" s="15" t="str">
        <f t="shared" si="157"/>
        <v/>
      </c>
      <c r="G1153" s="92">
        <f t="shared" si="158"/>
        <v>3.8634670098701353E-3</v>
      </c>
      <c r="H1153" s="23">
        <f t="shared" si="162"/>
        <v>26.637667330976615</v>
      </c>
      <c r="I1153" s="23">
        <f t="shared" si="159"/>
        <v>1.7102617877724788</v>
      </c>
      <c r="J1153" s="23" t="str">
        <f t="shared" si="163"/>
        <v/>
      </c>
      <c r="K1153" s="23" t="str">
        <f t="shared" si="160"/>
        <v/>
      </c>
      <c r="L1153" s="15">
        <f t="shared" si="161"/>
        <v>143</v>
      </c>
      <c r="M1153" s="24">
        <f t="shared" si="164"/>
        <v>1.7073535907647512</v>
      </c>
    </row>
    <row r="1154" spans="1:13" x14ac:dyDescent="0.25">
      <c r="A1154">
        <v>1146</v>
      </c>
      <c r="B1154" t="s">
        <v>1231</v>
      </c>
      <c r="C1154">
        <v>-1.0989</v>
      </c>
      <c r="E1154" s="93">
        <f t="shared" si="156"/>
        <v>2</v>
      </c>
      <c r="F1154" s="15" t="str">
        <f t="shared" si="157"/>
        <v/>
      </c>
      <c r="G1154" s="92">
        <f t="shared" si="158"/>
        <v>3.9078754091771729E-3</v>
      </c>
      <c r="H1154" s="23">
        <f t="shared" si="162"/>
        <v>26.943852465836045</v>
      </c>
      <c r="I1154" s="23">
        <f t="shared" si="159"/>
        <v>1.7200629563731225</v>
      </c>
      <c r="J1154" s="23" t="str">
        <f t="shared" si="163"/>
        <v/>
      </c>
      <c r="K1154" s="23" t="str">
        <f t="shared" si="160"/>
        <v/>
      </c>
      <c r="L1154" s="15">
        <f t="shared" si="161"/>
        <v>143.125</v>
      </c>
      <c r="M1154" s="24">
        <f t="shared" si="164"/>
        <v>1.7074553526433276</v>
      </c>
    </row>
    <row r="1155" spans="1:13" x14ac:dyDescent="0.25">
      <c r="A1155">
        <v>1147</v>
      </c>
      <c r="B1155" t="s">
        <v>1232</v>
      </c>
      <c r="C1155">
        <v>-1.1282000000000001</v>
      </c>
      <c r="E1155" s="93">
        <f t="shared" si="156"/>
        <v>3</v>
      </c>
      <c r="F1155" s="15" t="str">
        <f t="shared" si="157"/>
        <v/>
      </c>
      <c r="G1155" s="92">
        <f t="shared" si="158"/>
        <v>3.8634670098701353E-3</v>
      </c>
      <c r="H1155" s="23">
        <f t="shared" si="162"/>
        <v>26.637667330976615</v>
      </c>
      <c r="I1155" s="23">
        <f t="shared" si="159"/>
        <v>1.7102617877724788</v>
      </c>
      <c r="J1155" s="23" t="str">
        <f t="shared" si="163"/>
        <v/>
      </c>
      <c r="K1155" s="23" t="str">
        <f t="shared" si="160"/>
        <v/>
      </c>
      <c r="L1155" s="15">
        <f t="shared" si="161"/>
        <v>143.25</v>
      </c>
      <c r="M1155" s="24">
        <f t="shared" si="164"/>
        <v>1.707557114521904</v>
      </c>
    </row>
    <row r="1156" spans="1:13" x14ac:dyDescent="0.25">
      <c r="A1156">
        <v>1148</v>
      </c>
      <c r="B1156" t="s">
        <v>1233</v>
      </c>
      <c r="C1156">
        <v>-1.1868000000000001</v>
      </c>
      <c r="E1156" s="93">
        <f t="shared" si="156"/>
        <v>4</v>
      </c>
      <c r="F1156" s="15" t="str">
        <f t="shared" si="157"/>
        <v/>
      </c>
      <c r="G1156" s="92">
        <f t="shared" si="158"/>
        <v>3.7746502112560604E-3</v>
      </c>
      <c r="H1156" s="23">
        <f t="shared" si="162"/>
        <v>26.02529706125776</v>
      </c>
      <c r="I1156" s="23">
        <f t="shared" si="159"/>
        <v>1.6904889826230913</v>
      </c>
      <c r="J1156" s="23" t="str">
        <f t="shared" si="163"/>
        <v/>
      </c>
      <c r="K1156" s="23" t="str">
        <f t="shared" si="160"/>
        <v/>
      </c>
      <c r="L1156" s="15">
        <f t="shared" si="161"/>
        <v>143.375</v>
      </c>
      <c r="M1156" s="24">
        <f t="shared" si="164"/>
        <v>1.7076588764004803</v>
      </c>
    </row>
    <row r="1157" spans="1:13" x14ac:dyDescent="0.25">
      <c r="A1157">
        <v>1149</v>
      </c>
      <c r="B1157" t="s">
        <v>1234</v>
      </c>
      <c r="C1157">
        <v>-1.0989</v>
      </c>
      <c r="E1157" s="93">
        <f t="shared" si="156"/>
        <v>5</v>
      </c>
      <c r="F1157" s="15">
        <f t="shared" si="157"/>
        <v>1</v>
      </c>
      <c r="G1157" s="92">
        <f t="shared" si="158"/>
        <v>3.9078754091771729E-3</v>
      </c>
      <c r="H1157" s="23">
        <f t="shared" si="162"/>
        <v>26.943852465836045</v>
      </c>
      <c r="I1157" s="23">
        <f t="shared" si="159"/>
        <v>1.7200629563731225</v>
      </c>
      <c r="J1157" s="23">
        <f t="shared" si="163"/>
        <v>1.7085747333076671</v>
      </c>
      <c r="K1157" s="23">
        <f t="shared" si="160"/>
        <v>1.2776687144693594E-2</v>
      </c>
      <c r="L1157" s="15">
        <f t="shared" si="161"/>
        <v>143.5</v>
      </c>
      <c r="M1157" s="24">
        <f t="shared" si="164"/>
        <v>1.7085747333076671</v>
      </c>
    </row>
    <row r="1158" spans="1:13" x14ac:dyDescent="0.25">
      <c r="A1158">
        <v>1150</v>
      </c>
      <c r="B1158" t="s">
        <v>1235</v>
      </c>
      <c r="C1158">
        <v>-1.0891</v>
      </c>
      <c r="E1158" s="93">
        <f t="shared" si="156"/>
        <v>6</v>
      </c>
      <c r="F1158" s="15" t="str">
        <f t="shared" si="157"/>
        <v/>
      </c>
      <c r="G1158" s="92">
        <f t="shared" si="158"/>
        <v>3.9227287304471042E-3</v>
      </c>
      <c r="H1158" s="23">
        <f t="shared" si="162"/>
        <v>27.046262510942615</v>
      </c>
      <c r="I1158" s="23">
        <f t="shared" si="159"/>
        <v>1.7233287228429182</v>
      </c>
      <c r="J1158" s="23" t="str">
        <f t="shared" si="163"/>
        <v/>
      </c>
      <c r="K1158" s="23" t="str">
        <f t="shared" si="160"/>
        <v/>
      </c>
      <c r="L1158" s="15">
        <f t="shared" si="161"/>
        <v>143.625</v>
      </c>
      <c r="M1158" s="24">
        <f t="shared" si="164"/>
        <v>1.7089821679116899</v>
      </c>
    </row>
    <row r="1159" spans="1:13" x14ac:dyDescent="0.25">
      <c r="A1159">
        <v>1151</v>
      </c>
      <c r="B1159" t="s">
        <v>1236</v>
      </c>
      <c r="C1159">
        <v>-1.1379999999999999</v>
      </c>
      <c r="E1159" s="93">
        <f t="shared" si="156"/>
        <v>7</v>
      </c>
      <c r="F1159" s="15" t="str">
        <f t="shared" si="157"/>
        <v/>
      </c>
      <c r="G1159" s="92">
        <f t="shared" si="158"/>
        <v>3.8486136886002049E-3</v>
      </c>
      <c r="H1159" s="23">
        <f t="shared" si="162"/>
        <v>26.535257285870053</v>
      </c>
      <c r="I1159" s="23">
        <f t="shared" si="159"/>
        <v>1.7069710219058669</v>
      </c>
      <c r="J1159" s="23" t="str">
        <f t="shared" si="163"/>
        <v/>
      </c>
      <c r="K1159" s="23" t="str">
        <f t="shared" si="160"/>
        <v/>
      </c>
      <c r="L1159" s="15">
        <f t="shared" si="161"/>
        <v>143.75</v>
      </c>
      <c r="M1159" s="24">
        <f t="shared" si="164"/>
        <v>1.7093896025157127</v>
      </c>
    </row>
    <row r="1160" spans="1:13" x14ac:dyDescent="0.25">
      <c r="A1160">
        <v>1152</v>
      </c>
      <c r="B1160" t="s">
        <v>1237</v>
      </c>
      <c r="C1160">
        <v>-1.1966000000000001</v>
      </c>
      <c r="E1160" s="93">
        <f t="shared" si="156"/>
        <v>0</v>
      </c>
      <c r="F1160" s="15" t="str">
        <f t="shared" si="157"/>
        <v/>
      </c>
      <c r="G1160" s="92">
        <f t="shared" si="158"/>
        <v>3.7597968899861301E-3</v>
      </c>
      <c r="H1160" s="23">
        <f t="shared" si="162"/>
        <v>25.922887016151197</v>
      </c>
      <c r="I1160" s="23">
        <f t="shared" si="159"/>
        <v>1.6871596507982576</v>
      </c>
      <c r="J1160" s="23" t="str">
        <f t="shared" si="163"/>
        <v/>
      </c>
      <c r="K1160" s="23" t="str">
        <f t="shared" si="160"/>
        <v/>
      </c>
      <c r="L1160" s="15">
        <f t="shared" si="161"/>
        <v>143.875</v>
      </c>
      <c r="M1160" s="24">
        <f t="shared" si="164"/>
        <v>1.7097970371197355</v>
      </c>
    </row>
    <row r="1161" spans="1:13" x14ac:dyDescent="0.25">
      <c r="A1161">
        <v>1153</v>
      </c>
      <c r="B1161" t="s">
        <v>1238</v>
      </c>
      <c r="C1161">
        <v>-1.1282000000000001</v>
      </c>
      <c r="E1161" s="93">
        <f t="shared" ref="E1161:E1224" si="165">MOD(A1161,8)</f>
        <v>1</v>
      </c>
      <c r="F1161" s="15" t="str">
        <f t="shared" ref="F1161:F1224" si="166">IF(E1161=5,1,"")</f>
        <v/>
      </c>
      <c r="G1161" s="92">
        <f t="shared" ref="G1161:G1224" si="167">IF(C1161&lt;L$5,0,(C1161-L$5)/M$5)</f>
        <v>3.8634670098701353E-3</v>
      </c>
      <c r="H1161" s="23">
        <f t="shared" si="162"/>
        <v>26.637667330976615</v>
      </c>
      <c r="I1161" s="23">
        <f t="shared" ref="I1161:I1224" si="168">SQRT(2*H1161/G$6)</f>
        <v>1.7102617877724788</v>
      </c>
      <c r="J1161" s="23" t="str">
        <f t="shared" si="163"/>
        <v/>
      </c>
      <c r="K1161" s="23" t="str">
        <f t="shared" ref="K1161:K1224" si="169">IF(RIGHT(F1161,1)="1",STDEV(I1156:I1163),"")</f>
        <v/>
      </c>
      <c r="L1161" s="15">
        <f t="shared" ref="L1161:L1224" si="170">(A1161-1)/8</f>
        <v>144</v>
      </c>
      <c r="M1161" s="24">
        <f t="shared" si="164"/>
        <v>1.7102044717237583</v>
      </c>
    </row>
    <row r="1162" spans="1:13" x14ac:dyDescent="0.25">
      <c r="A1162">
        <v>1154</v>
      </c>
      <c r="B1162" t="s">
        <v>1239</v>
      </c>
      <c r="C1162">
        <v>-1.1087</v>
      </c>
      <c r="E1162" s="93">
        <f t="shared" si="165"/>
        <v>2</v>
      </c>
      <c r="F1162" s="15" t="str">
        <f t="shared" si="166"/>
        <v/>
      </c>
      <c r="G1162" s="92">
        <f t="shared" si="167"/>
        <v>3.8930220879072421E-3</v>
      </c>
      <c r="H1162" s="23">
        <f t="shared" si="162"/>
        <v>26.841442420729479</v>
      </c>
      <c r="I1162" s="23">
        <f t="shared" si="168"/>
        <v>1.7167909776087158</v>
      </c>
      <c r="J1162" s="23" t="str">
        <f t="shared" si="163"/>
        <v/>
      </c>
      <c r="K1162" s="23" t="str">
        <f t="shared" si="169"/>
        <v/>
      </c>
      <c r="L1162" s="15">
        <f t="shared" si="170"/>
        <v>144.125</v>
      </c>
      <c r="M1162" s="24">
        <f t="shared" si="164"/>
        <v>1.7106119063277812</v>
      </c>
    </row>
    <row r="1163" spans="1:13" x14ac:dyDescent="0.25">
      <c r="A1163">
        <v>1155</v>
      </c>
      <c r="B1163" t="s">
        <v>1240</v>
      </c>
      <c r="C1163">
        <v>-1.1087</v>
      </c>
      <c r="E1163" s="93">
        <f t="shared" si="165"/>
        <v>3</v>
      </c>
      <c r="F1163" s="15" t="str">
        <f t="shared" si="166"/>
        <v/>
      </c>
      <c r="G1163" s="92">
        <f t="shared" si="167"/>
        <v>3.8930220879072421E-3</v>
      </c>
      <c r="H1163" s="23">
        <f t="shared" ref="H1163:H1226" si="171">G1163*6894.75729</f>
        <v>26.841442420729479</v>
      </c>
      <c r="I1163" s="23">
        <f t="shared" si="168"/>
        <v>1.7167909776087158</v>
      </c>
      <c r="J1163" s="23" t="str">
        <f t="shared" si="163"/>
        <v/>
      </c>
      <c r="K1163" s="23" t="str">
        <f t="shared" si="169"/>
        <v/>
      </c>
      <c r="L1163" s="15">
        <f t="shared" si="170"/>
        <v>144.25</v>
      </c>
      <c r="M1163" s="24">
        <f t="shared" si="164"/>
        <v>1.711019340931804</v>
      </c>
    </row>
    <row r="1164" spans="1:13" x14ac:dyDescent="0.25">
      <c r="A1164">
        <v>1156</v>
      </c>
      <c r="B1164" t="s">
        <v>1241</v>
      </c>
      <c r="C1164">
        <v>-1.2259</v>
      </c>
      <c r="E1164" s="93">
        <f t="shared" si="165"/>
        <v>4</v>
      </c>
      <c r="F1164" s="15" t="str">
        <f t="shared" si="166"/>
        <v/>
      </c>
      <c r="G1164" s="92">
        <f t="shared" si="167"/>
        <v>3.7153884906790933E-3</v>
      </c>
      <c r="H1164" s="23">
        <f t="shared" si="171"/>
        <v>25.616701881291775</v>
      </c>
      <c r="I1164" s="23">
        <f t="shared" si="168"/>
        <v>1.6771662100428115</v>
      </c>
      <c r="J1164" s="23" t="str">
        <f t="shared" si="163"/>
        <v/>
      </c>
      <c r="K1164" s="23" t="str">
        <f t="shared" si="169"/>
        <v/>
      </c>
      <c r="L1164" s="15">
        <f t="shared" si="170"/>
        <v>144.375</v>
      </c>
      <c r="M1164" s="24">
        <f t="shared" si="164"/>
        <v>1.7114267755358268</v>
      </c>
    </row>
    <row r="1165" spans="1:13" x14ac:dyDescent="0.25">
      <c r="A1165">
        <v>1157</v>
      </c>
      <c r="B1165" t="s">
        <v>1242</v>
      </c>
      <c r="C1165">
        <v>-1.0598000000000001</v>
      </c>
      <c r="E1165" s="93">
        <f t="shared" si="165"/>
        <v>5</v>
      </c>
      <c r="F1165" s="15">
        <f t="shared" si="166"/>
        <v>1</v>
      </c>
      <c r="G1165" s="92">
        <f t="shared" si="167"/>
        <v>3.9671371297541405E-3</v>
      </c>
      <c r="H1165" s="23">
        <f t="shared" si="171"/>
        <v>27.352447645802034</v>
      </c>
      <c r="I1165" s="23">
        <f t="shared" si="168"/>
        <v>1.7330559939447232</v>
      </c>
      <c r="J1165" s="23">
        <f t="shared" ref="J1165:J1228" si="172">IF(RIGHT(F1165,1)="1",AVERAGE(I1161:I1168),"")</f>
        <v>1.7150936869720335</v>
      </c>
      <c r="K1165" s="23">
        <f t="shared" si="169"/>
        <v>1.9368439040470652E-2</v>
      </c>
      <c r="L1165" s="15">
        <f t="shared" si="170"/>
        <v>144.5</v>
      </c>
      <c r="M1165" s="24">
        <f t="shared" si="164"/>
        <v>1.7150936869720335</v>
      </c>
    </row>
    <row r="1166" spans="1:13" x14ac:dyDescent="0.25">
      <c r="A1166">
        <v>1158</v>
      </c>
      <c r="B1166" t="s">
        <v>1243</v>
      </c>
      <c r="C1166">
        <v>-1.0696000000000001</v>
      </c>
      <c r="E1166" s="93">
        <f t="shared" si="165"/>
        <v>6</v>
      </c>
      <c r="F1166" s="15" t="str">
        <f t="shared" si="166"/>
        <v/>
      </c>
      <c r="G1166" s="92">
        <f t="shared" si="167"/>
        <v>3.9522838084842101E-3</v>
      </c>
      <c r="H1166" s="23">
        <f t="shared" si="171"/>
        <v>27.250037600695471</v>
      </c>
      <c r="I1166" s="23">
        <f t="shared" si="168"/>
        <v>1.7298085920295854</v>
      </c>
      <c r="J1166" s="23" t="str">
        <f t="shared" si="172"/>
        <v/>
      </c>
      <c r="K1166" s="23" t="str">
        <f t="shared" si="169"/>
        <v/>
      </c>
      <c r="L1166" s="15">
        <f t="shared" si="170"/>
        <v>144.625</v>
      </c>
      <c r="M1166" s="24">
        <f t="shared" si="164"/>
        <v>1.7158001058206827</v>
      </c>
    </row>
    <row r="1167" spans="1:13" x14ac:dyDescent="0.25">
      <c r="A1167">
        <v>1159</v>
      </c>
      <c r="B1167" t="s">
        <v>1244</v>
      </c>
      <c r="C1167">
        <v>-1.1184000000000001</v>
      </c>
      <c r="E1167" s="93">
        <f t="shared" si="165"/>
        <v>7</v>
      </c>
      <c r="F1167" s="15" t="str">
        <f t="shared" si="166"/>
        <v/>
      </c>
      <c r="G1167" s="92">
        <f t="shared" si="167"/>
        <v>3.8783203311400665E-3</v>
      </c>
      <c r="H1167" s="23">
        <f t="shared" si="171"/>
        <v>26.740077376083185</v>
      </c>
      <c r="I1167" s="23">
        <f t="shared" si="168"/>
        <v>1.7135462339263192</v>
      </c>
      <c r="J1167" s="23" t="str">
        <f t="shared" si="172"/>
        <v/>
      </c>
      <c r="K1167" s="23" t="str">
        <f t="shared" si="169"/>
        <v/>
      </c>
      <c r="L1167" s="15">
        <f t="shared" si="170"/>
        <v>144.75</v>
      </c>
      <c r="M1167" s="24">
        <f t="shared" si="164"/>
        <v>1.7165065246693318</v>
      </c>
    </row>
    <row r="1168" spans="1:13" x14ac:dyDescent="0.25">
      <c r="A1168">
        <v>1160</v>
      </c>
      <c r="B1168" t="s">
        <v>1245</v>
      </c>
      <c r="C1168">
        <v>-1.0891</v>
      </c>
      <c r="E1168" s="93">
        <f t="shared" si="165"/>
        <v>0</v>
      </c>
      <c r="F1168" s="15" t="str">
        <f t="shared" si="166"/>
        <v/>
      </c>
      <c r="G1168" s="92">
        <f t="shared" si="167"/>
        <v>3.9227287304471042E-3</v>
      </c>
      <c r="H1168" s="23">
        <f t="shared" si="171"/>
        <v>27.046262510942615</v>
      </c>
      <c r="I1168" s="23">
        <f t="shared" si="168"/>
        <v>1.7233287228429182</v>
      </c>
      <c r="J1168" s="23" t="str">
        <f t="shared" si="172"/>
        <v/>
      </c>
      <c r="K1168" s="23" t="str">
        <f t="shared" si="169"/>
        <v/>
      </c>
      <c r="L1168" s="15">
        <f t="shared" si="170"/>
        <v>144.875</v>
      </c>
      <c r="M1168" s="24">
        <f t="shared" si="164"/>
        <v>1.717212943517981</v>
      </c>
    </row>
    <row r="1169" spans="1:13" x14ac:dyDescent="0.25">
      <c r="A1169">
        <v>1161</v>
      </c>
      <c r="B1169" t="s">
        <v>1246</v>
      </c>
      <c r="C1169">
        <v>-1.1575</v>
      </c>
      <c r="E1169" s="93">
        <f t="shared" si="165"/>
        <v>1</v>
      </c>
      <c r="F1169" s="15" t="str">
        <f t="shared" si="166"/>
        <v/>
      </c>
      <c r="G1169" s="92">
        <f t="shared" si="167"/>
        <v>3.8190586105630981E-3</v>
      </c>
      <c r="H1169" s="23">
        <f t="shared" si="171"/>
        <v>26.331482196117189</v>
      </c>
      <c r="I1169" s="23">
        <f t="shared" si="168"/>
        <v>1.7004041259484126</v>
      </c>
      <c r="J1169" s="23" t="str">
        <f t="shared" si="172"/>
        <v/>
      </c>
      <c r="K1169" s="23" t="str">
        <f t="shared" si="169"/>
        <v/>
      </c>
      <c r="L1169" s="15">
        <f t="shared" si="170"/>
        <v>145</v>
      </c>
      <c r="M1169" s="24">
        <f t="shared" ref="M1169:M1228" si="173">IF(J1169="",M1168+(SUM(J1169:J1176)-SUM(J1161:J1168))/16,J1169)</f>
        <v>1.7179193623666302</v>
      </c>
    </row>
    <row r="1170" spans="1:13" x14ac:dyDescent="0.25">
      <c r="A1170">
        <v>1162</v>
      </c>
      <c r="B1170" t="s">
        <v>1247</v>
      </c>
      <c r="C1170">
        <v>-1.1673</v>
      </c>
      <c r="E1170" s="93">
        <f t="shared" si="165"/>
        <v>2</v>
      </c>
      <c r="F1170" s="15" t="str">
        <f t="shared" si="166"/>
        <v/>
      </c>
      <c r="G1170" s="92">
        <f t="shared" si="167"/>
        <v>3.8042052892931677E-3</v>
      </c>
      <c r="H1170" s="23">
        <f t="shared" si="171"/>
        <v>26.229072151010627</v>
      </c>
      <c r="I1170" s="23">
        <f t="shared" si="168"/>
        <v>1.6970942456015898</v>
      </c>
      <c r="J1170" s="23" t="str">
        <f t="shared" si="172"/>
        <v/>
      </c>
      <c r="K1170" s="23" t="str">
        <f t="shared" si="169"/>
        <v/>
      </c>
      <c r="L1170" s="15">
        <f t="shared" si="170"/>
        <v>145.125</v>
      </c>
      <c r="M1170" s="24">
        <f t="shared" si="173"/>
        <v>1.7186257812152794</v>
      </c>
    </row>
    <row r="1171" spans="1:13" x14ac:dyDescent="0.25">
      <c r="A1171">
        <v>1163</v>
      </c>
      <c r="B1171" t="s">
        <v>1248</v>
      </c>
      <c r="C1171">
        <v>-1.1184000000000001</v>
      </c>
      <c r="E1171" s="93">
        <f t="shared" si="165"/>
        <v>3</v>
      </c>
      <c r="F1171" s="15" t="str">
        <f t="shared" si="166"/>
        <v/>
      </c>
      <c r="G1171" s="92">
        <f t="shared" si="167"/>
        <v>3.8783203311400665E-3</v>
      </c>
      <c r="H1171" s="23">
        <f t="shared" si="171"/>
        <v>26.740077376083185</v>
      </c>
      <c r="I1171" s="23">
        <f t="shared" si="168"/>
        <v>1.7135462339263192</v>
      </c>
      <c r="J1171" s="23" t="str">
        <f t="shared" si="172"/>
        <v/>
      </c>
      <c r="K1171" s="23" t="str">
        <f t="shared" si="169"/>
        <v/>
      </c>
      <c r="L1171" s="15">
        <f t="shared" si="170"/>
        <v>145.25</v>
      </c>
      <c r="M1171" s="24">
        <f t="shared" si="173"/>
        <v>1.7193322000639286</v>
      </c>
    </row>
    <row r="1172" spans="1:13" x14ac:dyDescent="0.25">
      <c r="A1172">
        <v>1164</v>
      </c>
      <c r="B1172" t="s">
        <v>1249</v>
      </c>
      <c r="C1172">
        <v>-1.0598000000000001</v>
      </c>
      <c r="E1172" s="93">
        <f t="shared" si="165"/>
        <v>4</v>
      </c>
      <c r="F1172" s="15" t="str">
        <f t="shared" si="166"/>
        <v/>
      </c>
      <c r="G1172" s="92">
        <f t="shared" si="167"/>
        <v>3.9671371297541405E-3</v>
      </c>
      <c r="H1172" s="23">
        <f t="shared" si="171"/>
        <v>27.352447645802034</v>
      </c>
      <c r="I1172" s="23">
        <f t="shared" si="168"/>
        <v>1.7330559939447232</v>
      </c>
      <c r="J1172" s="23" t="str">
        <f t="shared" si="172"/>
        <v/>
      </c>
      <c r="K1172" s="23" t="str">
        <f t="shared" si="169"/>
        <v/>
      </c>
      <c r="L1172" s="15">
        <f t="shared" si="170"/>
        <v>145.375</v>
      </c>
      <c r="M1172" s="24">
        <f t="shared" si="173"/>
        <v>1.7200386189125778</v>
      </c>
    </row>
    <row r="1173" spans="1:13" x14ac:dyDescent="0.25">
      <c r="A1173">
        <v>1165</v>
      </c>
      <c r="B1173" t="s">
        <v>1250</v>
      </c>
      <c r="C1173">
        <v>-1.1087</v>
      </c>
      <c r="E1173" s="93">
        <f t="shared" si="165"/>
        <v>5</v>
      </c>
      <c r="F1173" s="15">
        <f t="shared" si="166"/>
        <v>1</v>
      </c>
      <c r="G1173" s="92">
        <f t="shared" si="167"/>
        <v>3.8930220879072421E-3</v>
      </c>
      <c r="H1173" s="23">
        <f t="shared" si="171"/>
        <v>26.841442420729479</v>
      </c>
      <c r="I1173" s="23">
        <f t="shared" si="168"/>
        <v>1.7167909776087158</v>
      </c>
      <c r="J1173" s="23">
        <f t="shared" si="172"/>
        <v>1.726396388550421</v>
      </c>
      <c r="K1173" s="23">
        <f t="shared" si="169"/>
        <v>1.772676868668498E-2</v>
      </c>
      <c r="L1173" s="15">
        <f t="shared" si="170"/>
        <v>145.5</v>
      </c>
      <c r="M1173" s="24">
        <f t="shared" si="173"/>
        <v>1.726396388550421</v>
      </c>
    </row>
    <row r="1174" spans="1:13" x14ac:dyDescent="0.25">
      <c r="A1174">
        <v>1166</v>
      </c>
      <c r="B1174" t="s">
        <v>1251</v>
      </c>
      <c r="C1174">
        <v>-1.0891</v>
      </c>
      <c r="E1174" s="93">
        <f t="shared" si="165"/>
        <v>6</v>
      </c>
      <c r="F1174" s="15" t="str">
        <f t="shared" si="166"/>
        <v/>
      </c>
      <c r="G1174" s="92">
        <f t="shared" si="167"/>
        <v>3.9227287304471042E-3</v>
      </c>
      <c r="H1174" s="23">
        <f t="shared" si="171"/>
        <v>27.046262510942615</v>
      </c>
      <c r="I1174" s="23">
        <f t="shared" si="168"/>
        <v>1.7233287228429182</v>
      </c>
      <c r="J1174" s="23" t="str">
        <f t="shared" si="172"/>
        <v/>
      </c>
      <c r="K1174" s="23" t="str">
        <f t="shared" si="169"/>
        <v/>
      </c>
      <c r="L1174" s="15">
        <f t="shared" si="170"/>
        <v>145.625</v>
      </c>
      <c r="M1174" s="24">
        <f t="shared" si="173"/>
        <v>1.7263183211060946</v>
      </c>
    </row>
    <row r="1175" spans="1:13" x14ac:dyDescent="0.25">
      <c r="A1175">
        <v>1167</v>
      </c>
      <c r="B1175" t="s">
        <v>1252</v>
      </c>
      <c r="C1175">
        <v>-1.0012000000000001</v>
      </c>
      <c r="E1175" s="93">
        <f t="shared" si="165"/>
        <v>7</v>
      </c>
      <c r="F1175" s="15" t="str">
        <f t="shared" si="166"/>
        <v/>
      </c>
      <c r="G1175" s="92">
        <f t="shared" si="167"/>
        <v>4.0559539283682149E-3</v>
      </c>
      <c r="H1175" s="23">
        <f t="shared" si="171"/>
        <v>27.964817915520886</v>
      </c>
      <c r="I1175" s="23">
        <f t="shared" si="168"/>
        <v>1.7523485556510707</v>
      </c>
      <c r="J1175" s="23" t="str">
        <f t="shared" si="172"/>
        <v/>
      </c>
      <c r="K1175" s="23" t="str">
        <f t="shared" si="169"/>
        <v/>
      </c>
      <c r="L1175" s="15">
        <f t="shared" si="170"/>
        <v>145.75</v>
      </c>
      <c r="M1175" s="24">
        <f t="shared" si="173"/>
        <v>1.7262402536617683</v>
      </c>
    </row>
    <row r="1176" spans="1:13" x14ac:dyDescent="0.25">
      <c r="A1176">
        <v>1168</v>
      </c>
      <c r="B1176" t="s">
        <v>1253</v>
      </c>
      <c r="C1176">
        <v>-0.93279999999999996</v>
      </c>
      <c r="E1176" s="93">
        <f t="shared" si="165"/>
        <v>0</v>
      </c>
      <c r="F1176" s="15" t="str">
        <f t="shared" si="166"/>
        <v/>
      </c>
      <c r="G1176" s="92">
        <f t="shared" si="167"/>
        <v>4.1596240482522214E-3</v>
      </c>
      <c r="H1176" s="23">
        <f t="shared" si="171"/>
        <v>28.679598230346315</v>
      </c>
      <c r="I1176" s="23">
        <f t="shared" si="168"/>
        <v>1.7746022528796168</v>
      </c>
      <c r="J1176" s="23" t="str">
        <f t="shared" si="172"/>
        <v/>
      </c>
      <c r="K1176" s="23" t="str">
        <f t="shared" si="169"/>
        <v/>
      </c>
      <c r="L1176" s="15">
        <f t="shared" si="170"/>
        <v>145.875</v>
      </c>
      <c r="M1176" s="24">
        <f t="shared" si="173"/>
        <v>1.7261621862174419</v>
      </c>
    </row>
    <row r="1177" spans="1:13" x14ac:dyDescent="0.25">
      <c r="A1177">
        <v>1169</v>
      </c>
      <c r="B1177" t="s">
        <v>1254</v>
      </c>
      <c r="C1177">
        <v>-0.93279999999999996</v>
      </c>
      <c r="E1177" s="93">
        <f t="shared" si="165"/>
        <v>1</v>
      </c>
      <c r="F1177" s="15" t="str">
        <f t="shared" si="166"/>
        <v/>
      </c>
      <c r="G1177" s="92">
        <f t="shared" si="167"/>
        <v>4.1596240482522214E-3</v>
      </c>
      <c r="H1177" s="23">
        <f t="shared" si="171"/>
        <v>28.679598230346315</v>
      </c>
      <c r="I1177" s="23">
        <f t="shared" si="168"/>
        <v>1.7746022528796168</v>
      </c>
      <c r="J1177" s="23" t="str">
        <f t="shared" si="172"/>
        <v/>
      </c>
      <c r="K1177" s="23" t="str">
        <f t="shared" si="169"/>
        <v/>
      </c>
      <c r="L1177" s="15">
        <f t="shared" si="170"/>
        <v>146</v>
      </c>
      <c r="M1177" s="24">
        <f t="shared" si="173"/>
        <v>1.7260841187731155</v>
      </c>
    </row>
    <row r="1178" spans="1:13" x14ac:dyDescent="0.25">
      <c r="A1178">
        <v>1170</v>
      </c>
      <c r="B1178" t="s">
        <v>1255</v>
      </c>
      <c r="C1178">
        <v>-1.0403</v>
      </c>
      <c r="E1178" s="93">
        <f t="shared" si="165"/>
        <v>2</v>
      </c>
      <c r="F1178" s="15" t="str">
        <f t="shared" si="166"/>
        <v/>
      </c>
      <c r="G1178" s="92">
        <f t="shared" si="167"/>
        <v>3.9966922077912482E-3</v>
      </c>
      <c r="H1178" s="23">
        <f t="shared" si="171"/>
        <v>27.556222735554901</v>
      </c>
      <c r="I1178" s="23">
        <f t="shared" si="168"/>
        <v>1.7394996281206005</v>
      </c>
      <c r="J1178" s="23" t="str">
        <f t="shared" si="172"/>
        <v/>
      </c>
      <c r="K1178" s="23" t="str">
        <f t="shared" si="169"/>
        <v/>
      </c>
      <c r="L1178" s="15">
        <f t="shared" si="170"/>
        <v>146.125</v>
      </c>
      <c r="M1178" s="24">
        <f t="shared" si="173"/>
        <v>1.7260060513287891</v>
      </c>
    </row>
    <row r="1179" spans="1:13" x14ac:dyDescent="0.25">
      <c r="A1179">
        <v>1171</v>
      </c>
      <c r="B1179" t="s">
        <v>1256</v>
      </c>
      <c r="C1179">
        <v>-1.1575</v>
      </c>
      <c r="E1179" s="93">
        <f t="shared" si="165"/>
        <v>3</v>
      </c>
      <c r="F1179" s="15" t="str">
        <f t="shared" si="166"/>
        <v/>
      </c>
      <c r="G1179" s="92">
        <f t="shared" si="167"/>
        <v>3.8190586105630981E-3</v>
      </c>
      <c r="H1179" s="23">
        <f t="shared" si="171"/>
        <v>26.331482196117189</v>
      </c>
      <c r="I1179" s="23">
        <f t="shared" si="168"/>
        <v>1.7004041259484126</v>
      </c>
      <c r="J1179" s="23" t="str">
        <f t="shared" si="172"/>
        <v/>
      </c>
      <c r="K1179" s="23" t="str">
        <f t="shared" si="169"/>
        <v/>
      </c>
      <c r="L1179" s="15">
        <f t="shared" si="170"/>
        <v>146.25</v>
      </c>
      <c r="M1179" s="24">
        <f t="shared" si="173"/>
        <v>1.7259279838844628</v>
      </c>
    </row>
    <row r="1180" spans="1:13" x14ac:dyDescent="0.25">
      <c r="A1180">
        <v>1172</v>
      </c>
      <c r="B1180" t="s">
        <v>1257</v>
      </c>
      <c r="C1180">
        <v>-1.0598000000000001</v>
      </c>
      <c r="E1180" s="93">
        <f t="shared" si="165"/>
        <v>4</v>
      </c>
      <c r="F1180" s="15" t="str">
        <f t="shared" si="166"/>
        <v/>
      </c>
      <c r="G1180" s="92">
        <f t="shared" si="167"/>
        <v>3.9671371297541405E-3</v>
      </c>
      <c r="H1180" s="23">
        <f t="shared" si="171"/>
        <v>27.352447645802034</v>
      </c>
      <c r="I1180" s="23">
        <f t="shared" si="168"/>
        <v>1.7330559939447232</v>
      </c>
      <c r="J1180" s="23" t="str">
        <f t="shared" si="172"/>
        <v/>
      </c>
      <c r="K1180" s="23" t="str">
        <f t="shared" si="169"/>
        <v/>
      </c>
      <c r="L1180" s="15">
        <f t="shared" si="170"/>
        <v>146.375</v>
      </c>
      <c r="M1180" s="24">
        <f t="shared" si="173"/>
        <v>1.7258499164401364</v>
      </c>
    </row>
    <row r="1181" spans="1:13" x14ac:dyDescent="0.25">
      <c r="A1181">
        <v>1173</v>
      </c>
      <c r="B1181" t="s">
        <v>1258</v>
      </c>
      <c r="C1181">
        <v>-1.1673</v>
      </c>
      <c r="E1181" s="93">
        <f t="shared" si="165"/>
        <v>5</v>
      </c>
      <c r="F1181" s="15">
        <f t="shared" si="166"/>
        <v>1</v>
      </c>
      <c r="G1181" s="92">
        <f t="shared" si="167"/>
        <v>3.8042052892931677E-3</v>
      </c>
      <c r="H1181" s="23">
        <f t="shared" si="171"/>
        <v>26.229072151010627</v>
      </c>
      <c r="I1181" s="23">
        <f t="shared" si="168"/>
        <v>1.6970942456015898</v>
      </c>
      <c r="J1181" s="23">
        <f t="shared" si="172"/>
        <v>1.7251473094411978</v>
      </c>
      <c r="K1181" s="23">
        <f t="shared" si="169"/>
        <v>3.2750627777048444E-2</v>
      </c>
      <c r="L1181" s="15">
        <f t="shared" si="170"/>
        <v>146.5</v>
      </c>
      <c r="M1181" s="24">
        <f t="shared" si="173"/>
        <v>1.7251473094411978</v>
      </c>
    </row>
    <row r="1182" spans="1:13" x14ac:dyDescent="0.25">
      <c r="A1182">
        <v>1174</v>
      </c>
      <c r="B1182" t="s">
        <v>1259</v>
      </c>
      <c r="C1182">
        <v>-1.177</v>
      </c>
      <c r="E1182" s="93">
        <f t="shared" si="165"/>
        <v>6</v>
      </c>
      <c r="F1182" s="15" t="str">
        <f t="shared" si="166"/>
        <v/>
      </c>
      <c r="G1182" s="92">
        <f t="shared" si="167"/>
        <v>3.7895035325259912E-3</v>
      </c>
      <c r="H1182" s="23">
        <f t="shared" si="171"/>
        <v>26.12770710636433</v>
      </c>
      <c r="I1182" s="23">
        <f t="shared" si="168"/>
        <v>1.6938117703742677</v>
      </c>
      <c r="J1182" s="23" t="str">
        <f t="shared" si="172"/>
        <v/>
      </c>
      <c r="K1182" s="23" t="str">
        <f t="shared" si="169"/>
        <v/>
      </c>
      <c r="L1182" s="15">
        <f t="shared" si="170"/>
        <v>146.625</v>
      </c>
      <c r="M1182" s="24">
        <f t="shared" si="173"/>
        <v>1.7114236079318257</v>
      </c>
    </row>
    <row r="1183" spans="1:13" x14ac:dyDescent="0.25">
      <c r="A1183">
        <v>1175</v>
      </c>
      <c r="B1183" t="s">
        <v>1260</v>
      </c>
      <c r="C1183">
        <v>-1.1087</v>
      </c>
      <c r="E1183" s="93">
        <f t="shared" si="165"/>
        <v>7</v>
      </c>
      <c r="F1183" s="15" t="str">
        <f t="shared" si="166"/>
        <v/>
      </c>
      <c r="G1183" s="92">
        <f t="shared" si="167"/>
        <v>3.8930220879072421E-3</v>
      </c>
      <c r="H1183" s="23">
        <f t="shared" si="171"/>
        <v>26.841442420729479</v>
      </c>
      <c r="I1183" s="23">
        <f t="shared" si="168"/>
        <v>1.7167909776087158</v>
      </c>
      <c r="J1183" s="23" t="str">
        <f t="shared" si="172"/>
        <v/>
      </c>
      <c r="K1183" s="23" t="str">
        <f t="shared" si="169"/>
        <v/>
      </c>
      <c r="L1183" s="15">
        <f t="shared" si="170"/>
        <v>146.75</v>
      </c>
      <c r="M1183" s="24">
        <f t="shared" si="173"/>
        <v>1.6976999064224536</v>
      </c>
    </row>
    <row r="1184" spans="1:13" x14ac:dyDescent="0.25">
      <c r="A1184">
        <v>1176</v>
      </c>
      <c r="B1184" t="s">
        <v>1261</v>
      </c>
      <c r="C1184">
        <v>-1.0207999999999999</v>
      </c>
      <c r="E1184" s="93">
        <f t="shared" si="165"/>
        <v>0</v>
      </c>
      <c r="F1184" s="15" t="str">
        <f t="shared" si="166"/>
        <v/>
      </c>
      <c r="G1184" s="92">
        <f t="shared" si="167"/>
        <v>4.0262472858283551E-3</v>
      </c>
      <c r="H1184" s="23">
        <f t="shared" si="171"/>
        <v>27.759997825307764</v>
      </c>
      <c r="I1184" s="23">
        <f t="shared" si="168"/>
        <v>1.7459194810516554</v>
      </c>
      <c r="J1184" s="23" t="str">
        <f t="shared" si="172"/>
        <v/>
      </c>
      <c r="K1184" s="23" t="str">
        <f t="shared" si="169"/>
        <v/>
      </c>
      <c r="L1184" s="15">
        <f t="shared" si="170"/>
        <v>146.875</v>
      </c>
      <c r="M1184" s="24">
        <f t="shared" si="173"/>
        <v>1.6839762049130815</v>
      </c>
    </row>
    <row r="1185" spans="1:13" x14ac:dyDescent="0.25">
      <c r="A1185">
        <v>1177</v>
      </c>
      <c r="B1185" t="s">
        <v>1262</v>
      </c>
      <c r="C1185">
        <v>-1.2259</v>
      </c>
      <c r="E1185" s="93">
        <f t="shared" si="165"/>
        <v>1</v>
      </c>
      <c r="F1185" s="15" t="str">
        <f t="shared" si="166"/>
        <v/>
      </c>
      <c r="G1185" s="92">
        <f t="shared" si="167"/>
        <v>3.7153884906790933E-3</v>
      </c>
      <c r="H1185" s="23">
        <f t="shared" si="171"/>
        <v>25.616701881291775</v>
      </c>
      <c r="I1185" s="23">
        <f t="shared" si="168"/>
        <v>1.6771662100428115</v>
      </c>
      <c r="J1185" s="23" t="str">
        <f t="shared" si="172"/>
        <v/>
      </c>
      <c r="K1185" s="23" t="str">
        <f t="shared" si="169"/>
        <v/>
      </c>
      <c r="L1185" s="15">
        <f t="shared" si="170"/>
        <v>147</v>
      </c>
      <c r="M1185" s="24">
        <f t="shared" si="173"/>
        <v>1.6702525034037095</v>
      </c>
    </row>
    <row r="1186" spans="1:13" x14ac:dyDescent="0.25">
      <c r="A1186">
        <v>1178</v>
      </c>
      <c r="B1186" t="s">
        <v>1263</v>
      </c>
      <c r="C1186">
        <v>-1.3626</v>
      </c>
      <c r="E1186" s="93">
        <f t="shared" si="165"/>
        <v>2</v>
      </c>
      <c r="F1186" s="15" t="str">
        <f t="shared" si="166"/>
        <v/>
      </c>
      <c r="G1186" s="92">
        <f t="shared" si="167"/>
        <v>3.5081998154138363E-3</v>
      </c>
      <c r="H1186" s="23">
        <f t="shared" si="171"/>
        <v>24.1881862521012</v>
      </c>
      <c r="I1186" s="23">
        <f t="shared" si="168"/>
        <v>1.6297318347924827</v>
      </c>
      <c r="J1186" s="23" t="str">
        <f t="shared" si="172"/>
        <v/>
      </c>
      <c r="K1186" s="23" t="str">
        <f t="shared" si="169"/>
        <v/>
      </c>
      <c r="L1186" s="15">
        <f t="shared" si="170"/>
        <v>147.125</v>
      </c>
      <c r="M1186" s="24">
        <f t="shared" si="173"/>
        <v>1.6565288018943374</v>
      </c>
    </row>
    <row r="1187" spans="1:13" x14ac:dyDescent="0.25">
      <c r="A1187">
        <v>1179</v>
      </c>
      <c r="B1187" t="s">
        <v>1264</v>
      </c>
      <c r="C1187">
        <v>-1.5286999999999999</v>
      </c>
      <c r="E1187" s="93">
        <f t="shared" si="165"/>
        <v>3</v>
      </c>
      <c r="F1187" s="15" t="str">
        <f t="shared" si="166"/>
        <v/>
      </c>
      <c r="G1187" s="92">
        <f t="shared" si="167"/>
        <v>3.2564511763387878E-3</v>
      </c>
      <c r="H1187" s="23">
        <f t="shared" si="171"/>
        <v>22.45244048759093</v>
      </c>
      <c r="I1187" s="23">
        <f t="shared" si="168"/>
        <v>1.5701685486907788</v>
      </c>
      <c r="J1187" s="23" t="str">
        <f t="shared" si="172"/>
        <v/>
      </c>
      <c r="K1187" s="23" t="str">
        <f t="shared" si="169"/>
        <v/>
      </c>
      <c r="L1187" s="15">
        <f t="shared" si="170"/>
        <v>147.25</v>
      </c>
      <c r="M1187" s="24">
        <f t="shared" si="173"/>
        <v>1.6428051003849653</v>
      </c>
    </row>
    <row r="1188" spans="1:13" x14ac:dyDescent="0.25">
      <c r="A1188">
        <v>1180</v>
      </c>
      <c r="B1188" t="s">
        <v>1265</v>
      </c>
      <c r="C1188">
        <v>-1.5971</v>
      </c>
      <c r="E1188" s="93">
        <f t="shared" si="165"/>
        <v>4</v>
      </c>
      <c r="F1188" s="15" t="str">
        <f t="shared" si="166"/>
        <v/>
      </c>
      <c r="G1188" s="92">
        <f t="shared" si="167"/>
        <v>3.152781056454783E-3</v>
      </c>
      <c r="H1188" s="23">
        <f t="shared" si="171"/>
        <v>21.737660172765516</v>
      </c>
      <c r="I1188" s="23">
        <f t="shared" si="168"/>
        <v>1.5449730016620649</v>
      </c>
      <c r="J1188" s="23" t="str">
        <f t="shared" si="172"/>
        <v/>
      </c>
      <c r="K1188" s="23" t="str">
        <f t="shared" si="169"/>
        <v/>
      </c>
      <c r="L1188" s="15">
        <f t="shared" si="170"/>
        <v>147.375</v>
      </c>
      <c r="M1188" s="24">
        <f t="shared" si="173"/>
        <v>1.6290813988755932</v>
      </c>
    </row>
    <row r="1189" spans="1:13" x14ac:dyDescent="0.25">
      <c r="A1189">
        <v>1181</v>
      </c>
      <c r="B1189" t="s">
        <v>1266</v>
      </c>
      <c r="C1189">
        <v>-1.7436</v>
      </c>
      <c r="E1189" s="93">
        <f t="shared" si="165"/>
        <v>5</v>
      </c>
      <c r="F1189" s="15">
        <f t="shared" si="166"/>
        <v>1</v>
      </c>
      <c r="G1189" s="92">
        <f t="shared" si="167"/>
        <v>2.9307390599195957E-3</v>
      </c>
      <c r="H1189" s="23">
        <f t="shared" si="171"/>
        <v>20.206734498468379</v>
      </c>
      <c r="I1189" s="23">
        <f t="shared" si="168"/>
        <v>1.4895756509835403</v>
      </c>
      <c r="J1189" s="23">
        <f t="shared" si="172"/>
        <v>1.5055680852912436</v>
      </c>
      <c r="K1189" s="23">
        <f t="shared" si="169"/>
        <v>0.12153388180450098</v>
      </c>
      <c r="L1189" s="15">
        <f t="shared" si="170"/>
        <v>147.5</v>
      </c>
      <c r="M1189" s="24">
        <f t="shared" si="173"/>
        <v>1.5055680852912436</v>
      </c>
    </row>
    <row r="1190" spans="1:13" x14ac:dyDescent="0.25">
      <c r="A1190">
        <v>1182</v>
      </c>
      <c r="B1190" t="s">
        <v>1267</v>
      </c>
      <c r="C1190">
        <v>-1.851</v>
      </c>
      <c r="E1190" s="93">
        <f t="shared" si="165"/>
        <v>6</v>
      </c>
      <c r="F1190" s="15" t="str">
        <f t="shared" si="166"/>
        <v/>
      </c>
      <c r="G1190" s="92">
        <f t="shared" si="167"/>
        <v>2.7679587839613768E-3</v>
      </c>
      <c r="H1190" s="23">
        <f t="shared" si="171"/>
        <v>19.084404004137237</v>
      </c>
      <c r="I1190" s="23">
        <f t="shared" si="168"/>
        <v>1.4476174109211564</v>
      </c>
      <c r="J1190" s="23" t="str">
        <f t="shared" si="172"/>
        <v/>
      </c>
      <c r="K1190" s="23" t="str">
        <f t="shared" si="169"/>
        <v/>
      </c>
      <c r="L1190" s="15">
        <f t="shared" si="170"/>
        <v>147.625</v>
      </c>
      <c r="M1190" s="24">
        <f t="shared" si="173"/>
        <v>1.4788270744447085</v>
      </c>
    </row>
    <row r="1191" spans="1:13" x14ac:dyDescent="0.25">
      <c r="A1191">
        <v>1183</v>
      </c>
      <c r="B1191" t="s">
        <v>1268</v>
      </c>
      <c r="C1191">
        <v>-2.0171000000000001</v>
      </c>
      <c r="E1191" s="93">
        <f t="shared" si="165"/>
        <v>7</v>
      </c>
      <c r="F1191" s="15" t="str">
        <f t="shared" si="166"/>
        <v/>
      </c>
      <c r="G1191" s="92">
        <f t="shared" si="167"/>
        <v>2.5162101448863287E-3</v>
      </c>
      <c r="H1191" s="23">
        <f t="shared" si="171"/>
        <v>17.348658239626971</v>
      </c>
      <c r="I1191" s="23">
        <f t="shared" si="168"/>
        <v>1.3802172243395991</v>
      </c>
      <c r="J1191" s="23" t="str">
        <f t="shared" si="172"/>
        <v/>
      </c>
      <c r="K1191" s="23" t="str">
        <f t="shared" si="169"/>
        <v/>
      </c>
      <c r="L1191" s="15">
        <f t="shared" si="170"/>
        <v>147.75</v>
      </c>
      <c r="M1191" s="24">
        <f t="shared" si="173"/>
        <v>1.4520860635981734</v>
      </c>
    </row>
    <row r="1192" spans="1:13" x14ac:dyDescent="0.25">
      <c r="A1192">
        <v>1184</v>
      </c>
      <c r="B1192" t="s">
        <v>1269</v>
      </c>
      <c r="C1192">
        <v>-2.1928999999999998</v>
      </c>
      <c r="E1192" s="93">
        <f t="shared" si="165"/>
        <v>0</v>
      </c>
      <c r="F1192" s="15" t="str">
        <f t="shared" si="166"/>
        <v/>
      </c>
      <c r="G1192" s="92">
        <f t="shared" si="167"/>
        <v>2.2497597490441046E-3</v>
      </c>
      <c r="H1192" s="23">
        <f t="shared" si="171"/>
        <v>15.51154743047041</v>
      </c>
      <c r="I1192" s="23">
        <f t="shared" si="168"/>
        <v>1.3050948008975152</v>
      </c>
      <c r="J1192" s="23" t="str">
        <f t="shared" si="172"/>
        <v/>
      </c>
      <c r="K1192" s="23" t="str">
        <f t="shared" si="169"/>
        <v/>
      </c>
      <c r="L1192" s="15">
        <f t="shared" si="170"/>
        <v>147.875</v>
      </c>
      <c r="M1192" s="24">
        <f t="shared" si="173"/>
        <v>1.4253450527516383</v>
      </c>
    </row>
    <row r="1193" spans="1:13" x14ac:dyDescent="0.25">
      <c r="A1193">
        <v>1185</v>
      </c>
      <c r="B1193" t="s">
        <v>1270</v>
      </c>
      <c r="C1193">
        <v>-2.3393999999999999</v>
      </c>
      <c r="E1193" s="93">
        <f t="shared" si="165"/>
        <v>1</v>
      </c>
      <c r="F1193" s="15" t="str">
        <f t="shared" si="166"/>
        <v/>
      </c>
      <c r="G1193" s="92">
        <f t="shared" si="167"/>
        <v>2.0277177525089177E-3</v>
      </c>
      <c r="H1193" s="23">
        <f t="shared" si="171"/>
        <v>13.980621756173274</v>
      </c>
      <c r="I1193" s="23">
        <f t="shared" si="168"/>
        <v>1.2390183547744853</v>
      </c>
      <c r="J1193" s="23" t="str">
        <f t="shared" si="172"/>
        <v/>
      </c>
      <c r="K1193" s="23" t="str">
        <f t="shared" si="169"/>
        <v/>
      </c>
      <c r="L1193" s="15">
        <f t="shared" si="170"/>
        <v>148</v>
      </c>
      <c r="M1193" s="24">
        <f t="shared" si="173"/>
        <v>1.3986040419051031</v>
      </c>
    </row>
    <row r="1194" spans="1:13" x14ac:dyDescent="0.25">
      <c r="A1194">
        <v>1186</v>
      </c>
      <c r="B1194" t="s">
        <v>1271</v>
      </c>
      <c r="C1194">
        <v>-2.4274</v>
      </c>
      <c r="E1194" s="93">
        <f t="shared" si="165"/>
        <v>2</v>
      </c>
      <c r="F1194" s="15" t="str">
        <f t="shared" si="166"/>
        <v/>
      </c>
      <c r="G1194" s="92">
        <f t="shared" si="167"/>
        <v>1.8943409900850508E-3</v>
      </c>
      <c r="H1194" s="23">
        <f t="shared" si="171"/>
        <v>13.061021351134722</v>
      </c>
      <c r="I1194" s="23">
        <f t="shared" si="168"/>
        <v>1.1975759524382337</v>
      </c>
      <c r="J1194" s="23" t="str">
        <f t="shared" si="172"/>
        <v/>
      </c>
      <c r="K1194" s="23" t="str">
        <f t="shared" si="169"/>
        <v/>
      </c>
      <c r="L1194" s="15">
        <f t="shared" si="170"/>
        <v>148.125</v>
      </c>
      <c r="M1194" s="24">
        <f t="shared" si="173"/>
        <v>1.371863031058568</v>
      </c>
    </row>
    <row r="1195" spans="1:13" x14ac:dyDescent="0.25">
      <c r="A1195">
        <v>1187</v>
      </c>
      <c r="B1195" t="s">
        <v>1272</v>
      </c>
      <c r="C1195">
        <v>-2.4860000000000002</v>
      </c>
      <c r="E1195" s="93">
        <f t="shared" si="165"/>
        <v>3</v>
      </c>
      <c r="F1195" s="15" t="str">
        <f t="shared" si="166"/>
        <v/>
      </c>
      <c r="G1195" s="92">
        <f t="shared" si="167"/>
        <v>1.8055241914709756E-3</v>
      </c>
      <c r="H1195" s="23">
        <f t="shared" si="171"/>
        <v>12.448651081415864</v>
      </c>
      <c r="I1195" s="23">
        <f t="shared" si="168"/>
        <v>1.1691645647699394</v>
      </c>
      <c r="J1195" s="23" t="str">
        <f t="shared" si="172"/>
        <v/>
      </c>
      <c r="K1195" s="23" t="str">
        <f t="shared" si="169"/>
        <v/>
      </c>
      <c r="L1195" s="15">
        <f t="shared" si="170"/>
        <v>148.25</v>
      </c>
      <c r="M1195" s="24">
        <f t="shared" si="173"/>
        <v>1.3451220202120329</v>
      </c>
    </row>
    <row r="1196" spans="1:13" x14ac:dyDescent="0.25">
      <c r="A1196">
        <v>1188</v>
      </c>
      <c r="B1196" t="s">
        <v>1273</v>
      </c>
      <c r="C1196">
        <v>-2.6227</v>
      </c>
      <c r="E1196" s="93">
        <f t="shared" si="165"/>
        <v>4</v>
      </c>
      <c r="F1196" s="15" t="str">
        <f t="shared" si="166"/>
        <v/>
      </c>
      <c r="G1196" s="92">
        <f t="shared" si="167"/>
        <v>1.5983355162057194E-3</v>
      </c>
      <c r="H1196" s="23">
        <f t="shared" si="171"/>
        <v>11.020135452225297</v>
      </c>
      <c r="I1196" s="23">
        <f t="shared" si="168"/>
        <v>1.1000386978376651</v>
      </c>
      <c r="J1196" s="23" t="str">
        <f t="shared" si="172"/>
        <v/>
      </c>
      <c r="K1196" s="23" t="str">
        <f t="shared" si="169"/>
        <v/>
      </c>
      <c r="L1196" s="15">
        <f t="shared" si="170"/>
        <v>148.375</v>
      </c>
      <c r="M1196" s="24">
        <f t="shared" si="173"/>
        <v>1.3183810093654977</v>
      </c>
    </row>
    <row r="1197" spans="1:13" x14ac:dyDescent="0.25">
      <c r="A1197">
        <v>1189</v>
      </c>
      <c r="B1197" t="s">
        <v>1274</v>
      </c>
      <c r="C1197">
        <v>-2.7399</v>
      </c>
      <c r="E1197" s="93">
        <f t="shared" si="165"/>
        <v>5</v>
      </c>
      <c r="F1197" s="15">
        <f t="shared" si="166"/>
        <v>1</v>
      </c>
      <c r="G1197" s="92">
        <f t="shared" si="167"/>
        <v>1.4207019189775699E-3</v>
      </c>
      <c r="H1197" s="23">
        <f t="shared" si="171"/>
        <v>9.7953949127875894</v>
      </c>
      <c r="I1197" s="23">
        <f t="shared" si="168"/>
        <v>1.0371115523660239</v>
      </c>
      <c r="J1197" s="23">
        <f t="shared" si="172"/>
        <v>1.0777119117466825</v>
      </c>
      <c r="K1197" s="23">
        <f t="shared" si="169"/>
        <v>0.11889666686473453</v>
      </c>
      <c r="L1197" s="15">
        <f t="shared" si="170"/>
        <v>148.5</v>
      </c>
      <c r="M1197" s="24">
        <f t="shared" si="173"/>
        <v>1.0777119117466825</v>
      </c>
    </row>
    <row r="1198" spans="1:13" x14ac:dyDescent="0.25">
      <c r="A1198">
        <v>1190</v>
      </c>
      <c r="B1198" t="s">
        <v>1275</v>
      </c>
      <c r="C1198">
        <v>-2.8180999999999998</v>
      </c>
      <c r="E1198" s="93">
        <f t="shared" si="165"/>
        <v>6</v>
      </c>
      <c r="F1198" s="15" t="str">
        <f t="shared" si="166"/>
        <v/>
      </c>
      <c r="G1198" s="92">
        <f t="shared" si="167"/>
        <v>1.3021784778236341E-3</v>
      </c>
      <c r="H1198" s="23">
        <f t="shared" si="171"/>
        <v>8.9782045528556047</v>
      </c>
      <c r="I1198" s="23">
        <f t="shared" si="168"/>
        <v>0.99290853734354123</v>
      </c>
      <c r="J1198" s="23" t="str">
        <f t="shared" si="172"/>
        <v/>
      </c>
      <c r="K1198" s="23" t="str">
        <f t="shared" si="169"/>
        <v/>
      </c>
      <c r="L1198" s="15">
        <f t="shared" si="170"/>
        <v>148.625</v>
      </c>
      <c r="M1198" s="24">
        <f t="shared" si="173"/>
        <v>1.0585221700365239</v>
      </c>
    </row>
    <row r="1199" spans="1:13" x14ac:dyDescent="0.25">
      <c r="A1199">
        <v>1191</v>
      </c>
      <c r="B1199" t="s">
        <v>1276</v>
      </c>
      <c r="C1199">
        <v>-2.8376000000000001</v>
      </c>
      <c r="E1199" s="93">
        <f t="shared" si="165"/>
        <v>7</v>
      </c>
      <c r="F1199" s="15" t="str">
        <f t="shared" si="166"/>
        <v/>
      </c>
      <c r="G1199" s="92">
        <f t="shared" si="167"/>
        <v>1.2726233997865271E-3</v>
      </c>
      <c r="H1199" s="23">
        <f t="shared" si="171"/>
        <v>8.7744294631027415</v>
      </c>
      <c r="I1199" s="23">
        <f t="shared" si="168"/>
        <v>0.98157602122592424</v>
      </c>
      <c r="J1199" s="23" t="str">
        <f t="shared" si="172"/>
        <v/>
      </c>
      <c r="K1199" s="23" t="str">
        <f t="shared" si="169"/>
        <v/>
      </c>
      <c r="L1199" s="15">
        <f t="shared" si="170"/>
        <v>148.75</v>
      </c>
      <c r="M1199" s="24">
        <f t="shared" si="173"/>
        <v>1.0393324283263654</v>
      </c>
    </row>
    <row r="1200" spans="1:13" x14ac:dyDescent="0.25">
      <c r="A1200">
        <v>1192</v>
      </c>
      <c r="B1200" t="s">
        <v>1277</v>
      </c>
      <c r="C1200">
        <v>-2.9645999999999999</v>
      </c>
      <c r="E1200" s="93">
        <f t="shared" si="165"/>
        <v>0</v>
      </c>
      <c r="F1200" s="15" t="str">
        <f t="shared" si="166"/>
        <v/>
      </c>
      <c r="G1200" s="92">
        <f t="shared" si="167"/>
        <v>1.0801364812884472E-3</v>
      </c>
      <c r="H1200" s="23">
        <f t="shared" si="171"/>
        <v>7.4472788785584694</v>
      </c>
      <c r="I1200" s="23">
        <f t="shared" si="168"/>
        <v>0.90430161321764657</v>
      </c>
      <c r="J1200" s="23" t="str">
        <f t="shared" si="172"/>
        <v/>
      </c>
      <c r="K1200" s="23" t="str">
        <f t="shared" si="169"/>
        <v/>
      </c>
      <c r="L1200" s="15">
        <f t="shared" si="170"/>
        <v>148.875</v>
      </c>
      <c r="M1200" s="24">
        <f t="shared" si="173"/>
        <v>1.0201426866162069</v>
      </c>
    </row>
    <row r="1201" spans="1:13" x14ac:dyDescent="0.25">
      <c r="A1201">
        <v>1193</v>
      </c>
      <c r="B1201" t="s">
        <v>1278</v>
      </c>
      <c r="C1201">
        <v>-2.9939</v>
      </c>
      <c r="E1201" s="93">
        <f t="shared" si="165"/>
        <v>1</v>
      </c>
      <c r="F1201" s="15" t="str">
        <f t="shared" si="166"/>
        <v/>
      </c>
      <c r="G1201" s="92">
        <f t="shared" si="167"/>
        <v>1.0357280819814096E-3</v>
      </c>
      <c r="H1201" s="23">
        <f t="shared" si="171"/>
        <v>7.1410937436990407</v>
      </c>
      <c r="I1201" s="23">
        <f t="shared" si="168"/>
        <v>0.88551692050220443</v>
      </c>
      <c r="J1201" s="23" t="str">
        <f t="shared" si="172"/>
        <v/>
      </c>
      <c r="K1201" s="23" t="str">
        <f t="shared" si="169"/>
        <v/>
      </c>
      <c r="L1201" s="15">
        <f t="shared" si="170"/>
        <v>149</v>
      </c>
      <c r="M1201" s="24">
        <f t="shared" si="173"/>
        <v>1.0009529449060484</v>
      </c>
    </row>
    <row r="1202" spans="1:13" x14ac:dyDescent="0.25">
      <c r="A1202">
        <v>1194</v>
      </c>
      <c r="B1202" t="s">
        <v>1279</v>
      </c>
      <c r="C1202">
        <v>-3.0720000000000001</v>
      </c>
      <c r="E1202" s="93">
        <f t="shared" si="165"/>
        <v>2</v>
      </c>
      <c r="F1202" s="15" t="str">
        <f t="shared" si="166"/>
        <v/>
      </c>
      <c r="G1202" s="92">
        <f t="shared" si="167"/>
        <v>9.1735620533022789E-4</v>
      </c>
      <c r="H1202" s="23">
        <f t="shared" si="171"/>
        <v>6.3249483842273255</v>
      </c>
      <c r="I1202" s="23">
        <f t="shared" si="168"/>
        <v>0.83337983900924328</v>
      </c>
      <c r="J1202" s="23" t="str">
        <f t="shared" si="172"/>
        <v/>
      </c>
      <c r="K1202" s="23" t="str">
        <f t="shared" si="169"/>
        <v/>
      </c>
      <c r="L1202" s="15">
        <f t="shared" si="170"/>
        <v>149.125</v>
      </c>
      <c r="M1202" s="24">
        <f t="shared" si="173"/>
        <v>0.98176320319588983</v>
      </c>
    </row>
    <row r="1203" spans="1:13" x14ac:dyDescent="0.25">
      <c r="A1203">
        <v>1195</v>
      </c>
      <c r="B1203" t="s">
        <v>1280</v>
      </c>
      <c r="C1203">
        <v>-3.0817999999999999</v>
      </c>
      <c r="E1203" s="93">
        <f t="shared" si="165"/>
        <v>3</v>
      </c>
      <c r="F1203" s="15" t="str">
        <f t="shared" si="166"/>
        <v/>
      </c>
      <c r="G1203" s="92">
        <f t="shared" si="167"/>
        <v>9.0250288406029764E-4</v>
      </c>
      <c r="H1203" s="23">
        <f t="shared" si="171"/>
        <v>6.2225383391207618</v>
      </c>
      <c r="I1203" s="23">
        <f t="shared" si="168"/>
        <v>0.82660549416194684</v>
      </c>
      <c r="J1203" s="23" t="str">
        <f t="shared" si="172"/>
        <v/>
      </c>
      <c r="K1203" s="23" t="str">
        <f t="shared" si="169"/>
        <v/>
      </c>
      <c r="L1203" s="15">
        <f t="shared" si="170"/>
        <v>149.25</v>
      </c>
      <c r="M1203" s="24">
        <f t="shared" si="173"/>
        <v>0.96257346148573131</v>
      </c>
    </row>
    <row r="1204" spans="1:13" x14ac:dyDescent="0.25">
      <c r="A1204">
        <v>1196</v>
      </c>
      <c r="B1204" t="s">
        <v>1281</v>
      </c>
      <c r="C1204">
        <v>-3.1111</v>
      </c>
      <c r="E1204" s="93">
        <f t="shared" si="165"/>
        <v>4</v>
      </c>
      <c r="F1204" s="15" t="str">
        <f t="shared" si="166"/>
        <v/>
      </c>
      <c r="G1204" s="92">
        <f t="shared" si="167"/>
        <v>8.580944847532601E-4</v>
      </c>
      <c r="H1204" s="23">
        <f t="shared" si="171"/>
        <v>5.9163532042613332</v>
      </c>
      <c r="I1204" s="23">
        <f t="shared" si="168"/>
        <v>0.80601206678708326</v>
      </c>
      <c r="J1204" s="23" t="str">
        <f t="shared" si="172"/>
        <v/>
      </c>
      <c r="K1204" s="23" t="str">
        <f t="shared" si="169"/>
        <v/>
      </c>
      <c r="L1204" s="15">
        <f t="shared" si="170"/>
        <v>149.375</v>
      </c>
      <c r="M1204" s="24">
        <f t="shared" si="173"/>
        <v>0.94338371977557278</v>
      </c>
    </row>
    <row r="1205" spans="1:13" x14ac:dyDescent="0.25">
      <c r="A1205">
        <v>1197</v>
      </c>
      <c r="B1205" t="s">
        <v>1282</v>
      </c>
      <c r="C1205">
        <v>-3.1989999999999998</v>
      </c>
      <c r="E1205" s="93">
        <f t="shared" si="165"/>
        <v>5</v>
      </c>
      <c r="F1205" s="15">
        <f t="shared" si="166"/>
        <v>1</v>
      </c>
      <c r="G1205" s="92">
        <f t="shared" si="167"/>
        <v>7.2486928683214804E-4</v>
      </c>
      <c r="H1205" s="23">
        <f t="shared" si="171"/>
        <v>4.9977977996830534</v>
      </c>
      <c r="I1205" s="23">
        <f t="shared" si="168"/>
        <v>0.74080488543839562</v>
      </c>
      <c r="J1205" s="23">
        <f t="shared" si="172"/>
        <v>0.77067604438414627</v>
      </c>
      <c r="K1205" s="23">
        <f t="shared" si="169"/>
        <v>8.3402799846137549E-2</v>
      </c>
      <c r="L1205" s="15">
        <f t="shared" si="170"/>
        <v>149.5</v>
      </c>
      <c r="M1205" s="24">
        <f t="shared" si="173"/>
        <v>0.77067604438414627</v>
      </c>
    </row>
    <row r="1206" spans="1:13" x14ac:dyDescent="0.25">
      <c r="A1206">
        <v>1198</v>
      </c>
      <c r="B1206" t="s">
        <v>1283</v>
      </c>
      <c r="C1206">
        <v>-3.2381000000000002</v>
      </c>
      <c r="E1206" s="93">
        <f t="shared" si="165"/>
        <v>6</v>
      </c>
      <c r="F1206" s="15" t="str">
        <f t="shared" si="166"/>
        <v/>
      </c>
      <c r="G1206" s="92">
        <f t="shared" si="167"/>
        <v>6.6560756625517949E-4</v>
      </c>
      <c r="H1206" s="23">
        <f t="shared" si="171"/>
        <v>4.5892026197170566</v>
      </c>
      <c r="I1206" s="23">
        <f t="shared" si="168"/>
        <v>0.70987701331195907</v>
      </c>
      <c r="J1206" s="23" t="str">
        <f t="shared" si="172"/>
        <v/>
      </c>
      <c r="K1206" s="23" t="str">
        <f t="shared" si="169"/>
        <v/>
      </c>
      <c r="L1206" s="15">
        <f t="shared" si="170"/>
        <v>149.625</v>
      </c>
      <c r="M1206" s="24">
        <f t="shared" si="173"/>
        <v>0.75911145085060805</v>
      </c>
    </row>
    <row r="1207" spans="1:13" x14ac:dyDescent="0.25">
      <c r="A1207">
        <v>1199</v>
      </c>
      <c r="B1207" t="s">
        <v>1284</v>
      </c>
      <c r="C1207">
        <v>-3.2869000000000002</v>
      </c>
      <c r="E1207" s="93">
        <f t="shared" si="165"/>
        <v>7</v>
      </c>
      <c r="F1207" s="15" t="str">
        <f t="shared" si="166"/>
        <v/>
      </c>
      <c r="G1207" s="92">
        <f t="shared" si="167"/>
        <v>5.9164408891103544E-4</v>
      </c>
      <c r="H1207" s="23">
        <f t="shared" si="171"/>
        <v>4.0792423951047692</v>
      </c>
      <c r="I1207" s="23">
        <f t="shared" si="168"/>
        <v>0.66927446146734348</v>
      </c>
      <c r="J1207" s="23" t="str">
        <f t="shared" si="172"/>
        <v/>
      </c>
      <c r="K1207" s="23" t="str">
        <f t="shared" si="169"/>
        <v/>
      </c>
      <c r="L1207" s="15">
        <f t="shared" si="170"/>
        <v>149.75</v>
      </c>
      <c r="M1207" s="24">
        <f t="shared" si="173"/>
        <v>0.74754685731706982</v>
      </c>
    </row>
    <row r="1208" spans="1:13" x14ac:dyDescent="0.25">
      <c r="A1208">
        <v>1200</v>
      </c>
      <c r="B1208" t="s">
        <v>1285</v>
      </c>
      <c r="C1208">
        <v>-3.2576000000000001</v>
      </c>
      <c r="E1208" s="93">
        <f t="shared" si="165"/>
        <v>0</v>
      </c>
      <c r="F1208" s="15" t="str">
        <f t="shared" si="166"/>
        <v/>
      </c>
      <c r="G1208" s="92">
        <f t="shared" si="167"/>
        <v>6.3605248821807297E-4</v>
      </c>
      <c r="H1208" s="23">
        <f t="shared" si="171"/>
        <v>4.3854275299641978</v>
      </c>
      <c r="I1208" s="23">
        <f t="shared" si="168"/>
        <v>0.69393767439499443</v>
      </c>
      <c r="J1208" s="23" t="str">
        <f t="shared" si="172"/>
        <v/>
      </c>
      <c r="K1208" s="23" t="str">
        <f t="shared" si="169"/>
        <v/>
      </c>
      <c r="L1208" s="15">
        <f t="shared" si="170"/>
        <v>149.875</v>
      </c>
      <c r="M1208" s="24">
        <f t="shared" si="173"/>
        <v>0.7359822637835316</v>
      </c>
    </row>
    <row r="1209" spans="1:13" x14ac:dyDescent="0.25">
      <c r="A1209">
        <v>1201</v>
      </c>
      <c r="B1209" t="s">
        <v>1286</v>
      </c>
      <c r="C1209">
        <v>-3.2967</v>
      </c>
      <c r="E1209" s="93">
        <f t="shared" si="165"/>
        <v>1</v>
      </c>
      <c r="F1209" s="15" t="str">
        <f t="shared" si="166"/>
        <v/>
      </c>
      <c r="G1209" s="92">
        <f t="shared" si="167"/>
        <v>5.7679076764110507E-4</v>
      </c>
      <c r="H1209" s="23">
        <f t="shared" si="171"/>
        <v>3.976832349998205</v>
      </c>
      <c r="I1209" s="23">
        <f t="shared" si="168"/>
        <v>0.66081993892742574</v>
      </c>
      <c r="J1209" s="23" t="str">
        <f t="shared" si="172"/>
        <v/>
      </c>
      <c r="K1209" s="23" t="str">
        <f t="shared" si="169"/>
        <v/>
      </c>
      <c r="L1209" s="15">
        <f t="shared" si="170"/>
        <v>150</v>
      </c>
      <c r="M1209" s="24">
        <f t="shared" si="173"/>
        <v>0.72441767024999337</v>
      </c>
    </row>
    <row r="1210" spans="1:13" x14ac:dyDescent="0.25">
      <c r="A1210">
        <v>1202</v>
      </c>
      <c r="B1210" t="s">
        <v>1287</v>
      </c>
      <c r="C1210">
        <v>-3.3161999999999998</v>
      </c>
      <c r="E1210" s="93">
        <f t="shared" si="165"/>
        <v>2</v>
      </c>
      <c r="F1210" s="15" t="str">
        <f t="shared" si="166"/>
        <v/>
      </c>
      <c r="G1210" s="92">
        <f t="shared" si="167"/>
        <v>5.4723568960399855E-4</v>
      </c>
      <c r="H1210" s="23">
        <f t="shared" si="171"/>
        <v>3.7730572602453458</v>
      </c>
      <c r="I1210" s="23">
        <f t="shared" si="168"/>
        <v>0.64366692753323329</v>
      </c>
      <c r="J1210" s="23" t="str">
        <f t="shared" si="172"/>
        <v/>
      </c>
      <c r="K1210" s="23" t="str">
        <f t="shared" si="169"/>
        <v/>
      </c>
      <c r="L1210" s="15">
        <f t="shared" si="170"/>
        <v>150.125</v>
      </c>
      <c r="M1210" s="24">
        <f t="shared" si="173"/>
        <v>0.71285307671645515</v>
      </c>
    </row>
    <row r="1211" spans="1:13" x14ac:dyDescent="0.25">
      <c r="A1211">
        <v>1203</v>
      </c>
      <c r="B1211" t="s">
        <v>1288</v>
      </c>
      <c r="C1211">
        <v>-3.3357999999999999</v>
      </c>
      <c r="E1211" s="93">
        <f t="shared" si="165"/>
        <v>3</v>
      </c>
      <c r="F1211" s="15" t="str">
        <f t="shared" si="166"/>
        <v/>
      </c>
      <c r="G1211" s="92">
        <f t="shared" si="167"/>
        <v>5.1752904706413728E-4</v>
      </c>
      <c r="H1211" s="23">
        <f t="shared" si="171"/>
        <v>3.5682371700322135</v>
      </c>
      <c r="I1211" s="23">
        <f t="shared" si="168"/>
        <v>0.62595246418826411</v>
      </c>
      <c r="J1211" s="23" t="str">
        <f t="shared" si="172"/>
        <v/>
      </c>
      <c r="K1211" s="23" t="str">
        <f t="shared" si="169"/>
        <v/>
      </c>
      <c r="L1211" s="15">
        <f t="shared" si="170"/>
        <v>150.25</v>
      </c>
      <c r="M1211" s="24">
        <f t="shared" si="173"/>
        <v>0.70128848318291692</v>
      </c>
    </row>
    <row r="1212" spans="1:13" x14ac:dyDescent="0.25">
      <c r="A1212">
        <v>1204</v>
      </c>
      <c r="B1212" t="s">
        <v>1289</v>
      </c>
      <c r="C1212">
        <v>-3.3845999999999998</v>
      </c>
      <c r="E1212" s="93">
        <f t="shared" si="165"/>
        <v>4</v>
      </c>
      <c r="F1212" s="15" t="str">
        <f t="shared" si="166"/>
        <v/>
      </c>
      <c r="G1212" s="92">
        <f t="shared" si="167"/>
        <v>4.4356556971999312E-4</v>
      </c>
      <c r="H1212" s="23">
        <f t="shared" si="171"/>
        <v>3.0582769454199257</v>
      </c>
      <c r="I1212" s="23">
        <f t="shared" si="168"/>
        <v>0.57949928228346881</v>
      </c>
      <c r="J1212" s="23" t="str">
        <f t="shared" si="172"/>
        <v/>
      </c>
      <c r="K1212" s="23" t="str">
        <f t="shared" si="169"/>
        <v/>
      </c>
      <c r="L1212" s="15">
        <f t="shared" si="170"/>
        <v>150.375</v>
      </c>
      <c r="M1212" s="24">
        <f t="shared" si="173"/>
        <v>0.6897238896493787</v>
      </c>
    </row>
    <row r="1213" spans="1:13" x14ac:dyDescent="0.25">
      <c r="A1213">
        <v>1205</v>
      </c>
      <c r="B1213" t="s">
        <v>1290</v>
      </c>
      <c r="C1213">
        <v>-3.3748</v>
      </c>
      <c r="E1213" s="93">
        <f t="shared" si="165"/>
        <v>5</v>
      </c>
      <c r="F1213" s="15">
        <f t="shared" si="166"/>
        <v>1</v>
      </c>
      <c r="G1213" s="92">
        <f t="shared" si="167"/>
        <v>4.5841889098992343E-4</v>
      </c>
      <c r="H1213" s="23">
        <f t="shared" si="171"/>
        <v>3.1606869905264898</v>
      </c>
      <c r="I1213" s="23">
        <f t="shared" si="168"/>
        <v>0.58912200031522455</v>
      </c>
      <c r="J1213" s="23">
        <f t="shared" si="172"/>
        <v>0.58564254784753478</v>
      </c>
      <c r="K1213" s="23">
        <f t="shared" si="169"/>
        <v>5.6495885752433167E-2</v>
      </c>
      <c r="L1213" s="15">
        <f t="shared" si="170"/>
        <v>150.5</v>
      </c>
      <c r="M1213" s="24">
        <f t="shared" si="173"/>
        <v>0.58564254784753478</v>
      </c>
    </row>
    <row r="1214" spans="1:13" x14ac:dyDescent="0.25">
      <c r="A1214">
        <v>1206</v>
      </c>
      <c r="B1214" t="s">
        <v>1291</v>
      </c>
      <c r="C1214">
        <v>-3.4237000000000002</v>
      </c>
      <c r="E1214" s="93">
        <f t="shared" si="165"/>
        <v>6</v>
      </c>
      <c r="F1214" s="15" t="str">
        <f t="shared" si="166"/>
        <v/>
      </c>
      <c r="G1214" s="92">
        <f t="shared" si="167"/>
        <v>3.8430384914302457E-4</v>
      </c>
      <c r="H1214" s="23">
        <f t="shared" si="171"/>
        <v>2.6496817654539289</v>
      </c>
      <c r="I1214" s="23">
        <f t="shared" si="168"/>
        <v>0.53940051344651896</v>
      </c>
      <c r="J1214" s="23" t="str">
        <f t="shared" si="172"/>
        <v/>
      </c>
      <c r="K1214" s="23" t="str">
        <f t="shared" si="169"/>
        <v/>
      </c>
      <c r="L1214" s="15">
        <f t="shared" si="170"/>
        <v>150.625</v>
      </c>
      <c r="M1214" s="24">
        <f t="shared" si="173"/>
        <v>0.57428544759263334</v>
      </c>
    </row>
    <row r="1215" spans="1:13" x14ac:dyDescent="0.25">
      <c r="A1215">
        <v>1207</v>
      </c>
      <c r="B1215" t="s">
        <v>1292</v>
      </c>
      <c r="C1215">
        <v>-3.4237000000000002</v>
      </c>
      <c r="E1215" s="93">
        <f t="shared" si="165"/>
        <v>7</v>
      </c>
      <c r="F1215" s="15" t="str">
        <f t="shared" si="166"/>
        <v/>
      </c>
      <c r="G1215" s="92">
        <f t="shared" si="167"/>
        <v>3.8430384914302457E-4</v>
      </c>
      <c r="H1215" s="23">
        <f t="shared" si="171"/>
        <v>2.6496817654539289</v>
      </c>
      <c r="I1215" s="23">
        <f t="shared" si="168"/>
        <v>0.53940051344651896</v>
      </c>
      <c r="J1215" s="23" t="str">
        <f t="shared" si="172"/>
        <v/>
      </c>
      <c r="K1215" s="23" t="str">
        <f t="shared" si="169"/>
        <v/>
      </c>
      <c r="L1215" s="15">
        <f t="shared" si="170"/>
        <v>150.75</v>
      </c>
      <c r="M1215" s="24">
        <f t="shared" si="173"/>
        <v>0.56292834733773189</v>
      </c>
    </row>
    <row r="1216" spans="1:13" x14ac:dyDescent="0.25">
      <c r="A1216">
        <v>1208</v>
      </c>
      <c r="B1216" t="s">
        <v>1293</v>
      </c>
      <c r="C1216">
        <v>-3.4529999999999998</v>
      </c>
      <c r="E1216" s="93">
        <f t="shared" si="165"/>
        <v>0</v>
      </c>
      <c r="F1216" s="15" t="str">
        <f t="shared" si="166"/>
        <v/>
      </c>
      <c r="G1216" s="92">
        <f t="shared" si="167"/>
        <v>3.3989544983598768E-4</v>
      </c>
      <c r="H1216" s="23">
        <f t="shared" si="171"/>
        <v>2.3434966305945051</v>
      </c>
      <c r="I1216" s="23">
        <f t="shared" si="168"/>
        <v>0.50727874263962425</v>
      </c>
      <c r="J1216" s="23" t="str">
        <f t="shared" si="172"/>
        <v/>
      </c>
      <c r="K1216" s="23" t="str">
        <f t="shared" si="169"/>
        <v/>
      </c>
      <c r="L1216" s="15">
        <f t="shared" si="170"/>
        <v>150.875</v>
      </c>
      <c r="M1216" s="24">
        <f t="shared" si="173"/>
        <v>0.55157124708283045</v>
      </c>
    </row>
    <row r="1217" spans="1:13" x14ac:dyDescent="0.25">
      <c r="A1217">
        <v>1209</v>
      </c>
      <c r="B1217" t="s">
        <v>1294</v>
      </c>
      <c r="C1217">
        <v>-3.4823</v>
      </c>
      <c r="E1217" s="93">
        <f t="shared" si="165"/>
        <v>1</v>
      </c>
      <c r="F1217" s="15" t="str">
        <f t="shared" si="166"/>
        <v/>
      </c>
      <c r="G1217" s="92">
        <f t="shared" si="167"/>
        <v>2.9548705052895015E-4</v>
      </c>
      <c r="H1217" s="23">
        <f t="shared" si="171"/>
        <v>2.0373114957350773</v>
      </c>
      <c r="I1217" s="23">
        <f t="shared" si="168"/>
        <v>0.47298047693505024</v>
      </c>
      <c r="J1217" s="23" t="str">
        <f t="shared" si="172"/>
        <v/>
      </c>
      <c r="K1217" s="23" t="str">
        <f t="shared" si="169"/>
        <v/>
      </c>
      <c r="L1217" s="15">
        <f t="shared" si="170"/>
        <v>151</v>
      </c>
      <c r="M1217" s="24">
        <f t="shared" si="173"/>
        <v>0.54021414682792901</v>
      </c>
    </row>
    <row r="1218" spans="1:13" x14ac:dyDescent="0.25">
      <c r="A1218">
        <v>1210</v>
      </c>
      <c r="B1218" t="s">
        <v>1295</v>
      </c>
      <c r="C1218">
        <v>-3.5017999999999998</v>
      </c>
      <c r="E1218" s="93">
        <f t="shared" si="165"/>
        <v>2</v>
      </c>
      <c r="F1218" s="15" t="str">
        <f t="shared" si="166"/>
        <v/>
      </c>
      <c r="G1218" s="92">
        <f t="shared" si="167"/>
        <v>2.6593197249184358E-4</v>
      </c>
      <c r="H1218" s="23">
        <f t="shared" si="171"/>
        <v>1.8335364059822179</v>
      </c>
      <c r="I1218" s="23">
        <f t="shared" si="168"/>
        <v>0.44870330228084304</v>
      </c>
      <c r="J1218" s="23" t="str">
        <f t="shared" si="172"/>
        <v/>
      </c>
      <c r="K1218" s="23" t="str">
        <f t="shared" si="169"/>
        <v/>
      </c>
      <c r="L1218" s="15">
        <f t="shared" si="170"/>
        <v>151.125</v>
      </c>
      <c r="M1218" s="24">
        <f t="shared" si="173"/>
        <v>0.52885704657302757</v>
      </c>
    </row>
    <row r="1219" spans="1:13" x14ac:dyDescent="0.25">
      <c r="A1219">
        <v>1211</v>
      </c>
      <c r="B1219" t="s">
        <v>1296</v>
      </c>
      <c r="C1219">
        <v>-3.5213999999999999</v>
      </c>
      <c r="E1219" s="93">
        <f t="shared" si="165"/>
        <v>3</v>
      </c>
      <c r="F1219" s="15" t="str">
        <f t="shared" si="166"/>
        <v/>
      </c>
      <c r="G1219" s="92">
        <f t="shared" si="167"/>
        <v>2.3622532995198228E-4</v>
      </c>
      <c r="H1219" s="23">
        <f t="shared" si="171"/>
        <v>1.6287163157690852</v>
      </c>
      <c r="I1219" s="23">
        <f t="shared" si="168"/>
        <v>0.42289954752993175</v>
      </c>
      <c r="J1219" s="23" t="str">
        <f t="shared" si="172"/>
        <v/>
      </c>
      <c r="K1219" s="23" t="str">
        <f t="shared" si="169"/>
        <v/>
      </c>
      <c r="L1219" s="15">
        <f t="shared" si="170"/>
        <v>151.25</v>
      </c>
      <c r="M1219" s="24">
        <f t="shared" si="173"/>
        <v>0.51749994631812612</v>
      </c>
    </row>
    <row r="1220" spans="1:13" x14ac:dyDescent="0.25">
      <c r="A1220">
        <v>1212</v>
      </c>
      <c r="B1220" t="s">
        <v>1297</v>
      </c>
      <c r="C1220">
        <v>-3.5213999999999999</v>
      </c>
      <c r="E1220" s="93">
        <f t="shared" si="165"/>
        <v>4</v>
      </c>
      <c r="F1220" s="15" t="str">
        <f t="shared" si="166"/>
        <v/>
      </c>
      <c r="G1220" s="92">
        <f t="shared" si="167"/>
        <v>2.3622532995198228E-4</v>
      </c>
      <c r="H1220" s="23">
        <f t="shared" si="171"/>
        <v>1.6287163157690852</v>
      </c>
      <c r="I1220" s="23">
        <f t="shared" si="168"/>
        <v>0.42289954752993175</v>
      </c>
      <c r="J1220" s="23" t="str">
        <f t="shared" si="172"/>
        <v/>
      </c>
      <c r="K1220" s="23" t="str">
        <f t="shared" si="169"/>
        <v/>
      </c>
      <c r="L1220" s="15">
        <f t="shared" si="170"/>
        <v>151.375</v>
      </c>
      <c r="M1220" s="24">
        <f t="shared" si="173"/>
        <v>0.50614284606322468</v>
      </c>
    </row>
    <row r="1221" spans="1:13" x14ac:dyDescent="0.25">
      <c r="A1221">
        <v>1213</v>
      </c>
      <c r="B1221" t="s">
        <v>1298</v>
      </c>
      <c r="C1221">
        <v>-3.5507</v>
      </c>
      <c r="E1221" s="93">
        <f t="shared" si="165"/>
        <v>5</v>
      </c>
      <c r="F1221" s="15">
        <f t="shared" si="166"/>
        <v>1</v>
      </c>
      <c r="G1221" s="92">
        <f t="shared" si="167"/>
        <v>1.9181693064494474E-4</v>
      </c>
      <c r="H1221" s="23">
        <f t="shared" si="171"/>
        <v>1.3225311809096572</v>
      </c>
      <c r="I1221" s="23">
        <f t="shared" si="168"/>
        <v>0.38108114113491687</v>
      </c>
      <c r="J1221" s="23">
        <f t="shared" si="172"/>
        <v>0.4039289437691117</v>
      </c>
      <c r="K1221" s="23">
        <f t="shared" si="169"/>
        <v>5.1370140558899741E-2</v>
      </c>
      <c r="L1221" s="15">
        <f t="shared" si="170"/>
        <v>151.5</v>
      </c>
      <c r="M1221" s="24">
        <f t="shared" si="173"/>
        <v>0.4039289437691117</v>
      </c>
    </row>
    <row r="1222" spans="1:13" x14ac:dyDescent="0.25">
      <c r="A1222">
        <v>1214</v>
      </c>
      <c r="B1222" t="s">
        <v>1299</v>
      </c>
      <c r="C1222">
        <v>-3.5604</v>
      </c>
      <c r="E1222" s="93">
        <f t="shared" si="165"/>
        <v>6</v>
      </c>
      <c r="F1222" s="15" t="str">
        <f t="shared" si="166"/>
        <v/>
      </c>
      <c r="G1222" s="92">
        <f t="shared" si="167"/>
        <v>1.7711517387776848E-4</v>
      </c>
      <c r="H1222" s="23">
        <f t="shared" si="171"/>
        <v>1.2211661362633617</v>
      </c>
      <c r="I1222" s="23">
        <f t="shared" si="168"/>
        <v>0.36618611542912494</v>
      </c>
      <c r="J1222" s="23" t="str">
        <f t="shared" si="172"/>
        <v/>
      </c>
      <c r="K1222" s="23" t="str">
        <f t="shared" si="169"/>
        <v/>
      </c>
      <c r="L1222" s="15">
        <f t="shared" si="170"/>
        <v>151.625</v>
      </c>
      <c r="M1222" s="24">
        <f t="shared" si="173"/>
        <v>0.39735760497656458</v>
      </c>
    </row>
    <row r="1223" spans="1:13" x14ac:dyDescent="0.25">
      <c r="A1223">
        <v>1215</v>
      </c>
      <c r="B1223" t="s">
        <v>1300</v>
      </c>
      <c r="C1223">
        <v>-3.5604</v>
      </c>
      <c r="E1223" s="93">
        <f t="shared" si="165"/>
        <v>7</v>
      </c>
      <c r="F1223" s="15" t="str">
        <f t="shared" si="166"/>
        <v/>
      </c>
      <c r="G1223" s="92">
        <f t="shared" si="167"/>
        <v>1.7711517387776848E-4</v>
      </c>
      <c r="H1223" s="23">
        <f t="shared" si="171"/>
        <v>1.2211661362633617</v>
      </c>
      <c r="I1223" s="23">
        <f t="shared" si="168"/>
        <v>0.36618611542912494</v>
      </c>
      <c r="J1223" s="23" t="str">
        <f t="shared" si="172"/>
        <v/>
      </c>
      <c r="K1223" s="23" t="str">
        <f t="shared" si="169"/>
        <v/>
      </c>
      <c r="L1223" s="15">
        <f t="shared" si="170"/>
        <v>151.75</v>
      </c>
      <c r="M1223" s="24">
        <f t="shared" si="173"/>
        <v>0.39078626618401746</v>
      </c>
    </row>
    <row r="1224" spans="1:13" x14ac:dyDescent="0.25">
      <c r="A1224">
        <v>1216</v>
      </c>
      <c r="B1224" t="s">
        <v>1301</v>
      </c>
      <c r="C1224">
        <v>-3.5701999999999998</v>
      </c>
      <c r="E1224" s="93">
        <f t="shared" si="165"/>
        <v>0</v>
      </c>
      <c r="F1224" s="15" t="str">
        <f t="shared" si="166"/>
        <v/>
      </c>
      <c r="G1224" s="92">
        <f t="shared" si="167"/>
        <v>1.6226185260783817E-4</v>
      </c>
      <c r="H1224" s="23">
        <f t="shared" si="171"/>
        <v>1.1187560911567977</v>
      </c>
      <c r="I1224" s="23">
        <f t="shared" si="168"/>
        <v>0.35049530388396988</v>
      </c>
      <c r="J1224" s="23" t="str">
        <f t="shared" si="172"/>
        <v/>
      </c>
      <c r="K1224" s="23" t="str">
        <f t="shared" si="169"/>
        <v/>
      </c>
      <c r="L1224" s="15">
        <f t="shared" si="170"/>
        <v>151.875</v>
      </c>
      <c r="M1224" s="24">
        <f t="shared" si="173"/>
        <v>0.38421492739147034</v>
      </c>
    </row>
    <row r="1225" spans="1:13" x14ac:dyDescent="0.25">
      <c r="A1225">
        <v>1217</v>
      </c>
      <c r="B1225" t="s">
        <v>1302</v>
      </c>
      <c r="C1225">
        <v>-3.5604</v>
      </c>
      <c r="E1225" s="93">
        <f t="shared" ref="E1225:E1235" si="174">MOD(A1225,8)</f>
        <v>1</v>
      </c>
      <c r="F1225" s="15" t="str">
        <f t="shared" ref="F1225:F1235" si="175">IF(E1225=5,1,"")</f>
        <v/>
      </c>
      <c r="G1225" s="92">
        <f t="shared" ref="G1225:G1235" si="176">IF(C1225&lt;L$5,0,(C1225-L$5)/M$5)</f>
        <v>1.7711517387776848E-4</v>
      </c>
      <c r="H1225" s="23">
        <f t="shared" si="171"/>
        <v>1.2211661362633617</v>
      </c>
      <c r="I1225" s="23">
        <f t="shared" ref="I1225:I1235" si="177">SQRT(2*H1225/G$6)</f>
        <v>0.36618611542912494</v>
      </c>
      <c r="J1225" s="23" t="str">
        <f t="shared" si="172"/>
        <v/>
      </c>
      <c r="K1225" s="23" t="str">
        <f t="shared" ref="K1225:K1233" si="178">IF(RIGHT(F1225,1)="1",STDEV(I1220:I1227),"")</f>
        <v/>
      </c>
      <c r="L1225" s="15">
        <f t="shared" ref="L1225:L1235" si="179">(A1225-1)/8</f>
        <v>152</v>
      </c>
      <c r="M1225" s="24">
        <f t="shared" si="173"/>
        <v>0.37764358859892322</v>
      </c>
    </row>
    <row r="1226" spans="1:13" x14ac:dyDescent="0.25">
      <c r="A1226">
        <v>1218</v>
      </c>
      <c r="B1226" t="s">
        <v>1303</v>
      </c>
      <c r="C1226">
        <v>-3.58</v>
      </c>
      <c r="E1226" s="93">
        <f t="shared" si="174"/>
        <v>2</v>
      </c>
      <c r="F1226" s="15" t="str">
        <f t="shared" si="175"/>
        <v/>
      </c>
      <c r="G1226" s="92">
        <f t="shared" si="176"/>
        <v>1.4740853133790718E-4</v>
      </c>
      <c r="H1226" s="23">
        <f t="shared" si="171"/>
        <v>1.0163460460502289</v>
      </c>
      <c r="I1226" s="23">
        <f t="shared" si="177"/>
        <v>0.33406832378476087</v>
      </c>
      <c r="J1226" s="23" t="str">
        <f t="shared" si="172"/>
        <v/>
      </c>
      <c r="K1226" s="23" t="str">
        <f t="shared" si="178"/>
        <v/>
      </c>
      <c r="L1226" s="15">
        <f t="shared" si="179"/>
        <v>152.125</v>
      </c>
      <c r="M1226" s="24">
        <f t="shared" si="173"/>
        <v>0.3710722498063761</v>
      </c>
    </row>
    <row r="1227" spans="1:13" x14ac:dyDescent="0.25">
      <c r="A1227">
        <v>1219</v>
      </c>
      <c r="B1227" t="s">
        <v>1304</v>
      </c>
      <c r="C1227">
        <v>-3.5994999999999999</v>
      </c>
      <c r="E1227" s="93">
        <f t="shared" si="174"/>
        <v>3</v>
      </c>
      <c r="F1227" s="15" t="str">
        <f t="shared" si="175"/>
        <v/>
      </c>
      <c r="G1227" s="92">
        <f t="shared" si="176"/>
        <v>1.1785345330080061E-4</v>
      </c>
      <c r="H1227" s="23">
        <f t="shared" ref="H1227:H1235" si="180">G1227*6894.75729</f>
        <v>0.81257095629736953</v>
      </c>
      <c r="I1227" s="23">
        <f t="shared" si="177"/>
        <v>0.29870682428157846</v>
      </c>
      <c r="J1227" s="23" t="str">
        <f t="shared" si="172"/>
        <v/>
      </c>
      <c r="K1227" s="23" t="str">
        <f t="shared" si="178"/>
        <v/>
      </c>
      <c r="L1227" s="15">
        <f t="shared" si="179"/>
        <v>152.25</v>
      </c>
      <c r="M1227" s="24">
        <f t="shared" si="173"/>
        <v>0.36450091101382898</v>
      </c>
    </row>
    <row r="1228" spans="1:13" x14ac:dyDescent="0.25">
      <c r="A1228">
        <v>1220</v>
      </c>
      <c r="B1228" t="s">
        <v>1305</v>
      </c>
      <c r="C1228">
        <v>-3.5897000000000001</v>
      </c>
      <c r="E1228" s="93">
        <f t="shared" si="174"/>
        <v>4</v>
      </c>
      <c r="F1228" s="15" t="str">
        <f t="shared" si="175"/>
        <v/>
      </c>
      <c r="G1228" s="92">
        <f t="shared" si="176"/>
        <v>1.3270677457073092E-4</v>
      </c>
      <c r="H1228" s="23">
        <f t="shared" si="180"/>
        <v>0.91498100140393357</v>
      </c>
      <c r="I1228" s="23">
        <f t="shared" si="177"/>
        <v>0.31697173369362425</v>
      </c>
      <c r="J1228" s="23" t="str">
        <f t="shared" si="172"/>
        <v/>
      </c>
      <c r="K1228" s="23" t="str">
        <f t="shared" si="178"/>
        <v/>
      </c>
      <c r="L1228" s="15">
        <f t="shared" si="179"/>
        <v>152.375</v>
      </c>
      <c r="M1228" s="24">
        <f t="shared" si="173"/>
        <v>0.35792957222128186</v>
      </c>
    </row>
    <row r="1229" spans="1:13" x14ac:dyDescent="0.25">
      <c r="A1229">
        <v>1221</v>
      </c>
      <c r="B1229" t="s">
        <v>1306</v>
      </c>
      <c r="C1229">
        <v>-3.5994999999999999</v>
      </c>
      <c r="E1229" s="93">
        <f t="shared" si="174"/>
        <v>5</v>
      </c>
      <c r="F1229" s="15">
        <f t="shared" si="175"/>
        <v>1</v>
      </c>
      <c r="G1229" s="92">
        <f t="shared" si="176"/>
        <v>1.1785345330080061E-4</v>
      </c>
      <c r="H1229" s="23">
        <f t="shared" si="180"/>
        <v>0.81257095629736953</v>
      </c>
      <c r="I1229" s="23">
        <f t="shared" si="177"/>
        <v>0.29870682428157846</v>
      </c>
      <c r="J1229" s="23">
        <f t="shared" ref="J1229:J1232" si="181">IF(RIGHT(F1229,1)="1",AVERAGE(I1225:I1232),"")</f>
        <v>0.29878752308835738</v>
      </c>
      <c r="K1229" s="23">
        <f t="shared" si="178"/>
        <v>3.9591802697732423E-2</v>
      </c>
      <c r="L1229" s="15">
        <f t="shared" si="179"/>
        <v>152.5</v>
      </c>
      <c r="M1229" s="24">
        <f>IF(J1229="",M1228+(SUM(J1229:J1235)-SUM(J1221:J1228))/16,J1229)</f>
        <v>0.29878752308835738</v>
      </c>
    </row>
    <row r="1230" spans="1:13" x14ac:dyDescent="0.25">
      <c r="A1230">
        <v>1222</v>
      </c>
      <c r="B1230" t="s">
        <v>1307</v>
      </c>
      <c r="C1230">
        <v>-3.6190000000000002</v>
      </c>
      <c r="E1230" s="93">
        <f t="shared" si="174"/>
        <v>6</v>
      </c>
      <c r="F1230" s="15" t="str">
        <f t="shared" si="175"/>
        <v/>
      </c>
      <c r="G1230" s="92">
        <f t="shared" si="176"/>
        <v>8.8298375263693357E-5</v>
      </c>
      <c r="H1230" s="23">
        <f t="shared" si="180"/>
        <v>0.60879586654450546</v>
      </c>
      <c r="I1230" s="23">
        <f t="shared" si="177"/>
        <v>0.25855345441206401</v>
      </c>
      <c r="J1230" s="23" t="str">
        <f t="shared" si="181"/>
        <v/>
      </c>
      <c r="K1230" s="23" t="str">
        <f t="shared" si="178"/>
        <v/>
      </c>
      <c r="L1230" s="15">
        <f t="shared" si="179"/>
        <v>152.625</v>
      </c>
      <c r="M1230" s="24">
        <f>IF(J1230="",M1229+(SUM(J1230:J1235)-SUM(J1222:J1229))/16,J1230)</f>
        <v>0.28011330289533504</v>
      </c>
    </row>
    <row r="1231" spans="1:13" x14ac:dyDescent="0.25">
      <c r="A1231">
        <v>1223</v>
      </c>
      <c r="B1231" t="s">
        <v>1308</v>
      </c>
      <c r="C1231">
        <v>-3.6190000000000002</v>
      </c>
      <c r="E1231" s="93">
        <f t="shared" si="174"/>
        <v>7</v>
      </c>
      <c r="F1231" s="15" t="str">
        <f t="shared" si="175"/>
        <v/>
      </c>
      <c r="G1231" s="92">
        <f t="shared" si="176"/>
        <v>8.8298375263693357E-5</v>
      </c>
      <c r="H1231" s="23">
        <f t="shared" si="180"/>
        <v>0.60879586654450546</v>
      </c>
      <c r="I1231" s="23">
        <f t="shared" si="177"/>
        <v>0.25855345441206401</v>
      </c>
      <c r="J1231" s="23" t="str">
        <f t="shared" si="181"/>
        <v/>
      </c>
      <c r="K1231" s="23" t="str">
        <f t="shared" si="178"/>
        <v/>
      </c>
      <c r="L1231" s="15">
        <f t="shared" si="179"/>
        <v>152.75</v>
      </c>
      <c r="M1231" s="24">
        <f>IF(J1231="",M1230+(SUM(J1231:J1235)-SUM(J1223:J1230))/16,J1231)</f>
        <v>0.2614390827023127</v>
      </c>
    </row>
    <row r="1232" spans="1:13" x14ac:dyDescent="0.25">
      <c r="A1232">
        <v>1224</v>
      </c>
      <c r="B1232" t="s">
        <v>1309</v>
      </c>
      <c r="C1232">
        <v>-3.6190000000000002</v>
      </c>
      <c r="E1232" s="93">
        <f t="shared" si="174"/>
        <v>0</v>
      </c>
      <c r="F1232" s="15" t="str">
        <f t="shared" si="175"/>
        <v/>
      </c>
      <c r="G1232" s="92">
        <f t="shared" si="176"/>
        <v>8.8298375263693357E-5</v>
      </c>
      <c r="H1232" s="23">
        <f t="shared" si="180"/>
        <v>0.60879586654450546</v>
      </c>
      <c r="I1232" s="23">
        <f t="shared" si="177"/>
        <v>0.25855345441206401</v>
      </c>
      <c r="J1232" s="23" t="str">
        <f t="shared" si="181"/>
        <v/>
      </c>
      <c r="K1232" s="23" t="str">
        <f t="shared" si="178"/>
        <v/>
      </c>
      <c r="L1232" s="15">
        <f t="shared" si="179"/>
        <v>152.875</v>
      </c>
      <c r="M1232" s="24">
        <f>IF(J1232="",M1231+(SUM(J1232:J1235)-SUM(J1224:J1231))/16,J1232)</f>
        <v>0.24276486250929036</v>
      </c>
    </row>
    <row r="1233" spans="1:13" x14ac:dyDescent="0.25">
      <c r="A1233">
        <v>1225</v>
      </c>
      <c r="B1233" t="s">
        <v>1310</v>
      </c>
      <c r="C1233">
        <v>-3.6190000000000002</v>
      </c>
      <c r="E1233" s="93">
        <f t="shared" si="174"/>
        <v>1</v>
      </c>
      <c r="F1233" s="15" t="str">
        <f t="shared" si="175"/>
        <v/>
      </c>
      <c r="G1233" s="92">
        <f t="shared" si="176"/>
        <v>8.8298375263693357E-5</v>
      </c>
      <c r="H1233" s="23">
        <f t="shared" si="180"/>
        <v>0.60879586654450546</v>
      </c>
      <c r="I1233" s="23">
        <f t="shared" si="177"/>
        <v>0.25855345441206401</v>
      </c>
      <c r="J1233" s="23" t="str">
        <f>IF(RIGHT(F1233,1)="1",AVERAGE(I1229:I1235),"")</f>
        <v/>
      </c>
      <c r="K1233" s="23" t="str">
        <f t="shared" si="178"/>
        <v/>
      </c>
      <c r="L1233" s="15">
        <f t="shared" si="179"/>
        <v>153</v>
      </c>
      <c r="M1233" s="24">
        <f>IF(J1233="",M1232+(SUM(J1233:J1235)-SUM(J1225:J1232))/16,J1233)</f>
        <v>0.22409064231626802</v>
      </c>
    </row>
    <row r="1234" spans="1:13" x14ac:dyDescent="0.25">
      <c r="A1234">
        <v>1226</v>
      </c>
      <c r="B1234" t="s">
        <v>1311</v>
      </c>
      <c r="C1234">
        <v>-3.6385999999999998</v>
      </c>
      <c r="E1234" s="93">
        <f t="shared" si="174"/>
        <v>2</v>
      </c>
      <c r="F1234" s="15" t="str">
        <f t="shared" si="175"/>
        <v/>
      </c>
      <c r="G1234" s="92">
        <f t="shared" si="176"/>
        <v>5.8591732723832748E-5</v>
      </c>
      <c r="H1234" s="23">
        <f t="shared" si="180"/>
        <v>0.40397577633137738</v>
      </c>
      <c r="I1234" s="23">
        <f t="shared" si="177"/>
        <v>0.21061638732942689</v>
      </c>
      <c r="J1234" s="23" t="str">
        <f>IF(RIGHT(F1234,1)="1",AVERAGE(I1230:I1235),"")</f>
        <v/>
      </c>
      <c r="K1234" s="23" t="str">
        <f>IF(RIGHT(F1234,1)="1",STDEV(I1229:I1235),"")</f>
        <v/>
      </c>
      <c r="L1234" s="15">
        <f t="shared" si="179"/>
        <v>153.125</v>
      </c>
      <c r="M1234" s="24">
        <f>IF(J1234="",M1233+(SUM(J1234:J1235)-SUM(J1226:J1233))/16,J1234)</f>
        <v>0.20541642212324568</v>
      </c>
    </row>
    <row r="1235" spans="1:13" x14ac:dyDescent="0.25">
      <c r="A1235">
        <v>1227</v>
      </c>
      <c r="B1235" t="s">
        <v>1312</v>
      </c>
      <c r="C1235">
        <v>-3.6385999999999998</v>
      </c>
      <c r="E1235" s="93">
        <f t="shared" si="174"/>
        <v>3</v>
      </c>
      <c r="F1235" s="15" t="str">
        <f t="shared" si="175"/>
        <v/>
      </c>
      <c r="G1235" s="92">
        <f t="shared" si="176"/>
        <v>5.8591732723832748E-5</v>
      </c>
      <c r="H1235" s="23">
        <f t="shared" si="180"/>
        <v>0.40397577633137738</v>
      </c>
      <c r="I1235" s="23">
        <f t="shared" si="177"/>
        <v>0.21061638732942689</v>
      </c>
      <c r="J1235" s="23" t="str">
        <f>IF(RIGHT(F1235,1)="1",AVERAGE(I1231:I1235),"")</f>
        <v/>
      </c>
      <c r="K1235" s="23" t="str">
        <f>IF(RIGHT(F1235,1)="1",STDEV(I1230:I1235),"")</f>
        <v/>
      </c>
      <c r="L1235" s="15">
        <f t="shared" si="179"/>
        <v>153.25</v>
      </c>
      <c r="M1235" s="24">
        <f>IF(J1235="",M1234+(SUM(J1235:J1235)-SUM(J1227:J1234))/16,J1235)</f>
        <v>0.18674220193022334</v>
      </c>
    </row>
  </sheetData>
  <mergeCells count="8">
    <mergeCell ref="E6:F6"/>
    <mergeCell ref="E1:G1"/>
    <mergeCell ref="I1:M1"/>
    <mergeCell ref="O1:S1"/>
    <mergeCell ref="E2:F2"/>
    <mergeCell ref="E3:F3"/>
    <mergeCell ref="E4:F4"/>
    <mergeCell ref="E5:F5"/>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zoomScale="120" zoomScaleNormal="120" workbookViewId="0">
      <pane ySplit="3" topLeftCell="A52" activePane="bottomLeft" state="frozen"/>
      <selection pane="bottomLeft" activeCell="A85" sqref="A85:H88"/>
    </sheetView>
  </sheetViews>
  <sheetFormatPr defaultRowHeight="15" x14ac:dyDescent="0.25"/>
  <cols>
    <col min="8" max="8" width="9.140625" customWidth="1"/>
    <col min="9" max="9" width="13.5703125" customWidth="1"/>
  </cols>
  <sheetData>
    <row r="1" spans="1:9" s="18" customFormat="1" ht="21" x14ac:dyDescent="0.35">
      <c r="A1" s="103" t="s">
        <v>26</v>
      </c>
      <c r="B1" s="103"/>
      <c r="C1" s="103"/>
      <c r="D1" s="103"/>
      <c r="E1" s="103"/>
      <c r="F1" s="103"/>
      <c r="G1" s="103"/>
      <c r="H1" s="103"/>
    </row>
    <row r="2" spans="1:9" x14ac:dyDescent="0.25">
      <c r="A2" t="s">
        <v>70</v>
      </c>
    </row>
    <row r="3" spans="1:9" x14ac:dyDescent="0.25">
      <c r="A3" t="s">
        <v>29</v>
      </c>
    </row>
    <row r="5" spans="1:9" s="91" customFormat="1" x14ac:dyDescent="0.25">
      <c r="A5" s="104" t="s">
        <v>25</v>
      </c>
      <c r="B5" s="104"/>
      <c r="C5" s="104"/>
      <c r="D5" s="104"/>
      <c r="E5" s="104"/>
      <c r="F5" s="104"/>
      <c r="G5" s="104"/>
      <c r="H5" s="104"/>
    </row>
    <row r="7" spans="1:9" s="25" customFormat="1" ht="15.75" x14ac:dyDescent="0.25">
      <c r="A7" s="105" t="s">
        <v>27</v>
      </c>
      <c r="B7" s="105"/>
      <c r="C7" s="105"/>
      <c r="D7" s="105"/>
      <c r="E7" s="105"/>
      <c r="F7" s="105"/>
      <c r="G7" s="105"/>
      <c r="H7" s="105"/>
    </row>
    <row r="9" spans="1:9" ht="58.5" customHeight="1" x14ac:dyDescent="0.25">
      <c r="A9" s="106" t="s">
        <v>77</v>
      </c>
      <c r="B9" s="106"/>
      <c r="C9" s="106"/>
      <c r="D9" s="106"/>
      <c r="E9" s="106"/>
      <c r="F9" s="106"/>
      <c r="G9" s="106"/>
      <c r="H9" s="106"/>
      <c r="I9" s="106"/>
    </row>
    <row r="10" spans="1:9" ht="45" customHeight="1" x14ac:dyDescent="0.25">
      <c r="A10" s="106"/>
      <c r="B10" s="106"/>
      <c r="C10" s="106"/>
      <c r="D10" s="106"/>
      <c r="E10" s="106"/>
      <c r="F10" s="106"/>
      <c r="G10" s="106"/>
      <c r="H10" s="106"/>
      <c r="I10" s="106"/>
    </row>
    <row r="12" spans="1:9" s="25" customFormat="1" ht="15.75" x14ac:dyDescent="0.25">
      <c r="A12" s="105" t="s">
        <v>28</v>
      </c>
      <c r="B12" s="105"/>
      <c r="C12" s="105"/>
      <c r="D12" s="105"/>
      <c r="E12" s="105"/>
      <c r="F12" s="105"/>
      <c r="G12" s="105"/>
      <c r="H12" s="105"/>
      <c r="I12" s="105"/>
    </row>
    <row r="14" spans="1:9" x14ac:dyDescent="0.25">
      <c r="A14" s="102" t="s">
        <v>42</v>
      </c>
      <c r="B14" s="102"/>
      <c r="C14" s="102"/>
      <c r="D14" s="102"/>
      <c r="E14" s="102"/>
      <c r="F14" s="102"/>
      <c r="G14" s="102"/>
      <c r="H14" s="102"/>
      <c r="I14" s="102"/>
    </row>
    <row r="18" spans="1:9" x14ac:dyDescent="0.25">
      <c r="A18" s="106" t="s">
        <v>30</v>
      </c>
      <c r="B18" s="106"/>
      <c r="C18" s="106"/>
      <c r="D18" s="106"/>
      <c r="E18" s="106"/>
      <c r="F18" s="106"/>
      <c r="G18" s="106"/>
      <c r="H18" s="106"/>
      <c r="I18" s="106"/>
    </row>
    <row r="19" spans="1:9" x14ac:dyDescent="0.25">
      <c r="A19" s="106"/>
      <c r="B19" s="106"/>
      <c r="C19" s="106"/>
      <c r="D19" s="106"/>
      <c r="E19" s="106"/>
      <c r="F19" s="106"/>
      <c r="G19" s="106"/>
      <c r="H19" s="106"/>
      <c r="I19" s="106"/>
    </row>
    <row r="21" spans="1:9" ht="15" customHeight="1" x14ac:dyDescent="0.25">
      <c r="A21" s="106" t="s">
        <v>43</v>
      </c>
      <c r="B21" s="106"/>
      <c r="C21" s="106"/>
      <c r="D21" s="106"/>
      <c r="E21" s="106"/>
      <c r="F21" s="106"/>
      <c r="G21" s="106"/>
      <c r="H21" s="106"/>
      <c r="I21" s="106"/>
    </row>
    <row r="22" spans="1:9" x14ac:dyDescent="0.25">
      <c r="A22" s="106"/>
      <c r="B22" s="106"/>
      <c r="C22" s="106"/>
      <c r="D22" s="106"/>
      <c r="E22" s="106"/>
      <c r="F22" s="106"/>
      <c r="G22" s="106"/>
      <c r="H22" s="106"/>
      <c r="I22" s="106"/>
    </row>
    <row r="23" spans="1:9" x14ac:dyDescent="0.25">
      <c r="A23" s="106"/>
      <c r="B23" s="106"/>
      <c r="C23" s="106"/>
      <c r="D23" s="106"/>
      <c r="E23" s="106"/>
      <c r="F23" s="106"/>
      <c r="G23" s="106"/>
      <c r="H23" s="106"/>
      <c r="I23" s="106"/>
    </row>
    <row r="24" spans="1:9" x14ac:dyDescent="0.25">
      <c r="A24" s="106"/>
      <c r="B24" s="106"/>
      <c r="C24" s="106"/>
      <c r="D24" s="106"/>
      <c r="E24" s="106"/>
      <c r="F24" s="106"/>
      <c r="G24" s="106"/>
      <c r="H24" s="106"/>
      <c r="I24" s="106"/>
    </row>
    <row r="26" spans="1:9" s="25" customFormat="1" ht="15.75" x14ac:dyDescent="0.25">
      <c r="A26" s="105" t="s">
        <v>31</v>
      </c>
      <c r="B26" s="105"/>
      <c r="C26" s="105"/>
      <c r="D26" s="105"/>
      <c r="E26" s="105"/>
      <c r="F26" s="105"/>
      <c r="G26" s="105"/>
      <c r="H26" s="105"/>
      <c r="I26" s="105"/>
    </row>
    <row r="28" spans="1:9" x14ac:dyDescent="0.25">
      <c r="A28" s="108" t="s">
        <v>67</v>
      </c>
      <c r="B28" s="108"/>
      <c r="C28" s="108"/>
      <c r="D28" s="108"/>
      <c r="E28" s="108"/>
      <c r="F28" s="108"/>
      <c r="G28" s="108"/>
      <c r="H28" s="108"/>
      <c r="I28" s="108"/>
    </row>
    <row r="29" spans="1:9" x14ac:dyDescent="0.25">
      <c r="A29" s="108"/>
      <c r="B29" s="108"/>
      <c r="C29" s="108"/>
      <c r="D29" s="108"/>
      <c r="E29" s="108"/>
      <c r="F29" s="108"/>
      <c r="G29" s="108"/>
      <c r="H29" s="108"/>
      <c r="I29" s="108"/>
    </row>
    <row r="30" spans="1:9" x14ac:dyDescent="0.25">
      <c r="A30" s="108"/>
      <c r="B30" s="108"/>
      <c r="C30" s="108"/>
      <c r="D30" s="108"/>
      <c r="E30" s="108"/>
      <c r="F30" s="108"/>
      <c r="G30" s="108"/>
      <c r="H30" s="108"/>
      <c r="I30" s="108"/>
    </row>
    <row r="31" spans="1:9" x14ac:dyDescent="0.25">
      <c r="A31" s="108"/>
      <c r="B31" s="108"/>
      <c r="C31" s="108"/>
      <c r="D31" s="108"/>
      <c r="E31" s="108"/>
      <c r="F31" s="108"/>
      <c r="G31" s="108"/>
      <c r="H31" s="108"/>
      <c r="I31" s="108"/>
    </row>
    <row r="33" spans="1:9" ht="15" customHeight="1" x14ac:dyDescent="0.25">
      <c r="A33" s="106" t="s">
        <v>32</v>
      </c>
      <c r="B33" s="106"/>
      <c r="C33" s="106"/>
      <c r="D33" s="106"/>
      <c r="E33" s="106"/>
      <c r="F33" s="106"/>
      <c r="G33" s="106"/>
      <c r="H33" s="106"/>
      <c r="I33" s="106"/>
    </row>
    <row r="34" spans="1:9" x14ac:dyDescent="0.25">
      <c r="A34" s="106"/>
      <c r="B34" s="106"/>
      <c r="C34" s="106"/>
      <c r="D34" s="106"/>
      <c r="E34" s="106"/>
      <c r="F34" s="106"/>
      <c r="G34" s="106"/>
      <c r="H34" s="106"/>
      <c r="I34" s="106"/>
    </row>
    <row r="35" spans="1:9" x14ac:dyDescent="0.25">
      <c r="A35" s="106"/>
      <c r="B35" s="106"/>
      <c r="C35" s="106"/>
      <c r="D35" s="106"/>
      <c r="E35" s="106"/>
      <c r="F35" s="106"/>
      <c r="G35" s="106"/>
      <c r="H35" s="106"/>
      <c r="I35" s="106"/>
    </row>
    <row r="37" spans="1:9" x14ac:dyDescent="0.25">
      <c r="A37" s="106" t="s">
        <v>51</v>
      </c>
      <c r="B37" s="106"/>
      <c r="C37" s="106"/>
      <c r="D37" s="106"/>
      <c r="E37" s="106"/>
      <c r="F37" s="106"/>
      <c r="G37" s="106"/>
      <c r="H37" s="106"/>
      <c r="I37" s="106"/>
    </row>
    <row r="38" spans="1:9" x14ac:dyDescent="0.25">
      <c r="A38" s="106"/>
      <c r="B38" s="106"/>
      <c r="C38" s="106"/>
      <c r="D38" s="106"/>
      <c r="E38" s="106"/>
      <c r="F38" s="106"/>
      <c r="G38" s="106"/>
      <c r="H38" s="106"/>
      <c r="I38" s="106"/>
    </row>
    <row r="39" spans="1:9" x14ac:dyDescent="0.25">
      <c r="A39" s="106"/>
      <c r="B39" s="106"/>
      <c r="C39" s="106"/>
      <c r="D39" s="106"/>
      <c r="E39" s="106"/>
      <c r="F39" s="106"/>
      <c r="G39" s="106"/>
      <c r="H39" s="106"/>
      <c r="I39" s="106"/>
    </row>
    <row r="41" spans="1:9" x14ac:dyDescent="0.25">
      <c r="A41" s="106" t="s">
        <v>34</v>
      </c>
      <c r="B41" s="106"/>
      <c r="C41" s="106"/>
      <c r="D41" s="106"/>
      <c r="E41" s="106"/>
      <c r="F41" s="106"/>
      <c r="G41" s="106"/>
      <c r="H41" s="106"/>
      <c r="I41" s="106"/>
    </row>
    <row r="42" spans="1:9" x14ac:dyDescent="0.25">
      <c r="A42" s="106"/>
      <c r="B42" s="106"/>
      <c r="C42" s="106"/>
      <c r="D42" s="106"/>
      <c r="E42" s="106"/>
      <c r="F42" s="106"/>
      <c r="G42" s="106"/>
      <c r="H42" s="106"/>
      <c r="I42" s="106"/>
    </row>
    <row r="45" spans="1:9" s="25" customFormat="1" ht="15.75" x14ac:dyDescent="0.25">
      <c r="A45" s="109" t="s">
        <v>35</v>
      </c>
      <c r="B45" s="109"/>
      <c r="C45" s="109"/>
      <c r="D45" s="109"/>
      <c r="E45" s="109"/>
      <c r="F45" s="109"/>
      <c r="G45" s="109"/>
      <c r="H45" s="109"/>
      <c r="I45" s="109"/>
    </row>
    <row r="48" spans="1:9" x14ac:dyDescent="0.25">
      <c r="A48" s="106" t="s">
        <v>74</v>
      </c>
      <c r="B48" s="106"/>
      <c r="C48" s="106"/>
      <c r="D48" s="106"/>
      <c r="E48" s="106"/>
      <c r="F48" s="106"/>
      <c r="G48" s="106"/>
      <c r="H48" s="106"/>
      <c r="I48" s="106"/>
    </row>
    <row r="49" spans="1:9" x14ac:dyDescent="0.25">
      <c r="A49" s="106"/>
      <c r="B49" s="106"/>
      <c r="C49" s="106"/>
      <c r="D49" s="106"/>
      <c r="E49" s="106"/>
      <c r="F49" s="106"/>
      <c r="G49" s="106"/>
      <c r="H49" s="106"/>
      <c r="I49" s="106"/>
    </row>
    <row r="50" spans="1:9" x14ac:dyDescent="0.25">
      <c r="A50" s="106"/>
      <c r="B50" s="106"/>
      <c r="C50" s="106"/>
      <c r="D50" s="106"/>
      <c r="E50" s="106"/>
      <c r="F50" s="106"/>
      <c r="G50" s="106"/>
      <c r="H50" s="106"/>
      <c r="I50" s="106"/>
    </row>
    <row r="52" spans="1:9" s="25" customFormat="1" ht="15.75" x14ac:dyDescent="0.25">
      <c r="A52" s="105" t="s">
        <v>36</v>
      </c>
      <c r="B52" s="105"/>
      <c r="C52" s="105"/>
      <c r="D52" s="105"/>
      <c r="E52" s="105"/>
      <c r="F52" s="105"/>
      <c r="G52" s="105"/>
      <c r="H52" s="105"/>
      <c r="I52" s="105"/>
    </row>
    <row r="54" spans="1:9" x14ac:dyDescent="0.25">
      <c r="A54" s="107" t="s">
        <v>75</v>
      </c>
      <c r="B54" s="107"/>
      <c r="C54" s="107"/>
      <c r="D54" s="107"/>
      <c r="E54" s="107"/>
      <c r="F54" s="107"/>
      <c r="G54" s="107"/>
      <c r="H54" s="107"/>
      <c r="I54" s="107"/>
    </row>
    <row r="55" spans="1:9" x14ac:dyDescent="0.25">
      <c r="A55" s="107"/>
      <c r="B55" s="107"/>
      <c r="C55" s="107"/>
      <c r="D55" s="107"/>
      <c r="E55" s="107"/>
      <c r="F55" s="107"/>
      <c r="G55" s="107"/>
      <c r="H55" s="107"/>
      <c r="I55" s="107"/>
    </row>
    <row r="60" spans="1:9" x14ac:dyDescent="0.25">
      <c r="A60" s="107" t="s">
        <v>44</v>
      </c>
      <c r="B60" s="107"/>
      <c r="C60" s="107"/>
      <c r="D60" s="107"/>
      <c r="E60" s="107"/>
      <c r="F60" s="107"/>
      <c r="G60" s="107"/>
      <c r="H60" s="107"/>
      <c r="I60" s="107"/>
    </row>
    <row r="62" spans="1:9" s="25" customFormat="1" ht="15.75" x14ac:dyDescent="0.25">
      <c r="A62" s="105" t="s">
        <v>37</v>
      </c>
      <c r="B62" s="105"/>
      <c r="C62" s="105"/>
      <c r="D62" s="105"/>
      <c r="E62" s="105"/>
      <c r="F62" s="105"/>
      <c r="G62" s="105"/>
      <c r="H62" s="105"/>
      <c r="I62" s="105"/>
    </row>
    <row r="64" spans="1:9" ht="15" customHeight="1" x14ac:dyDescent="0.25">
      <c r="A64" s="106" t="s">
        <v>76</v>
      </c>
      <c r="B64" s="106"/>
      <c r="C64" s="106"/>
      <c r="D64" s="106"/>
      <c r="E64" s="106"/>
      <c r="F64" s="106"/>
      <c r="G64" s="106"/>
      <c r="H64" s="106"/>
      <c r="I64" s="106"/>
    </row>
    <row r="65" spans="1:9" x14ac:dyDescent="0.25">
      <c r="A65" s="106"/>
      <c r="B65" s="106"/>
      <c r="C65" s="106"/>
      <c r="D65" s="106"/>
      <c r="E65" s="106"/>
      <c r="F65" s="106"/>
      <c r="G65" s="106"/>
      <c r="H65" s="106"/>
      <c r="I65" s="106"/>
    </row>
    <row r="66" spans="1:9" ht="24.75" customHeight="1" x14ac:dyDescent="0.25">
      <c r="A66" s="106"/>
      <c r="B66" s="106"/>
      <c r="C66" s="106"/>
      <c r="D66" s="106"/>
      <c r="E66" s="106"/>
      <c r="F66" s="106"/>
      <c r="G66" s="106"/>
      <c r="H66" s="106"/>
      <c r="I66" s="106"/>
    </row>
    <row r="67" spans="1:9" ht="72.75" customHeight="1" x14ac:dyDescent="0.25">
      <c r="A67" s="106"/>
      <c r="B67" s="106"/>
      <c r="C67" s="106"/>
      <c r="D67" s="106"/>
      <c r="E67" s="106"/>
      <c r="F67" s="106"/>
      <c r="G67" s="106"/>
      <c r="H67" s="106"/>
      <c r="I67" s="106"/>
    </row>
    <row r="69" spans="1:9" s="25" customFormat="1" ht="15.75" x14ac:dyDescent="0.25">
      <c r="A69" s="105" t="s">
        <v>38</v>
      </c>
      <c r="B69" s="105"/>
      <c r="C69" s="105"/>
      <c r="D69" s="105"/>
      <c r="E69" s="105"/>
      <c r="F69" s="105"/>
      <c r="G69" s="105"/>
      <c r="H69" s="105"/>
      <c r="I69" s="105"/>
    </row>
    <row r="71" spans="1:9" x14ac:dyDescent="0.25">
      <c r="A71" s="107" t="s">
        <v>53</v>
      </c>
      <c r="B71" s="107"/>
      <c r="C71" s="107"/>
      <c r="D71" s="107"/>
      <c r="E71" s="107"/>
      <c r="F71" s="107"/>
      <c r="G71" s="107"/>
      <c r="H71" s="107"/>
      <c r="I71" s="107"/>
    </row>
    <row r="73" spans="1:9" ht="15" customHeight="1" x14ac:dyDescent="0.25">
      <c r="A73" s="106" t="s">
        <v>78</v>
      </c>
      <c r="B73" s="106"/>
      <c r="C73" s="106"/>
      <c r="D73" s="106"/>
      <c r="E73" s="106"/>
      <c r="F73" s="106"/>
      <c r="G73" s="106"/>
      <c r="H73" s="106"/>
    </row>
    <row r="74" spans="1:9" x14ac:dyDescent="0.25">
      <c r="A74" s="106"/>
      <c r="B74" s="106"/>
      <c r="C74" s="106"/>
      <c r="D74" s="106"/>
      <c r="E74" s="106"/>
      <c r="F74" s="106"/>
      <c r="G74" s="106"/>
      <c r="H74" s="106"/>
    </row>
    <row r="75" spans="1:9" x14ac:dyDescent="0.25">
      <c r="A75" s="106"/>
      <c r="B75" s="106"/>
      <c r="C75" s="106"/>
      <c r="D75" s="106"/>
      <c r="E75" s="106"/>
      <c r="F75" s="106"/>
      <c r="G75" s="106"/>
      <c r="H75" s="106"/>
    </row>
    <row r="76" spans="1:9" x14ac:dyDescent="0.25">
      <c r="A76" s="106"/>
      <c r="B76" s="106"/>
      <c r="C76" s="106"/>
      <c r="D76" s="106"/>
      <c r="E76" s="106"/>
      <c r="F76" s="106"/>
      <c r="G76" s="106"/>
      <c r="H76" s="106"/>
    </row>
    <row r="77" spans="1:9" x14ac:dyDescent="0.25">
      <c r="A77" s="26"/>
      <c r="B77" s="26"/>
      <c r="C77" s="26"/>
      <c r="D77" s="26"/>
      <c r="E77" s="26"/>
      <c r="F77" s="26"/>
      <c r="G77" s="26"/>
      <c r="H77" s="26"/>
    </row>
    <row r="78" spans="1:9" x14ac:dyDescent="0.25">
      <c r="A78" s="108" t="s">
        <v>79</v>
      </c>
      <c r="B78" s="108"/>
      <c r="C78" s="108"/>
      <c r="D78" s="108"/>
      <c r="E78" s="108"/>
      <c r="F78" s="108"/>
      <c r="G78" s="108"/>
      <c r="H78" s="108"/>
    </row>
    <row r="79" spans="1:9" x14ac:dyDescent="0.25">
      <c r="A79" s="108"/>
      <c r="B79" s="108"/>
      <c r="C79" s="108"/>
      <c r="D79" s="108"/>
      <c r="E79" s="108"/>
      <c r="F79" s="108"/>
      <c r="G79" s="108"/>
      <c r="H79" s="108"/>
    </row>
    <row r="80" spans="1:9" x14ac:dyDescent="0.25">
      <c r="A80" s="108"/>
      <c r="B80" s="108"/>
      <c r="C80" s="108"/>
      <c r="D80" s="108"/>
      <c r="E80" s="108"/>
      <c r="F80" s="108"/>
      <c r="G80" s="108"/>
      <c r="H80" s="108"/>
    </row>
    <row r="81" spans="1:9" x14ac:dyDescent="0.25">
      <c r="A81" s="108"/>
      <c r="B81" s="108"/>
      <c r="C81" s="108"/>
      <c r="D81" s="108"/>
      <c r="E81" s="108"/>
      <c r="F81" s="108"/>
      <c r="G81" s="108"/>
      <c r="H81" s="108"/>
    </row>
    <row r="83" spans="1:9" s="25" customFormat="1" ht="15.75" x14ac:dyDescent="0.25">
      <c r="A83" s="105" t="s">
        <v>41</v>
      </c>
      <c r="B83" s="105"/>
      <c r="C83" s="105"/>
      <c r="D83" s="105"/>
      <c r="E83" s="105"/>
      <c r="F83" s="105"/>
      <c r="G83" s="105"/>
      <c r="H83" s="105"/>
      <c r="I83" s="105"/>
    </row>
    <row r="85" spans="1:9" ht="15" customHeight="1" x14ac:dyDescent="0.25">
      <c r="A85" s="106" t="s">
        <v>54</v>
      </c>
      <c r="B85" s="106"/>
      <c r="C85" s="106"/>
      <c r="D85" s="106"/>
      <c r="E85" s="106"/>
      <c r="F85" s="106"/>
      <c r="G85" s="106"/>
      <c r="H85" s="106"/>
    </row>
    <row r="86" spans="1:9" x14ac:dyDescent="0.25">
      <c r="A86" s="106"/>
      <c r="B86" s="106"/>
      <c r="C86" s="106"/>
      <c r="D86" s="106"/>
      <c r="E86" s="106"/>
      <c r="F86" s="106"/>
      <c r="G86" s="106"/>
      <c r="H86" s="106"/>
    </row>
    <row r="87" spans="1:9" x14ac:dyDescent="0.25">
      <c r="A87" s="106"/>
      <c r="B87" s="106"/>
      <c r="C87" s="106"/>
      <c r="D87" s="106"/>
      <c r="E87" s="106"/>
      <c r="F87" s="106"/>
      <c r="G87" s="106"/>
      <c r="H87" s="106"/>
    </row>
    <row r="88" spans="1:9" x14ac:dyDescent="0.25">
      <c r="A88" s="106"/>
      <c r="B88" s="106"/>
      <c r="C88" s="106"/>
      <c r="D88" s="106"/>
      <c r="E88" s="106"/>
      <c r="F88" s="106"/>
      <c r="G88" s="106"/>
      <c r="H88" s="106"/>
    </row>
  </sheetData>
  <mergeCells count="26">
    <mergeCell ref="A83:I83"/>
    <mergeCell ref="A85:H88"/>
    <mergeCell ref="A62:I62"/>
    <mergeCell ref="A64:I67"/>
    <mergeCell ref="A69:I69"/>
    <mergeCell ref="A71:I71"/>
    <mergeCell ref="A73:H76"/>
    <mergeCell ref="A78:H81"/>
    <mergeCell ref="A60:I60"/>
    <mergeCell ref="A18:I19"/>
    <mergeCell ref="A21:I24"/>
    <mergeCell ref="A26:I26"/>
    <mergeCell ref="A28:I31"/>
    <mergeCell ref="A33:I35"/>
    <mergeCell ref="A37:I39"/>
    <mergeCell ref="A41:I42"/>
    <mergeCell ref="A45:I45"/>
    <mergeCell ref="A48:I50"/>
    <mergeCell ref="A52:I52"/>
    <mergeCell ref="A54:I55"/>
    <mergeCell ref="A14:I14"/>
    <mergeCell ref="A1:H1"/>
    <mergeCell ref="A5:H5"/>
    <mergeCell ref="A7:H7"/>
    <mergeCell ref="A9:I10"/>
    <mergeCell ref="A12:I1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workbookViewId="0">
      <selection activeCell="U9" sqref="U9"/>
    </sheetView>
  </sheetViews>
  <sheetFormatPr defaultRowHeight="15" x14ac:dyDescent="0.25"/>
  <cols>
    <col min="1" max="1" width="17.140625" customWidth="1"/>
    <col min="2" max="2" width="13.140625" customWidth="1"/>
    <col min="5" max="5" width="9.140625" customWidth="1"/>
    <col min="7" max="7" width="15.140625" customWidth="1"/>
    <col min="8" max="8" width="15" customWidth="1"/>
    <col min="17" max="17" width="16.28515625" customWidth="1"/>
  </cols>
  <sheetData>
    <row r="1" spans="1:24" s="60" customFormat="1" ht="19.5" thickBot="1" x14ac:dyDescent="0.35">
      <c r="A1" s="60" t="s">
        <v>69</v>
      </c>
    </row>
    <row r="2" spans="1:24" x14ac:dyDescent="0.25">
      <c r="A2" t="s">
        <v>55</v>
      </c>
    </row>
    <row r="4" spans="1:24" ht="15.75" thickBot="1" x14ac:dyDescent="0.3">
      <c r="A4" s="61" t="s">
        <v>56</v>
      </c>
      <c r="B4" s="61"/>
      <c r="C4" s="61"/>
      <c r="D4" s="61"/>
      <c r="E4" s="61"/>
      <c r="G4" t="s">
        <v>68</v>
      </c>
    </row>
    <row r="5" spans="1:24" ht="33" customHeight="1" thickBot="1" x14ac:dyDescent="0.3">
      <c r="D5" s="90"/>
      <c r="E5" s="90"/>
      <c r="F5" s="62"/>
      <c r="G5" s="28"/>
      <c r="H5" s="28"/>
      <c r="I5" s="110" t="s">
        <v>57</v>
      </c>
      <c r="J5" s="111"/>
      <c r="K5" s="111"/>
      <c r="L5" s="111"/>
      <c r="M5" s="111"/>
      <c r="N5" s="111"/>
      <c r="O5" s="112"/>
      <c r="Q5" s="27" t="s">
        <v>45</v>
      </c>
      <c r="R5" s="27"/>
      <c r="S5" s="27"/>
      <c r="T5" s="27"/>
      <c r="U5" s="27"/>
      <c r="V5" s="27"/>
      <c r="W5" s="27"/>
      <c r="X5" s="27"/>
    </row>
    <row r="6" spans="1:24" s="7" customFormat="1" ht="42.75" customHeight="1" thickBot="1" x14ac:dyDescent="0.3">
      <c r="A6" s="63" t="s">
        <v>58</v>
      </c>
      <c r="B6" s="64" t="s">
        <v>59</v>
      </c>
      <c r="C6" s="64" t="s">
        <v>60</v>
      </c>
      <c r="D6" s="65" t="s">
        <v>61</v>
      </c>
      <c r="E6" s="66" t="s">
        <v>62</v>
      </c>
      <c r="F6" s="67"/>
      <c r="G6" s="68" t="s">
        <v>46</v>
      </c>
      <c r="H6" s="69" t="s">
        <v>47</v>
      </c>
      <c r="I6" s="46">
        <v>15</v>
      </c>
      <c r="J6" s="70">
        <v>50</v>
      </c>
      <c r="K6" s="70">
        <v>100</v>
      </c>
      <c r="L6" s="70">
        <v>150</v>
      </c>
      <c r="M6" s="47">
        <v>200</v>
      </c>
      <c r="N6" s="71">
        <v>250</v>
      </c>
      <c r="O6" s="48">
        <v>300</v>
      </c>
      <c r="Q6" s="45" t="s">
        <v>50</v>
      </c>
      <c r="R6" s="45"/>
      <c r="S6" s="45"/>
      <c r="T6" s="45"/>
      <c r="U6" s="45"/>
      <c r="V6" s="45"/>
      <c r="W6" s="45"/>
      <c r="X6" s="45"/>
    </row>
    <row r="7" spans="1:24" x14ac:dyDescent="0.25">
      <c r="A7" s="72">
        <v>1</v>
      </c>
      <c r="B7" s="23">
        <v>14.504</v>
      </c>
      <c r="C7" s="23">
        <f t="shared" ref="C7:C12" si="0">B7-14.504</f>
        <v>0</v>
      </c>
      <c r="D7" s="72">
        <v>14.7</v>
      </c>
      <c r="E7" s="73">
        <v>50</v>
      </c>
      <c r="F7" s="15"/>
      <c r="G7" s="33">
        <v>0</v>
      </c>
      <c r="H7" s="34">
        <f t="shared" ref="H7:H12" si="1">G7*0.03613</f>
        <v>0</v>
      </c>
      <c r="I7" s="35">
        <v>0.68</v>
      </c>
      <c r="J7" s="74">
        <v>-0.18099999999999999</v>
      </c>
      <c r="K7" s="74">
        <v>-1.3260000000000001</v>
      </c>
      <c r="L7" s="74">
        <v>-2.3130000000000002</v>
      </c>
      <c r="M7" s="34">
        <v>-3.3079999999999998</v>
      </c>
      <c r="N7" s="75">
        <v>-4.32</v>
      </c>
      <c r="O7" s="36">
        <v>-5.3</v>
      </c>
      <c r="Q7" s="15"/>
      <c r="R7" s="113" t="s">
        <v>63</v>
      </c>
      <c r="S7" s="114"/>
      <c r="T7" s="114"/>
      <c r="U7" s="114"/>
      <c r="V7" s="114"/>
      <c r="W7" s="115"/>
      <c r="X7" s="116"/>
    </row>
    <row r="8" spans="1:24" ht="15.75" thickBot="1" x14ac:dyDescent="0.3">
      <c r="A8" s="72">
        <v>3</v>
      </c>
      <c r="B8" s="23">
        <v>43.511000000000003</v>
      </c>
      <c r="C8" s="23">
        <f t="shared" si="0"/>
        <v>29.007000000000005</v>
      </c>
      <c r="D8" s="72">
        <v>14.7</v>
      </c>
      <c r="E8" s="77">
        <v>50</v>
      </c>
      <c r="F8" s="15"/>
      <c r="G8" s="37">
        <v>0.04</v>
      </c>
      <c r="H8" s="38">
        <f t="shared" si="1"/>
        <v>1.4452000000000002E-3</v>
      </c>
      <c r="I8" s="39">
        <v>1.712</v>
      </c>
      <c r="J8" s="78">
        <v>0.81200000000000006</v>
      </c>
      <c r="K8" s="78">
        <v>-0.33500000000000002</v>
      </c>
      <c r="L8" s="78">
        <v>-1.361</v>
      </c>
      <c r="M8" s="38">
        <v>-2.36</v>
      </c>
      <c r="N8" s="79">
        <v>-3.38</v>
      </c>
      <c r="O8" s="40">
        <v>-4.3719999999999999</v>
      </c>
      <c r="Q8" s="29"/>
      <c r="R8" s="30">
        <v>15</v>
      </c>
      <c r="S8" s="76">
        <v>50</v>
      </c>
      <c r="T8" s="76">
        <v>100</v>
      </c>
      <c r="U8" s="76">
        <v>150</v>
      </c>
      <c r="V8" s="76">
        <v>200</v>
      </c>
      <c r="W8" s="31">
        <v>250</v>
      </c>
      <c r="X8" s="32">
        <v>300</v>
      </c>
    </row>
    <row r="9" spans="1:24" x14ac:dyDescent="0.25">
      <c r="A9" s="72">
        <v>8</v>
      </c>
      <c r="B9" s="23">
        <v>116.03</v>
      </c>
      <c r="C9" s="23">
        <f t="shared" si="0"/>
        <v>101.526</v>
      </c>
      <c r="D9" s="72">
        <v>100</v>
      </c>
      <c r="E9" s="77">
        <v>150</v>
      </c>
      <c r="F9" s="15"/>
      <c r="G9" s="37">
        <v>0.08</v>
      </c>
      <c r="H9" s="38">
        <f t="shared" si="1"/>
        <v>2.8904000000000004E-3</v>
      </c>
      <c r="I9" s="39">
        <v>2.6789999999999998</v>
      </c>
      <c r="J9" s="78">
        <v>1.774</v>
      </c>
      <c r="K9" s="78">
        <v>0.62</v>
      </c>
      <c r="L9" s="78">
        <v>-0.41199999999999998</v>
      </c>
      <c r="M9" s="38">
        <v>-1.44</v>
      </c>
      <c r="N9" s="79">
        <v>-2.4409999999999998</v>
      </c>
      <c r="O9" s="40">
        <v>-3.4689999999999999</v>
      </c>
      <c r="Q9" s="80" t="s">
        <v>48</v>
      </c>
      <c r="R9" s="50">
        <v>677.73</v>
      </c>
      <c r="S9" s="81">
        <v>677.69</v>
      </c>
      <c r="T9" s="81">
        <v>670.77</v>
      </c>
      <c r="U9" s="81">
        <v>654.44000000000005</v>
      </c>
      <c r="V9" s="81">
        <v>667.25</v>
      </c>
      <c r="W9" s="51">
        <v>646.29999999999995</v>
      </c>
      <c r="X9" s="52">
        <v>637.52</v>
      </c>
    </row>
    <row r="10" spans="1:24" ht="15.75" thickBot="1" x14ac:dyDescent="0.3">
      <c r="A10" s="72">
        <v>12.5</v>
      </c>
      <c r="B10" s="23">
        <v>181.297</v>
      </c>
      <c r="C10" s="23">
        <f t="shared" si="0"/>
        <v>166.79300000000001</v>
      </c>
      <c r="D10" s="72">
        <v>150</v>
      </c>
      <c r="E10" s="77">
        <v>200</v>
      </c>
      <c r="F10" s="15"/>
      <c r="G10" s="37">
        <v>0.12</v>
      </c>
      <c r="H10" s="38">
        <f t="shared" si="1"/>
        <v>4.3356000000000002E-3</v>
      </c>
      <c r="I10" s="39">
        <v>3.6629999999999998</v>
      </c>
      <c r="J10" s="78">
        <v>2.7589999999999999</v>
      </c>
      <c r="K10" s="78">
        <v>1.5920000000000001</v>
      </c>
      <c r="L10" s="78">
        <v>0.52800000000000002</v>
      </c>
      <c r="M10" s="38">
        <v>-0.49299999999999999</v>
      </c>
      <c r="N10" s="79">
        <v>-1.5029999999999999</v>
      </c>
      <c r="O10" s="40">
        <v>-2.5489999999999999</v>
      </c>
      <c r="Q10" s="82" t="s">
        <v>49</v>
      </c>
      <c r="R10" s="53">
        <v>0.70889999999999997</v>
      </c>
      <c r="S10" s="83">
        <v>-0.17699999999999999</v>
      </c>
      <c r="T10" s="83">
        <v>-1.3167</v>
      </c>
      <c r="U10" s="83">
        <v>-2.3090000000000002</v>
      </c>
      <c r="V10" s="83">
        <v>-3.3250000000000002</v>
      </c>
      <c r="W10" s="54">
        <v>-4.3136000000000001</v>
      </c>
      <c r="X10" s="55">
        <v>-5.3029000000000002</v>
      </c>
    </row>
    <row r="11" spans="1:24" x14ac:dyDescent="0.25">
      <c r="A11" s="72">
        <v>15</v>
      </c>
      <c r="B11" s="23">
        <v>217.55699999999999</v>
      </c>
      <c r="C11" s="23">
        <f t="shared" si="0"/>
        <v>203.053</v>
      </c>
      <c r="D11" s="72">
        <v>200</v>
      </c>
      <c r="E11" s="77">
        <v>250</v>
      </c>
      <c r="F11" s="15"/>
      <c r="G11" s="37">
        <v>0.16</v>
      </c>
      <c r="H11" s="38">
        <f t="shared" si="1"/>
        <v>5.7808000000000009E-3</v>
      </c>
      <c r="I11" s="39">
        <v>4.6109999999999998</v>
      </c>
      <c r="J11" s="78">
        <v>3.75</v>
      </c>
      <c r="K11" s="78">
        <v>2.5640000000000001</v>
      </c>
      <c r="L11" s="78">
        <v>1.47</v>
      </c>
      <c r="M11" s="38">
        <v>0.69799999999999995</v>
      </c>
      <c r="N11" s="79">
        <v>-0.57399999999999995</v>
      </c>
      <c r="O11" s="40">
        <v>-1.623</v>
      </c>
    </row>
    <row r="12" spans="1:24" ht="15.75" thickBot="1" x14ac:dyDescent="0.3">
      <c r="A12" s="84">
        <v>20</v>
      </c>
      <c r="B12" s="85">
        <v>290.07499999999999</v>
      </c>
      <c r="C12" s="85">
        <f t="shared" si="0"/>
        <v>275.57099999999997</v>
      </c>
      <c r="D12" s="84">
        <v>250</v>
      </c>
      <c r="E12" s="86">
        <v>300</v>
      </c>
      <c r="F12" s="15"/>
      <c r="G12" s="41">
        <v>0.2</v>
      </c>
      <c r="H12" s="42">
        <f t="shared" si="1"/>
        <v>7.2260000000000007E-3</v>
      </c>
      <c r="I12" s="43">
        <v>5.6</v>
      </c>
      <c r="J12" s="87">
        <v>4.7149999999999999</v>
      </c>
      <c r="K12" s="87">
        <v>3.5259999999999998</v>
      </c>
      <c r="L12" s="87">
        <v>2.4209999999999998</v>
      </c>
      <c r="M12" s="42">
        <v>1.4179999999999999</v>
      </c>
      <c r="N12" s="88">
        <v>0.34699999999999998</v>
      </c>
      <c r="O12" s="44">
        <v>-0.68400000000000005</v>
      </c>
    </row>
    <row r="14" spans="1:24" s="89" customFormat="1" ht="16.5" thickBot="1" x14ac:dyDescent="0.3">
      <c r="A14" s="89" t="s">
        <v>64</v>
      </c>
    </row>
    <row r="17" ht="15.75" customHeight="1" x14ac:dyDescent="0.25"/>
    <row r="18" ht="15" customHeight="1" x14ac:dyDescent="0.25"/>
    <row r="19" ht="16.5" customHeight="1" x14ac:dyDescent="0.25"/>
    <row r="29" ht="15.75" customHeight="1" x14ac:dyDescent="0.25"/>
  </sheetData>
  <mergeCells count="2">
    <mergeCell ref="I5:O5"/>
    <mergeCell ref="R7:X7"/>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Original Data</vt:lpstr>
      <vt:lpstr>Notes</vt:lpstr>
      <vt:lpstr>Tavis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Burr, Devon Marjorie</dc:creator>
  <cp:lastModifiedBy>Emily Nield</cp:lastModifiedBy>
  <dcterms:created xsi:type="dcterms:W3CDTF">2013-10-05T18:06:17Z</dcterms:created>
  <dcterms:modified xsi:type="dcterms:W3CDTF">2016-02-15T22:36:21Z</dcterms:modified>
</cp:coreProperties>
</file>