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lper\OneDrive\Masaüstü\mitaş bitirme data\metaheuristics\newStructure\ns2\webv6\"/>
    </mc:Choice>
  </mc:AlternateContent>
  <xr:revisionPtr revIDLastSave="0" documentId="13_ncr:1_{4439B577-31D9-425D-A9B7-A4B21379A5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3 machine 8 jobs" sheetId="1" r:id="rId1"/>
    <sheet name="3m-8j setup matris" sheetId="2" r:id="rId2"/>
    <sheet name="3m-8j process times" sheetId="3" r:id="rId3"/>
    <sheet name="3M-8J duedates" sheetId="4" r:id="rId4"/>
    <sheet name="3M-8J machinabilit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3" i="1"/>
  <c r="S4" i="1"/>
  <c r="S5" i="1"/>
  <c r="S2" i="1"/>
  <c r="R3" i="1"/>
  <c r="R4" i="1"/>
  <c r="R5" i="1"/>
  <c r="R6" i="1"/>
  <c r="R7" i="1"/>
  <c r="R8" i="1"/>
  <c r="R9" i="1"/>
  <c r="R2" i="1"/>
</calcChain>
</file>

<file path=xl/sharedStrings.xml><?xml version="1.0" encoding="utf-8"?>
<sst xmlns="http://schemas.openxmlformats.org/spreadsheetml/2006/main" count="136" uniqueCount="94">
  <si>
    <t>4004625PR</t>
  </si>
  <si>
    <t>M8X20-10357/04-8.8-14238021-ELK-PR</t>
  </si>
  <si>
    <t>M8</t>
  </si>
  <si>
    <t>10357/04</t>
  </si>
  <si>
    <t>8.8</t>
  </si>
  <si>
    <t>TÜRK TRAKTÖR ZİRAAT MAKİNELERİ</t>
  </si>
  <si>
    <t>4004651PR</t>
  </si>
  <si>
    <t>M8X35-10312-8.8-16043921-ELK-PR</t>
  </si>
  <si>
    <t>4000795PR</t>
  </si>
  <si>
    <t>M12X55-DIN933-8.8-STD-SDG-PR</t>
  </si>
  <si>
    <t>M12</t>
  </si>
  <si>
    <t>DIN933</t>
  </si>
  <si>
    <t>MİTAŞ ENERJİ</t>
  </si>
  <si>
    <t>4000601PR</t>
  </si>
  <si>
    <t>M12X40-15048_ISO4017-8.8-STD-SDG-PR</t>
  </si>
  <si>
    <t>15048_ISO4017</t>
  </si>
  <si>
    <t>FRANSA CHARIGNON</t>
  </si>
  <si>
    <t>4001507PR</t>
  </si>
  <si>
    <t>M16X50-DIN931-6.8-STD-SDG-PR</t>
  </si>
  <si>
    <t>M16</t>
  </si>
  <si>
    <t>DIN931</t>
  </si>
  <si>
    <t>6.8</t>
  </si>
  <si>
    <t>SİSTRONİK ÖZBEKİSTAN</t>
  </si>
  <si>
    <t>4001572PR</t>
  </si>
  <si>
    <t>M16X55-DIN931-6.8-STD-SDG-PR</t>
  </si>
  <si>
    <t>4001551PR</t>
  </si>
  <si>
    <t>M16X55-ANTIVANDAL-5.8-STD-SDG-PR</t>
  </si>
  <si>
    <t>ANTIVANDAL</t>
  </si>
  <si>
    <t>5.8</t>
  </si>
  <si>
    <t>DATEL VİRANŞEHİR</t>
  </si>
  <si>
    <t>4001504PR</t>
  </si>
  <si>
    <t>M16X50-DIN7990-8.8-STD-SDG-PR</t>
  </si>
  <si>
    <t>DIN7990</t>
  </si>
  <si>
    <t>VAM MÜHENDİSLİK</t>
  </si>
  <si>
    <t>Malzeme</t>
  </si>
  <si>
    <t>Müşteri Siparişi</t>
  </si>
  <si>
    <t>Malzeme kısa metni</t>
  </si>
  <si>
    <t>Çap</t>
  </si>
  <si>
    <t>Boy</t>
  </si>
  <si>
    <t>Standart</t>
  </si>
  <si>
    <t>Kalite</t>
  </si>
  <si>
    <t>Proje</t>
  </si>
  <si>
    <t>Sevk Tarihi</t>
  </si>
  <si>
    <t>DueDate(dk)</t>
  </si>
  <si>
    <t>518</t>
  </si>
  <si>
    <t>Miktar</t>
  </si>
  <si>
    <t>Öncelik</t>
  </si>
  <si>
    <t>J5</t>
  </si>
  <si>
    <t>J6</t>
  </si>
  <si>
    <t>J10</t>
  </si>
  <si>
    <t>J11</t>
  </si>
  <si>
    <t>J18</t>
  </si>
  <si>
    <t>J19</t>
  </si>
  <si>
    <t>J27</t>
  </si>
  <si>
    <t>J33</t>
  </si>
  <si>
    <t>iş indeksi</t>
  </si>
  <si>
    <t>j5</t>
  </si>
  <si>
    <t>j6</t>
  </si>
  <si>
    <t>j10</t>
  </si>
  <si>
    <t>j11</t>
  </si>
  <si>
    <t>j18</t>
  </si>
  <si>
    <t>j19</t>
  </si>
  <si>
    <t>j27</t>
  </si>
  <si>
    <t>j33</t>
  </si>
  <si>
    <t>j6.M1</t>
  </si>
  <si>
    <t>j11.M1</t>
  </si>
  <si>
    <t>j18.M1</t>
  </si>
  <si>
    <t>j19.M1</t>
  </si>
  <si>
    <t>j27.M1</t>
  </si>
  <si>
    <t>j33.M1</t>
  </si>
  <si>
    <t>j5.M1</t>
  </si>
  <si>
    <t>j5.M2</t>
  </si>
  <si>
    <t>j6.M2</t>
  </si>
  <si>
    <t>j10.M1</t>
  </si>
  <si>
    <t>j11.M2</t>
  </si>
  <si>
    <t>j18.M2</t>
  </si>
  <si>
    <t>j19.M2</t>
  </si>
  <si>
    <t>j27.M2</t>
  </si>
  <si>
    <t>j33.M2</t>
  </si>
  <si>
    <t>j5.M3</t>
  </si>
  <si>
    <t>j6.M3</t>
  </si>
  <si>
    <t>j11.M3</t>
  </si>
  <si>
    <t>j18.M3</t>
  </si>
  <si>
    <t>j19.M3</t>
  </si>
  <si>
    <t>j27.M3</t>
  </si>
  <si>
    <t>j33.M3</t>
  </si>
  <si>
    <t>j10.M2</t>
  </si>
  <si>
    <t>j10.M3</t>
  </si>
  <si>
    <t>J0</t>
  </si>
  <si>
    <t>M1</t>
  </si>
  <si>
    <t>M2</t>
  </si>
  <si>
    <t>M3</t>
  </si>
  <si>
    <t>Toplam Süre (dk)</t>
  </si>
  <si>
    <t>Makine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</si>
</sst>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0"/>
      <color theme="1"/>
      <name val="Arial"/>
      <family val="2"/>
      <charset val="162"/>
    </font>
    <font>
      <sz val="10"/>
      <name val="Arial"/>
      <family val="2"/>
      <charset val="162"/>
    </font>
    <font>
      <b/>
      <sz val="10"/>
      <color theme="1"/>
      <name val="Arial"/>
      <family val="2"/>
      <charset val="16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49" fontId="3" fillId="0" borderId="1" xfId="0" applyNumberFormat="1" applyFont="1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3" fillId="0" borderId="1" xfId="0" applyFont="1" applyBorder="1" applyAlignment="1">
      <alignment horizontal="right" vertical="top"/>
    </xf>
    <xf numFmtId="3" fontId="0" fillId="0" borderId="1" xfId="0" applyNumberFormat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vertical="top"/>
    </xf>
    <xf numFmtId="0" fontId="3" fillId="0" borderId="1" xfId="0" applyFont="1" applyBorder="1" applyAlignment="1">
      <alignment horizontal="left" vertical="top"/>
    </xf>
    <xf numFmtId="0" fontId="4" fillId="2" borderId="1" xfId="0" applyFont="1" applyFill="1" applyBorder="1" applyAlignment="1">
      <alignment vertical="top"/>
    </xf>
    <xf numFmtId="3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vertical="top"/>
    </xf>
    <xf numFmtId="3" fontId="4" fillId="2" borderId="1" xfId="0" applyNumberFormat="1" applyFont="1" applyFill="1" applyBorder="1"/>
    <xf numFmtId="14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lef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vertical="top"/>
    </xf>
    <xf numFmtId="0" fontId="1" fillId="0" borderId="0" xfId="0" applyFont="1"/>
    <xf numFmtId="0" fontId="6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tabSelected="1" workbookViewId="0">
      <selection activeCell="U4" sqref="U4"/>
    </sheetView>
  </sheetViews>
  <sheetFormatPr defaultRowHeight="15" x14ac:dyDescent="0.25"/>
  <cols>
    <col min="2" max="2" width="8.85546875" bestFit="1" customWidth="1"/>
    <col min="3" max="3" width="10.28515625" bestFit="1" customWidth="1"/>
    <col min="4" max="4" width="14.28515625" bestFit="1" customWidth="1"/>
    <col min="5" max="5" width="35.42578125" bestFit="1" customWidth="1"/>
    <col min="6" max="6" width="4.5703125" bestFit="1" customWidth="1"/>
    <col min="7" max="7" width="4.140625" bestFit="1" customWidth="1"/>
    <col min="8" max="8" width="13.7109375" bestFit="1" customWidth="1"/>
    <col min="9" max="9" width="5.5703125" bestFit="1" customWidth="1"/>
    <col min="10" max="10" width="30.85546875" bestFit="1" customWidth="1"/>
    <col min="11" max="11" width="10.42578125" bestFit="1" customWidth="1"/>
    <col min="12" max="12" width="11.42578125" bestFit="1" customWidth="1"/>
    <col min="13" max="15" width="11.85546875" bestFit="1" customWidth="1"/>
    <col min="16" max="16" width="7.42578125" bestFit="1" customWidth="1"/>
    <col min="17" max="17" width="7.28515625" bestFit="1" customWidth="1"/>
  </cols>
  <sheetData>
    <row r="1" spans="1:19" s="10" customFormat="1" x14ac:dyDescent="0.2">
      <c r="A1" s="10" t="s">
        <v>93</v>
      </c>
      <c r="B1" s="12" t="s">
        <v>55</v>
      </c>
      <c r="C1" s="12" t="s">
        <v>34</v>
      </c>
      <c r="D1" s="13" t="s">
        <v>35</v>
      </c>
      <c r="E1" s="12" t="s">
        <v>36</v>
      </c>
      <c r="F1" s="12" t="s">
        <v>37</v>
      </c>
      <c r="G1" s="12" t="s">
        <v>38</v>
      </c>
      <c r="H1" s="12" t="s">
        <v>39</v>
      </c>
      <c r="I1" s="14" t="s">
        <v>40</v>
      </c>
      <c r="J1" s="15" t="s">
        <v>41</v>
      </c>
      <c r="K1" s="16" t="s">
        <v>42</v>
      </c>
      <c r="L1" s="16" t="s">
        <v>43</v>
      </c>
      <c r="M1" s="17">
        <v>415</v>
      </c>
      <c r="N1" s="17">
        <v>416</v>
      </c>
      <c r="O1" s="17" t="s">
        <v>44</v>
      </c>
      <c r="P1" s="15" t="s">
        <v>45</v>
      </c>
      <c r="Q1" s="18" t="s">
        <v>46</v>
      </c>
      <c r="S1" s="10" t="s">
        <v>92</v>
      </c>
    </row>
    <row r="2" spans="1:19" s="10" customFormat="1" x14ac:dyDescent="0.2">
      <c r="A2" s="10">
        <v>415</v>
      </c>
      <c r="B2" s="19" t="s">
        <v>47</v>
      </c>
      <c r="C2" s="1" t="s">
        <v>0</v>
      </c>
      <c r="D2" s="2">
        <v>3100021695</v>
      </c>
      <c r="E2" s="3" t="s">
        <v>1</v>
      </c>
      <c r="F2" s="3" t="s">
        <v>2</v>
      </c>
      <c r="G2" s="3">
        <v>20</v>
      </c>
      <c r="H2" s="3" t="s">
        <v>3</v>
      </c>
      <c r="I2" s="4" t="s">
        <v>4</v>
      </c>
      <c r="J2" s="3" t="s">
        <v>5</v>
      </c>
      <c r="K2" s="5">
        <v>45182</v>
      </c>
      <c r="L2" s="6">
        <v>0</v>
      </c>
      <c r="M2" s="7">
        <v>266.66666666666669</v>
      </c>
      <c r="N2" s="7"/>
      <c r="O2" s="7"/>
      <c r="P2" s="8">
        <v>40000</v>
      </c>
      <c r="Q2" s="9">
        <v>2</v>
      </c>
      <c r="R2" s="10">
        <f>AVERAGE(M2:O2)</f>
        <v>266.66666666666669</v>
      </c>
      <c r="S2" s="10">
        <f>M2</f>
        <v>266.66666666666669</v>
      </c>
    </row>
    <row r="3" spans="1:19" s="10" customFormat="1" x14ac:dyDescent="0.2">
      <c r="A3" s="10">
        <v>415</v>
      </c>
      <c r="B3" s="19" t="s">
        <v>48</v>
      </c>
      <c r="C3" s="1" t="s">
        <v>6</v>
      </c>
      <c r="D3" s="2">
        <v>3100021695</v>
      </c>
      <c r="E3" s="3" t="s">
        <v>7</v>
      </c>
      <c r="F3" s="3" t="s">
        <v>2</v>
      </c>
      <c r="G3" s="3">
        <v>35</v>
      </c>
      <c r="H3" s="3">
        <v>10312</v>
      </c>
      <c r="I3" s="4" t="s">
        <v>4</v>
      </c>
      <c r="J3" s="3" t="s">
        <v>5</v>
      </c>
      <c r="K3" s="5">
        <v>45182</v>
      </c>
      <c r="L3" s="6">
        <v>0</v>
      </c>
      <c r="M3" s="7">
        <v>100</v>
      </c>
      <c r="N3" s="7"/>
      <c r="O3" s="7"/>
      <c r="P3" s="8">
        <v>15000</v>
      </c>
      <c r="Q3" s="9">
        <v>2</v>
      </c>
      <c r="R3" s="10">
        <f t="shared" ref="R3:R9" si="0">AVERAGE(M3:O3)</f>
        <v>100</v>
      </c>
      <c r="S3" s="10">
        <f t="shared" ref="S3:S5" si="1">M3</f>
        <v>100</v>
      </c>
    </row>
    <row r="4" spans="1:19" s="10" customFormat="1" x14ac:dyDescent="0.2">
      <c r="A4" s="10">
        <v>415</v>
      </c>
      <c r="B4" s="19" t="s">
        <v>49</v>
      </c>
      <c r="C4" s="1" t="s">
        <v>8</v>
      </c>
      <c r="D4" s="2">
        <v>3100021733</v>
      </c>
      <c r="E4" s="3" t="s">
        <v>9</v>
      </c>
      <c r="F4" s="3" t="s">
        <v>10</v>
      </c>
      <c r="G4" s="3">
        <v>55</v>
      </c>
      <c r="H4" s="3" t="s">
        <v>11</v>
      </c>
      <c r="I4" s="4" t="s">
        <v>4</v>
      </c>
      <c r="J4" s="3" t="s">
        <v>12</v>
      </c>
      <c r="K4" s="5">
        <v>45201</v>
      </c>
      <c r="L4" s="6">
        <v>25920</v>
      </c>
      <c r="M4" s="7">
        <v>173.33333333333334</v>
      </c>
      <c r="N4" s="7">
        <v>185.71428571428572</v>
      </c>
      <c r="O4" s="7">
        <v>200</v>
      </c>
      <c r="P4" s="8">
        <v>26000</v>
      </c>
      <c r="Q4" s="9">
        <v>1</v>
      </c>
      <c r="R4" s="10">
        <f t="shared" si="0"/>
        <v>186.34920634920636</v>
      </c>
      <c r="S4" s="10">
        <f t="shared" si="1"/>
        <v>173.33333333333334</v>
      </c>
    </row>
    <row r="5" spans="1:19" s="10" customFormat="1" x14ac:dyDescent="0.2">
      <c r="A5" s="10">
        <v>415</v>
      </c>
      <c r="B5" s="19" t="s">
        <v>50</v>
      </c>
      <c r="C5" s="1" t="s">
        <v>13</v>
      </c>
      <c r="D5" s="11">
        <v>3100021488</v>
      </c>
      <c r="E5" s="3" t="s">
        <v>14</v>
      </c>
      <c r="F5" s="3" t="s">
        <v>10</v>
      </c>
      <c r="G5" s="3">
        <v>40</v>
      </c>
      <c r="H5" s="3" t="s">
        <v>15</v>
      </c>
      <c r="I5" s="4" t="s">
        <v>4</v>
      </c>
      <c r="J5" s="3" t="s">
        <v>16</v>
      </c>
      <c r="K5" s="5">
        <v>45203</v>
      </c>
      <c r="L5" s="6">
        <v>28800</v>
      </c>
      <c r="M5" s="7">
        <v>333.33333333333337</v>
      </c>
      <c r="N5" s="7">
        <v>357.14285714285711</v>
      </c>
      <c r="O5" s="7">
        <v>384.61538461538464</v>
      </c>
      <c r="P5" s="8">
        <v>50000</v>
      </c>
      <c r="Q5" s="9">
        <v>1</v>
      </c>
      <c r="R5" s="10">
        <f t="shared" si="0"/>
        <v>358.36385836385836</v>
      </c>
      <c r="S5" s="10">
        <f t="shared" si="1"/>
        <v>333.33333333333337</v>
      </c>
    </row>
    <row r="6" spans="1:19" s="10" customFormat="1" x14ac:dyDescent="0.2">
      <c r="A6" s="10">
        <v>416</v>
      </c>
      <c r="B6" s="19" t="s">
        <v>51</v>
      </c>
      <c r="C6" s="1" t="s">
        <v>17</v>
      </c>
      <c r="D6" s="2">
        <v>3100021774</v>
      </c>
      <c r="E6" s="3" t="s">
        <v>18</v>
      </c>
      <c r="F6" s="3" t="s">
        <v>19</v>
      </c>
      <c r="G6" s="3">
        <v>50</v>
      </c>
      <c r="H6" s="3" t="s">
        <v>20</v>
      </c>
      <c r="I6" s="4" t="s">
        <v>21</v>
      </c>
      <c r="J6" s="3" t="s">
        <v>22</v>
      </c>
      <c r="K6" s="5">
        <v>45194</v>
      </c>
      <c r="L6" s="6">
        <v>15840</v>
      </c>
      <c r="M6" s="6"/>
      <c r="N6" s="7">
        <v>4.2857142857142856</v>
      </c>
      <c r="O6" s="7">
        <v>4.6153846153846159</v>
      </c>
      <c r="P6" s="8">
        <v>600</v>
      </c>
      <c r="Q6" s="9">
        <v>2</v>
      </c>
      <c r="R6" s="10">
        <f t="shared" si="0"/>
        <v>4.4505494505494507</v>
      </c>
      <c r="S6" s="10">
        <f>N6</f>
        <v>4.2857142857142856</v>
      </c>
    </row>
    <row r="7" spans="1:19" s="10" customFormat="1" x14ac:dyDescent="0.2">
      <c r="A7" s="10">
        <v>518</v>
      </c>
      <c r="B7" s="19" t="s">
        <v>52</v>
      </c>
      <c r="C7" s="1" t="s">
        <v>23</v>
      </c>
      <c r="D7" s="2">
        <v>3100021774</v>
      </c>
      <c r="E7" s="3" t="s">
        <v>24</v>
      </c>
      <c r="F7" s="3" t="s">
        <v>19</v>
      </c>
      <c r="G7" s="3">
        <v>55</v>
      </c>
      <c r="H7" s="3" t="s">
        <v>20</v>
      </c>
      <c r="I7" s="4" t="s">
        <v>21</v>
      </c>
      <c r="J7" s="3" t="s">
        <v>22</v>
      </c>
      <c r="K7" s="5">
        <v>45194</v>
      </c>
      <c r="L7" s="6">
        <v>15840</v>
      </c>
      <c r="M7" s="6"/>
      <c r="N7" s="7">
        <v>10.714285714285714</v>
      </c>
      <c r="O7" s="7">
        <v>11.538461538461538</v>
      </c>
      <c r="P7" s="8">
        <v>1500</v>
      </c>
      <c r="Q7" s="9">
        <v>2</v>
      </c>
      <c r="R7" s="10">
        <f t="shared" si="0"/>
        <v>11.126373626373626</v>
      </c>
      <c r="S7" s="10">
        <f t="shared" ref="S7:S9" si="2">O7</f>
        <v>11.538461538461538</v>
      </c>
    </row>
    <row r="8" spans="1:19" s="10" customFormat="1" x14ac:dyDescent="0.2">
      <c r="A8" s="10">
        <v>518</v>
      </c>
      <c r="B8" s="19" t="s">
        <v>53</v>
      </c>
      <c r="C8" s="1" t="s">
        <v>25</v>
      </c>
      <c r="D8" s="2">
        <v>3100021607</v>
      </c>
      <c r="E8" s="3" t="s">
        <v>26</v>
      </c>
      <c r="F8" s="3" t="s">
        <v>19</v>
      </c>
      <c r="G8" s="3">
        <v>55</v>
      </c>
      <c r="H8" s="3" t="s">
        <v>27</v>
      </c>
      <c r="I8" s="4" t="s">
        <v>28</v>
      </c>
      <c r="J8" s="3" t="s">
        <v>29</v>
      </c>
      <c r="K8" s="5">
        <v>45219</v>
      </c>
      <c r="L8" s="6">
        <v>51840</v>
      </c>
      <c r="M8" s="6"/>
      <c r="N8" s="7">
        <v>78.571428571428569</v>
      </c>
      <c r="O8" s="7">
        <v>84.615384615384613</v>
      </c>
      <c r="P8" s="8">
        <v>11000</v>
      </c>
      <c r="Q8" s="9">
        <v>1</v>
      </c>
      <c r="R8" s="10">
        <f t="shared" si="0"/>
        <v>81.593406593406598</v>
      </c>
      <c r="S8" s="10">
        <f t="shared" si="2"/>
        <v>84.615384615384613</v>
      </c>
    </row>
    <row r="9" spans="1:19" s="10" customFormat="1" x14ac:dyDescent="0.2">
      <c r="A9" s="10">
        <v>518</v>
      </c>
      <c r="B9" s="19" t="s">
        <v>54</v>
      </c>
      <c r="C9" s="1" t="s">
        <v>30</v>
      </c>
      <c r="D9" s="2">
        <v>3100020666</v>
      </c>
      <c r="E9" s="3" t="s">
        <v>31</v>
      </c>
      <c r="F9" s="3" t="s">
        <v>19</v>
      </c>
      <c r="G9" s="3">
        <v>50</v>
      </c>
      <c r="H9" s="3" t="s">
        <v>32</v>
      </c>
      <c r="I9" s="4" t="s">
        <v>4</v>
      </c>
      <c r="J9" s="3" t="s">
        <v>33</v>
      </c>
      <c r="K9" s="5">
        <v>45251</v>
      </c>
      <c r="L9" s="6">
        <v>97920</v>
      </c>
      <c r="M9" s="6"/>
      <c r="N9" s="7">
        <v>857.14285714285711</v>
      </c>
      <c r="O9" s="7">
        <v>923.07692307692309</v>
      </c>
      <c r="P9" s="8">
        <v>120000</v>
      </c>
      <c r="Q9" s="9">
        <v>2</v>
      </c>
      <c r="R9" s="10">
        <f t="shared" si="0"/>
        <v>890.1098901098901</v>
      </c>
      <c r="S9" s="10">
        <f t="shared" si="2"/>
        <v>923.07692307692309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7D3C9-0E1F-4BAC-857A-3B9AD33F1DE8}">
  <dimension ref="A1:Y9"/>
  <sheetViews>
    <sheetView workbookViewId="0">
      <selection activeCell="F20" sqref="F20"/>
    </sheetView>
  </sheetViews>
  <sheetFormatPr defaultRowHeight="15" x14ac:dyDescent="0.25"/>
  <cols>
    <col min="1" max="1" width="6.5703125" style="20" customWidth="1"/>
    <col min="2" max="9" width="6.5703125" customWidth="1"/>
  </cols>
  <sheetData>
    <row r="1" spans="1:25" s="20" customFormat="1" x14ac:dyDescent="0.25">
      <c r="A1"/>
      <c r="B1" s="21" t="s">
        <v>70</v>
      </c>
      <c r="C1" s="21" t="s">
        <v>64</v>
      </c>
      <c r="D1" s="21" t="s">
        <v>73</v>
      </c>
      <c r="E1" s="21" t="s">
        <v>65</v>
      </c>
      <c r="F1" s="21" t="s">
        <v>66</v>
      </c>
      <c r="G1" s="21" t="s">
        <v>67</v>
      </c>
      <c r="H1" s="21" t="s">
        <v>68</v>
      </c>
      <c r="I1" s="21" t="s">
        <v>69</v>
      </c>
      <c r="J1" s="21" t="s">
        <v>71</v>
      </c>
      <c r="K1" s="21" t="s">
        <v>72</v>
      </c>
      <c r="L1" s="21" t="s">
        <v>86</v>
      </c>
      <c r="M1" s="21" t="s">
        <v>74</v>
      </c>
      <c r="N1" s="21" t="s">
        <v>75</v>
      </c>
      <c r="O1" s="21" t="s">
        <v>76</v>
      </c>
      <c r="P1" s="21" t="s">
        <v>77</v>
      </c>
      <c r="Q1" s="21" t="s">
        <v>78</v>
      </c>
      <c r="R1" s="21" t="s">
        <v>79</v>
      </c>
      <c r="S1" s="21" t="s">
        <v>80</v>
      </c>
      <c r="T1" s="21" t="s">
        <v>87</v>
      </c>
      <c r="U1" s="21" t="s">
        <v>81</v>
      </c>
      <c r="V1" s="21" t="s">
        <v>82</v>
      </c>
      <c r="W1" s="21" t="s">
        <v>83</v>
      </c>
      <c r="X1" s="21" t="s">
        <v>84</v>
      </c>
      <c r="Y1" s="21" t="s">
        <v>85</v>
      </c>
    </row>
    <row r="2" spans="1:25" x14ac:dyDescent="0.25">
      <c r="A2" s="21" t="s">
        <v>56</v>
      </c>
      <c r="B2">
        <v>0</v>
      </c>
      <c r="C2">
        <v>90</v>
      </c>
      <c r="D2">
        <v>330</v>
      </c>
      <c r="E2">
        <v>330</v>
      </c>
      <c r="F2">
        <v>360</v>
      </c>
      <c r="G2">
        <v>360</v>
      </c>
      <c r="H2">
        <v>360</v>
      </c>
      <c r="I2">
        <v>330</v>
      </c>
      <c r="J2">
        <v>0</v>
      </c>
      <c r="K2">
        <v>90</v>
      </c>
      <c r="L2">
        <v>330</v>
      </c>
      <c r="M2">
        <v>330</v>
      </c>
      <c r="N2">
        <v>360</v>
      </c>
      <c r="O2">
        <v>360</v>
      </c>
      <c r="P2">
        <v>360</v>
      </c>
      <c r="Q2">
        <v>330</v>
      </c>
      <c r="R2">
        <v>0</v>
      </c>
      <c r="S2">
        <v>90</v>
      </c>
      <c r="T2">
        <v>330</v>
      </c>
      <c r="U2">
        <v>330</v>
      </c>
      <c r="V2">
        <v>360</v>
      </c>
      <c r="W2">
        <v>360</v>
      </c>
      <c r="X2">
        <v>360</v>
      </c>
      <c r="Y2">
        <v>330</v>
      </c>
    </row>
    <row r="3" spans="1:25" x14ac:dyDescent="0.25">
      <c r="A3" s="21" t="s">
        <v>57</v>
      </c>
      <c r="B3">
        <v>90</v>
      </c>
      <c r="C3">
        <v>0</v>
      </c>
      <c r="D3">
        <v>330</v>
      </c>
      <c r="E3">
        <v>330</v>
      </c>
      <c r="F3">
        <v>360</v>
      </c>
      <c r="G3">
        <v>360</v>
      </c>
      <c r="H3">
        <v>360</v>
      </c>
      <c r="I3">
        <v>330</v>
      </c>
      <c r="J3">
        <v>90</v>
      </c>
      <c r="K3">
        <v>0</v>
      </c>
      <c r="L3">
        <v>330</v>
      </c>
      <c r="M3">
        <v>330</v>
      </c>
      <c r="N3">
        <v>360</v>
      </c>
      <c r="O3">
        <v>360</v>
      </c>
      <c r="P3">
        <v>360</v>
      </c>
      <c r="Q3">
        <v>330</v>
      </c>
      <c r="R3">
        <v>90</v>
      </c>
      <c r="S3">
        <v>0</v>
      </c>
      <c r="T3">
        <v>330</v>
      </c>
      <c r="U3">
        <v>330</v>
      </c>
      <c r="V3">
        <v>360</v>
      </c>
      <c r="W3">
        <v>360</v>
      </c>
      <c r="X3">
        <v>360</v>
      </c>
      <c r="Y3">
        <v>330</v>
      </c>
    </row>
    <row r="4" spans="1:25" x14ac:dyDescent="0.25">
      <c r="A4" s="21" t="s">
        <v>58</v>
      </c>
      <c r="B4">
        <v>330</v>
      </c>
      <c r="C4">
        <v>330</v>
      </c>
      <c r="D4">
        <v>0</v>
      </c>
      <c r="E4">
        <v>90</v>
      </c>
      <c r="F4">
        <v>285</v>
      </c>
      <c r="G4">
        <v>270</v>
      </c>
      <c r="H4">
        <v>345</v>
      </c>
      <c r="I4">
        <v>330</v>
      </c>
      <c r="J4">
        <v>330</v>
      </c>
      <c r="K4">
        <v>330</v>
      </c>
      <c r="L4">
        <v>0</v>
      </c>
      <c r="M4">
        <v>90</v>
      </c>
      <c r="N4">
        <v>285</v>
      </c>
      <c r="O4">
        <v>270</v>
      </c>
      <c r="P4">
        <v>345</v>
      </c>
      <c r="Q4">
        <v>330</v>
      </c>
      <c r="R4">
        <v>330</v>
      </c>
      <c r="S4">
        <v>330</v>
      </c>
      <c r="T4">
        <v>0</v>
      </c>
      <c r="U4">
        <v>90</v>
      </c>
      <c r="V4">
        <v>285</v>
      </c>
      <c r="W4">
        <v>270</v>
      </c>
      <c r="X4">
        <v>345</v>
      </c>
      <c r="Y4">
        <v>330</v>
      </c>
    </row>
    <row r="5" spans="1:25" x14ac:dyDescent="0.25">
      <c r="A5" s="21" t="s">
        <v>59</v>
      </c>
      <c r="B5">
        <v>330</v>
      </c>
      <c r="C5">
        <v>330</v>
      </c>
      <c r="D5">
        <v>90</v>
      </c>
      <c r="E5">
        <v>0</v>
      </c>
      <c r="F5">
        <v>360</v>
      </c>
      <c r="G5">
        <v>360</v>
      </c>
      <c r="H5">
        <v>360</v>
      </c>
      <c r="I5">
        <v>255</v>
      </c>
      <c r="J5">
        <v>330</v>
      </c>
      <c r="K5">
        <v>330</v>
      </c>
      <c r="L5">
        <v>90</v>
      </c>
      <c r="M5">
        <v>0</v>
      </c>
      <c r="N5">
        <v>360</v>
      </c>
      <c r="O5">
        <v>360</v>
      </c>
      <c r="P5">
        <v>360</v>
      </c>
      <c r="Q5">
        <v>255</v>
      </c>
      <c r="R5">
        <v>330</v>
      </c>
      <c r="S5">
        <v>330</v>
      </c>
      <c r="T5">
        <v>90</v>
      </c>
      <c r="U5">
        <v>0</v>
      </c>
      <c r="V5">
        <v>360</v>
      </c>
      <c r="W5">
        <v>360</v>
      </c>
      <c r="X5">
        <v>360</v>
      </c>
      <c r="Y5">
        <v>255</v>
      </c>
    </row>
    <row r="6" spans="1:25" x14ac:dyDescent="0.25">
      <c r="A6" s="21" t="s">
        <v>60</v>
      </c>
      <c r="B6">
        <v>360</v>
      </c>
      <c r="C6">
        <v>360</v>
      </c>
      <c r="D6">
        <v>285</v>
      </c>
      <c r="E6">
        <v>360</v>
      </c>
      <c r="F6">
        <v>0</v>
      </c>
      <c r="G6">
        <v>15</v>
      </c>
      <c r="H6">
        <v>120</v>
      </c>
      <c r="I6">
        <v>105</v>
      </c>
      <c r="J6">
        <v>360</v>
      </c>
      <c r="K6">
        <v>360</v>
      </c>
      <c r="L6">
        <v>285</v>
      </c>
      <c r="M6">
        <v>360</v>
      </c>
      <c r="N6">
        <v>0</v>
      </c>
      <c r="O6">
        <v>15</v>
      </c>
      <c r="P6">
        <v>120</v>
      </c>
      <c r="Q6">
        <v>105</v>
      </c>
      <c r="R6">
        <v>360</v>
      </c>
      <c r="S6">
        <v>360</v>
      </c>
      <c r="T6">
        <v>285</v>
      </c>
      <c r="U6">
        <v>360</v>
      </c>
      <c r="V6">
        <v>0</v>
      </c>
      <c r="W6">
        <v>15</v>
      </c>
      <c r="X6">
        <v>120</v>
      </c>
      <c r="Y6">
        <v>105</v>
      </c>
    </row>
    <row r="7" spans="1:25" x14ac:dyDescent="0.25">
      <c r="A7" s="21" t="s">
        <v>61</v>
      </c>
      <c r="B7">
        <v>360</v>
      </c>
      <c r="C7">
        <v>360</v>
      </c>
      <c r="D7">
        <v>270</v>
      </c>
      <c r="E7">
        <v>360</v>
      </c>
      <c r="F7">
        <v>15</v>
      </c>
      <c r="G7">
        <v>0</v>
      </c>
      <c r="H7">
        <v>105</v>
      </c>
      <c r="I7">
        <v>120</v>
      </c>
      <c r="J7">
        <v>360</v>
      </c>
      <c r="K7">
        <v>360</v>
      </c>
      <c r="L7">
        <v>270</v>
      </c>
      <c r="M7">
        <v>360</v>
      </c>
      <c r="N7">
        <v>15</v>
      </c>
      <c r="O7">
        <v>0</v>
      </c>
      <c r="P7">
        <v>105</v>
      </c>
      <c r="Q7">
        <v>120</v>
      </c>
      <c r="R7">
        <v>360</v>
      </c>
      <c r="S7">
        <v>360</v>
      </c>
      <c r="T7">
        <v>270</v>
      </c>
      <c r="U7">
        <v>360</v>
      </c>
      <c r="V7">
        <v>15</v>
      </c>
      <c r="W7">
        <v>0</v>
      </c>
      <c r="X7">
        <v>105</v>
      </c>
      <c r="Y7">
        <v>120</v>
      </c>
    </row>
    <row r="8" spans="1:25" x14ac:dyDescent="0.25">
      <c r="A8" s="21" t="s">
        <v>62</v>
      </c>
      <c r="B8">
        <v>360</v>
      </c>
      <c r="C8">
        <v>360</v>
      </c>
      <c r="D8">
        <v>345</v>
      </c>
      <c r="E8">
        <v>360</v>
      </c>
      <c r="F8">
        <v>120</v>
      </c>
      <c r="G8">
        <v>105</v>
      </c>
      <c r="H8">
        <v>0</v>
      </c>
      <c r="I8">
        <v>120</v>
      </c>
      <c r="J8">
        <v>360</v>
      </c>
      <c r="K8">
        <v>360</v>
      </c>
      <c r="L8">
        <v>345</v>
      </c>
      <c r="M8">
        <v>360</v>
      </c>
      <c r="N8">
        <v>120</v>
      </c>
      <c r="O8">
        <v>105</v>
      </c>
      <c r="P8">
        <v>0</v>
      </c>
      <c r="Q8">
        <v>120</v>
      </c>
      <c r="R8">
        <v>360</v>
      </c>
      <c r="S8">
        <v>360</v>
      </c>
      <c r="T8">
        <v>345</v>
      </c>
      <c r="U8">
        <v>360</v>
      </c>
      <c r="V8">
        <v>120</v>
      </c>
      <c r="W8">
        <v>105</v>
      </c>
      <c r="X8">
        <v>0</v>
      </c>
      <c r="Y8">
        <v>120</v>
      </c>
    </row>
    <row r="9" spans="1:25" x14ac:dyDescent="0.25">
      <c r="A9" s="21" t="s">
        <v>63</v>
      </c>
      <c r="B9">
        <v>330</v>
      </c>
      <c r="C9">
        <v>330</v>
      </c>
      <c r="D9">
        <v>330</v>
      </c>
      <c r="E9">
        <v>255</v>
      </c>
      <c r="F9">
        <v>105</v>
      </c>
      <c r="G9">
        <v>120</v>
      </c>
      <c r="H9">
        <v>120</v>
      </c>
      <c r="I9">
        <v>0</v>
      </c>
      <c r="J9">
        <v>330</v>
      </c>
      <c r="K9">
        <v>330</v>
      </c>
      <c r="L9">
        <v>330</v>
      </c>
      <c r="M9">
        <v>255</v>
      </c>
      <c r="N9">
        <v>105</v>
      </c>
      <c r="O9">
        <v>120</v>
      </c>
      <c r="P9">
        <v>120</v>
      </c>
      <c r="Q9">
        <v>0</v>
      </c>
      <c r="R9">
        <v>330</v>
      </c>
      <c r="S9">
        <v>330</v>
      </c>
      <c r="T9">
        <v>330</v>
      </c>
      <c r="U9">
        <v>255</v>
      </c>
      <c r="V9">
        <v>105</v>
      </c>
      <c r="W9">
        <v>120</v>
      </c>
      <c r="X9">
        <v>120</v>
      </c>
      <c r="Y9">
        <v>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063F9-9AAB-4D6B-919F-C0A7A4999DD1}">
  <dimension ref="A1:D10"/>
  <sheetViews>
    <sheetView workbookViewId="0">
      <selection sqref="A1:D10"/>
    </sheetView>
  </sheetViews>
  <sheetFormatPr defaultRowHeight="15" x14ac:dyDescent="0.25"/>
  <cols>
    <col min="1" max="1" width="8.7109375" style="22"/>
  </cols>
  <sheetData>
    <row r="1" spans="1:4" s="23" customFormat="1" x14ac:dyDescent="0.25">
      <c r="A1" s="22"/>
      <c r="B1" s="23" t="s">
        <v>89</v>
      </c>
      <c r="C1" s="23" t="s">
        <v>90</v>
      </c>
      <c r="D1" s="23" t="s">
        <v>91</v>
      </c>
    </row>
    <row r="2" spans="1:4" x14ac:dyDescent="0.25">
      <c r="A2" s="22" t="s">
        <v>88</v>
      </c>
      <c r="B2" s="24">
        <v>0</v>
      </c>
      <c r="C2">
        <v>0</v>
      </c>
      <c r="D2">
        <v>0</v>
      </c>
    </row>
    <row r="3" spans="1:4" x14ac:dyDescent="0.25">
      <c r="A3" s="22" t="s">
        <v>47</v>
      </c>
      <c r="B3" s="24">
        <v>266.66666666666669</v>
      </c>
      <c r="C3" s="24">
        <v>0</v>
      </c>
      <c r="D3" s="7">
        <v>0</v>
      </c>
    </row>
    <row r="4" spans="1:4" x14ac:dyDescent="0.25">
      <c r="A4" s="22" t="s">
        <v>48</v>
      </c>
      <c r="B4" s="24">
        <v>100</v>
      </c>
      <c r="C4" s="24">
        <v>0</v>
      </c>
      <c r="D4" s="7">
        <v>0</v>
      </c>
    </row>
    <row r="5" spans="1:4" x14ac:dyDescent="0.25">
      <c r="A5" s="22" t="s">
        <v>49</v>
      </c>
      <c r="B5" s="24">
        <v>173.33333333333334</v>
      </c>
      <c r="C5" s="24">
        <v>185.71428571428572</v>
      </c>
      <c r="D5" s="7">
        <v>200</v>
      </c>
    </row>
    <row r="6" spans="1:4" x14ac:dyDescent="0.25">
      <c r="A6" s="22" t="s">
        <v>50</v>
      </c>
      <c r="B6" s="24">
        <v>333.33333333333337</v>
      </c>
      <c r="C6" s="24">
        <v>357.14285714285711</v>
      </c>
      <c r="D6" s="7">
        <v>384.61538461538464</v>
      </c>
    </row>
    <row r="7" spans="1:4" x14ac:dyDescent="0.25">
      <c r="A7" s="22" t="s">
        <v>51</v>
      </c>
      <c r="B7" s="24">
        <v>0</v>
      </c>
      <c r="C7" s="24">
        <v>4.2857142857142856</v>
      </c>
      <c r="D7" s="7">
        <v>4.6153846153846159</v>
      </c>
    </row>
    <row r="8" spans="1:4" x14ac:dyDescent="0.25">
      <c r="A8" s="22" t="s">
        <v>52</v>
      </c>
      <c r="B8" s="24">
        <v>0</v>
      </c>
      <c r="C8" s="24">
        <v>10.714285714285714</v>
      </c>
      <c r="D8" s="7">
        <v>11.538461538461538</v>
      </c>
    </row>
    <row r="9" spans="1:4" x14ac:dyDescent="0.25">
      <c r="A9" s="22" t="s">
        <v>53</v>
      </c>
      <c r="B9" s="24">
        <v>0</v>
      </c>
      <c r="C9" s="24">
        <v>78.571428571428569</v>
      </c>
      <c r="D9" s="7">
        <v>84.615384615384613</v>
      </c>
    </row>
    <row r="10" spans="1:4" x14ac:dyDescent="0.25">
      <c r="A10" s="22" t="s">
        <v>54</v>
      </c>
      <c r="B10" s="24">
        <v>0</v>
      </c>
      <c r="C10" s="24">
        <v>857.14285714285711</v>
      </c>
      <c r="D10" s="7">
        <v>923.07692307692309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43EA6-29AF-45C9-9635-F96BB980199B}">
  <dimension ref="A1:B9"/>
  <sheetViews>
    <sheetView workbookViewId="0">
      <selection activeCell="F9" sqref="F9"/>
    </sheetView>
  </sheetViews>
  <sheetFormatPr defaultRowHeight="15" x14ac:dyDescent="0.25"/>
  <cols>
    <col min="1" max="1" width="8.7109375" style="22"/>
  </cols>
  <sheetData>
    <row r="1" spans="1:2" x14ac:dyDescent="0.25">
      <c r="A1" s="22" t="s">
        <v>88</v>
      </c>
      <c r="B1">
        <v>0</v>
      </c>
    </row>
    <row r="2" spans="1:2" x14ac:dyDescent="0.25">
      <c r="A2" s="22" t="s">
        <v>47</v>
      </c>
      <c r="B2" s="6">
        <v>0</v>
      </c>
    </row>
    <row r="3" spans="1:2" x14ac:dyDescent="0.25">
      <c r="A3" s="22" t="s">
        <v>48</v>
      </c>
      <c r="B3" s="6">
        <v>0</v>
      </c>
    </row>
    <row r="4" spans="1:2" x14ac:dyDescent="0.25">
      <c r="A4" s="22" t="s">
        <v>49</v>
      </c>
      <c r="B4" s="6">
        <v>25920</v>
      </c>
    </row>
    <row r="5" spans="1:2" x14ac:dyDescent="0.25">
      <c r="A5" s="22" t="s">
        <v>50</v>
      </c>
      <c r="B5" s="6">
        <v>28800</v>
      </c>
    </row>
    <row r="6" spans="1:2" x14ac:dyDescent="0.25">
      <c r="A6" s="22" t="s">
        <v>51</v>
      </c>
      <c r="B6" s="6">
        <v>15840</v>
      </c>
    </row>
    <row r="7" spans="1:2" x14ac:dyDescent="0.25">
      <c r="A7" s="22" t="s">
        <v>52</v>
      </c>
      <c r="B7" s="6">
        <v>15840</v>
      </c>
    </row>
    <row r="8" spans="1:2" x14ac:dyDescent="0.25">
      <c r="A8" s="22" t="s">
        <v>53</v>
      </c>
      <c r="B8" s="6">
        <v>51840</v>
      </c>
    </row>
    <row r="9" spans="1:2" x14ac:dyDescent="0.25">
      <c r="A9" s="22" t="s">
        <v>54</v>
      </c>
      <c r="B9" s="6">
        <v>97920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E3328-C34D-4D34-A0BE-B375BB08385A}">
  <dimension ref="A1:D10"/>
  <sheetViews>
    <sheetView workbookViewId="0">
      <selection activeCell="I23" sqref="I23"/>
    </sheetView>
  </sheetViews>
  <sheetFormatPr defaultRowHeight="15" x14ac:dyDescent="0.25"/>
  <sheetData>
    <row r="1" spans="1:4" x14ac:dyDescent="0.25">
      <c r="A1" s="22"/>
      <c r="B1" s="23" t="s">
        <v>89</v>
      </c>
      <c r="C1" s="23" t="s">
        <v>90</v>
      </c>
      <c r="D1" s="23" t="s">
        <v>91</v>
      </c>
    </row>
    <row r="2" spans="1:4" x14ac:dyDescent="0.25">
      <c r="A2" s="22" t="s">
        <v>88</v>
      </c>
      <c r="B2" s="24">
        <v>1</v>
      </c>
      <c r="C2">
        <v>1</v>
      </c>
      <c r="D2">
        <v>1</v>
      </c>
    </row>
    <row r="3" spans="1:4" x14ac:dyDescent="0.25">
      <c r="A3" s="22" t="s">
        <v>47</v>
      </c>
      <c r="B3" s="24">
        <v>1</v>
      </c>
      <c r="C3" s="24">
        <v>0</v>
      </c>
      <c r="D3" s="7">
        <v>0</v>
      </c>
    </row>
    <row r="4" spans="1:4" x14ac:dyDescent="0.25">
      <c r="A4" s="22" t="s">
        <v>48</v>
      </c>
      <c r="B4" s="24">
        <v>1</v>
      </c>
      <c r="C4" s="24">
        <v>0</v>
      </c>
      <c r="D4" s="7">
        <v>0</v>
      </c>
    </row>
    <row r="5" spans="1:4" x14ac:dyDescent="0.25">
      <c r="A5" s="22" t="s">
        <v>49</v>
      </c>
      <c r="B5" s="24">
        <v>1</v>
      </c>
      <c r="C5" s="24">
        <v>1</v>
      </c>
      <c r="D5" s="7">
        <v>1</v>
      </c>
    </row>
    <row r="6" spans="1:4" x14ac:dyDescent="0.25">
      <c r="A6" s="22" t="s">
        <v>50</v>
      </c>
      <c r="B6" s="24">
        <v>1</v>
      </c>
      <c r="C6" s="24">
        <v>1</v>
      </c>
      <c r="D6" s="7">
        <v>1</v>
      </c>
    </row>
    <row r="7" spans="1:4" x14ac:dyDescent="0.25">
      <c r="A7" s="22" t="s">
        <v>51</v>
      </c>
      <c r="B7" s="24">
        <v>0</v>
      </c>
      <c r="C7" s="24">
        <v>1</v>
      </c>
      <c r="D7" s="7">
        <v>1</v>
      </c>
    </row>
    <row r="8" spans="1:4" x14ac:dyDescent="0.25">
      <c r="A8" s="22" t="s">
        <v>52</v>
      </c>
      <c r="B8" s="24">
        <v>0</v>
      </c>
      <c r="C8" s="24">
        <v>1</v>
      </c>
      <c r="D8" s="7">
        <v>1</v>
      </c>
    </row>
    <row r="9" spans="1:4" x14ac:dyDescent="0.25">
      <c r="A9" s="22" t="s">
        <v>53</v>
      </c>
      <c r="B9" s="24">
        <v>0</v>
      </c>
      <c r="C9" s="24">
        <v>1</v>
      </c>
      <c r="D9" s="7">
        <v>1</v>
      </c>
    </row>
    <row r="10" spans="1:4" x14ac:dyDescent="0.25">
      <c r="A10" s="22" t="s">
        <v>54</v>
      </c>
      <c r="B10" s="24">
        <v>0</v>
      </c>
      <c r="C10" s="24">
        <v>1</v>
      </c>
      <c r="D10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 machine 8 jobs</vt:lpstr>
      <vt:lpstr>3m-8j setup matris</vt:lpstr>
      <vt:lpstr>3m-8j process times</vt:lpstr>
      <vt:lpstr>3M-8J duedates</vt:lpstr>
      <vt:lpstr>3M-8J machinability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anıl bayıl</dc:creator>
  <cp:lastModifiedBy>Alperen Demir</cp:lastModifiedBy>
  <dcterms:created xsi:type="dcterms:W3CDTF">2015-06-05T18:19:34Z</dcterms:created>
  <dcterms:modified xsi:type="dcterms:W3CDTF">2024-05-20T16:47:44Z</dcterms:modified>
</cp:coreProperties>
</file>