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ocuments\"/>
    </mc:Choice>
  </mc:AlternateContent>
  <xr:revisionPtr revIDLastSave="0" documentId="13_ncr:1_{B52989E0-3FD9-4DB1-96CB-5B5BBF860FC4}" xr6:coauthVersionLast="36" xr6:coauthVersionMax="36" xr10:uidLastSave="{00000000-0000-0000-0000-000000000000}"/>
  <bookViews>
    <workbookView xWindow="0" yWindow="0" windowWidth="16170" windowHeight="5865" xr2:uid="{E44744D4-9933-40C7-95FF-A2AD002CE8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2" i="1"/>
  <c r="I3" i="1"/>
  <c r="I4" i="1"/>
  <c r="I5" i="1"/>
  <c r="I6" i="1"/>
  <c r="I7" i="1"/>
  <c r="I8" i="1"/>
  <c r="I9" i="1"/>
  <c r="I10" i="1"/>
  <c r="I11" i="1"/>
  <c r="I12" i="1"/>
  <c r="H2" i="1"/>
  <c r="G6" i="1"/>
  <c r="G4" i="1" l="1"/>
  <c r="G3" i="1"/>
  <c r="G2" i="1"/>
  <c r="F2" i="1"/>
  <c r="E2" i="1"/>
  <c r="B14" i="1"/>
  <c r="A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D14" i="1" s="1"/>
  <c r="C2" i="1"/>
  <c r="C14" i="1" l="1"/>
</calcChain>
</file>

<file path=xl/sharedStrings.xml><?xml version="1.0" encoding="utf-8"?>
<sst xmlns="http://schemas.openxmlformats.org/spreadsheetml/2006/main" count="12" uniqueCount="9">
  <si>
    <t>MONTH</t>
  </si>
  <si>
    <t>PRICE</t>
  </si>
  <si>
    <t>x-x_dash</t>
  </si>
  <si>
    <t>y-y_dash</t>
  </si>
  <si>
    <t>xy</t>
  </si>
  <si>
    <t>(x)2</t>
  </si>
  <si>
    <t>b1=</t>
  </si>
  <si>
    <t>b0 (y_dash-b1*x_dash)</t>
  </si>
  <si>
    <t>ynew(b0+x(1)*b1)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</si>
</sst>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Market Analysis Of Reliance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Sheet2!$B$2:$B$13</c:f>
              <c:numCache>
                <c:formatCode>General</c:formatCode>
                <c:ptCount val="12"/>
                <c:pt idx="0">
                  <c:v>2267.1</c:v>
                </c:pt>
                <c:pt idx="1">
                  <c:v>2523.6999999999998</c:v>
                </c:pt>
                <c:pt idx="2">
                  <c:v>2537.8000000000002</c:v>
                </c:pt>
                <c:pt idx="3">
                  <c:v>2467</c:v>
                </c:pt>
                <c:pt idx="4">
                  <c:v>2403.85</c:v>
                </c:pt>
                <c:pt idx="5">
                  <c:v>2378.6999999999998</c:v>
                </c:pt>
                <c:pt idx="6">
                  <c:v>2398.5500000000002</c:v>
                </c:pt>
                <c:pt idx="7">
                  <c:v>2655.85</c:v>
                </c:pt>
                <c:pt idx="8">
                  <c:v>2780.45</c:v>
                </c:pt>
                <c:pt idx="9">
                  <c:v>2633.5</c:v>
                </c:pt>
                <c:pt idx="10">
                  <c:v>2408.6999999999998</c:v>
                </c:pt>
                <c:pt idx="11">
                  <c:v>2489.5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F-4B89-BFF7-A42DB5034198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ynew(b0+x(1)*b1)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Sheet2!$C$2:$C$13</c:f>
              <c:numCache>
                <c:formatCode>General</c:formatCode>
                <c:ptCount val="12"/>
                <c:pt idx="0">
                  <c:v>383.91040000000004</c:v>
                </c:pt>
                <c:pt idx="1">
                  <c:v>767.81680000000006</c:v>
                </c:pt>
                <c:pt idx="2">
                  <c:v>1151.7231999999999</c:v>
                </c:pt>
                <c:pt idx="3">
                  <c:v>1535.6296</c:v>
                </c:pt>
                <c:pt idx="4">
                  <c:v>1919.5360000000001</c:v>
                </c:pt>
                <c:pt idx="5">
                  <c:v>2303.4423999999999</c:v>
                </c:pt>
                <c:pt idx="6">
                  <c:v>2687.3488000000002</c:v>
                </c:pt>
                <c:pt idx="7">
                  <c:v>3071.2552000000001</c:v>
                </c:pt>
                <c:pt idx="8">
                  <c:v>3455.1615999999999</c:v>
                </c:pt>
                <c:pt idx="9">
                  <c:v>3839.0680000000002</c:v>
                </c:pt>
                <c:pt idx="10">
                  <c:v>4222.9744000000001</c:v>
                </c:pt>
                <c:pt idx="11">
                  <c:v>4606.8807999999999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F-4B89-BFF7-A42DB503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99071"/>
        <c:axId val="413106303"/>
      </c:lineChart>
      <c:catAx>
        <c:axId val="39289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06303"/>
        <c:crosses val="autoZero"/>
        <c:auto val="1"/>
        <c:lblAlgn val="ctr"/>
        <c:lblOffset val="100"/>
        <c:noMultiLvlLbl val="0"/>
      </c:catAx>
      <c:valAx>
        <c:axId val="4131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104775</xdr:rowOff>
    </xdr:from>
    <xdr:to>
      <xdr:col>4</xdr:col>
      <xdr:colOff>549624</xdr:colOff>
      <xdr:row>24</xdr:row>
      <xdr:rowOff>18654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22E3BC-1224-498E-A21C-471C8AFB2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52775"/>
          <a:ext cx="2988024" cy="14378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7</xdr:row>
      <xdr:rowOff>52387</xdr:rowOff>
    </xdr:from>
    <xdr:to>
      <xdr:col>11</xdr:col>
      <xdr:colOff>309562</xdr:colOff>
      <xdr:row>21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C22C12-205B-4B96-AB4E-4AE6B9BF6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68E-94DC-49F5-8F45-D0C81673F717}">
  <dimension ref="A1:I14"/>
  <sheetViews>
    <sheetView tabSelected="1" workbookViewId="0">
      <selection activeCell="I2" sqref="I2:I13"/>
    </sheetView>
  </sheetViews>
  <sheetFormatPr defaultRowHeight="15" x14ac:dyDescent="0.25"/>
  <cols>
    <col min="8" max="8" width="21.5703125" bestFit="1" customWidth="1"/>
    <col min="9" max="9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2267.1</v>
      </c>
      <c r="C2">
        <f>A2-6.5</f>
        <v>-5.5</v>
      </c>
      <c r="D2">
        <f>B2-2495.392</f>
        <v>-228.29199999999992</v>
      </c>
      <c r="E2">
        <f>A14*B14</f>
        <v>16220.045833333332</v>
      </c>
      <c r="F2">
        <f>6.5*6.5</f>
        <v>42.25</v>
      </c>
      <c r="G2">
        <f>12*E2-A14*B14</f>
        <v>178420.50416666665</v>
      </c>
      <c r="H2">
        <f>D14-G4*C14</f>
        <v>-3.9999999985411705E-3</v>
      </c>
      <c r="I2">
        <f>0.004+A2*383.9064</f>
        <v>383.91040000000004</v>
      </c>
    </row>
    <row r="3" spans="1:9" x14ac:dyDescent="0.25">
      <c r="A3">
        <v>2</v>
      </c>
      <c r="B3">
        <v>2523.6999999999998</v>
      </c>
      <c r="C3">
        <f t="shared" ref="C3:C13" si="0">A3-6.5</f>
        <v>-4.5</v>
      </c>
      <c r="D3">
        <f t="shared" ref="D3:D13" si="1">B3-2495.392</f>
        <v>28.307999999999993</v>
      </c>
      <c r="G3">
        <f>12*F2-F2</f>
        <v>464.75</v>
      </c>
      <c r="I3">
        <f t="shared" ref="I3:I12" si="2">0.004+A3*383.9064</f>
        <v>767.81680000000006</v>
      </c>
    </row>
    <row r="4" spans="1:9" x14ac:dyDescent="0.25">
      <c r="A4">
        <v>3</v>
      </c>
      <c r="B4">
        <v>2537.8000000000002</v>
      </c>
      <c r="C4">
        <f t="shared" si="0"/>
        <v>-3.5</v>
      </c>
      <c r="D4">
        <f t="shared" si="1"/>
        <v>42.408000000000357</v>
      </c>
      <c r="G4" s="1">
        <f>G2/G3</f>
        <v>383.9064102564102</v>
      </c>
      <c r="I4">
        <f t="shared" si="2"/>
        <v>1151.7231999999999</v>
      </c>
    </row>
    <row r="5" spans="1:9" x14ac:dyDescent="0.25">
      <c r="A5">
        <v>4</v>
      </c>
      <c r="B5">
        <v>2467</v>
      </c>
      <c r="C5">
        <f t="shared" si="0"/>
        <v>-2.5</v>
      </c>
      <c r="D5">
        <f t="shared" si="1"/>
        <v>-28.391999999999825</v>
      </c>
      <c r="I5">
        <f t="shared" si="2"/>
        <v>1535.6296</v>
      </c>
    </row>
    <row r="6" spans="1:9" x14ac:dyDescent="0.25">
      <c r="A6">
        <v>5</v>
      </c>
      <c r="B6">
        <v>2403.85</v>
      </c>
      <c r="C6">
        <f t="shared" si="0"/>
        <v>-1.5</v>
      </c>
      <c r="D6">
        <f t="shared" si="1"/>
        <v>-91.541999999999916</v>
      </c>
      <c r="G6" s="2">
        <f>12*E2-A14*B14/12*F2-F2</f>
        <v>137490.22196180554</v>
      </c>
      <c r="I6">
        <f t="shared" si="2"/>
        <v>1919.5360000000001</v>
      </c>
    </row>
    <row r="7" spans="1:9" x14ac:dyDescent="0.25">
      <c r="A7">
        <v>6</v>
      </c>
      <c r="B7">
        <v>2378.6999999999998</v>
      </c>
      <c r="C7">
        <f t="shared" si="0"/>
        <v>-0.5</v>
      </c>
      <c r="D7">
        <f t="shared" si="1"/>
        <v>-116.69200000000001</v>
      </c>
      <c r="I7">
        <f t="shared" si="2"/>
        <v>2303.4423999999999</v>
      </c>
    </row>
    <row r="8" spans="1:9" x14ac:dyDescent="0.25">
      <c r="A8">
        <v>7</v>
      </c>
      <c r="B8">
        <v>2398.5500000000002</v>
      </c>
      <c r="C8">
        <f t="shared" si="0"/>
        <v>0.5</v>
      </c>
      <c r="D8">
        <f t="shared" si="1"/>
        <v>-96.841999999999643</v>
      </c>
      <c r="I8">
        <f t="shared" si="2"/>
        <v>2687.3488000000002</v>
      </c>
    </row>
    <row r="9" spans="1:9" x14ac:dyDescent="0.25">
      <c r="A9">
        <v>8</v>
      </c>
      <c r="B9">
        <v>2655.85</v>
      </c>
      <c r="C9">
        <f t="shared" si="0"/>
        <v>1.5</v>
      </c>
      <c r="D9">
        <f t="shared" si="1"/>
        <v>160.45800000000008</v>
      </c>
      <c r="I9">
        <f t="shared" si="2"/>
        <v>3071.2552000000001</v>
      </c>
    </row>
    <row r="10" spans="1:9" x14ac:dyDescent="0.25">
      <c r="A10">
        <v>9</v>
      </c>
      <c r="B10">
        <v>2780.45</v>
      </c>
      <c r="C10">
        <f t="shared" si="0"/>
        <v>2.5</v>
      </c>
      <c r="D10">
        <f t="shared" si="1"/>
        <v>285.05799999999999</v>
      </c>
      <c r="I10">
        <f t="shared" si="2"/>
        <v>3455.1615999999999</v>
      </c>
    </row>
    <row r="11" spans="1:9" x14ac:dyDescent="0.25">
      <c r="A11">
        <v>10</v>
      </c>
      <c r="B11">
        <v>2633.5</v>
      </c>
      <c r="C11">
        <f t="shared" si="0"/>
        <v>3.5</v>
      </c>
      <c r="D11">
        <f t="shared" si="1"/>
        <v>138.10800000000017</v>
      </c>
      <c r="I11">
        <f t="shared" si="2"/>
        <v>3839.0680000000002</v>
      </c>
    </row>
    <row r="12" spans="1:9" x14ac:dyDescent="0.25">
      <c r="A12">
        <v>11</v>
      </c>
      <c r="B12">
        <v>2408.6999999999998</v>
      </c>
      <c r="C12">
        <f t="shared" si="0"/>
        <v>4.5</v>
      </c>
      <c r="D12">
        <f t="shared" si="1"/>
        <v>-86.692000000000007</v>
      </c>
      <c r="I12">
        <f t="shared" si="2"/>
        <v>4222.9744000000001</v>
      </c>
    </row>
    <row r="13" spans="1:9" x14ac:dyDescent="0.25">
      <c r="A13">
        <v>12</v>
      </c>
      <c r="B13">
        <v>2489.5</v>
      </c>
      <c r="C13">
        <f t="shared" si="0"/>
        <v>5.5</v>
      </c>
      <c r="D13">
        <f t="shared" si="1"/>
        <v>-5.8919999999998254</v>
      </c>
      <c r="I13">
        <f>0.004+A13*383.9064</f>
        <v>4606.8807999999999</v>
      </c>
    </row>
    <row r="14" spans="1:9" x14ac:dyDescent="0.25">
      <c r="A14" s="1">
        <f>AVERAGE(A2:A13)</f>
        <v>6.5</v>
      </c>
      <c r="B14" s="1">
        <f>AVERAGE(B2:B13)</f>
        <v>2495.3916666666664</v>
      </c>
      <c r="C14">
        <f>SUM(C2:C13)</f>
        <v>0</v>
      </c>
      <c r="D14">
        <f>SUM(D2:D13)</f>
        <v>-3.9999999985411705E-3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1C53-EAD3-493F-8AA2-3FE635945889}">
  <dimension ref="A1:C14"/>
  <sheetViews>
    <sheetView workbookViewId="0">
      <selection activeCell="P21" sqref="P21"/>
    </sheetView>
  </sheetViews>
  <sheetFormatPr defaultRowHeight="15" x14ac:dyDescent="0.25"/>
  <cols>
    <col min="3" max="3" width="17.28515625" bestFit="1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>
        <v>1</v>
      </c>
      <c r="B2">
        <v>2267.1</v>
      </c>
      <c r="C2">
        <v>383.91040000000004</v>
      </c>
    </row>
    <row r="3" spans="1:3" x14ac:dyDescent="0.25">
      <c r="A3">
        <v>2</v>
      </c>
      <c r="B3">
        <v>2523.6999999999998</v>
      </c>
      <c r="C3">
        <v>767.81680000000006</v>
      </c>
    </row>
    <row r="4" spans="1:3" x14ac:dyDescent="0.25">
      <c r="A4">
        <v>3</v>
      </c>
      <c r="B4">
        <v>2537.8000000000002</v>
      </c>
      <c r="C4">
        <v>1151.7231999999999</v>
      </c>
    </row>
    <row r="5" spans="1:3" x14ac:dyDescent="0.25">
      <c r="A5">
        <v>4</v>
      </c>
      <c r="B5">
        <v>2467</v>
      </c>
      <c r="C5">
        <v>1535.6296</v>
      </c>
    </row>
    <row r="6" spans="1:3" x14ac:dyDescent="0.25">
      <c r="A6">
        <v>5</v>
      </c>
      <c r="B6">
        <v>2403.85</v>
      </c>
      <c r="C6">
        <v>1919.5360000000001</v>
      </c>
    </row>
    <row r="7" spans="1:3" x14ac:dyDescent="0.25">
      <c r="A7">
        <v>6</v>
      </c>
      <c r="B7">
        <v>2378.6999999999998</v>
      </c>
      <c r="C7">
        <v>2303.4423999999999</v>
      </c>
    </row>
    <row r="8" spans="1:3" x14ac:dyDescent="0.25">
      <c r="A8">
        <v>7</v>
      </c>
      <c r="B8">
        <v>2398.5500000000002</v>
      </c>
      <c r="C8">
        <v>2687.3488000000002</v>
      </c>
    </row>
    <row r="9" spans="1:3" x14ac:dyDescent="0.25">
      <c r="A9">
        <v>8</v>
      </c>
      <c r="B9">
        <v>2655.85</v>
      </c>
      <c r="C9">
        <v>3071.2552000000001</v>
      </c>
    </row>
    <row r="10" spans="1:3" x14ac:dyDescent="0.25">
      <c r="A10">
        <v>9</v>
      </c>
      <c r="B10">
        <v>2780.45</v>
      </c>
      <c r="C10">
        <v>3455.1615999999999</v>
      </c>
    </row>
    <row r="11" spans="1:3" x14ac:dyDescent="0.25">
      <c r="A11">
        <v>10</v>
      </c>
      <c r="B11">
        <v>2633.5</v>
      </c>
      <c r="C11">
        <v>3839.0680000000002</v>
      </c>
    </row>
    <row r="12" spans="1:3" x14ac:dyDescent="0.25">
      <c r="A12">
        <v>11</v>
      </c>
      <c r="B12">
        <v>2408.6999999999998</v>
      </c>
      <c r="C12">
        <v>4222.9744000000001</v>
      </c>
    </row>
    <row r="13" spans="1:3" x14ac:dyDescent="0.25">
      <c r="A13">
        <v>12</v>
      </c>
      <c r="B13">
        <v>2489.5</v>
      </c>
      <c r="C13">
        <v>4606.8807999999999</v>
      </c>
    </row>
    <row r="14" spans="1:3" x14ac:dyDescent="0.25">
      <c r="A14" s="1"/>
      <c r="B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2022-08-01T08:44:50Z</dcterms:created>
  <dcterms:modified xsi:type="dcterms:W3CDTF">2022-08-01T09:58:23Z</dcterms:modified>
</cp:coreProperties>
</file>