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K\Desktop\"/>
    </mc:Choice>
  </mc:AlternateContent>
  <xr:revisionPtr revIDLastSave="0" documentId="8_{62D5B719-FAEF-491F-9A55-27F29E4848FF}" xr6:coauthVersionLast="36" xr6:coauthVersionMax="36" xr10:uidLastSave="{00000000-0000-0000-0000-000000000000}"/>
  <bookViews>
    <workbookView xWindow="0" yWindow="0" windowWidth="19200" windowHeight="6810" firstSheet="2" activeTab="3" xr2:uid="{00000000-000D-0000-FFFF-FFFF00000000}"/>
  </bookViews>
  <sheets>
    <sheet name="Total sales by Regions" sheetId="4" r:id="rId1"/>
    <sheet name="Best performing sales person" sheetId="5" r:id="rId2"/>
    <sheet name="Total sales by category" sheetId="6" r:id="rId3"/>
    <sheet name="Dashboard" sheetId="9" r:id="rId4"/>
    <sheet name="Sales Data" sheetId="1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K6" i="1" l="1"/>
  <c r="L3" i="1"/>
  <c r="L4" i="1"/>
  <c r="L5" i="1"/>
  <c r="L6" i="1"/>
  <c r="L7" i="1"/>
  <c r="L8" i="1"/>
  <c r="L9" i="1"/>
  <c r="L10" i="1"/>
  <c r="L11" i="1"/>
  <c r="L2" i="1"/>
  <c r="K3" i="1"/>
  <c r="K4" i="1"/>
  <c r="K5" i="1"/>
  <c r="K7" i="1"/>
  <c r="K8" i="1"/>
  <c r="K9" i="1"/>
  <c r="K10" i="1"/>
  <c r="K11" i="1"/>
  <c r="K2" i="1"/>
  <c r="J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<sst xmlns="http://schemas.openxmlformats.org/spreadsheetml/2006/main" count="102" uniqueCount="66">
  <si>
    <t>Invoice ID</t>
  </si>
  <si>
    <t>Date</t>
  </si>
  <si>
    <t>Region</t>
  </si>
  <si>
    <t>Product</t>
  </si>
  <si>
    <t>Category</t>
  </si>
  <si>
    <t>Unit Price</t>
  </si>
  <si>
    <t>Quantity Sold</t>
  </si>
  <si>
    <t>Discount (%)</t>
  </si>
  <si>
    <t>Salesperson</t>
  </si>
  <si>
    <t>INV001</t>
  </si>
  <si>
    <t>INV002</t>
  </si>
  <si>
    <t>INV003</t>
  </si>
  <si>
    <t>INV004</t>
  </si>
  <si>
    <t>INV005</t>
  </si>
  <si>
    <t>INV006</t>
  </si>
  <si>
    <t>INV007</t>
  </si>
  <si>
    <t>INV008</t>
  </si>
  <si>
    <t>INV009</t>
  </si>
  <si>
    <t>INV010</t>
  </si>
  <si>
    <t>2023-01-02</t>
  </si>
  <si>
    <t>2023-01-04</t>
  </si>
  <si>
    <t>2023-02-12</t>
  </si>
  <si>
    <t>2023-03-20</t>
  </si>
  <si>
    <t>2023-04-05</t>
  </si>
  <si>
    <t>2023-05-10</t>
  </si>
  <si>
    <t>2023-06-15</t>
  </si>
  <si>
    <t>2023-07-03</t>
  </si>
  <si>
    <t>2023-08-17</t>
  </si>
  <si>
    <t>2023-09-01</t>
  </si>
  <si>
    <t>Lagos</t>
  </si>
  <si>
    <t>Abuja</t>
  </si>
  <si>
    <t>Port Harcourt</t>
  </si>
  <si>
    <t>Electric Fan</t>
  </si>
  <si>
    <t>Blender</t>
  </si>
  <si>
    <t>Iron</t>
  </si>
  <si>
    <t>Microwave</t>
  </si>
  <si>
    <t>Ceiling Fan</t>
  </si>
  <si>
    <t>Kettle</t>
  </si>
  <si>
    <t>Refrigerator</t>
  </si>
  <si>
    <t>Washing Machine</t>
  </si>
  <si>
    <t>Appliances</t>
  </si>
  <si>
    <t>Electronics</t>
  </si>
  <si>
    <t>Ade</t>
  </si>
  <si>
    <t>Chioma</t>
  </si>
  <si>
    <t>Wale</t>
  </si>
  <si>
    <t>Femi</t>
  </si>
  <si>
    <t>Total Sales</t>
  </si>
  <si>
    <t>Total sale (% of discount)</t>
  </si>
  <si>
    <t>New total sales</t>
  </si>
  <si>
    <t>Grand Total</t>
  </si>
  <si>
    <t>Sum of New total sales</t>
  </si>
  <si>
    <t>Regions</t>
  </si>
  <si>
    <t>category</t>
  </si>
  <si>
    <t>Sales person</t>
  </si>
  <si>
    <t>The best perfoming salesperson is Walw</t>
  </si>
  <si>
    <t>Lagos is the region with the highest revenues</t>
  </si>
  <si>
    <t xml:space="preserve">1. The analysis reveladed that lagos has a significant </t>
  </si>
  <si>
    <t xml:space="preserve"> in sales indicating opportunity for growth</t>
  </si>
  <si>
    <t xml:space="preserve">2, The analysis revealed that aplliances contributes the </t>
  </si>
  <si>
    <t>highest sales indicating demands for this products</t>
  </si>
  <si>
    <t xml:space="preserve">Binatone can launch a targeted maketing compaign in abuja </t>
  </si>
  <si>
    <t xml:space="preserve">and port harcourt to create more  brand awareness and drive </t>
  </si>
  <si>
    <t>more sales</t>
  </si>
  <si>
    <t>2. The company can consider bundling appliances and other</t>
  </si>
  <si>
    <t xml:space="preserve">products to increase average order and ehnhance customer </t>
  </si>
  <si>
    <t>shopping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</si>
</sst>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[binatone_sales_case_study.xlsx]Total sales by Regions!PivotTable3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Sales by Region</a:t>
            </a:r>
          </a:p>
        </c:rich>
      </c:tx>
      <c:layout>
        <c:manualLayout>
          <c:xMode val="edge"/>
          <c:yMode val="edge"/>
          <c:x val="0.3949860017497813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Regions'!$B$3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38-4917-87AB-2B7CF6ED310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D38-4917-87AB-2B7CF6ED310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38-4917-87AB-2B7CF6ED3108}"/>
              </c:ext>
            </c:extLst>
          </c:dPt>
          <c:cat>
            <c:strRef>
              <c:f>'Total sales by Regions'!$A$4:$A$7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Port Harcourt</c:v>
                </c:pt>
              </c:strCache>
            </c:strRef>
          </c:cat>
          <c:val>
            <c:numRef>
              <c:f>'Total sales by Regions'!$B$4:$B$7</c:f>
              <c:numCache>
                <c:formatCode>General</c:formatCode>
                <c:ptCount val="3"/>
                <c:pt idx="0">
                  <c:v>1305750</c:v>
                </c:pt>
                <c:pt idx="1">
                  <c:v>400625</c:v>
                </c:pt>
                <c:pt idx="2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A-4834-BB92-E3A19DFF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95520"/>
        <c:axId val="328337200"/>
      </c:barChart>
      <c:catAx>
        <c:axId val="3355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37200"/>
        <c:crosses val="autoZero"/>
        <c:auto val="1"/>
        <c:lblAlgn val="ctr"/>
        <c:lblOffset val="100"/>
        <c:noMultiLvlLbl val="0"/>
      </c:catAx>
      <c:valAx>
        <c:axId val="32833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[binatone_sales_case_study.xlsx]Best performing sales person!PivotTable4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</a:t>
            </a:r>
            <a:r>
              <a:rPr lang="en-US" b="1" baseline="0"/>
              <a:t> performing Sales person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performing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'Best performing sales person'!$A$4:$A$8</c:f>
              <c:strCache>
                <c:ptCount val="4"/>
                <c:pt idx="0">
                  <c:v>Wale</c:v>
                </c:pt>
                <c:pt idx="1">
                  <c:v>Ade</c:v>
                </c:pt>
                <c:pt idx="2">
                  <c:v>Femi</c:v>
                </c:pt>
                <c:pt idx="3">
                  <c:v>Chioma</c:v>
                </c:pt>
              </c:strCache>
            </c:strRef>
          </c:cat>
          <c:val>
            <c:numRef>
              <c:f>'Best performing sales person'!$B$4:$B$8</c:f>
              <c:numCache>
                <c:formatCode>General</c:formatCode>
                <c:ptCount val="4"/>
                <c:pt idx="0">
                  <c:v>755250</c:v>
                </c:pt>
                <c:pt idx="1">
                  <c:v>548625</c:v>
                </c:pt>
                <c:pt idx="2">
                  <c:v>460000</c:v>
                </c:pt>
                <c:pt idx="3">
                  <c:v>222500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EF0-80AA-12B23F72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86224"/>
        <c:axId val="333638480"/>
      </c:barChart>
      <c:catAx>
        <c:axId val="43398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8480"/>
        <c:crosses val="autoZero"/>
        <c:auto val="1"/>
        <c:lblAlgn val="ctr"/>
        <c:lblOffset val="100"/>
        <c:noMultiLvlLbl val="0"/>
      </c:catAx>
      <c:valAx>
        <c:axId val="33363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[binatone_sales_case_study.xlsx]Total sales by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E-41CB-8B6A-74CD606CD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7-4D18-B309-7EA42347FB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 by category'!$A$4:$A$6</c:f>
              <c:strCache>
                <c:ptCount val="2"/>
                <c:pt idx="0">
                  <c:v>Appliances</c:v>
                </c:pt>
                <c:pt idx="1">
                  <c:v>Electronics</c:v>
                </c:pt>
              </c:strCache>
            </c:strRef>
          </c:cat>
          <c:val>
            <c:numRef>
              <c:f>'Total sales by category'!$B$4:$B$6</c:f>
              <c:numCache>
                <c:formatCode>General</c:formatCode>
                <c:ptCount val="2"/>
                <c:pt idx="0">
                  <c:v>1392375</c:v>
                </c:pt>
                <c:pt idx="1">
                  <c:v>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1CB-8B6A-74CD606CDA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[binatone_sales_case_study.xlsx]Total sales by category!PivotTable5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54-4C23-BD45-FCADA02C8D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54-4C23-BD45-FCADA02C8D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 by category'!$A$4:$A$6</c:f>
              <c:strCache>
                <c:ptCount val="2"/>
                <c:pt idx="0">
                  <c:v>Appliances</c:v>
                </c:pt>
                <c:pt idx="1">
                  <c:v>Electronics</c:v>
                </c:pt>
              </c:strCache>
            </c:strRef>
          </c:cat>
          <c:val>
            <c:numRef>
              <c:f>'Total sales by category'!$B$4:$B$6</c:f>
              <c:numCache>
                <c:formatCode>General</c:formatCode>
                <c:ptCount val="2"/>
                <c:pt idx="0">
                  <c:v>1392375</c:v>
                </c:pt>
                <c:pt idx="1">
                  <c:v>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4-4C23-BD45-FCADA02C8D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[binatone_sales_case_study.xlsx]Best performing sales person!PivotTable4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Best</a:t>
            </a:r>
            <a:r>
              <a:rPr lang="en-US" sz="1050" b="1" baseline="0"/>
              <a:t> performing Sales person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611739859048237"/>
          <c:y val="0.2964772727272727"/>
          <c:w val="0.68974265971855564"/>
          <c:h val="0.56035075161059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performing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06-4BB7-838E-FB7292E820E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6-4BB7-838E-FB7292E820E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6-4BB7-838E-FB7292E820E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06-4BB7-838E-FB7292E820E5}"/>
              </c:ext>
            </c:extLst>
          </c:dPt>
          <c:cat>
            <c:strRef>
              <c:f>'Best performing sales person'!$A$4:$A$8</c:f>
              <c:strCache>
                <c:ptCount val="4"/>
                <c:pt idx="0">
                  <c:v>Wale</c:v>
                </c:pt>
                <c:pt idx="1">
                  <c:v>Ade</c:v>
                </c:pt>
                <c:pt idx="2">
                  <c:v>Femi</c:v>
                </c:pt>
                <c:pt idx="3">
                  <c:v>Chioma</c:v>
                </c:pt>
              </c:strCache>
            </c:strRef>
          </c:cat>
          <c:val>
            <c:numRef>
              <c:f>'Best performing sales person'!$B$4:$B$8</c:f>
              <c:numCache>
                <c:formatCode>General</c:formatCode>
                <c:ptCount val="4"/>
                <c:pt idx="0">
                  <c:v>755250</c:v>
                </c:pt>
                <c:pt idx="1">
                  <c:v>548625</c:v>
                </c:pt>
                <c:pt idx="2">
                  <c:v>460000</c:v>
                </c:pt>
                <c:pt idx="3">
                  <c:v>222500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4BB7-838E-FB7292E8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86224"/>
        <c:axId val="333638480"/>
      </c:barChart>
      <c:catAx>
        <c:axId val="43398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8480"/>
        <c:crosses val="autoZero"/>
        <c:auto val="1"/>
        <c:lblAlgn val="ctr"/>
        <c:lblOffset val="100"/>
        <c:noMultiLvlLbl val="0"/>
      </c:catAx>
      <c:valAx>
        <c:axId val="33363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[binatone_sales_case_study.xlsx]Total sales by Regions!PivotTable3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Sales by Region</a:t>
            </a:r>
          </a:p>
        </c:rich>
      </c:tx>
      <c:layout>
        <c:manualLayout>
          <c:xMode val="edge"/>
          <c:yMode val="edge"/>
          <c:x val="0.3949860017497813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0070C0"/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Regions'!$B$3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D-44EF-BEC7-511765F3B56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D-44EF-BEC7-511765F3B56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D-44EF-BEC7-511765F3B566}"/>
              </c:ext>
            </c:extLst>
          </c:dPt>
          <c:cat>
            <c:strRef>
              <c:f>'Total sales by Regions'!$A$4:$A$7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Port Harcourt</c:v>
                </c:pt>
              </c:strCache>
            </c:strRef>
          </c:cat>
          <c:val>
            <c:numRef>
              <c:f>'Total sales by Regions'!$B$4:$B$7</c:f>
              <c:numCache>
                <c:formatCode>General</c:formatCode>
                <c:ptCount val="3"/>
                <c:pt idx="0">
                  <c:v>1305750</c:v>
                </c:pt>
                <c:pt idx="1">
                  <c:v>400625</c:v>
                </c:pt>
                <c:pt idx="2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D-44EF-BEC7-511765F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95520"/>
        <c:axId val="328337200"/>
      </c:barChart>
      <c:catAx>
        <c:axId val="3355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37200"/>
        <c:crosses val="autoZero"/>
        <c:auto val="1"/>
        <c:lblAlgn val="ctr"/>
        <c:lblOffset val="100"/>
        <c:noMultiLvlLbl val="0"/>
      </c:catAx>
      <c:valAx>
        <c:axId val="32833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3</xdr:row>
      <xdr:rowOff>133350</xdr:rowOff>
    </xdr:from>
    <xdr:to>
      <xdr:col>8</xdr:col>
      <xdr:colOff>361950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11579-23D8-4C85-8FF7-A2090313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101600</xdr:rowOff>
    </xdr:from>
    <xdr:to>
      <xdr:col>7</xdr:col>
      <xdr:colOff>114300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71BD7-8E33-4EAF-8647-CC483B04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5</xdr:row>
      <xdr:rowOff>127000</xdr:rowOff>
    </xdr:from>
    <xdr:to>
      <xdr:col>8</xdr:col>
      <xdr:colOff>590550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A352F-6AA2-446B-8BB0-B9862915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5</xdr:row>
      <xdr:rowOff>0</xdr:rowOff>
    </xdr:from>
    <xdr:to>
      <xdr:col>7</xdr:col>
      <xdr:colOff>444500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A5C0F-4F4B-4BE3-89FC-95C5B22A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4</xdr:row>
      <xdr:rowOff>171450</xdr:rowOff>
    </xdr:from>
    <xdr:to>
      <xdr:col>4</xdr:col>
      <xdr:colOff>25400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DCADD-10D3-4FDE-8110-EF697DC29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520701</xdr:colOff>
      <xdr:row>4</xdr:row>
      <xdr:rowOff>171450</xdr:rowOff>
    </xdr:from>
    <xdr:to>
      <xdr:col>11</xdr:col>
      <xdr:colOff>527051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44DFB0-F1AD-4DF4-85B4-4D4E1887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393700</xdr:colOff>
      <xdr:row>17</xdr:row>
      <xdr:rowOff>76200</xdr:rowOff>
    </xdr:from>
    <xdr:to>
      <xdr:col>3</xdr:col>
      <xdr:colOff>450850</xdr:colOff>
      <xdr:row>19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02280C-4EE6-4FE2-AFA7-DA0950108640}"/>
            </a:ext>
          </a:extLst>
        </xdr:cNvPr>
        <xdr:cNvSpPr txBox="1"/>
      </xdr:nvSpPr>
      <xdr:spPr>
        <a:xfrm>
          <a:off x="393700" y="3206750"/>
          <a:ext cx="1885950" cy="2921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alpha val="72000"/>
            </a:schemeClr>
          </a:solidFill>
        </a:ln>
        <a:effectLst>
          <a:outerShdw blurRad="50800" dist="50800" dir="5400000" algn="ctr" rotWithShape="0">
            <a:schemeClr val="tx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tx1"/>
              </a:solidFill>
              <a:latin typeface="Arial Black" panose="020B0A04020102020204" pitchFamily="34" charset="0"/>
            </a:rPr>
            <a:t>K E Y   I N S I G H T S</a:t>
          </a:r>
        </a:p>
      </xdr:txBody>
    </xdr:sp>
    <xdr:clientData/>
  </xdr:twoCellAnchor>
  <xdr:twoCellAnchor>
    <xdr:from>
      <xdr:col>6</xdr:col>
      <xdr:colOff>82550</xdr:colOff>
      <xdr:row>17</xdr:row>
      <xdr:rowOff>38100</xdr:rowOff>
    </xdr:from>
    <xdr:to>
      <xdr:col>10</xdr:col>
      <xdr:colOff>381000</xdr:colOff>
      <xdr:row>19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5267E9-FB09-477E-B6BD-833BC544E747}"/>
            </a:ext>
          </a:extLst>
        </xdr:cNvPr>
        <xdr:cNvSpPr/>
      </xdr:nvSpPr>
      <xdr:spPr>
        <a:xfrm>
          <a:off x="3740150" y="3168650"/>
          <a:ext cx="2736850" cy="330200"/>
        </a:xfrm>
        <a:prstGeom prst="rect">
          <a:avLst/>
        </a:prstGeom>
        <a:solidFill>
          <a:schemeClr val="bg1"/>
        </a:solidFill>
        <a:ln>
          <a:solidFill>
            <a:schemeClr val="tx1">
              <a:alpha val="7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  <a:latin typeface="Arial Black" panose="020B0A04020102020204" pitchFamily="34" charset="0"/>
            </a:rPr>
            <a:t>RECOMMENDATIONS</a:t>
          </a:r>
          <a:r>
            <a:rPr lang="en-US" sz="1100">
              <a:solidFill>
                <a:schemeClr val="tx1"/>
              </a:solidFill>
              <a:latin typeface="Arial Black" panose="020B0A04020102020204" pitchFamily="34" charset="0"/>
            </a:rPr>
            <a:t> </a:t>
          </a:r>
        </a:p>
      </xdr:txBody>
    </xdr:sp>
    <xdr:clientData/>
  </xdr:twoCellAnchor>
  <xdr:twoCellAnchor>
    <xdr:from>
      <xdr:col>1</xdr:col>
      <xdr:colOff>501650</xdr:colOff>
      <xdr:row>0</xdr:row>
      <xdr:rowOff>101600</xdr:rowOff>
    </xdr:from>
    <xdr:to>
      <xdr:col>9</xdr:col>
      <xdr:colOff>431800</xdr:colOff>
      <xdr:row>3</xdr:row>
      <xdr:rowOff>177800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CE6A6A8-F387-47E1-921B-348A839EEE3B}"/>
            </a:ext>
          </a:extLst>
        </xdr:cNvPr>
        <xdr:cNvSpPr/>
      </xdr:nvSpPr>
      <xdr:spPr>
        <a:xfrm>
          <a:off x="1111250" y="101600"/>
          <a:ext cx="4806950" cy="628650"/>
        </a:xfrm>
        <a:prstGeom prst="roundRect">
          <a:avLst/>
        </a:prstGeom>
        <a:solidFill>
          <a:schemeClr val="tx1"/>
        </a:solidFill>
        <a:ln>
          <a:noFill/>
        </a:ln>
        <a:effectLst>
          <a:glow rad="127000">
            <a:schemeClr val="bg1">
              <a:lumMod val="50000"/>
              <a:alpha val="77000"/>
            </a:schemeClr>
          </a:glow>
          <a:reflection stA="0" endPos="65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1">
                  <a:lumMod val="95000"/>
                </a:schemeClr>
              </a:solidFill>
              <a:latin typeface="Arial Black" panose="020B0A04020102020204" pitchFamily="34" charset="0"/>
            </a:rPr>
            <a:t>B I N A T O N E</a:t>
          </a:r>
          <a:r>
            <a:rPr lang="en-US" sz="1100" baseline="0">
              <a:solidFill>
                <a:schemeClr val="bg1">
                  <a:lumMod val="95000"/>
                </a:schemeClr>
              </a:solidFill>
              <a:latin typeface="Arial Black" panose="020B0A04020102020204" pitchFamily="34" charset="0"/>
            </a:rPr>
            <a:t>    S A L E S    P E R F O R M A N C E      2023</a:t>
          </a:r>
          <a:endParaRPr lang="en-US" sz="1100">
            <a:solidFill>
              <a:schemeClr val="bg1">
                <a:lumMod val="9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644.145614004628" createdVersion="6" refreshedVersion="6" minRefreshableVersion="3" recordCount="10" xr:uid="{265AE8A9-BAEF-45BC-8B57-341BC02EF014}">
  <cacheSource type="worksheet">
    <worksheetSource name="Table1"/>
  </cacheSource>
  <cacheFields count="12">
    <cacheField name="Invoice ID" numFmtId="0">
      <sharedItems/>
    </cacheField>
    <cacheField name="Date" numFmtId="0">
      <sharedItems/>
    </cacheField>
    <cacheField name="Region" numFmtId="0">
      <sharedItems count="3">
        <s v="Lagos"/>
        <s v="Abuja"/>
        <s v="Port Harcourt"/>
      </sharedItems>
    </cacheField>
    <cacheField name="Product" numFmtId="0">
      <sharedItems count="8">
        <s v="Electric Fan"/>
        <s v="Blender"/>
        <s v="Iron"/>
        <s v="Microwave"/>
        <s v="Ceiling Fan"/>
        <s v="Kettle"/>
        <s v="Refrigerator"/>
        <s v="Washing Machine"/>
      </sharedItems>
    </cacheField>
    <cacheField name="Category" numFmtId="0">
      <sharedItems count="2">
        <s v="Appliances"/>
        <s v="Electronics"/>
      </sharedItems>
    </cacheField>
    <cacheField name="Unit Price" numFmtId="0">
      <sharedItems containsSemiMixedTypes="0" containsString="0" containsNumber="1" containsInteger="1" minValue="7500" maxValue="150000"/>
    </cacheField>
    <cacheField name="Quantity Sold" numFmtId="0">
      <sharedItems containsSemiMixedTypes="0" containsString="0" containsNumber="1" containsInteger="1" minValue="2" maxValue="30"/>
    </cacheField>
    <cacheField name="Discount (%)" numFmtId="0">
      <sharedItems containsSemiMixedTypes="0" containsString="0" containsNumber="1" containsInteger="1" minValue="0" maxValue="10"/>
    </cacheField>
    <cacheField name="Salesperson" numFmtId="0">
      <sharedItems count="4">
        <s v="Ade"/>
        <s v="Chioma"/>
        <s v="Wale"/>
        <s v="Femi"/>
      </sharedItems>
    </cacheField>
    <cacheField name="Total Sales" numFmtId="0">
      <sharedItems containsSemiMixedTypes="0" containsString="0" containsNumber="1" containsInteger="1" minValue="62500" maxValue="450000"/>
    </cacheField>
    <cacheField name="Total sale (% of discount)" numFmtId="0">
      <sharedItems containsSemiMixedTypes="0" containsString="0" containsNumber="1" containsInteger="1" minValue="0" maxValue="36000"/>
    </cacheField>
    <cacheField name="New total sales" numFmtId="0">
      <sharedItems containsSemiMixedTypes="0" containsString="0" containsNumber="1" containsInteger="1" minValue="62500" maxValue="414000"/>
    </cacheField>
  </cacheFields>
  <extLst>
    <ext xmlns:x14="http://schemas.microsoft.com/office/spreadsheetml/2009/9/main" uri="{725AE2AE-9491-48be-B2B4-4EB974FC3084}">
      <x14:pivotCacheDefinition pivotCacheId="10364084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NV001"/>
    <s v="2023-01-02"/>
    <x v="0"/>
    <x v="0"/>
    <x v="0"/>
    <n v="15000"/>
    <n v="10"/>
    <n v="5"/>
    <x v="0"/>
    <n v="150000"/>
    <n v="7500"/>
    <n v="142500"/>
  </r>
  <r>
    <s v="INV002"/>
    <s v="2023-01-04"/>
    <x v="1"/>
    <x v="1"/>
    <x v="0"/>
    <n v="12500"/>
    <n v="5"/>
    <n v="0"/>
    <x v="1"/>
    <n v="62500"/>
    <n v="0"/>
    <n v="62500"/>
  </r>
  <r>
    <s v="INV003"/>
    <s v="2023-02-12"/>
    <x v="0"/>
    <x v="2"/>
    <x v="0"/>
    <n v="7500"/>
    <n v="15"/>
    <n v="10"/>
    <x v="2"/>
    <n v="112500"/>
    <n v="11250"/>
    <n v="101250"/>
  </r>
  <r>
    <s v="INV004"/>
    <s v="2023-03-20"/>
    <x v="2"/>
    <x v="3"/>
    <x v="0"/>
    <n v="35000"/>
    <n v="8"/>
    <n v="0"/>
    <x v="3"/>
    <n v="280000"/>
    <n v="0"/>
    <n v="280000"/>
  </r>
  <r>
    <s v="INV005"/>
    <s v="2023-04-05"/>
    <x v="0"/>
    <x v="4"/>
    <x v="0"/>
    <n v="20000"/>
    <n v="12"/>
    <n v="5"/>
    <x v="0"/>
    <n v="240000"/>
    <n v="12000"/>
    <n v="228000"/>
  </r>
  <r>
    <s v="INV006"/>
    <s v="2023-05-10"/>
    <x v="1"/>
    <x v="5"/>
    <x v="0"/>
    <n v="8000"/>
    <n v="20"/>
    <n v="0"/>
    <x v="1"/>
    <n v="160000"/>
    <n v="0"/>
    <n v="160000"/>
  </r>
  <r>
    <s v="INV007"/>
    <s v="2023-06-15"/>
    <x v="0"/>
    <x v="6"/>
    <x v="1"/>
    <n v="150000"/>
    <n v="3"/>
    <n v="8"/>
    <x v="2"/>
    <n v="450000"/>
    <n v="36000"/>
    <n v="414000"/>
  </r>
  <r>
    <s v="INV008"/>
    <s v="2023-07-03"/>
    <x v="0"/>
    <x v="7"/>
    <x v="1"/>
    <n v="100000"/>
    <n v="2"/>
    <n v="10"/>
    <x v="3"/>
    <n v="200000"/>
    <n v="20000"/>
    <n v="180000"/>
  </r>
  <r>
    <s v="INV009"/>
    <s v="2023-08-17"/>
    <x v="1"/>
    <x v="2"/>
    <x v="0"/>
    <n v="7500"/>
    <n v="25"/>
    <n v="5"/>
    <x v="0"/>
    <n v="187500"/>
    <n v="9375"/>
    <n v="178125"/>
  </r>
  <r>
    <s v="INV010"/>
    <s v="2023-09-01"/>
    <x v="0"/>
    <x v="5"/>
    <x v="0"/>
    <n v="8000"/>
    <n v="30"/>
    <n v="0"/>
    <x v="2"/>
    <n v="240000"/>
    <n v="0"/>
    <n v="2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CAAC9-C29D-4CFC-AEE9-DCD14CD7D68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Regions">
  <location ref="A3:B7" firstHeaderRow="1" firstDataRow="1" firstDataCol="1"/>
  <pivotFields count="12"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1"/>
        <item x="4"/>
        <item x="0"/>
        <item x="2"/>
        <item x="5"/>
        <item x="3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New total sales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99AE6-F0BC-4F20-B7A1-6C31E59066F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Sales person">
  <location ref="A3:B8" firstHeaderRow="1" firstDataRow="1" firstDataCol="1"/>
  <pivotFields count="12">
    <pivotField showAll="0"/>
    <pivotField showAll="0"/>
    <pivotField showAll="0"/>
    <pivotField showAll="0">
      <items count="9">
        <item x="1"/>
        <item x="4"/>
        <item x="0"/>
        <item x="2"/>
        <item x="5"/>
        <item x="3"/>
        <item x="6"/>
        <item x="7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8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New total sales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8BD0F-0109-4D6B-B852-CCB10B7E0321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category">
  <location ref="A3:B6" firstHeaderRow="1" firstDataRow="1" firstDataCol="1"/>
  <pivotFields count="12">
    <pivotField showAll="0"/>
    <pivotField showAll="0"/>
    <pivotField showAll="0"/>
    <pivotField showAll="0">
      <items count="9">
        <item x="1"/>
        <item x="4"/>
        <item x="0"/>
        <item x="2"/>
        <item x="5"/>
        <item x="3"/>
        <item x="6"/>
        <item x="7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New total sales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F864C-895B-4FBE-9B47-EB63AE736117}" name="Table1" displayName="Table1" ref="A1:L11" totalsRowShown="0" headerRowDxfId="5" headerRowBorderDxfId="4" tableBorderDxfId="3">
  <autoFilter ref="A1:L11" xr:uid="{B0CC1E34-20B4-4A57-A190-F665AE90FEE7}"/>
  <tableColumns count="12">
    <tableColumn id="1" xr3:uid="{CD2F7DEC-6969-45B4-98A6-6A12DE9796CD}" name="Invoice ID"/>
    <tableColumn id="2" xr3:uid="{10DC467C-013A-45BD-960A-68264035EBB6}" name="Date"/>
    <tableColumn id="3" xr3:uid="{DDED8B1B-4FAF-4673-B6B9-849F76FED20B}" name="Region"/>
    <tableColumn id="4" xr3:uid="{64B8FE44-2C19-4DDF-8B8C-93566DBF38F5}" name="Product"/>
    <tableColumn id="5" xr3:uid="{72A46106-6DB6-48E8-80B4-479CC6369387}" name="Category"/>
    <tableColumn id="6" xr3:uid="{1ABA8398-2DC0-47D8-9094-A9793D1EB36B}" name="Unit Price"/>
    <tableColumn id="7" xr3:uid="{34A59C95-43D3-4FDB-A47E-13016548E496}" name="Quantity Sold"/>
    <tableColumn id="8" xr3:uid="{EECF14BE-A154-4E8C-A934-2363E0D9E080}" name="Discount (%)"/>
    <tableColumn id="9" xr3:uid="{467E16F4-A4C1-46F1-9D55-800CD153500C}" name="Salesperson"/>
    <tableColumn id="12" xr3:uid="{96CDC4D0-F2BA-4C0F-8DB5-48A12685BEB1}" name="Total Sales" dataDxfId="2">
      <calculatedColumnFormula>Table1[[#This Row],[Unit Price]]*Table1[[#This Row],[Quantity Sold]]</calculatedColumnFormula>
    </tableColumn>
    <tableColumn id="13" xr3:uid="{C5BEFB29-98C4-4F24-AE5E-92FA696E765C}" name="Total sale (% of discount)" dataDxfId="1">
      <calculatedColumnFormula>Table1[[#This Row],[Discount (%)]]/100*Table1[[#This Row],[Total Sales]]</calculatedColumnFormula>
    </tableColumn>
    <tableColumn id="14" xr3:uid="{9291B3F6-0097-4B22-9AFF-47485D81CCAA}" name="New total sales" dataDxfId="0">
      <calculatedColumnFormula>Table1[[#This Row],[Total Sales]]-Table1[[#This Row],[Total sale (% of discount)]]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E362-BB5B-418C-8F02-00C45519F77C}">
  <dimension ref="A3:B10"/>
  <sheetViews>
    <sheetView workbookViewId="0">
      <selection activeCell="K20" sqref="K20"/>
    </sheetView>
  </sheetViews>
  <sheetFormatPr defaultRowHeight="14.5" x14ac:dyDescent="0.35"/>
  <cols>
    <col min="1" max="1" width="12.08984375" bestFit="1" customWidth="1"/>
    <col min="2" max="2" width="20" bestFit="1" customWidth="1"/>
  </cols>
  <sheetData>
    <row r="3" spans="1:2" x14ac:dyDescent="0.35">
      <c r="A3" s="2" t="s">
        <v>51</v>
      </c>
      <c r="B3" t="s">
        <v>50</v>
      </c>
    </row>
    <row r="4" spans="1:2" x14ac:dyDescent="0.35">
      <c r="A4" s="3" t="s">
        <v>29</v>
      </c>
      <c r="B4" s="4">
        <v>1305750</v>
      </c>
    </row>
    <row r="5" spans="1:2" x14ac:dyDescent="0.35">
      <c r="A5" s="3" t="s">
        <v>30</v>
      </c>
      <c r="B5" s="4">
        <v>400625</v>
      </c>
    </row>
    <row r="6" spans="1:2" x14ac:dyDescent="0.35">
      <c r="A6" s="3" t="s">
        <v>31</v>
      </c>
      <c r="B6" s="4">
        <v>280000</v>
      </c>
    </row>
    <row r="7" spans="1:2" x14ac:dyDescent="0.35">
      <c r="A7" s="3" t="s">
        <v>49</v>
      </c>
      <c r="B7" s="4">
        <v>1986375</v>
      </c>
    </row>
    <row r="10" spans="1:2" x14ac:dyDescent="0.35">
      <c r="A10" s="3" t="s">
        <v>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E3FD-A3F4-4F26-97B3-B36A75A7BFE2}">
  <dimension ref="A3:B11"/>
  <sheetViews>
    <sheetView workbookViewId="0">
      <selection activeCell="B24" sqref="B24"/>
    </sheetView>
  </sheetViews>
  <sheetFormatPr defaultRowHeight="14.5" x14ac:dyDescent="0.35"/>
  <cols>
    <col min="1" max="1" width="13.54296875" bestFit="1" customWidth="1"/>
    <col min="2" max="2" width="20" bestFit="1" customWidth="1"/>
  </cols>
  <sheetData>
    <row r="3" spans="1:2" x14ac:dyDescent="0.35">
      <c r="A3" s="2" t="s">
        <v>53</v>
      </c>
      <c r="B3" t="s">
        <v>50</v>
      </c>
    </row>
    <row r="4" spans="1:2" x14ac:dyDescent="0.35">
      <c r="A4" s="3" t="s">
        <v>44</v>
      </c>
      <c r="B4" s="4">
        <v>755250</v>
      </c>
    </row>
    <row r="5" spans="1:2" x14ac:dyDescent="0.35">
      <c r="A5" s="3" t="s">
        <v>42</v>
      </c>
      <c r="B5" s="4">
        <v>548625</v>
      </c>
    </row>
    <row r="6" spans="1:2" x14ac:dyDescent="0.35">
      <c r="A6" s="3" t="s">
        <v>45</v>
      </c>
      <c r="B6" s="4">
        <v>460000</v>
      </c>
    </row>
    <row r="7" spans="1:2" x14ac:dyDescent="0.35">
      <c r="A7" s="3" t="s">
        <v>43</v>
      </c>
      <c r="B7" s="4">
        <v>222500</v>
      </c>
    </row>
    <row r="8" spans="1:2" x14ac:dyDescent="0.35">
      <c r="A8" s="3" t="s">
        <v>49</v>
      </c>
      <c r="B8" s="4">
        <v>1986375</v>
      </c>
    </row>
    <row r="11" spans="1:2" x14ac:dyDescent="0.35">
      <c r="A11" s="3" t="s">
        <v>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01BD-96FC-4A4F-8BA0-E13A40926111}">
  <dimension ref="A3:B6"/>
  <sheetViews>
    <sheetView workbookViewId="0">
      <selection activeCell="A10" sqref="A10:C11"/>
    </sheetView>
  </sheetViews>
  <sheetFormatPr defaultRowHeight="14.5" x14ac:dyDescent="0.35"/>
  <cols>
    <col min="1" max="1" width="10.7265625" bestFit="1" customWidth="1"/>
    <col min="2" max="2" width="20" bestFit="1" customWidth="1"/>
  </cols>
  <sheetData>
    <row r="3" spans="1:2" x14ac:dyDescent="0.35">
      <c r="A3" s="2" t="s">
        <v>52</v>
      </c>
      <c r="B3" t="s">
        <v>50</v>
      </c>
    </row>
    <row r="4" spans="1:2" x14ac:dyDescent="0.35">
      <c r="A4" s="3" t="s">
        <v>40</v>
      </c>
      <c r="B4" s="4">
        <v>1392375</v>
      </c>
    </row>
    <row r="5" spans="1:2" x14ac:dyDescent="0.35">
      <c r="A5" s="3" t="s">
        <v>41</v>
      </c>
      <c r="B5" s="4">
        <v>594000</v>
      </c>
    </row>
    <row r="6" spans="1:2" x14ac:dyDescent="0.35">
      <c r="A6" s="3" t="s">
        <v>49</v>
      </c>
      <c r="B6" s="4">
        <v>1986375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816A-68B6-4033-AE23-7453561EE26F}">
  <dimension ref="A1:L29"/>
  <sheetViews>
    <sheetView showGridLines="0" showRowColHeaders="0" tabSelected="1" workbookViewId="0">
      <selection activeCell="F21" sqref="F21"/>
    </sheetView>
  </sheetViews>
  <sheetFormatPr defaultRowHeight="14.5" x14ac:dyDescent="0.35"/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6" t="s">
        <v>56</v>
      </c>
      <c r="B21" s="6"/>
      <c r="C21" s="6"/>
      <c r="D21" s="6"/>
      <c r="E21" s="6"/>
      <c r="F21" s="6"/>
      <c r="G21" s="6" t="s">
        <v>60</v>
      </c>
      <c r="H21" s="6"/>
      <c r="I21" s="6"/>
      <c r="J21" s="6"/>
      <c r="K21" s="6"/>
      <c r="L21" s="6"/>
    </row>
    <row r="22" spans="1:12" x14ac:dyDescent="0.35">
      <c r="A22" s="6" t="s">
        <v>57</v>
      </c>
      <c r="B22" s="6"/>
      <c r="C22" s="6"/>
      <c r="D22" s="6"/>
      <c r="E22" s="6"/>
      <c r="F22" s="6"/>
      <c r="G22" s="6" t="s">
        <v>61</v>
      </c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 t="s">
        <v>62</v>
      </c>
      <c r="H23" s="6"/>
      <c r="I23" s="6"/>
      <c r="J23" s="6"/>
      <c r="K23" s="6"/>
      <c r="L23" s="6"/>
    </row>
    <row r="24" spans="1:12" x14ac:dyDescent="0.35">
      <c r="A24" s="7" t="s">
        <v>58</v>
      </c>
      <c r="B24" s="7"/>
      <c r="C24" s="7"/>
      <c r="D24" s="7"/>
      <c r="E24" s="7"/>
      <c r="F24" s="7"/>
      <c r="G24" s="7" t="s">
        <v>63</v>
      </c>
      <c r="H24" s="7"/>
      <c r="I24" s="7"/>
      <c r="J24" s="7"/>
      <c r="K24" s="7"/>
      <c r="L24" s="7"/>
    </row>
    <row r="25" spans="1:12" x14ac:dyDescent="0.35">
      <c r="A25" s="7" t="s">
        <v>59</v>
      </c>
      <c r="B25" s="7"/>
      <c r="C25" s="7"/>
      <c r="D25" s="7"/>
      <c r="E25" s="7"/>
      <c r="F25" s="7"/>
      <c r="G25" s="7" t="s">
        <v>64</v>
      </c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 t="s">
        <v>65</v>
      </c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F1" workbookViewId="0">
      <selection activeCell="H16" sqref="H16"/>
    </sheetView>
  </sheetViews>
  <sheetFormatPr defaultRowHeight="14.5" x14ac:dyDescent="0.35"/>
  <cols>
    <col min="1" max="1" width="11" customWidth="1"/>
    <col min="2" max="2" width="13.6328125" customWidth="1"/>
    <col min="3" max="3" width="12.90625" customWidth="1"/>
    <col min="4" max="4" width="17.08984375" customWidth="1"/>
    <col min="5" max="5" width="14.08984375" customWidth="1"/>
    <col min="6" max="6" width="14.90625" customWidth="1"/>
    <col min="7" max="7" width="16" customWidth="1"/>
    <col min="8" max="8" width="13.36328125" customWidth="1"/>
    <col min="9" max="9" width="17.7265625" customWidth="1"/>
    <col min="10" max="10" width="14.7265625" customWidth="1"/>
    <col min="11" max="11" width="21.6328125" customWidth="1"/>
    <col min="12" max="12" width="15.3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 t="s">
        <v>47</v>
      </c>
      <c r="L1" s="1" t="s">
        <v>48</v>
      </c>
    </row>
    <row r="2" spans="1:12" x14ac:dyDescent="0.35">
      <c r="A2" t="s">
        <v>9</v>
      </c>
      <c r="B2" t="s">
        <v>19</v>
      </c>
      <c r="C2" t="s">
        <v>29</v>
      </c>
      <c r="D2" t="s">
        <v>32</v>
      </c>
      <c r="E2" t="s">
        <v>40</v>
      </c>
      <c r="F2">
        <v>15000</v>
      </c>
      <c r="G2">
        <v>10</v>
      </c>
      <c r="H2">
        <v>5</v>
      </c>
      <c r="I2" t="s">
        <v>42</v>
      </c>
      <c r="J2">
        <f>Table1[[#This Row],[Unit Price]]*Table1[[#This Row],[Quantity Sold]]</f>
        <v>150000</v>
      </c>
      <c r="K2">
        <f>Table1[[#This Row],[Discount (%)]]/100*Table1[[#This Row],[Total Sales]]</f>
        <v>7500</v>
      </c>
      <c r="L2">
        <f>Table1[[#This Row],[Total Sales]]-Table1[[#This Row],[Total sale (% of discount)]]</f>
        <v>142500</v>
      </c>
    </row>
    <row r="3" spans="1:12" x14ac:dyDescent="0.35">
      <c r="A3" t="s">
        <v>10</v>
      </c>
      <c r="B3" t="s">
        <v>20</v>
      </c>
      <c r="C3" t="s">
        <v>30</v>
      </c>
      <c r="D3" t="s">
        <v>33</v>
      </c>
      <c r="E3" t="s">
        <v>40</v>
      </c>
      <c r="F3">
        <v>12500</v>
      </c>
      <c r="G3">
        <v>5</v>
      </c>
      <c r="H3">
        <v>0</v>
      </c>
      <c r="I3" t="s">
        <v>43</v>
      </c>
      <c r="J3">
        <f>Table1[[#This Row],[Unit Price]]*Table1[[#This Row],[Quantity Sold]]</f>
        <v>62500</v>
      </c>
      <c r="K3">
        <f>Table1[[#This Row],[Discount (%)]]/100*Table1[[#This Row],[Total Sales]]</f>
        <v>0</v>
      </c>
      <c r="L3">
        <f>Table1[[#This Row],[Total Sales]]-Table1[[#This Row],[Total sale (% of discount)]]</f>
        <v>62500</v>
      </c>
    </row>
    <row r="4" spans="1:12" x14ac:dyDescent="0.35">
      <c r="A4" t="s">
        <v>11</v>
      </c>
      <c r="B4" t="s">
        <v>21</v>
      </c>
      <c r="C4" t="s">
        <v>29</v>
      </c>
      <c r="D4" t="s">
        <v>34</v>
      </c>
      <c r="E4" t="s">
        <v>40</v>
      </c>
      <c r="F4">
        <v>7500</v>
      </c>
      <c r="G4">
        <v>15</v>
      </c>
      <c r="H4">
        <v>10</v>
      </c>
      <c r="I4" t="s">
        <v>44</v>
      </c>
      <c r="J4">
        <f>Table1[[#This Row],[Unit Price]]*Table1[[#This Row],[Quantity Sold]]</f>
        <v>112500</v>
      </c>
      <c r="K4">
        <f>Table1[[#This Row],[Discount (%)]]/100*Table1[[#This Row],[Total Sales]]</f>
        <v>11250</v>
      </c>
      <c r="L4">
        <f>Table1[[#This Row],[Total Sales]]-Table1[[#This Row],[Total sale (% of discount)]]</f>
        <v>101250</v>
      </c>
    </row>
    <row r="5" spans="1:12" x14ac:dyDescent="0.35">
      <c r="A5" t="s">
        <v>12</v>
      </c>
      <c r="B5" t="s">
        <v>22</v>
      </c>
      <c r="C5" t="s">
        <v>31</v>
      </c>
      <c r="D5" t="s">
        <v>35</v>
      </c>
      <c r="E5" t="s">
        <v>40</v>
      </c>
      <c r="F5">
        <v>35000</v>
      </c>
      <c r="G5">
        <v>8</v>
      </c>
      <c r="H5">
        <v>0</v>
      </c>
      <c r="I5" t="s">
        <v>45</v>
      </c>
      <c r="J5">
        <f>Table1[[#This Row],[Unit Price]]*Table1[[#This Row],[Quantity Sold]]</f>
        <v>280000</v>
      </c>
      <c r="K5">
        <f>Table1[[#This Row],[Discount (%)]]/100*Table1[[#This Row],[Total Sales]]</f>
        <v>0</v>
      </c>
      <c r="L5">
        <f>Table1[[#This Row],[Total Sales]]-Table1[[#This Row],[Total sale (% of discount)]]</f>
        <v>280000</v>
      </c>
    </row>
    <row r="6" spans="1:12" x14ac:dyDescent="0.35">
      <c r="A6" t="s">
        <v>13</v>
      </c>
      <c r="B6" t="s">
        <v>23</v>
      </c>
      <c r="C6" t="s">
        <v>29</v>
      </c>
      <c r="D6" t="s">
        <v>36</v>
      </c>
      <c r="E6" t="s">
        <v>40</v>
      </c>
      <c r="F6">
        <v>20000</v>
      </c>
      <c r="G6">
        <v>12</v>
      </c>
      <c r="H6">
        <v>5</v>
      </c>
      <c r="I6" t="s">
        <v>42</v>
      </c>
      <c r="J6">
        <f>Table1[[#This Row],[Unit Price]]*Table1[[#This Row],[Quantity Sold]]</f>
        <v>240000</v>
      </c>
      <c r="K6">
        <f>Table1[[#This Row],[Discount (%)]]/100*Table1[[#This Row],[Total Sales]]</f>
        <v>12000</v>
      </c>
      <c r="L6">
        <f>Table1[[#This Row],[Total Sales]]-Table1[[#This Row],[Total sale (% of discount)]]</f>
        <v>228000</v>
      </c>
    </row>
    <row r="7" spans="1:12" x14ac:dyDescent="0.35">
      <c r="A7" t="s">
        <v>14</v>
      </c>
      <c r="B7" t="s">
        <v>24</v>
      </c>
      <c r="C7" t="s">
        <v>30</v>
      </c>
      <c r="D7" t="s">
        <v>37</v>
      </c>
      <c r="E7" t="s">
        <v>40</v>
      </c>
      <c r="F7">
        <v>8000</v>
      </c>
      <c r="G7">
        <v>20</v>
      </c>
      <c r="H7">
        <v>0</v>
      </c>
      <c r="I7" t="s">
        <v>43</v>
      </c>
      <c r="J7">
        <f>Table1[[#This Row],[Unit Price]]*Table1[[#This Row],[Quantity Sold]]</f>
        <v>160000</v>
      </c>
      <c r="K7">
        <f>Table1[[#This Row],[Discount (%)]]/100*Table1[[#This Row],[Total Sales]]</f>
        <v>0</v>
      </c>
      <c r="L7">
        <f>Table1[[#This Row],[Total Sales]]-Table1[[#This Row],[Total sale (% of discount)]]</f>
        <v>160000</v>
      </c>
    </row>
    <row r="8" spans="1:12" x14ac:dyDescent="0.35">
      <c r="A8" t="s">
        <v>15</v>
      </c>
      <c r="B8" t="s">
        <v>25</v>
      </c>
      <c r="C8" t="s">
        <v>29</v>
      </c>
      <c r="D8" t="s">
        <v>38</v>
      </c>
      <c r="E8" t="s">
        <v>41</v>
      </c>
      <c r="F8">
        <v>150000</v>
      </c>
      <c r="G8">
        <v>3</v>
      </c>
      <c r="H8">
        <v>8</v>
      </c>
      <c r="I8" t="s">
        <v>44</v>
      </c>
      <c r="J8">
        <f>Table1[[#This Row],[Unit Price]]*Table1[[#This Row],[Quantity Sold]]</f>
        <v>450000</v>
      </c>
      <c r="K8">
        <f>Table1[[#This Row],[Discount (%)]]/100*Table1[[#This Row],[Total Sales]]</f>
        <v>36000</v>
      </c>
      <c r="L8">
        <f>Table1[[#This Row],[Total Sales]]-Table1[[#This Row],[Total sale (% of discount)]]</f>
        <v>414000</v>
      </c>
    </row>
    <row r="9" spans="1:12" x14ac:dyDescent="0.35">
      <c r="A9" t="s">
        <v>16</v>
      </c>
      <c r="B9" t="s">
        <v>26</v>
      </c>
      <c r="C9" t="s">
        <v>29</v>
      </c>
      <c r="D9" t="s">
        <v>39</v>
      </c>
      <c r="E9" t="s">
        <v>41</v>
      </c>
      <c r="F9">
        <v>100000</v>
      </c>
      <c r="G9">
        <v>2</v>
      </c>
      <c r="H9">
        <v>10</v>
      </c>
      <c r="I9" t="s">
        <v>45</v>
      </c>
      <c r="J9">
        <f>Table1[[#This Row],[Unit Price]]*Table1[[#This Row],[Quantity Sold]]</f>
        <v>200000</v>
      </c>
      <c r="K9">
        <f>Table1[[#This Row],[Discount (%)]]/100*Table1[[#This Row],[Total Sales]]</f>
        <v>20000</v>
      </c>
      <c r="L9">
        <f>Table1[[#This Row],[Total Sales]]-Table1[[#This Row],[Total sale (% of discount)]]</f>
        <v>180000</v>
      </c>
    </row>
    <row r="10" spans="1:12" x14ac:dyDescent="0.35">
      <c r="A10" t="s">
        <v>17</v>
      </c>
      <c r="B10" t="s">
        <v>27</v>
      </c>
      <c r="C10" t="s">
        <v>30</v>
      </c>
      <c r="D10" t="s">
        <v>34</v>
      </c>
      <c r="E10" t="s">
        <v>40</v>
      </c>
      <c r="F10">
        <v>7500</v>
      </c>
      <c r="G10">
        <v>25</v>
      </c>
      <c r="H10">
        <v>5</v>
      </c>
      <c r="I10" t="s">
        <v>42</v>
      </c>
      <c r="J10">
        <f>Table1[[#This Row],[Unit Price]]*Table1[[#This Row],[Quantity Sold]]</f>
        <v>187500</v>
      </c>
      <c r="K10">
        <f>Table1[[#This Row],[Discount (%)]]/100*Table1[[#This Row],[Total Sales]]</f>
        <v>9375</v>
      </c>
      <c r="L10">
        <f>Table1[[#This Row],[Total Sales]]-Table1[[#This Row],[Total sale (% of discount)]]</f>
        <v>178125</v>
      </c>
    </row>
    <row r="11" spans="1:12" x14ac:dyDescent="0.35">
      <c r="A11" t="s">
        <v>18</v>
      </c>
      <c r="B11" t="s">
        <v>28</v>
      </c>
      <c r="C11" t="s">
        <v>29</v>
      </c>
      <c r="D11" t="s">
        <v>37</v>
      </c>
      <c r="E11" t="s">
        <v>40</v>
      </c>
      <c r="F11">
        <v>8000</v>
      </c>
      <c r="G11">
        <v>30</v>
      </c>
      <c r="H11">
        <v>0</v>
      </c>
      <c r="I11" t="s">
        <v>44</v>
      </c>
      <c r="J11">
        <f>Table1[[#This Row],[Unit Price]]*Table1[[#This Row],[Quantity Sold]]</f>
        <v>240000</v>
      </c>
      <c r="K11">
        <f>Table1[[#This Row],[Discount (%)]]/100*Table1[[#This Row],[Total Sales]]</f>
        <v>0</v>
      </c>
      <c r="L11">
        <f>Table1[[#This Row],[Total Sales]]-Table1[[#This Row],[Total sale (% of discount)]]</f>
        <v>240000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 by Regions</vt:lpstr>
      <vt:lpstr>Best performing sales person</vt:lpstr>
      <vt:lpstr>Total sales by category</vt:lpstr>
      <vt:lpstr>Dashboard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NK</cp:lastModifiedBy>
  <dcterms:created xsi:type="dcterms:W3CDTF">2024-12-17T22:45:45Z</dcterms:created>
  <dcterms:modified xsi:type="dcterms:W3CDTF">2024-12-19T13:45:57Z</dcterms:modified>
</cp:coreProperties>
</file>