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Print" sheetId="2" r:id="rId2"/>
  </sheets>
  <calcPr calcId="145621"/>
</workbook>
</file>

<file path=xl/calcChain.xml><?xml version="1.0" encoding="utf-8"?>
<calcChain xmlns="http://schemas.openxmlformats.org/spreadsheetml/2006/main">
  <c r="L51" i="1" l="1"/>
  <c r="L49" i="1"/>
  <c r="L53" i="1"/>
  <c r="L52" i="1"/>
  <c r="L50" i="1"/>
  <c r="L48" i="1"/>
  <c r="L41" i="1"/>
  <c r="L40" i="1"/>
  <c r="L45" i="1"/>
  <c r="L44" i="1"/>
  <c r="L43" i="1"/>
  <c r="L42" i="1"/>
  <c r="L39" i="1"/>
  <c r="L27" i="1" l="1"/>
  <c r="L18" i="1"/>
  <c r="L9" i="1"/>
  <c r="L17" i="1"/>
  <c r="L16" i="1"/>
  <c r="L36" i="1" l="1"/>
  <c r="L35" i="1"/>
  <c r="L34" i="1"/>
  <c r="L33" i="1"/>
  <c r="L32" i="1"/>
  <c r="L31" i="1"/>
  <c r="L28" i="1"/>
  <c r="L26" i="1"/>
  <c r="L25" i="1"/>
  <c r="L24" i="1"/>
  <c r="L8" i="1"/>
  <c r="L7" i="1"/>
  <c r="L6" i="1"/>
  <c r="L5" i="1"/>
  <c r="L4" i="1"/>
  <c r="L23" i="1"/>
  <c r="L15" i="1"/>
  <c r="L14" i="1"/>
  <c r="L21" i="1"/>
  <c r="L20" i="1"/>
  <c r="L19" i="1"/>
  <c r="L22" i="1"/>
  <c r="L3" i="1"/>
  <c r="L2" i="1"/>
</calcChain>
</file>

<file path=xl/sharedStrings.xml><?xml version="1.0" encoding="utf-8"?>
<sst xmlns="http://schemas.openxmlformats.org/spreadsheetml/2006/main" count="180" uniqueCount="101">
  <si>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</si>
  <si>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</si>
  <si>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</si>
  <si>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</si>
  <si>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</si>
  <si>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</si>
  <si>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</si>
  <si>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</si>
  <si>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</si>
  <si>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</si>
  <si>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</si>
  <si>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</si>
  <si>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</si>
  <si>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OrderNo</t>
  </si>
  <si>
    <t>number</t>
  </si>
  <si>
    <t>ContractNo</t>
  </si>
  <si>
    <t>Гэрээний дугаар</t>
  </si>
  <si>
    <t>Number</t>
  </si>
  <si>
    <t>Date</t>
  </si>
  <si>
    <t>Гэрээ дуусах өдөр</t>
  </si>
  <si>
    <t>CurCode</t>
  </si>
  <si>
    <t>Валют</t>
  </si>
  <si>
    <t>PersonCount</t>
  </si>
  <si>
    <t>Status</t>
  </si>
  <si>
    <t>CreateDate</t>
  </si>
  <si>
    <t>Үүсэгсэн огноо</t>
  </si>
  <si>
    <t>Default : TxnDate</t>
  </si>
  <si>
    <t>Үүсэгсэн огноо цаг</t>
  </si>
  <si>
    <t>Default : SystemDateTime</t>
  </si>
  <si>
    <t>CreateUser</t>
  </si>
  <si>
    <t>Үүсэгсэн хэрэглэгч</t>
  </si>
  <si>
    <t>Default : UserNo</t>
  </si>
  <si>
    <t>PostDate</t>
  </si>
  <si>
    <t>ProdNo</t>
  </si>
  <si>
    <t>ProdType</t>
  </si>
  <si>
    <t>ЗАХИАЛГЫН ҮНДСЭН БҮРТГЭЛ</t>
  </si>
  <si>
    <t>Захиалга өгсөн үйлчлүүлэгч</t>
  </si>
  <si>
    <t>Харилцагчийн жагсаалт хайлтаас сонголт хийнэ. Mandatory</t>
  </si>
  <si>
    <t>OrderAmount</t>
  </si>
  <si>
    <t>17,2</t>
  </si>
  <si>
    <t>Default: 0</t>
  </si>
  <si>
    <t>PrepaidAmount</t>
  </si>
  <si>
    <t>Урьдчилж төлсөн дүн</t>
  </si>
  <si>
    <t>Default: MNT</t>
  </si>
  <si>
    <t>StartDate</t>
  </si>
  <si>
    <t>Гэрээ үйлчлэх өдөр</t>
  </si>
  <si>
    <t>EndDate</t>
  </si>
  <si>
    <t>Захиалгад хамрагдах хүний тоо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</si>
  <si>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</si>
  <si>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</si>
  <si>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</si>
  <si>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</si>
  <si>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</si>
  <si>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</si>
  <si>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</si>
  <si>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</si>
  <si>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</si>
  <si>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StartTime</t>
  </si>
  <si>
    <t>Захиалгын үйлчилгээний эхлэх хугацаа</t>
  </si>
  <si>
    <t>Default: NowTime</t>
  </si>
  <si>
    <t>EndTime</t>
  </si>
  <si>
    <t>Захиалгын үйлчилгээ дуусах хугацаа</t>
  </si>
  <si>
    <t>OrderProduct</t>
  </si>
  <si>
    <t>ЗАХИАЛГЫН БАГЦ ДАХЬ БҮТЭЭГДЭХҮҮНИЙ БҮРТГЭЛ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</si>
  <si>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</si>
  <si>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</si>
  <si>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</si>
  <si>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</si>
  <si>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Захиалгын хүснэгт</t>
  </si>
  <si>
    <t>LineNumber</t>
  </si>
  <si>
    <t>Тухайн мөрний дугаар</t>
  </si>
  <si>
    <t>Гольф бол нүхнүүдийн дугаар
Буудал бол өрөөний дугаар</t>
  </si>
  <si>
    <t>Эхлэх огноо, цаг</t>
  </si>
  <si>
    <t>date</t>
  </si>
  <si>
    <t>Дуусах огноо, цаг</t>
  </si>
  <si>
    <t>OrderName</t>
  </si>
  <si>
    <t>Захиалга өгсөн нэр</t>
  </si>
  <si>
    <t>N</t>
  </si>
  <si>
    <t>OrderType</t>
  </si>
  <si>
    <t>Захиалгын төрөл 
0 - Зөвхөн захиалга
1 - Захиалга + төлбөртэй</t>
  </si>
  <si>
    <t>nvarchar2</t>
  </si>
  <si>
    <t>OrderTimeTable</t>
  </si>
  <si>
    <t>TimeTableNo</t>
  </si>
  <si>
    <t>захиалга хийх хүснэгт дугаар</t>
  </si>
  <si>
    <t>StartDateTime</t>
  </si>
  <si>
    <t>EndDateTime</t>
  </si>
  <si>
    <t>PATimeTable</t>
  </si>
  <si>
    <t>Захиалгын хүснэгтийн бүртгэл параметр</t>
  </si>
  <si>
    <t>Name</t>
  </si>
  <si>
    <t>Name2</t>
  </si>
  <si>
    <t>Хүснэгтийн нэр</t>
  </si>
  <si>
    <t>Хүснэгтийн нэр 2</t>
  </si>
  <si>
    <t>Хүснэгтийн дугаар</t>
  </si>
  <si>
    <t>Count</t>
  </si>
  <si>
    <t>Нийт Line-ийн тоо</t>
  </si>
  <si>
    <t>Order</t>
  </si>
  <si>
    <t>Борлуулалтын ажилтан</t>
  </si>
  <si>
    <t>SalesUser</t>
  </si>
  <si>
    <t>Захиалгын үнийн дүн</t>
  </si>
  <si>
    <t>Захиалгын гэрээний дугаар</t>
  </si>
  <si>
    <r>
      <t xml:space="preserve">Төлөв
0 - Шинэ
1 - Зөвшөөрсөн
</t>
    </r>
    <r>
      <rPr>
        <sz val="10"/>
        <color rgb="FFFF0000"/>
        <rFont val="Calibri"/>
        <family val="2"/>
        <scheme val="minor"/>
      </rPr>
      <t>2 - Үйлчилгээ авсан
8 - Хугаца дууссан
9 - Цуцлагдсан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</si>
</sst>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wrapText="1"/>
    </xf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2:J27" totalsRowShown="0" headerRowDxfId="43" dataDxfId="42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4"/>
    <tableColumn id="9" name="Comment" dataDxfId="33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31:J35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" name="Table4525961241251261281301562" displayName="Table4525961241251261281301562" ref="B39:J44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2" name="Table45259612412512612813015623" displayName="Table45259612412512612813015623" ref="B48:J52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showGridLines="0" tabSelected="1" topLeftCell="A19" zoomScale="70" zoomScaleNormal="70" workbookViewId="0">
      <selection activeCell="O9" sqref="O9"/>
    </sheetView>
  </sheetViews>
  <sheetFormatPr defaultRowHeight="12.75" x14ac:dyDescent="0.25"/>
  <cols>
    <col min="1" max="1" width="3.5703125" style="8" customWidth="1"/>
    <col min="2" max="2" width="4.42578125" style="8" customWidth="1"/>
    <col min="3" max="3" width="18.42578125" style="8" customWidth="1"/>
    <col min="4" max="4" width="36" style="8" customWidth="1"/>
    <col min="5" max="5" width="19.140625" style="8" bestFit="1" customWidth="1"/>
    <col min="6" max="7" width="8.85546875" style="8" bestFit="1" customWidth="1"/>
    <col min="8" max="8" width="8.85546875" style="10" bestFit="1" customWidth="1"/>
    <col min="9" max="9" width="8.85546875" style="8" bestFit="1" customWidth="1"/>
    <col min="10" max="10" width="41.28515625" style="9" hidden="1" customWidth="1"/>
    <col min="11" max="11" width="3.28515625" style="8" hidden="1" customWidth="1"/>
    <col min="12" max="12" width="18.85546875" style="8" hidden="1" customWidth="1"/>
    <col min="13" max="13" width="0" style="8" hidden="1" customWidth="1"/>
    <col min="14" max="14" width="2.28515625" style="8" bestFit="1" customWidth="1"/>
    <col min="15" max="16384" width="9.140625" style="8"/>
  </cols>
  <sheetData>
    <row r="1" spans="2:12" x14ac:dyDescent="0.25">
      <c r="B1" s="11" t="s">
        <v>95</v>
      </c>
      <c r="C1" s="11"/>
      <c r="D1" s="11" t="s">
        <v>35</v>
      </c>
    </row>
    <row r="2" spans="2:12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10" t="s">
        <v>6</v>
      </c>
      <c r="I2" s="8" t="s">
        <v>7</v>
      </c>
      <c r="J2" s="9" t="s">
        <v>8</v>
      </c>
      <c r="L2" s="1" t="str">
        <f>"create table "&amp;B1&amp;" ("</f>
        <v>create table Order (</v>
      </c>
    </row>
    <row r="3" spans="2:12" x14ac:dyDescent="0.25">
      <c r="B3" s="5">
        <v>1</v>
      </c>
      <c r="C3" s="12" t="s">
        <v>13</v>
      </c>
      <c r="D3" s="12" t="s">
        <v>16</v>
      </c>
      <c r="E3" s="12" t="s">
        <v>10</v>
      </c>
      <c r="F3" s="12">
        <v>20</v>
      </c>
      <c r="G3" s="12">
        <v>1</v>
      </c>
      <c r="H3" s="7" t="s">
        <v>77</v>
      </c>
      <c r="I3" s="5"/>
      <c r="J3" s="6"/>
      <c r="L3" s="1" t="str">
        <f t="shared" ref="L3:L26" si="0">" "&amp;C3&amp;"  "&amp;E3&amp;"("&amp;F3&amp;") ,"</f>
        <v xml:space="preserve"> OrderNo  Varchar2(20) ,</v>
      </c>
    </row>
    <row r="4" spans="2:12" ht="76.5" x14ac:dyDescent="0.25">
      <c r="B4" s="5">
        <v>2</v>
      </c>
      <c r="C4" s="5" t="s">
        <v>23</v>
      </c>
      <c r="D4" s="6" t="s">
        <v>100</v>
      </c>
      <c r="E4" s="5" t="s">
        <v>17</v>
      </c>
      <c r="F4" s="5">
        <v>2</v>
      </c>
      <c r="G4" s="5"/>
      <c r="H4" s="7" t="s">
        <v>77</v>
      </c>
      <c r="I4" s="5"/>
      <c r="J4" s="6" t="s">
        <v>48</v>
      </c>
      <c r="L4" s="1" t="str">
        <f t="shared" ref="L4:L15" si="1">" "&amp;C4&amp;"  "&amp;E4&amp;"("&amp;F4&amp;") ,"</f>
        <v xml:space="preserve"> Status  Number(2) ,</v>
      </c>
    </row>
    <row r="5" spans="2:12" x14ac:dyDescent="0.25">
      <c r="B5" s="5">
        <v>3</v>
      </c>
      <c r="C5" s="5" t="s">
        <v>24</v>
      </c>
      <c r="D5" s="5" t="s">
        <v>25</v>
      </c>
      <c r="E5" s="5" t="s">
        <v>18</v>
      </c>
      <c r="F5" s="5"/>
      <c r="G5" s="5"/>
      <c r="H5" s="7"/>
      <c r="I5" s="5"/>
      <c r="J5" s="6" t="s">
        <v>26</v>
      </c>
      <c r="L5" s="1" t="str">
        <f t="shared" si="1"/>
        <v xml:space="preserve"> CreateDate  Date() ,</v>
      </c>
    </row>
    <row r="6" spans="2:12" x14ac:dyDescent="0.25">
      <c r="B6" s="5">
        <v>4</v>
      </c>
      <c r="C6" s="5" t="s">
        <v>32</v>
      </c>
      <c r="D6" s="5" t="s">
        <v>27</v>
      </c>
      <c r="E6" s="5" t="s">
        <v>18</v>
      </c>
      <c r="F6" s="5"/>
      <c r="G6" s="5"/>
      <c r="H6" s="7"/>
      <c r="I6" s="5"/>
      <c r="J6" s="6" t="s">
        <v>28</v>
      </c>
      <c r="L6" s="1" t="str">
        <f t="shared" si="1"/>
        <v xml:space="preserve"> PostDate  Date() ,</v>
      </c>
    </row>
    <row r="7" spans="2:12" x14ac:dyDescent="0.25">
      <c r="B7" s="5">
        <v>5</v>
      </c>
      <c r="C7" s="5" t="s">
        <v>29</v>
      </c>
      <c r="D7" s="5" t="s">
        <v>30</v>
      </c>
      <c r="E7" s="5" t="s">
        <v>14</v>
      </c>
      <c r="F7" s="5">
        <v>5</v>
      </c>
      <c r="G7" s="5"/>
      <c r="H7" s="7"/>
      <c r="I7" s="5"/>
      <c r="J7" s="6" t="s">
        <v>31</v>
      </c>
      <c r="L7" s="1" t="str">
        <f t="shared" si="1"/>
        <v xml:space="preserve"> CreateUser  number(5) ,</v>
      </c>
    </row>
    <row r="8" spans="2:12" x14ac:dyDescent="0.25">
      <c r="B8" s="5">
        <v>6</v>
      </c>
      <c r="C8" s="5" t="s">
        <v>97</v>
      </c>
      <c r="D8" s="5" t="s">
        <v>96</v>
      </c>
      <c r="E8" s="5" t="s">
        <v>14</v>
      </c>
      <c r="F8" s="5">
        <v>5</v>
      </c>
      <c r="G8" s="5"/>
      <c r="H8" s="7"/>
      <c r="I8" s="5"/>
      <c r="J8" s="6" t="s">
        <v>31</v>
      </c>
      <c r="L8" s="1" t="str">
        <f t="shared" si="1"/>
        <v xml:space="preserve"> SalesUser  number(5) ,</v>
      </c>
    </row>
    <row r="9" spans="2:12" x14ac:dyDescent="0.25">
      <c r="B9" s="5">
        <v>7</v>
      </c>
      <c r="C9" s="13" t="s">
        <v>75</v>
      </c>
      <c r="D9" s="14" t="s">
        <v>76</v>
      </c>
      <c r="E9" s="5" t="s">
        <v>10</v>
      </c>
      <c r="F9" s="5">
        <v>50</v>
      </c>
      <c r="G9" s="5"/>
      <c r="H9" s="7" t="s">
        <v>77</v>
      </c>
      <c r="I9" s="13"/>
      <c r="J9" s="14"/>
      <c r="L9" s="1" t="str">
        <f t="shared" si="1"/>
        <v xml:space="preserve"> OrderName  Varchar2(50) ,</v>
      </c>
    </row>
    <row r="10" spans="2:12" x14ac:dyDescent="0.25">
      <c r="B10" s="20"/>
      <c r="C10" s="20"/>
      <c r="D10" s="21"/>
      <c r="E10" s="20"/>
      <c r="F10" s="20"/>
      <c r="G10" s="20"/>
      <c r="H10" s="22"/>
      <c r="I10" s="20"/>
      <c r="J10" s="21"/>
      <c r="L10" s="1"/>
    </row>
    <row r="11" spans="2:12" x14ac:dyDescent="0.25">
      <c r="B11" s="20"/>
      <c r="C11" s="20"/>
      <c r="D11" s="21"/>
      <c r="E11" s="20"/>
      <c r="F11" s="20"/>
      <c r="G11" s="20"/>
      <c r="H11" s="22"/>
      <c r="I11" s="20"/>
      <c r="J11" s="21"/>
      <c r="L11" s="1"/>
    </row>
    <row r="12" spans="2:12" x14ac:dyDescent="0.25">
      <c r="B12" s="20"/>
      <c r="C12" s="20"/>
      <c r="D12" s="21"/>
      <c r="E12" s="20"/>
      <c r="F12" s="20"/>
      <c r="G12" s="20"/>
      <c r="H12" s="22"/>
      <c r="I12" s="20"/>
      <c r="J12" s="21"/>
      <c r="L12" s="1"/>
    </row>
    <row r="13" spans="2:12" x14ac:dyDescent="0.25">
      <c r="B13" s="20"/>
      <c r="C13" s="20"/>
      <c r="D13" s="21"/>
      <c r="E13" s="20"/>
      <c r="F13" s="20"/>
      <c r="G13" s="20"/>
      <c r="H13" s="22"/>
      <c r="I13" s="20"/>
      <c r="J13" s="21"/>
      <c r="L13" s="1"/>
    </row>
    <row r="14" spans="2:12" x14ac:dyDescent="0.25">
      <c r="B14" s="5">
        <v>8</v>
      </c>
      <c r="C14" s="5" t="s">
        <v>44</v>
      </c>
      <c r="D14" s="5" t="s">
        <v>45</v>
      </c>
      <c r="E14" s="5" t="s">
        <v>18</v>
      </c>
      <c r="F14" s="5"/>
      <c r="G14" s="5"/>
      <c r="H14" s="7"/>
      <c r="I14" s="5"/>
      <c r="J14" s="6" t="s">
        <v>26</v>
      </c>
      <c r="L14" s="1" t="str">
        <f t="shared" si="1"/>
        <v xml:space="preserve"> StartDate  Date() ,</v>
      </c>
    </row>
    <row r="15" spans="2:12" x14ac:dyDescent="0.25">
      <c r="B15" s="5">
        <v>9</v>
      </c>
      <c r="C15" s="5" t="s">
        <v>46</v>
      </c>
      <c r="D15" s="5" t="s">
        <v>19</v>
      </c>
      <c r="E15" s="5" t="s">
        <v>18</v>
      </c>
      <c r="F15" s="5"/>
      <c r="G15" s="5"/>
      <c r="H15" s="7"/>
      <c r="I15" s="5"/>
      <c r="J15" s="6" t="s">
        <v>26</v>
      </c>
      <c r="L15" s="1" t="str">
        <f t="shared" si="1"/>
        <v xml:space="preserve"> EndDate  Date() ,</v>
      </c>
    </row>
    <row r="16" spans="2:12" x14ac:dyDescent="0.25">
      <c r="B16" s="5">
        <v>10</v>
      </c>
      <c r="C16" s="5" t="s">
        <v>57</v>
      </c>
      <c r="D16" s="5" t="s">
        <v>58</v>
      </c>
      <c r="E16" s="5" t="s">
        <v>18</v>
      </c>
      <c r="F16" s="5"/>
      <c r="G16" s="5"/>
      <c r="H16" s="7" t="s">
        <v>77</v>
      </c>
      <c r="I16" s="5"/>
      <c r="J16" s="6" t="s">
        <v>59</v>
      </c>
      <c r="L16" s="1" t="str">
        <f t="shared" ref="L16:L17" si="2">" "&amp;C16&amp;"  "&amp;E16&amp;"("&amp;F16&amp;") ,"</f>
        <v xml:space="preserve"> StartTime  Date() ,</v>
      </c>
    </row>
    <row r="17" spans="2:12" x14ac:dyDescent="0.25">
      <c r="B17" s="5">
        <v>11</v>
      </c>
      <c r="C17" s="5" t="s">
        <v>60</v>
      </c>
      <c r="D17" s="5" t="s">
        <v>61</v>
      </c>
      <c r="E17" s="5" t="s">
        <v>18</v>
      </c>
      <c r="F17" s="5"/>
      <c r="G17" s="5"/>
      <c r="H17" s="7" t="s">
        <v>77</v>
      </c>
      <c r="I17" s="5"/>
      <c r="J17" s="6" t="s">
        <v>59</v>
      </c>
      <c r="L17" s="1" t="str">
        <f t="shared" si="2"/>
        <v xml:space="preserve"> EndTime  Date() ,</v>
      </c>
    </row>
    <row r="18" spans="2:12" ht="38.25" x14ac:dyDescent="0.25">
      <c r="B18" s="5">
        <v>12</v>
      </c>
      <c r="C18" s="13" t="s">
        <v>78</v>
      </c>
      <c r="D18" s="14" t="s">
        <v>79</v>
      </c>
      <c r="E18" s="13" t="s">
        <v>17</v>
      </c>
      <c r="F18" s="13">
        <v>1</v>
      </c>
      <c r="G18" s="13"/>
      <c r="H18" s="17"/>
      <c r="I18" s="13">
        <v>0</v>
      </c>
      <c r="J18" s="14"/>
      <c r="L18" s="1" t="str">
        <f>" "&amp;C18&amp;"  "&amp;E18&amp;"("&amp;F18&amp;") ,"</f>
        <v xml:space="preserve"> OrderType  Number(1) ,</v>
      </c>
    </row>
    <row r="19" spans="2:12" x14ac:dyDescent="0.25">
      <c r="B19" s="5">
        <v>13</v>
      </c>
      <c r="C19" s="8" t="s">
        <v>38</v>
      </c>
      <c r="D19" s="8" t="s">
        <v>98</v>
      </c>
      <c r="E19" s="8" t="s">
        <v>17</v>
      </c>
      <c r="F19" s="8" t="s">
        <v>39</v>
      </c>
      <c r="J19" s="9" t="s">
        <v>40</v>
      </c>
      <c r="L19" s="1" t="str">
        <f>" "&amp;C19&amp;"  "&amp;E19&amp;"("&amp;F19&amp;") ,"</f>
        <v xml:space="preserve"> OrderAmount  Number(17,2) ,</v>
      </c>
    </row>
    <row r="20" spans="2:12" x14ac:dyDescent="0.25">
      <c r="B20" s="5">
        <v>14</v>
      </c>
      <c r="C20" s="8" t="s">
        <v>41</v>
      </c>
      <c r="D20" s="8" t="s">
        <v>42</v>
      </c>
      <c r="E20" s="8" t="s">
        <v>17</v>
      </c>
      <c r="F20" s="8" t="s">
        <v>39</v>
      </c>
      <c r="J20" s="9" t="s">
        <v>40</v>
      </c>
      <c r="L20" s="1" t="str">
        <f>" "&amp;C20&amp;"  "&amp;E20&amp;"("&amp;F20&amp;") ,"</f>
        <v xml:space="preserve"> PrepaidAmount  Number(17,2) ,</v>
      </c>
    </row>
    <row r="21" spans="2:12" x14ac:dyDescent="0.25">
      <c r="B21" s="5">
        <v>15</v>
      </c>
      <c r="C21" s="8" t="s">
        <v>20</v>
      </c>
      <c r="D21" s="8" t="s">
        <v>21</v>
      </c>
      <c r="E21" s="8" t="s">
        <v>10</v>
      </c>
      <c r="F21" s="8">
        <v>3</v>
      </c>
      <c r="J21" s="9" t="s">
        <v>43</v>
      </c>
      <c r="L21" s="1" t="str">
        <f>" "&amp;C21&amp;"  "&amp;E21&amp;"("&amp;F21&amp;") ,"</f>
        <v xml:space="preserve"> CurCode  Varchar2(3) ,</v>
      </c>
    </row>
    <row r="22" spans="2:12" ht="25.5" x14ac:dyDescent="0.25">
      <c r="B22" s="5">
        <v>16</v>
      </c>
      <c r="C22" s="8" t="s">
        <v>9</v>
      </c>
      <c r="D22" s="8" t="s">
        <v>36</v>
      </c>
      <c r="E22" s="8" t="s">
        <v>17</v>
      </c>
      <c r="F22" s="8">
        <v>20</v>
      </c>
      <c r="J22" s="9" t="s">
        <v>37</v>
      </c>
      <c r="L22" s="1" t="str">
        <f t="shared" si="0"/>
        <v xml:space="preserve"> CustNo  Number(20) ,</v>
      </c>
    </row>
    <row r="23" spans="2:12" x14ac:dyDescent="0.25">
      <c r="B23" s="5">
        <v>17</v>
      </c>
      <c r="C23" s="8" t="s">
        <v>22</v>
      </c>
      <c r="D23" s="8" t="s">
        <v>47</v>
      </c>
      <c r="E23" s="8" t="s">
        <v>17</v>
      </c>
      <c r="F23" s="8">
        <v>5</v>
      </c>
      <c r="J23" s="9" t="s">
        <v>40</v>
      </c>
      <c r="L23" s="1" t="str">
        <f>" "&amp;C23&amp;"  "&amp;E23&amp;"("&amp;F23&amp;") ,"</f>
        <v xml:space="preserve"> PersonCount  Number(5) ,</v>
      </c>
    </row>
    <row r="24" spans="2:12" x14ac:dyDescent="0.25">
      <c r="B24" s="5">
        <v>18</v>
      </c>
      <c r="C24" s="8" t="s">
        <v>49</v>
      </c>
      <c r="D24" s="8" t="s">
        <v>50</v>
      </c>
      <c r="E24" s="8" t="s">
        <v>18</v>
      </c>
      <c r="J24" s="9" t="s">
        <v>28</v>
      </c>
      <c r="L24" s="1" t="str">
        <f t="shared" si="0"/>
        <v xml:space="preserve"> CancelDateTime  Date() ,</v>
      </c>
    </row>
    <row r="25" spans="2:12" x14ac:dyDescent="0.25">
      <c r="B25" s="5">
        <v>19</v>
      </c>
      <c r="C25" s="8" t="s">
        <v>51</v>
      </c>
      <c r="D25" s="8" t="s">
        <v>52</v>
      </c>
      <c r="E25" s="8" t="s">
        <v>11</v>
      </c>
      <c r="F25" s="8">
        <v>100</v>
      </c>
      <c r="L25" s="1" t="str">
        <f t="shared" si="0"/>
        <v xml:space="preserve"> CancelNote  nVarchar2(100) ,</v>
      </c>
    </row>
    <row r="26" spans="2:12" x14ac:dyDescent="0.25">
      <c r="B26" s="5">
        <v>20</v>
      </c>
      <c r="C26" s="8" t="s">
        <v>53</v>
      </c>
      <c r="D26" s="8" t="s">
        <v>54</v>
      </c>
      <c r="E26" s="8" t="s">
        <v>14</v>
      </c>
      <c r="F26" s="8">
        <v>5</v>
      </c>
      <c r="J26" s="9" t="s">
        <v>31</v>
      </c>
      <c r="L26" s="1" t="str">
        <f t="shared" si="0"/>
        <v xml:space="preserve"> CancelUserNo  number(5) ,</v>
      </c>
    </row>
    <row r="27" spans="2:12" x14ac:dyDescent="0.2">
      <c r="B27" s="5">
        <v>21</v>
      </c>
      <c r="C27" s="18" t="s">
        <v>15</v>
      </c>
      <c r="D27" s="19" t="s">
        <v>99</v>
      </c>
      <c r="E27" s="18" t="s">
        <v>80</v>
      </c>
      <c r="F27" s="18">
        <v>20</v>
      </c>
      <c r="L27" s="1" t="str">
        <f t="shared" ref="L27" si="3">" "&amp;C27&amp;"  "&amp;E27&amp;"("&amp;F27&amp;") ,"</f>
        <v xml:space="preserve"> ContractNo  nvarchar2(20) ,</v>
      </c>
    </row>
    <row r="28" spans="2:12" x14ac:dyDescent="0.25">
      <c r="L28" s="1" t="str">
        <f>"PRIMARY KEY (OrderNo)"</f>
        <v>PRIMARY KEY (OrderNo)</v>
      </c>
    </row>
    <row r="29" spans="2:12" x14ac:dyDescent="0.25">
      <c r="L29" s="1" t="s">
        <v>12</v>
      </c>
    </row>
    <row r="30" spans="2:12" x14ac:dyDescent="0.25">
      <c r="B30" s="11" t="s">
        <v>62</v>
      </c>
      <c r="C30" s="11"/>
      <c r="D30" s="11" t="s">
        <v>63</v>
      </c>
    </row>
    <row r="31" spans="2:12" x14ac:dyDescent="0.25">
      <c r="B31" s="8" t="s">
        <v>0</v>
      </c>
      <c r="C31" s="8" t="s">
        <v>1</v>
      </c>
      <c r="D31" s="8" t="s">
        <v>2</v>
      </c>
      <c r="E31" s="8" t="s">
        <v>3</v>
      </c>
      <c r="F31" s="8" t="s">
        <v>4</v>
      </c>
      <c r="G31" s="8" t="s">
        <v>5</v>
      </c>
      <c r="H31" s="10" t="s">
        <v>6</v>
      </c>
      <c r="I31" s="8" t="s">
        <v>7</v>
      </c>
      <c r="J31" s="9" t="s">
        <v>8</v>
      </c>
      <c r="L31" s="1" t="str">
        <f>"create table "&amp;B30&amp;" ("</f>
        <v>create table OrderProduct (</v>
      </c>
    </row>
    <row r="32" spans="2:12" x14ac:dyDescent="0.25">
      <c r="B32" s="8">
        <v>1</v>
      </c>
      <c r="C32" s="11" t="s">
        <v>13</v>
      </c>
      <c r="D32" s="11" t="s">
        <v>56</v>
      </c>
      <c r="E32" s="11" t="s">
        <v>10</v>
      </c>
      <c r="F32" s="11">
        <v>20</v>
      </c>
      <c r="G32" s="11">
        <v>1</v>
      </c>
      <c r="J32" s="9" t="s">
        <v>55</v>
      </c>
      <c r="L32" s="1" t="str">
        <f>" "&amp;C32&amp;"  "&amp;E32&amp;"("&amp;F32&amp;") ,"</f>
        <v xml:space="preserve"> OrderNo  Varchar2(20) ,</v>
      </c>
    </row>
    <row r="33" spans="2:12" x14ac:dyDescent="0.25">
      <c r="B33" s="8">
        <v>2</v>
      </c>
      <c r="C33" s="11" t="s">
        <v>33</v>
      </c>
      <c r="D33" s="11" t="s">
        <v>64</v>
      </c>
      <c r="E33" s="11" t="s">
        <v>10</v>
      </c>
      <c r="F33" s="11">
        <v>20</v>
      </c>
      <c r="G33" s="11">
        <v>3</v>
      </c>
      <c r="L33" s="1" t="str">
        <f>" "&amp;C33&amp;"  "&amp;E33&amp;"("&amp;F33&amp;") ,"</f>
        <v xml:space="preserve"> ProdNo  Varchar2(20) ,</v>
      </c>
    </row>
    <row r="34" spans="2:12" ht="38.25" x14ac:dyDescent="0.25">
      <c r="B34" s="8">
        <v>3</v>
      </c>
      <c r="C34" s="11" t="s">
        <v>34</v>
      </c>
      <c r="D34" s="15" t="s">
        <v>65</v>
      </c>
      <c r="E34" s="11" t="s">
        <v>17</v>
      </c>
      <c r="F34" s="11">
        <v>2</v>
      </c>
      <c r="G34" s="11">
        <v>4</v>
      </c>
      <c r="H34" s="16"/>
      <c r="I34" s="11"/>
      <c r="J34" s="15" t="s">
        <v>40</v>
      </c>
      <c r="L34" s="1" t="str">
        <f>" "&amp;C34&amp;"  "&amp;E34&amp;"("&amp;F34&amp;") ,"</f>
        <v xml:space="preserve"> ProdType  Number(2) ,</v>
      </c>
    </row>
    <row r="35" spans="2:12" x14ac:dyDescent="0.25">
      <c r="B35" s="8">
        <v>4</v>
      </c>
      <c r="C35" s="8" t="s">
        <v>66</v>
      </c>
      <c r="D35" s="9" t="s">
        <v>67</v>
      </c>
      <c r="E35" s="8" t="s">
        <v>17</v>
      </c>
      <c r="F35" s="8">
        <v>5</v>
      </c>
      <c r="J35" s="9" t="s">
        <v>48</v>
      </c>
      <c r="L35" s="1" t="str">
        <f>" "&amp;C35&amp;"  "&amp;E35&amp;"("&amp;F35&amp;") ,"</f>
        <v xml:space="preserve"> Qty  Number(5) ,</v>
      </c>
    </row>
    <row r="36" spans="2:12" x14ac:dyDescent="0.25">
      <c r="L36" s="1" t="str">
        <f>"PRIMARY KEY (OrderNo, GroupNo, ProdNo, ProdType)"</f>
        <v>PRIMARY KEY (OrderNo, GroupNo, ProdNo, ProdType)</v>
      </c>
    </row>
    <row r="37" spans="2:12" x14ac:dyDescent="0.25">
      <c r="L37" s="1" t="s">
        <v>12</v>
      </c>
    </row>
    <row r="38" spans="2:12" x14ac:dyDescent="0.25">
      <c r="B38" s="11" t="s">
        <v>81</v>
      </c>
      <c r="C38" s="11"/>
      <c r="D38" s="11" t="s">
        <v>68</v>
      </c>
    </row>
    <row r="39" spans="2:12" x14ac:dyDescent="0.25">
      <c r="B39" s="8" t="s">
        <v>0</v>
      </c>
      <c r="C39" s="8" t="s">
        <v>1</v>
      </c>
      <c r="D39" s="8" t="s">
        <v>2</v>
      </c>
      <c r="E39" s="8" t="s">
        <v>3</v>
      </c>
      <c r="F39" s="8" t="s">
        <v>4</v>
      </c>
      <c r="G39" s="8" t="s">
        <v>5</v>
      </c>
      <c r="H39" s="10" t="s">
        <v>6</v>
      </c>
      <c r="I39" s="8" t="s">
        <v>7</v>
      </c>
      <c r="J39" s="9" t="s">
        <v>8</v>
      </c>
      <c r="L39" s="1" t="str">
        <f>"create table "&amp;B38&amp;" ("</f>
        <v>create table OrderTimeTable (</v>
      </c>
    </row>
    <row r="40" spans="2:12" x14ac:dyDescent="0.25">
      <c r="B40" s="8">
        <v>1</v>
      </c>
      <c r="C40" s="11" t="s">
        <v>13</v>
      </c>
      <c r="D40" s="11" t="s">
        <v>56</v>
      </c>
      <c r="E40" s="11" t="s">
        <v>10</v>
      </c>
      <c r="F40" s="11">
        <v>20</v>
      </c>
      <c r="G40" s="11">
        <v>1</v>
      </c>
      <c r="J40" s="9" t="s">
        <v>55</v>
      </c>
      <c r="L40" s="1" t="str">
        <f>" "&amp;C40&amp;"  "&amp;E40&amp;"("&amp;F40&amp;") ,"</f>
        <v xml:space="preserve"> OrderNo  Varchar2(20) ,</v>
      </c>
    </row>
    <row r="41" spans="2:12" x14ac:dyDescent="0.25">
      <c r="B41" s="8">
        <v>2</v>
      </c>
      <c r="C41" s="11" t="s">
        <v>82</v>
      </c>
      <c r="D41" s="11" t="s">
        <v>83</v>
      </c>
      <c r="E41" s="11" t="s">
        <v>14</v>
      </c>
      <c r="F41" s="11">
        <v>4</v>
      </c>
      <c r="G41" s="11">
        <v>1</v>
      </c>
      <c r="J41" s="9" t="s">
        <v>55</v>
      </c>
      <c r="L41" s="1" t="str">
        <f>" "&amp;C41&amp;"  "&amp;E41&amp;"("&amp;F41&amp;") ,"</f>
        <v xml:space="preserve"> TimeTableNo  number(4) ,</v>
      </c>
    </row>
    <row r="42" spans="2:12" ht="25.5" x14ac:dyDescent="0.25">
      <c r="B42" s="8">
        <v>3</v>
      </c>
      <c r="C42" s="11" t="s">
        <v>69</v>
      </c>
      <c r="D42" s="11" t="s">
        <v>70</v>
      </c>
      <c r="E42" s="11" t="s">
        <v>14</v>
      </c>
      <c r="F42" s="11">
        <v>5</v>
      </c>
      <c r="G42" s="11">
        <v>3</v>
      </c>
      <c r="J42" s="9" t="s">
        <v>71</v>
      </c>
      <c r="L42" s="1" t="str">
        <f t="shared" ref="L42:L44" si="4">" "&amp;C42&amp;"  "&amp;E42&amp;"("&amp;F42&amp;") ,"</f>
        <v xml:space="preserve"> LineNumber  number(5) ,</v>
      </c>
    </row>
    <row r="43" spans="2:12" x14ac:dyDescent="0.25">
      <c r="C43" s="8" t="s">
        <v>84</v>
      </c>
      <c r="D43" s="8" t="s">
        <v>72</v>
      </c>
      <c r="E43" s="8" t="s">
        <v>73</v>
      </c>
      <c r="L43" s="1" t="str">
        <f t="shared" si="4"/>
        <v xml:space="preserve"> StartDateTime  date() ,</v>
      </c>
    </row>
    <row r="44" spans="2:12" x14ac:dyDescent="0.25">
      <c r="C44" s="8" t="s">
        <v>85</v>
      </c>
      <c r="D44" s="8" t="s">
        <v>74</v>
      </c>
      <c r="E44" s="8" t="s">
        <v>73</v>
      </c>
      <c r="L44" s="1" t="str">
        <f t="shared" si="4"/>
        <v xml:space="preserve"> EndDateTime  date() ,</v>
      </c>
    </row>
    <row r="45" spans="2:12" x14ac:dyDescent="0.25">
      <c r="L45" s="1" t="str">
        <f>"PRIMARY KEY (ProdType, ProdNo, LineNumber, OrderNo, SalesNo, StartDate)"</f>
        <v>PRIMARY KEY (ProdType, ProdNo, LineNumber, OrderNo, SalesNo, StartDate)</v>
      </c>
    </row>
    <row r="46" spans="2:12" x14ac:dyDescent="0.25">
      <c r="L46" s="1" t="s">
        <v>12</v>
      </c>
    </row>
    <row r="47" spans="2:12" x14ac:dyDescent="0.25">
      <c r="B47" s="11" t="s">
        <v>86</v>
      </c>
      <c r="C47" s="11"/>
      <c r="D47" s="11" t="s">
        <v>87</v>
      </c>
    </row>
    <row r="48" spans="2:12" x14ac:dyDescent="0.25">
      <c r="B48" s="8" t="s">
        <v>0</v>
      </c>
      <c r="C48" s="8" t="s">
        <v>1</v>
      </c>
      <c r="D48" s="8" t="s">
        <v>2</v>
      </c>
      <c r="E48" s="8" t="s">
        <v>3</v>
      </c>
      <c r="F48" s="8" t="s">
        <v>4</v>
      </c>
      <c r="G48" s="8" t="s">
        <v>5</v>
      </c>
      <c r="H48" s="10" t="s">
        <v>6</v>
      </c>
      <c r="I48" s="8" t="s">
        <v>7</v>
      </c>
      <c r="J48" s="9" t="s">
        <v>8</v>
      </c>
      <c r="L48" s="1" t="str">
        <f>"create table "&amp;B47&amp;" ("</f>
        <v>create table PATimeTable (</v>
      </c>
    </row>
    <row r="49" spans="2:12" x14ac:dyDescent="0.25">
      <c r="B49" s="8">
        <v>1</v>
      </c>
      <c r="C49" s="11" t="s">
        <v>82</v>
      </c>
      <c r="D49" s="11" t="s">
        <v>92</v>
      </c>
      <c r="E49" s="11" t="s">
        <v>14</v>
      </c>
      <c r="F49" s="11">
        <v>4</v>
      </c>
      <c r="G49" s="11">
        <v>1</v>
      </c>
      <c r="L49" s="1" t="str">
        <f>" "&amp;C49&amp;"  "&amp;E49&amp;"("&amp;F49&amp;") ,"</f>
        <v xml:space="preserve"> TimeTableNo  number(4) ,</v>
      </c>
    </row>
    <row r="50" spans="2:12" x14ac:dyDescent="0.25">
      <c r="B50" s="8">
        <v>2</v>
      </c>
      <c r="C50" s="8" t="s">
        <v>88</v>
      </c>
      <c r="D50" s="8" t="s">
        <v>90</v>
      </c>
      <c r="E50" s="8" t="s">
        <v>80</v>
      </c>
      <c r="F50" s="8">
        <v>30</v>
      </c>
      <c r="L50" s="1" t="str">
        <f>" "&amp;C50&amp;"  "&amp;E50&amp;"("&amp;F50&amp;") ,"</f>
        <v xml:space="preserve"> Name  nvarchar2(30) ,</v>
      </c>
    </row>
    <row r="51" spans="2:12" x14ac:dyDescent="0.25">
      <c r="B51" s="8">
        <v>3</v>
      </c>
      <c r="C51" s="8" t="s">
        <v>89</v>
      </c>
      <c r="D51" s="8" t="s">
        <v>91</v>
      </c>
      <c r="E51" s="8" t="s">
        <v>80</v>
      </c>
      <c r="F51" s="8">
        <v>30</v>
      </c>
      <c r="L51" s="1" t="str">
        <f>" "&amp;C51&amp;"  "&amp;E51&amp;"("&amp;F51&amp;") ,"</f>
        <v xml:space="preserve"> Name2  nvarchar2(30) ,</v>
      </c>
    </row>
    <row r="52" spans="2:12" ht="25.5" x14ac:dyDescent="0.25">
      <c r="B52" s="8">
        <v>4</v>
      </c>
      <c r="C52" s="8" t="s">
        <v>93</v>
      </c>
      <c r="D52" s="8" t="s">
        <v>94</v>
      </c>
      <c r="E52" s="8" t="s">
        <v>14</v>
      </c>
      <c r="F52" s="8">
        <v>5</v>
      </c>
      <c r="J52" s="9" t="s">
        <v>71</v>
      </c>
      <c r="L52" s="1" t="str">
        <f t="shared" ref="L52" si="5">" "&amp;C52&amp;"  "&amp;E52&amp;"("&amp;F52&amp;") ,"</f>
        <v xml:space="preserve"> Count  number(5) ,</v>
      </c>
    </row>
    <row r="53" spans="2:12" x14ac:dyDescent="0.25">
      <c r="L53" s="1" t="str">
        <f>"PRIMARY KEY (ProdType, ProdNo, LineNumber, OrderNo, SalesNo, StartDate)"</f>
        <v>PRIMARY KEY (ProdType, ProdNo, LineNumber, OrderNo, SalesNo, StartDate)</v>
      </c>
    </row>
    <row r="54" spans="2:12" x14ac:dyDescent="0.25">
      <c r="L54" s="1" t="s">
        <v>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A31" sqref="A1:XFD1048576"/>
    </sheetView>
  </sheetViews>
  <sheetFormatPr defaultRowHeight="11.25" x14ac:dyDescent="0.25"/>
  <cols>
    <col min="1" max="5" width="9.140625" style="2"/>
    <col min="6" max="6" width="9.140625" style="3"/>
    <col min="7" max="9" width="9.140625" style="2"/>
    <col min="10" max="10" width="9.140625" style="4"/>
    <col min="11" max="16384" width="9.140625" style="2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2013-07-20T11:06:50Z</dcterms:modified>
</cp:coreProperties>
</file>