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6150\.spyder-py3\projects\MCM-ICM2020\"/>
    </mc:Choice>
  </mc:AlternateContent>
  <xr:revisionPtr revIDLastSave="0" documentId="13_ncr:1_{A44D75FF-9591-4DE6-854D-722CA99FD9E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总数统计" sheetId="1" r:id="rId1"/>
    <sheet name="主要目的地每日流出情况（市级）" sheetId="2" r:id="rId2"/>
    <sheet name="主要目的地每日流出情况（省级）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B26" i="3"/>
  <c r="BL4" i="3" l="1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5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L3" i="3"/>
  <c r="BJ3" i="3"/>
  <c r="BH3" i="3"/>
  <c r="BF3" i="3"/>
  <c r="BD3" i="3"/>
  <c r="BB3" i="3"/>
  <c r="AX19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20" i="3"/>
  <c r="AX21" i="3"/>
  <c r="AX22" i="3"/>
  <c r="AX23" i="3"/>
  <c r="AX24" i="3"/>
  <c r="AX25" i="3"/>
  <c r="AX3" i="3"/>
  <c r="F3" i="3"/>
  <c r="AV25" i="3"/>
  <c r="AT25" i="3"/>
  <c r="AR25" i="3"/>
  <c r="AP25" i="3"/>
  <c r="AN25" i="3"/>
  <c r="AL25" i="3"/>
  <c r="AJ25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D3" i="3"/>
  <c r="D23" i="2" l="1"/>
  <c r="Z21" i="2"/>
  <c r="Z18" i="2"/>
  <c r="R17" i="2"/>
  <c r="P14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9" i="2"/>
  <c r="Z20" i="2"/>
  <c r="Z22" i="2"/>
  <c r="Z23" i="2"/>
  <c r="Z24" i="2"/>
  <c r="Z25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4" i="2"/>
  <c r="R25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C3" i="1"/>
  <c r="D3" i="1" s="1"/>
  <c r="C4" i="1"/>
  <c r="D4" i="1" s="1"/>
  <c r="C5" i="1"/>
  <c r="D5" i="1" s="1"/>
  <c r="C6" i="1"/>
  <c r="C7" i="1"/>
  <c r="C8" i="1"/>
  <c r="D8" i="1" s="1"/>
  <c r="C9" i="1"/>
  <c r="C10" i="1"/>
  <c r="D10" i="1" s="1"/>
  <c r="C11" i="1"/>
  <c r="D11" i="1" s="1"/>
  <c r="C12" i="1"/>
  <c r="D12" i="1" s="1"/>
  <c r="C13" i="1"/>
  <c r="D13" i="1" s="1"/>
  <c r="C14" i="1"/>
  <c r="C15" i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C23" i="1"/>
  <c r="C24" i="1"/>
  <c r="D24" i="1" s="1"/>
  <c r="C2" i="1"/>
  <c r="D6" i="1"/>
  <c r="D7" i="1"/>
  <c r="D9" i="1"/>
  <c r="D14" i="1"/>
  <c r="D15" i="1"/>
  <c r="D17" i="1"/>
  <c r="D22" i="1"/>
  <c r="D23" i="1"/>
  <c r="B25" i="1"/>
  <c r="D2" i="1" l="1"/>
</calcChain>
</file>

<file path=xl/sharedStrings.xml><?xml version="1.0" encoding="utf-8"?>
<sst xmlns="http://schemas.openxmlformats.org/spreadsheetml/2006/main" count="175" uniqueCount="67">
  <si>
    <t>迁徙指数</t>
    <phoneticPr fontId="1" type="noConversion"/>
  </si>
  <si>
    <t>日期</t>
    <phoneticPr fontId="1" type="noConversion"/>
  </si>
  <si>
    <t>占比</t>
    <phoneticPr fontId="1" type="noConversion"/>
  </si>
  <si>
    <t>流出人数(k)</t>
    <phoneticPr fontId="1" type="noConversion"/>
  </si>
  <si>
    <t>孝感</t>
  </si>
  <si>
    <t>黄冈</t>
    <phoneticPr fontId="1" type="noConversion"/>
  </si>
  <si>
    <t>随州</t>
    <phoneticPr fontId="1" type="noConversion"/>
  </si>
  <si>
    <t>荆门</t>
    <phoneticPr fontId="1" type="noConversion"/>
  </si>
  <si>
    <t>宜昌</t>
    <phoneticPr fontId="1" type="noConversion"/>
  </si>
  <si>
    <t>十堰</t>
    <phoneticPr fontId="1" type="noConversion"/>
  </si>
  <si>
    <t>天门</t>
    <phoneticPr fontId="1" type="noConversion"/>
  </si>
  <si>
    <t>长沙</t>
    <phoneticPr fontId="1" type="noConversion"/>
  </si>
  <si>
    <t>北京</t>
    <phoneticPr fontId="1" type="noConversion"/>
  </si>
  <si>
    <t>恩施</t>
    <phoneticPr fontId="1" type="noConversion"/>
  </si>
  <si>
    <t>信阳</t>
    <phoneticPr fontId="1" type="noConversion"/>
  </si>
  <si>
    <t>潜江</t>
    <phoneticPr fontId="1" type="noConversion"/>
  </si>
  <si>
    <t>上海</t>
    <phoneticPr fontId="1" type="noConversion"/>
  </si>
  <si>
    <t>重庆</t>
    <phoneticPr fontId="1" type="noConversion"/>
  </si>
  <si>
    <t>深圳</t>
    <phoneticPr fontId="1" type="noConversion"/>
  </si>
  <si>
    <t>广州</t>
    <phoneticPr fontId="1" type="noConversion"/>
  </si>
  <si>
    <t>郑州</t>
    <phoneticPr fontId="1" type="noConversion"/>
  </si>
  <si>
    <t>总流出人数(k)</t>
    <phoneticPr fontId="1" type="noConversion"/>
  </si>
  <si>
    <t>鄂州</t>
    <phoneticPr fontId="1" type="noConversion"/>
  </si>
  <si>
    <t>咸宁</t>
    <phoneticPr fontId="1" type="noConversion"/>
  </si>
  <si>
    <t>荆州</t>
    <phoneticPr fontId="1" type="noConversion"/>
  </si>
  <si>
    <t>黄石</t>
    <phoneticPr fontId="1" type="noConversion"/>
  </si>
  <si>
    <t>襄阳</t>
    <phoneticPr fontId="1" type="noConversion"/>
  </si>
  <si>
    <t>仙桃</t>
    <phoneticPr fontId="1" type="noConversion"/>
  </si>
  <si>
    <t>流出量(k)</t>
    <phoneticPr fontId="1" type="noConversion"/>
  </si>
  <si>
    <t>合计</t>
    <phoneticPr fontId="1" type="noConversion"/>
  </si>
  <si>
    <t>日期</t>
    <phoneticPr fontId="1" type="noConversion"/>
  </si>
  <si>
    <t>总流出人数(k)</t>
    <phoneticPr fontId="1" type="noConversion"/>
  </si>
  <si>
    <t>占比</t>
    <phoneticPr fontId="1" type="noConversion"/>
  </si>
  <si>
    <t>流出量(k)</t>
    <phoneticPr fontId="1" type="noConversion"/>
  </si>
  <si>
    <t>湖北</t>
    <phoneticPr fontId="1" type="noConversion"/>
  </si>
  <si>
    <t>河南</t>
    <phoneticPr fontId="1" type="noConversion"/>
  </si>
  <si>
    <t>湖南</t>
    <phoneticPr fontId="1" type="noConversion"/>
  </si>
  <si>
    <t>安徽</t>
    <phoneticPr fontId="1" type="noConversion"/>
  </si>
  <si>
    <t>江西</t>
    <phoneticPr fontId="1" type="noConversion"/>
  </si>
  <si>
    <t>广东</t>
    <phoneticPr fontId="1" type="noConversion"/>
  </si>
  <si>
    <t>江苏</t>
    <phoneticPr fontId="1" type="noConversion"/>
  </si>
  <si>
    <t>重庆</t>
    <phoneticPr fontId="1" type="noConversion"/>
  </si>
  <si>
    <t>四川</t>
    <phoneticPr fontId="1" type="noConversion"/>
  </si>
  <si>
    <t>山东</t>
    <phoneticPr fontId="1" type="noConversion"/>
  </si>
  <si>
    <t>浙江</t>
    <phoneticPr fontId="1" type="noConversion"/>
  </si>
  <si>
    <t>河北</t>
    <phoneticPr fontId="1" type="noConversion"/>
  </si>
  <si>
    <t>福建</t>
    <phoneticPr fontId="1" type="noConversion"/>
  </si>
  <si>
    <t>北京</t>
    <phoneticPr fontId="1" type="noConversion"/>
  </si>
  <si>
    <t>广西</t>
    <phoneticPr fontId="1" type="noConversion"/>
  </si>
  <si>
    <t>陕西</t>
    <phoneticPr fontId="1" type="noConversion"/>
  </si>
  <si>
    <t>上海</t>
    <phoneticPr fontId="1" type="noConversion"/>
  </si>
  <si>
    <t>山西</t>
    <phoneticPr fontId="1" type="noConversion"/>
  </si>
  <si>
    <t>贵州</t>
    <phoneticPr fontId="1" type="noConversion"/>
  </si>
  <si>
    <t>云南</t>
    <phoneticPr fontId="1" type="noConversion"/>
  </si>
  <si>
    <t>海南</t>
    <phoneticPr fontId="1" type="noConversion"/>
  </si>
  <si>
    <t>甘肃</t>
    <phoneticPr fontId="1" type="noConversion"/>
  </si>
  <si>
    <t>辽宁</t>
    <phoneticPr fontId="1" type="noConversion"/>
  </si>
  <si>
    <t>新疆</t>
    <phoneticPr fontId="1" type="noConversion"/>
  </si>
  <si>
    <t>黑龙江</t>
    <phoneticPr fontId="1" type="noConversion"/>
  </si>
  <si>
    <t>天津</t>
    <phoneticPr fontId="1" type="noConversion"/>
  </si>
  <si>
    <t>西藏</t>
    <phoneticPr fontId="1" type="noConversion"/>
  </si>
  <si>
    <t>宁夏</t>
    <phoneticPr fontId="1" type="noConversion"/>
  </si>
  <si>
    <t>内蒙古</t>
    <phoneticPr fontId="1" type="noConversion"/>
  </si>
  <si>
    <t>吉林</t>
    <phoneticPr fontId="1" type="noConversion"/>
  </si>
  <si>
    <t>青海</t>
    <phoneticPr fontId="1" type="noConversion"/>
  </si>
  <si>
    <t>N/A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</si>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</sst>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_ "/>
    <numFmt numFmtId="178" formatCode="0.00_);[Red]\(0.00\)"/>
    <numFmt numFmtId="179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topLeftCell="A7" workbookViewId="0">
      <selection activeCell="F1" sqref="F1"/>
    </sheetView>
  </sheetViews>
  <sheetFormatPr defaultColWidth="8.90625" defaultRowHeight="14" x14ac:dyDescent="0.25"/>
  <cols>
    <col min="1" max="1" width="11.81640625" style="1" customWidth="1"/>
    <col min="2" max="2" width="11.08984375" style="1" customWidth="1"/>
    <col min="3" max="3" width="9.453125" style="1" customWidth="1"/>
    <col min="4" max="4" width="12.90625" style="1" customWidth="1"/>
    <col min="5" max="16384" width="8.90625" style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43831</v>
      </c>
      <c r="B2" s="1">
        <v>3.46</v>
      </c>
      <c r="C2" s="3">
        <f>B2/158.53</f>
        <v>2.1825521983220842E-2</v>
      </c>
      <c r="D2" s="4">
        <f>5000*C2</f>
        <v>109.12760991610421</v>
      </c>
    </row>
    <row r="3" spans="1:4" x14ac:dyDescent="0.25">
      <c r="A3" s="2">
        <v>43832</v>
      </c>
      <c r="B3" s="1">
        <v>3.52</v>
      </c>
      <c r="C3" s="3">
        <f t="shared" ref="C3:C24" si="0">B3/158.53</f>
        <v>2.2203999243045482E-2</v>
      </c>
      <c r="D3" s="4">
        <f t="shared" ref="D3:D24" si="1">5000*C3</f>
        <v>111.01999621522741</v>
      </c>
    </row>
    <row r="4" spans="1:4" x14ac:dyDescent="0.25">
      <c r="A4" s="2">
        <v>43833</v>
      </c>
      <c r="B4" s="1">
        <v>5.52</v>
      </c>
      <c r="C4" s="3">
        <f t="shared" si="0"/>
        <v>3.481990790386677E-2</v>
      </c>
      <c r="D4" s="4">
        <f t="shared" si="1"/>
        <v>174.09953951933386</v>
      </c>
    </row>
    <row r="5" spans="1:4" x14ac:dyDescent="0.25">
      <c r="A5" s="2">
        <v>43834</v>
      </c>
      <c r="B5" s="1">
        <v>6.1</v>
      </c>
      <c r="C5" s="3">
        <f t="shared" si="0"/>
        <v>3.8478521415504952E-2</v>
      </c>
      <c r="D5" s="4">
        <f t="shared" si="1"/>
        <v>192.39260707752476</v>
      </c>
    </row>
    <row r="6" spans="1:4" x14ac:dyDescent="0.25">
      <c r="A6" s="2">
        <v>43835</v>
      </c>
      <c r="B6" s="1">
        <v>5.32</v>
      </c>
      <c r="C6" s="3">
        <f t="shared" si="0"/>
        <v>3.3558317037784648E-2</v>
      </c>
      <c r="D6" s="4">
        <f t="shared" si="1"/>
        <v>167.79158518892325</v>
      </c>
    </row>
    <row r="7" spans="1:4" x14ac:dyDescent="0.25">
      <c r="A7" s="2">
        <v>43836</v>
      </c>
      <c r="B7" s="1">
        <v>5.6</v>
      </c>
      <c r="C7" s="3">
        <f t="shared" si="0"/>
        <v>3.5324544250299628E-2</v>
      </c>
      <c r="D7" s="4">
        <f t="shared" si="1"/>
        <v>176.62272125149815</v>
      </c>
    </row>
    <row r="8" spans="1:4" x14ac:dyDescent="0.25">
      <c r="A8" s="2">
        <v>43837</v>
      </c>
      <c r="B8" s="1">
        <v>6.41</v>
      </c>
      <c r="C8" s="3">
        <f t="shared" si="0"/>
        <v>4.0433987257932257E-2</v>
      </c>
      <c r="D8" s="4">
        <f t="shared" si="1"/>
        <v>202.16993628966128</v>
      </c>
    </row>
    <row r="9" spans="1:4" x14ac:dyDescent="0.25">
      <c r="A9" s="2">
        <v>43838</v>
      </c>
      <c r="B9" s="1">
        <v>7.34</v>
      </c>
      <c r="C9" s="3">
        <f t="shared" si="0"/>
        <v>4.6300384785214151E-2</v>
      </c>
      <c r="D9" s="4">
        <f t="shared" si="1"/>
        <v>231.50192392607076</v>
      </c>
    </row>
    <row r="10" spans="1:4" x14ac:dyDescent="0.25">
      <c r="A10" s="2">
        <v>43839</v>
      </c>
      <c r="B10" s="1">
        <v>8.14</v>
      </c>
      <c r="C10" s="3">
        <f t="shared" si="0"/>
        <v>5.1346748249542676E-2</v>
      </c>
      <c r="D10" s="4">
        <f t="shared" si="1"/>
        <v>256.7337412477134</v>
      </c>
    </row>
    <row r="11" spans="1:4" x14ac:dyDescent="0.25">
      <c r="A11" s="2">
        <v>43840</v>
      </c>
      <c r="B11" s="1">
        <v>6.62</v>
      </c>
      <c r="C11" s="3">
        <f t="shared" si="0"/>
        <v>4.175865766731849E-2</v>
      </c>
      <c r="D11" s="4">
        <f t="shared" si="1"/>
        <v>208.79328833659244</v>
      </c>
    </row>
    <row r="12" spans="1:4" x14ac:dyDescent="0.25">
      <c r="A12" s="2">
        <v>43841</v>
      </c>
      <c r="B12" s="1">
        <v>7.56</v>
      </c>
      <c r="C12" s="3">
        <f t="shared" si="0"/>
        <v>4.7688134737904495E-2</v>
      </c>
      <c r="D12" s="4">
        <f t="shared" si="1"/>
        <v>238.44067368952247</v>
      </c>
    </row>
    <row r="13" spans="1:4" x14ac:dyDescent="0.25">
      <c r="A13" s="2">
        <v>43842</v>
      </c>
      <c r="B13" s="1">
        <v>6.22</v>
      </c>
      <c r="C13" s="3">
        <f t="shared" si="0"/>
        <v>3.9235475935154231E-2</v>
      </c>
      <c r="D13" s="4">
        <f t="shared" si="1"/>
        <v>196.17737967577116</v>
      </c>
    </row>
    <row r="14" spans="1:4" x14ac:dyDescent="0.25">
      <c r="A14" s="2">
        <v>43843</v>
      </c>
      <c r="B14" s="1">
        <v>5.76</v>
      </c>
      <c r="C14" s="3">
        <f t="shared" si="0"/>
        <v>3.6333816943165329E-2</v>
      </c>
      <c r="D14" s="4">
        <f t="shared" si="1"/>
        <v>181.66908471582664</v>
      </c>
    </row>
    <row r="15" spans="1:4" x14ac:dyDescent="0.25">
      <c r="A15" s="2">
        <v>43844</v>
      </c>
      <c r="B15" s="1">
        <v>5.46</v>
      </c>
      <c r="C15" s="3">
        <f t="shared" si="0"/>
        <v>3.4441430644042134E-2</v>
      </c>
      <c r="D15" s="4">
        <f t="shared" si="1"/>
        <v>172.20715322021067</v>
      </c>
    </row>
    <row r="16" spans="1:4" x14ac:dyDescent="0.25">
      <c r="A16" s="2">
        <v>43845</v>
      </c>
      <c r="B16" s="1">
        <v>5.91</v>
      </c>
      <c r="C16" s="3">
        <f t="shared" si="0"/>
        <v>3.7280010092726933E-2</v>
      </c>
      <c r="D16" s="4">
        <f t="shared" si="1"/>
        <v>186.40005046363467</v>
      </c>
    </row>
    <row r="17" spans="1:4" x14ac:dyDescent="0.25">
      <c r="A17" s="2">
        <v>43846</v>
      </c>
      <c r="B17" s="1">
        <v>6</v>
      </c>
      <c r="C17" s="3">
        <f t="shared" si="0"/>
        <v>3.7847725982463887E-2</v>
      </c>
      <c r="D17" s="4">
        <f t="shared" si="1"/>
        <v>189.23862991231942</v>
      </c>
    </row>
    <row r="18" spans="1:4" x14ac:dyDescent="0.25">
      <c r="A18" s="2">
        <v>43847</v>
      </c>
      <c r="B18" s="1">
        <v>6.44</v>
      </c>
      <c r="C18" s="3">
        <f t="shared" si="0"/>
        <v>4.0623225887844575E-2</v>
      </c>
      <c r="D18" s="4">
        <f t="shared" si="1"/>
        <v>203.11612943922287</v>
      </c>
    </row>
    <row r="19" spans="1:4" x14ac:dyDescent="0.25">
      <c r="A19" s="2">
        <v>43848</v>
      </c>
      <c r="B19" s="1">
        <v>7.71</v>
      </c>
      <c r="C19" s="3">
        <f t="shared" si="0"/>
        <v>4.8634327887466092E-2</v>
      </c>
      <c r="D19" s="4">
        <f t="shared" si="1"/>
        <v>243.17163943733047</v>
      </c>
    </row>
    <row r="20" spans="1:4" x14ac:dyDescent="0.25">
      <c r="A20" s="2">
        <v>43849</v>
      </c>
      <c r="B20" s="1">
        <v>7.41</v>
      </c>
      <c r="C20" s="3">
        <f t="shared" si="0"/>
        <v>4.6741941588342904E-2</v>
      </c>
      <c r="D20" s="4">
        <f t="shared" si="1"/>
        <v>233.70970794171453</v>
      </c>
    </row>
    <row r="21" spans="1:4" x14ac:dyDescent="0.25">
      <c r="A21" s="2">
        <v>43850</v>
      </c>
      <c r="B21" s="1">
        <v>8.31</v>
      </c>
      <c r="C21" s="3">
        <f t="shared" si="0"/>
        <v>5.2419100485712487E-2</v>
      </c>
      <c r="D21" s="4">
        <f t="shared" si="1"/>
        <v>262.09550242856244</v>
      </c>
    </row>
    <row r="22" spans="1:4" x14ac:dyDescent="0.25">
      <c r="A22" s="2">
        <v>43851</v>
      </c>
      <c r="B22" s="1">
        <v>10.74</v>
      </c>
      <c r="C22" s="3">
        <f t="shared" si="0"/>
        <v>6.774742950861036E-2</v>
      </c>
      <c r="D22" s="4">
        <f t="shared" si="1"/>
        <v>338.73714754305178</v>
      </c>
    </row>
    <row r="23" spans="1:4" x14ac:dyDescent="0.25">
      <c r="A23" s="2">
        <v>43852</v>
      </c>
      <c r="B23" s="1">
        <v>11.84</v>
      </c>
      <c r="C23" s="3">
        <f t="shared" si="0"/>
        <v>7.4686179272062073E-2</v>
      </c>
      <c r="D23" s="4">
        <f t="shared" si="1"/>
        <v>373.43089636031038</v>
      </c>
    </row>
    <row r="24" spans="1:4" x14ac:dyDescent="0.25">
      <c r="A24" s="2">
        <v>43853</v>
      </c>
      <c r="B24" s="1">
        <v>11.14</v>
      </c>
      <c r="C24" s="3">
        <f t="shared" si="0"/>
        <v>7.0270611240774619E-2</v>
      </c>
      <c r="D24" s="4">
        <f t="shared" si="1"/>
        <v>351.35305620387311</v>
      </c>
    </row>
    <row r="25" spans="1:4" x14ac:dyDescent="0.25">
      <c r="A25" s="2" t="s">
        <v>29</v>
      </c>
      <c r="B25" s="1">
        <f>SUM(B2:B24)</f>
        <v>158.52999999999997</v>
      </c>
      <c r="C25" s="9">
        <v>1</v>
      </c>
      <c r="D25" s="4">
        <v>5000</v>
      </c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35"/>
  <sheetViews>
    <sheetView workbookViewId="0">
      <selection activeCell="D19" sqref="D19"/>
    </sheetView>
  </sheetViews>
  <sheetFormatPr defaultColWidth="8.90625" defaultRowHeight="14" x14ac:dyDescent="0.25"/>
  <cols>
    <col min="1" max="1" width="11.81640625" style="1" customWidth="1"/>
    <col min="2" max="2" width="15.54296875" style="4" customWidth="1"/>
    <col min="3" max="3" width="8.90625" style="1"/>
    <col min="4" max="4" width="9.54296875" style="6" bestFit="1" customWidth="1"/>
    <col min="5" max="5" width="8.90625" style="1"/>
    <col min="6" max="6" width="8.90625" style="6"/>
    <col min="7" max="7" width="8.90625" style="1"/>
    <col min="8" max="8" width="8.90625" style="6"/>
    <col min="9" max="9" width="8.90625" style="1"/>
    <col min="10" max="10" width="8.90625" style="6"/>
    <col min="11" max="11" width="8.90625" style="1"/>
    <col min="12" max="12" width="8.90625" style="6"/>
    <col min="13" max="13" width="8.90625" style="1"/>
    <col min="14" max="14" width="8.90625" style="6"/>
    <col min="15" max="15" width="8.90625" style="1"/>
    <col min="16" max="16" width="8.90625" style="6"/>
    <col min="17" max="17" width="8.90625" style="1"/>
    <col min="18" max="18" width="8.90625" style="6"/>
    <col min="19" max="19" width="8.90625" style="1"/>
    <col min="20" max="20" width="8.90625" style="6"/>
    <col min="21" max="21" width="8.90625" style="1"/>
    <col min="22" max="22" width="8.90625" style="6"/>
    <col min="23" max="23" width="8.90625" style="1"/>
    <col min="24" max="24" width="8.90625" style="6"/>
    <col min="25" max="25" width="8.90625" style="1"/>
    <col min="26" max="26" width="8.90625" style="6"/>
    <col min="27" max="27" width="8.90625" style="1"/>
    <col min="28" max="28" width="8.90625" style="6"/>
    <col min="29" max="29" width="8.90625" style="1"/>
    <col min="30" max="30" width="8.90625" style="6"/>
    <col min="31" max="31" width="8.90625" style="1"/>
    <col min="32" max="32" width="8.90625" style="6"/>
    <col min="33" max="33" width="8.90625" style="1"/>
    <col min="34" max="34" width="8.90625" style="6"/>
    <col min="35" max="35" width="9" style="1" customWidth="1"/>
    <col min="36" max="36" width="8.90625" style="6"/>
    <col min="37" max="37" width="8.90625" style="1"/>
    <col min="38" max="38" width="8.90625" style="6"/>
    <col min="39" max="39" width="9" style="1" customWidth="1"/>
    <col min="40" max="40" width="8.90625" style="6"/>
    <col min="41" max="41" width="8.90625" style="1"/>
    <col min="42" max="42" width="8.90625" style="6"/>
    <col min="43" max="43" width="8.90625" style="1"/>
    <col min="44" max="44" width="8.90625" style="6"/>
    <col min="45" max="45" width="8.90625" style="1"/>
    <col min="46" max="46" width="8.90625" style="6"/>
    <col min="47" max="47" width="8.90625" style="1"/>
    <col min="48" max="48" width="8.90625" style="6"/>
    <col min="49" max="16384" width="8.90625" style="1"/>
  </cols>
  <sheetData>
    <row r="1" spans="1:48" x14ac:dyDescent="0.25">
      <c r="A1" s="11" t="s">
        <v>1</v>
      </c>
      <c r="B1" s="12" t="s">
        <v>21</v>
      </c>
      <c r="C1" s="11" t="s">
        <v>4</v>
      </c>
      <c r="D1" s="11"/>
      <c r="E1" s="11" t="s">
        <v>5</v>
      </c>
      <c r="F1" s="11"/>
      <c r="G1" s="11" t="s">
        <v>22</v>
      </c>
      <c r="H1" s="11"/>
      <c r="I1" s="11" t="s">
        <v>23</v>
      </c>
      <c r="J1" s="11"/>
      <c r="K1" s="11" t="s">
        <v>24</v>
      </c>
      <c r="L1" s="11"/>
      <c r="M1" s="11" t="s">
        <v>25</v>
      </c>
      <c r="N1" s="11"/>
      <c r="O1" s="11" t="s">
        <v>26</v>
      </c>
      <c r="P1" s="11"/>
      <c r="Q1" s="11" t="s">
        <v>27</v>
      </c>
      <c r="R1" s="11"/>
      <c r="S1" s="11" t="s">
        <v>6</v>
      </c>
      <c r="T1" s="11"/>
      <c r="U1" s="11" t="s">
        <v>7</v>
      </c>
      <c r="V1" s="11"/>
      <c r="W1" s="11" t="s">
        <v>8</v>
      </c>
      <c r="X1" s="11"/>
      <c r="Y1" s="11" t="s">
        <v>9</v>
      </c>
      <c r="Z1" s="11"/>
      <c r="AA1" s="11" t="s">
        <v>10</v>
      </c>
      <c r="AB1" s="11"/>
      <c r="AC1" s="11" t="s">
        <v>11</v>
      </c>
      <c r="AD1" s="11"/>
      <c r="AE1" s="11" t="s">
        <v>12</v>
      </c>
      <c r="AF1" s="11"/>
      <c r="AG1" s="11" t="s">
        <v>13</v>
      </c>
      <c r="AH1" s="11"/>
      <c r="AI1" s="11" t="s">
        <v>14</v>
      </c>
      <c r="AJ1" s="11"/>
      <c r="AK1" s="11" t="s">
        <v>15</v>
      </c>
      <c r="AL1" s="11"/>
      <c r="AM1" s="11" t="s">
        <v>16</v>
      </c>
      <c r="AN1" s="11"/>
      <c r="AO1" s="11" t="s">
        <v>17</v>
      </c>
      <c r="AP1" s="11"/>
      <c r="AQ1" s="11" t="s">
        <v>18</v>
      </c>
      <c r="AR1" s="11"/>
      <c r="AS1" s="11" t="s">
        <v>19</v>
      </c>
      <c r="AT1" s="11"/>
      <c r="AU1" s="11" t="s">
        <v>20</v>
      </c>
      <c r="AV1" s="11"/>
    </row>
    <row r="2" spans="1:48" x14ac:dyDescent="0.25">
      <c r="A2" s="11"/>
      <c r="B2" s="12"/>
      <c r="C2" s="1" t="s">
        <v>2</v>
      </c>
      <c r="D2" s="6" t="s">
        <v>28</v>
      </c>
      <c r="E2" s="1" t="s">
        <v>2</v>
      </c>
      <c r="F2" s="6" t="s">
        <v>28</v>
      </c>
      <c r="G2" s="1" t="s">
        <v>2</v>
      </c>
      <c r="H2" s="6" t="s">
        <v>28</v>
      </c>
      <c r="I2" s="1" t="s">
        <v>2</v>
      </c>
      <c r="J2" s="6" t="s">
        <v>28</v>
      </c>
      <c r="K2" s="1" t="s">
        <v>2</v>
      </c>
      <c r="L2" s="6" t="s">
        <v>28</v>
      </c>
      <c r="M2" s="1" t="s">
        <v>2</v>
      </c>
      <c r="N2" s="6" t="s">
        <v>28</v>
      </c>
      <c r="O2" s="1" t="s">
        <v>2</v>
      </c>
      <c r="P2" s="6" t="s">
        <v>28</v>
      </c>
      <c r="Q2" s="1" t="s">
        <v>2</v>
      </c>
      <c r="R2" s="6" t="s">
        <v>28</v>
      </c>
      <c r="S2" s="1" t="s">
        <v>2</v>
      </c>
      <c r="T2" s="6" t="s">
        <v>28</v>
      </c>
      <c r="U2" s="1" t="s">
        <v>2</v>
      </c>
      <c r="V2" s="6" t="s">
        <v>28</v>
      </c>
      <c r="W2" s="1" t="s">
        <v>2</v>
      </c>
      <c r="X2" s="6" t="s">
        <v>28</v>
      </c>
      <c r="Y2" s="1" t="s">
        <v>2</v>
      </c>
      <c r="Z2" s="6" t="s">
        <v>28</v>
      </c>
      <c r="AA2" s="1" t="s">
        <v>2</v>
      </c>
      <c r="AB2" s="6" t="s">
        <v>28</v>
      </c>
      <c r="AC2" s="1" t="s">
        <v>2</v>
      </c>
      <c r="AD2" s="6" t="s">
        <v>28</v>
      </c>
      <c r="AE2" s="1" t="s">
        <v>2</v>
      </c>
      <c r="AF2" s="6" t="s">
        <v>28</v>
      </c>
      <c r="AG2" s="1" t="s">
        <v>2</v>
      </c>
      <c r="AH2" s="6" t="s">
        <v>28</v>
      </c>
      <c r="AI2" s="1" t="s">
        <v>2</v>
      </c>
      <c r="AJ2" s="6" t="s">
        <v>28</v>
      </c>
      <c r="AK2" s="1" t="s">
        <v>2</v>
      </c>
      <c r="AL2" s="6" t="s">
        <v>28</v>
      </c>
      <c r="AM2" s="1" t="s">
        <v>2</v>
      </c>
      <c r="AN2" s="6" t="s">
        <v>28</v>
      </c>
      <c r="AO2" s="1" t="s">
        <v>2</v>
      </c>
      <c r="AP2" s="6" t="s">
        <v>28</v>
      </c>
      <c r="AQ2" s="1" t="s">
        <v>2</v>
      </c>
      <c r="AR2" s="6" t="s">
        <v>28</v>
      </c>
      <c r="AS2" s="1" t="s">
        <v>2</v>
      </c>
      <c r="AT2" s="6" t="s">
        <v>28</v>
      </c>
      <c r="AU2" s="1" t="s">
        <v>2</v>
      </c>
      <c r="AV2" s="6" t="s">
        <v>28</v>
      </c>
    </row>
    <row r="3" spans="1:48" x14ac:dyDescent="0.25">
      <c r="A3" s="2">
        <v>43831</v>
      </c>
      <c r="B3" s="4">
        <v>109.12760991610421</v>
      </c>
      <c r="C3" s="5">
        <v>0.16930000000000001</v>
      </c>
      <c r="D3" s="6">
        <f>C3*B3</f>
        <v>18.475304358796443</v>
      </c>
      <c r="E3" s="5">
        <v>0.12989999999999999</v>
      </c>
      <c r="F3" s="6">
        <f>E3*B3</f>
        <v>14.175676528101935</v>
      </c>
      <c r="G3" s="5">
        <v>6.8500000000000005E-2</v>
      </c>
      <c r="H3" s="6">
        <f>G3*B3</f>
        <v>7.4752412792531384</v>
      </c>
      <c r="I3" s="5">
        <v>5.9700000000000003E-2</v>
      </c>
      <c r="J3" s="6">
        <f>I3*B3</f>
        <v>6.5149183119914218</v>
      </c>
      <c r="K3" s="5">
        <v>5.3400000000000003E-2</v>
      </c>
      <c r="L3" s="6">
        <f>K3*B3</f>
        <v>5.8274143695199649</v>
      </c>
      <c r="M3" s="5">
        <v>4.3999999999999997E-2</v>
      </c>
      <c r="N3" s="6">
        <f>M3*B3</f>
        <v>4.8016148363085849</v>
      </c>
      <c r="O3" s="5">
        <v>3.27E-2</v>
      </c>
      <c r="P3" s="6">
        <f>O3*B3</f>
        <v>3.5684728442566076</v>
      </c>
      <c r="Q3" s="5">
        <v>3.04E-2</v>
      </c>
      <c r="R3" s="6">
        <f>Q3*B3</f>
        <v>3.3174793414495678</v>
      </c>
      <c r="S3" s="5">
        <v>2.92E-2</v>
      </c>
      <c r="T3" s="6">
        <f>S3*B3</f>
        <v>3.1865262095502427</v>
      </c>
      <c r="U3" s="5">
        <v>2.8000000000000001E-2</v>
      </c>
      <c r="V3" s="6">
        <f>U3*B3</f>
        <v>3.055573077650918</v>
      </c>
      <c r="W3" s="5">
        <v>2.3E-2</v>
      </c>
      <c r="X3" s="6">
        <f>W3*B3</f>
        <v>2.5099350280703967</v>
      </c>
      <c r="Y3" s="5">
        <v>1.5100000000000001E-2</v>
      </c>
      <c r="Z3" s="6">
        <f>Y3*B3</f>
        <v>1.6478269097331735</v>
      </c>
      <c r="AA3" s="5">
        <v>1.4200000000000001E-2</v>
      </c>
      <c r="AB3" s="6">
        <f>AA3*B3</f>
        <v>1.5496120608086799</v>
      </c>
      <c r="AC3" s="5">
        <v>1.35E-2</v>
      </c>
      <c r="AD3" s="6">
        <f>AC3*B3</f>
        <v>1.4732227338674067</v>
      </c>
      <c r="AE3" s="5">
        <v>1.2800000000000001E-2</v>
      </c>
      <c r="AF3" s="6">
        <f>AE3*B3</f>
        <v>1.3968334069261339</v>
      </c>
      <c r="AG3" s="5">
        <v>1.2699999999999999E-2</v>
      </c>
      <c r="AH3" s="6">
        <f>AG3*B3</f>
        <v>1.3859206459345232</v>
      </c>
      <c r="AI3" s="5">
        <v>1.0999999999999999E-2</v>
      </c>
      <c r="AJ3" s="6">
        <f>AI3*B3</f>
        <v>1.2004037090771462</v>
      </c>
      <c r="AK3" s="5">
        <v>1.0500000000000001E-2</v>
      </c>
      <c r="AL3" s="6">
        <f>AK3*B3</f>
        <v>1.1458399041190943</v>
      </c>
      <c r="AM3" s="5">
        <v>1.04E-2</v>
      </c>
      <c r="AN3" s="6">
        <f>AM3*B3</f>
        <v>1.1349271431274837</v>
      </c>
      <c r="AO3" s="5">
        <v>8.5000000000000006E-3</v>
      </c>
      <c r="AP3" s="6">
        <f>AO3*B3</f>
        <v>0.92758468428688579</v>
      </c>
      <c r="AQ3" s="5">
        <v>8.3000000000000001E-3</v>
      </c>
      <c r="AR3" s="6">
        <f>AQ3*B3</f>
        <v>0.90575916230366493</v>
      </c>
      <c r="AS3" s="5">
        <v>8.0000000000000002E-3</v>
      </c>
      <c r="AT3" s="6">
        <f>AS3*B3</f>
        <v>0.87302087932883365</v>
      </c>
      <c r="AU3" s="5">
        <v>6.1999999999999998E-3</v>
      </c>
      <c r="AV3" s="6">
        <f>AU3*B3</f>
        <v>0.67659118147984609</v>
      </c>
    </row>
    <row r="4" spans="1:48" x14ac:dyDescent="0.25">
      <c r="A4" s="2">
        <v>43832</v>
      </c>
      <c r="B4" s="4">
        <v>111.01999621522741</v>
      </c>
      <c r="C4" s="5">
        <v>0.1086</v>
      </c>
      <c r="D4" s="6">
        <f t="shared" ref="D4:D25" si="0">C4*B4</f>
        <v>12.056771588973696</v>
      </c>
      <c r="E4" s="5">
        <v>0.106</v>
      </c>
      <c r="F4" s="6">
        <f t="shared" ref="F4:F25" si="1">E4*B4</f>
        <v>11.768119598814105</v>
      </c>
      <c r="G4" s="5">
        <v>4.1300000000000003E-2</v>
      </c>
      <c r="H4" s="6">
        <f t="shared" ref="H4:H25" si="2">G4*B4</f>
        <v>4.5851258436888926</v>
      </c>
      <c r="I4" s="5">
        <v>4.7399999999999998E-2</v>
      </c>
      <c r="J4" s="6">
        <f t="shared" ref="J4:J25" si="3">I4*B4</f>
        <v>5.2623478206017786</v>
      </c>
      <c r="K4" s="5">
        <v>5.74E-2</v>
      </c>
      <c r="L4" s="6">
        <f t="shared" ref="L4:L25" si="4">K4*B4</f>
        <v>6.3725477827540535</v>
      </c>
      <c r="M4" s="5">
        <v>3.8699999999999998E-2</v>
      </c>
      <c r="N4" s="6">
        <f t="shared" ref="N4:N25" si="5">M4*B4</f>
        <v>4.2964738535293003</v>
      </c>
      <c r="O4" s="5">
        <v>3.7999999999999999E-2</v>
      </c>
      <c r="P4" s="6">
        <f t="shared" ref="P4:P25" si="6">O4*B4</f>
        <v>4.2187598561786412</v>
      </c>
      <c r="Q4" s="5">
        <v>2.1399999999999999E-2</v>
      </c>
      <c r="R4" s="6">
        <f t="shared" ref="R4:R25" si="7">Q4*B4</f>
        <v>2.3758279190058662</v>
      </c>
      <c r="S4" s="5">
        <v>2.9600000000000001E-2</v>
      </c>
      <c r="T4" s="6">
        <f t="shared" ref="T4:T25" si="8">S4*B4</f>
        <v>3.2861918879707313</v>
      </c>
      <c r="U4" s="5">
        <v>2.8899999999999999E-2</v>
      </c>
      <c r="V4" s="6">
        <f t="shared" ref="V4:V25" si="9">U4*B4</f>
        <v>3.2084778906200722</v>
      </c>
      <c r="W4" s="5">
        <v>2.8000000000000001E-2</v>
      </c>
      <c r="X4" s="6">
        <f t="shared" ref="X4:X25" si="10">W4*B4</f>
        <v>3.1085598940263677</v>
      </c>
      <c r="Y4" s="5">
        <v>1.95E-2</v>
      </c>
      <c r="Z4" s="6">
        <f t="shared" ref="Z4:Z25" si="11">Y4*B4</f>
        <v>2.1648899261969343</v>
      </c>
      <c r="AA4" s="5">
        <v>1.5100000000000001E-2</v>
      </c>
      <c r="AB4" s="6">
        <f t="shared" ref="AB4:AB25" si="12">AA4*B4</f>
        <v>1.6764019428499339</v>
      </c>
      <c r="AC4" s="5">
        <v>1.6400000000000001E-2</v>
      </c>
      <c r="AD4" s="6">
        <f t="shared" ref="AD4:AD25" si="13">AC4*B4</f>
        <v>1.8207279379297296</v>
      </c>
      <c r="AE4" s="5">
        <v>1.9E-2</v>
      </c>
      <c r="AF4" s="6">
        <f t="shared" ref="AF4:AF25" si="14">AE4*B4</f>
        <v>2.1093799280893206</v>
      </c>
      <c r="AG4" s="5">
        <v>1.95E-2</v>
      </c>
      <c r="AH4" s="6">
        <f t="shared" ref="AH4:AH25" si="15">AG4*B4</f>
        <v>2.1648899261969343</v>
      </c>
      <c r="AI4" s="5">
        <v>1.15E-2</v>
      </c>
      <c r="AJ4" s="6">
        <f t="shared" ref="AJ4:AJ25" si="16">AI4*B4</f>
        <v>1.2767299564751151</v>
      </c>
      <c r="AK4" s="5">
        <v>1.1900000000000001E-2</v>
      </c>
      <c r="AL4" s="6">
        <f t="shared" ref="AL4:AL25" si="17">AK4*B4</f>
        <v>1.3211379549612063</v>
      </c>
      <c r="AM4" s="5">
        <v>1.35E-2</v>
      </c>
      <c r="AN4" s="6">
        <f t="shared" ref="AN4:AN25" si="18">AM4*B4</f>
        <v>1.4987699489055699</v>
      </c>
      <c r="AO4" s="5">
        <v>1.15E-2</v>
      </c>
      <c r="AP4" s="6">
        <f t="shared" ref="AP4:AP25" si="19">AO4*B4</f>
        <v>1.2767299564751151</v>
      </c>
      <c r="AQ4" s="5">
        <v>1.0800000000000001E-2</v>
      </c>
      <c r="AR4" s="6">
        <f t="shared" ref="AR4:AR25" si="20">AQ4*B4</f>
        <v>1.199015959124456</v>
      </c>
      <c r="AS4" s="5">
        <v>1.2E-2</v>
      </c>
      <c r="AT4" s="6">
        <f t="shared" ref="AT4:AT25" si="21">AS4*B4</f>
        <v>1.332239954582729</v>
      </c>
      <c r="AU4" s="5">
        <v>8.5000000000000006E-3</v>
      </c>
      <c r="AV4" s="6">
        <f t="shared" ref="AV4:AV25" si="22">AU4*B4</f>
        <v>0.94366996782943302</v>
      </c>
    </row>
    <row r="5" spans="1:48" x14ac:dyDescent="0.25">
      <c r="A5" s="2">
        <v>43833</v>
      </c>
      <c r="B5" s="4">
        <v>174.09953951933386</v>
      </c>
      <c r="C5" s="5">
        <v>0.1321</v>
      </c>
      <c r="D5" s="6">
        <f t="shared" si="0"/>
        <v>22.998549170504003</v>
      </c>
      <c r="E5" s="5">
        <v>0.1137</v>
      </c>
      <c r="F5" s="6">
        <f t="shared" si="1"/>
        <v>19.795117643348259</v>
      </c>
      <c r="G5" s="5">
        <v>5.9400000000000001E-2</v>
      </c>
      <c r="H5" s="6">
        <f t="shared" si="2"/>
        <v>10.341512647448431</v>
      </c>
      <c r="I5" s="5">
        <v>5.9799999999999999E-2</v>
      </c>
      <c r="J5" s="6">
        <f t="shared" si="3"/>
        <v>10.411152463256165</v>
      </c>
      <c r="K5" s="5">
        <v>5.5100000000000003E-2</v>
      </c>
      <c r="L5" s="6">
        <f t="shared" si="4"/>
        <v>9.5928846275152964</v>
      </c>
      <c r="M5" s="5">
        <v>4.4200000000000003E-2</v>
      </c>
      <c r="N5" s="6">
        <f t="shared" si="5"/>
        <v>7.6951996467545571</v>
      </c>
      <c r="O5" s="5">
        <v>3.5799999999999998E-2</v>
      </c>
      <c r="P5" s="6">
        <f t="shared" si="6"/>
        <v>6.2327635147921523</v>
      </c>
      <c r="Q5" s="5">
        <v>2.5600000000000001E-2</v>
      </c>
      <c r="R5" s="6">
        <f t="shared" si="7"/>
        <v>4.4569482116949466</v>
      </c>
      <c r="S5" s="5">
        <v>2.8299999999999999E-2</v>
      </c>
      <c r="T5" s="6">
        <f t="shared" si="8"/>
        <v>4.9270169683971483</v>
      </c>
      <c r="U5" s="5">
        <v>2.8899999999999999E-2</v>
      </c>
      <c r="V5" s="6">
        <f t="shared" si="9"/>
        <v>5.0314766921087486</v>
      </c>
      <c r="W5" s="5">
        <v>2.8000000000000001E-2</v>
      </c>
      <c r="X5" s="6">
        <f t="shared" si="10"/>
        <v>4.8747871065413477</v>
      </c>
      <c r="Y5" s="5">
        <v>1.66E-2</v>
      </c>
      <c r="Z5" s="6">
        <f t="shared" si="11"/>
        <v>2.8900523560209419</v>
      </c>
      <c r="AA5" s="5">
        <v>1.49E-2</v>
      </c>
      <c r="AB5" s="6">
        <f t="shared" si="12"/>
        <v>2.5940831388380747</v>
      </c>
      <c r="AC5" s="5">
        <v>1.7899999999999999E-2</v>
      </c>
      <c r="AD5" s="6">
        <f t="shared" si="13"/>
        <v>3.1163817573960761</v>
      </c>
      <c r="AE5" s="5">
        <v>1.5699999999999999E-2</v>
      </c>
      <c r="AF5" s="6">
        <f t="shared" si="14"/>
        <v>2.7333627704535415</v>
      </c>
      <c r="AG5" s="5">
        <v>1.4999999999999999E-2</v>
      </c>
      <c r="AH5" s="6">
        <f t="shared" si="15"/>
        <v>2.611493092790008</v>
      </c>
      <c r="AI5" s="5">
        <v>1.17E-2</v>
      </c>
      <c r="AJ5" s="6">
        <f t="shared" si="16"/>
        <v>2.0369646123762064</v>
      </c>
      <c r="AK5" s="5">
        <v>1.2999999999999999E-2</v>
      </c>
      <c r="AL5" s="6">
        <f t="shared" si="17"/>
        <v>2.2632940137513402</v>
      </c>
      <c r="AM5" s="5">
        <v>1.1900000000000001E-2</v>
      </c>
      <c r="AN5" s="6">
        <f t="shared" si="18"/>
        <v>2.0717845202800729</v>
      </c>
      <c r="AO5" s="5">
        <v>1.03E-2</v>
      </c>
      <c r="AP5" s="6">
        <f t="shared" si="19"/>
        <v>1.7932252570491387</v>
      </c>
      <c r="AQ5" s="5">
        <v>8.3999999999999995E-3</v>
      </c>
      <c r="AR5" s="6">
        <f t="shared" si="20"/>
        <v>1.4624361319624044</v>
      </c>
      <c r="AS5" s="5">
        <v>9.7000000000000003E-3</v>
      </c>
      <c r="AT5" s="6">
        <f t="shared" si="21"/>
        <v>1.6887655333375384</v>
      </c>
      <c r="AU5" s="5">
        <v>7.7999999999999996E-3</v>
      </c>
      <c r="AV5" s="6">
        <f t="shared" si="22"/>
        <v>1.3579764082508041</v>
      </c>
    </row>
    <row r="6" spans="1:48" x14ac:dyDescent="0.25">
      <c r="A6" s="2">
        <v>43834</v>
      </c>
      <c r="B6" s="4">
        <v>192.39260707752476</v>
      </c>
      <c r="C6" s="5">
        <v>0.1336</v>
      </c>
      <c r="D6" s="6">
        <f t="shared" si="0"/>
        <v>25.703652305557306</v>
      </c>
      <c r="E6" s="5">
        <v>0.1202</v>
      </c>
      <c r="F6" s="6">
        <f t="shared" si="1"/>
        <v>23.125591370718475</v>
      </c>
      <c r="G6" s="5">
        <v>5.9299999999999999E-2</v>
      </c>
      <c r="H6" s="6">
        <f t="shared" si="2"/>
        <v>11.408881599697217</v>
      </c>
      <c r="I6" s="5">
        <v>6.2199999999999998E-2</v>
      </c>
      <c r="J6" s="6">
        <f t="shared" si="3"/>
        <v>11.96682016022204</v>
      </c>
      <c r="K6" s="5">
        <v>5.4399999999999997E-2</v>
      </c>
      <c r="L6" s="6">
        <f t="shared" si="4"/>
        <v>10.466157825017346</v>
      </c>
      <c r="M6" s="5">
        <v>3.7999999999999999E-2</v>
      </c>
      <c r="N6" s="6">
        <f t="shared" si="5"/>
        <v>7.3109190689459407</v>
      </c>
      <c r="O6" s="5">
        <v>3.5499999999999997E-2</v>
      </c>
      <c r="P6" s="6">
        <f t="shared" si="6"/>
        <v>6.8299375512521285</v>
      </c>
      <c r="Q6" s="5">
        <v>2.5700000000000001E-2</v>
      </c>
      <c r="R6" s="6">
        <f t="shared" si="7"/>
        <v>4.9444900018923867</v>
      </c>
      <c r="S6" s="5">
        <v>2.7300000000000001E-2</v>
      </c>
      <c r="T6" s="6">
        <f t="shared" si="8"/>
        <v>5.2523181732164259</v>
      </c>
      <c r="U6" s="5">
        <v>2.8500000000000001E-2</v>
      </c>
      <c r="V6" s="6">
        <f t="shared" si="9"/>
        <v>5.483189301709456</v>
      </c>
      <c r="W6" s="5">
        <v>2.6100000000000002E-2</v>
      </c>
      <c r="X6" s="6">
        <f t="shared" si="10"/>
        <v>5.0214470447233968</v>
      </c>
      <c r="Y6" s="5">
        <v>1.8800000000000001E-2</v>
      </c>
      <c r="Z6" s="6">
        <f t="shared" si="11"/>
        <v>3.6169810130574658</v>
      </c>
      <c r="AA6" s="5">
        <v>1.6199999999999999E-2</v>
      </c>
      <c r="AB6" s="6">
        <f t="shared" si="12"/>
        <v>3.1167602346559011</v>
      </c>
      <c r="AC6" s="5">
        <v>1.4999999999999999E-2</v>
      </c>
      <c r="AD6" s="6">
        <f t="shared" si="13"/>
        <v>2.8858891061628711</v>
      </c>
      <c r="AE6" s="5">
        <v>1.41E-2</v>
      </c>
      <c r="AF6" s="6">
        <f t="shared" si="14"/>
        <v>2.712735759793099</v>
      </c>
      <c r="AG6" s="5">
        <v>1.8700000000000001E-2</v>
      </c>
      <c r="AH6" s="6">
        <f t="shared" si="15"/>
        <v>3.5977417523497133</v>
      </c>
      <c r="AI6" s="5">
        <v>1.0699999999999999E-2</v>
      </c>
      <c r="AJ6" s="6">
        <f t="shared" si="16"/>
        <v>2.0586008957295148</v>
      </c>
      <c r="AK6" s="5">
        <v>1.0999999999999999E-2</v>
      </c>
      <c r="AL6" s="6">
        <f t="shared" si="17"/>
        <v>2.1163186778527723</v>
      </c>
      <c r="AM6" s="5">
        <v>1.14E-2</v>
      </c>
      <c r="AN6" s="6">
        <f t="shared" si="18"/>
        <v>2.1932757206837823</v>
      </c>
      <c r="AO6" s="5">
        <v>1.04E-2</v>
      </c>
      <c r="AP6" s="6">
        <f t="shared" si="19"/>
        <v>2.0008831136062573</v>
      </c>
      <c r="AQ6" s="5">
        <v>8.0000000000000002E-3</v>
      </c>
      <c r="AR6" s="6">
        <f t="shared" si="20"/>
        <v>1.5391408566201981</v>
      </c>
      <c r="AS6" s="5">
        <v>7.9000000000000008E-3</v>
      </c>
      <c r="AT6" s="6">
        <f t="shared" si="21"/>
        <v>1.5199015959124458</v>
      </c>
      <c r="AU6" s="5">
        <v>7.4000000000000003E-3</v>
      </c>
      <c r="AV6" s="6">
        <f t="shared" si="22"/>
        <v>1.4237052923736833</v>
      </c>
    </row>
    <row r="7" spans="1:48" x14ac:dyDescent="0.25">
      <c r="A7" s="2">
        <v>43835</v>
      </c>
      <c r="B7" s="4">
        <v>167.79158518892325</v>
      </c>
      <c r="C7" s="5">
        <v>0.12139999999999999</v>
      </c>
      <c r="D7" s="6">
        <f t="shared" si="0"/>
        <v>20.36989844193528</v>
      </c>
      <c r="E7" s="5">
        <v>0.10639999999999999</v>
      </c>
      <c r="F7" s="6">
        <f t="shared" si="1"/>
        <v>17.853024664101433</v>
      </c>
      <c r="G7" s="5">
        <v>5.4300000000000001E-2</v>
      </c>
      <c r="H7" s="6">
        <f t="shared" si="2"/>
        <v>9.1110830757585326</v>
      </c>
      <c r="I7" s="5">
        <v>5.1900000000000002E-2</v>
      </c>
      <c r="J7" s="6">
        <f t="shared" si="3"/>
        <v>8.7083832713051166</v>
      </c>
      <c r="K7" s="5">
        <v>5.3699999999999998E-2</v>
      </c>
      <c r="L7" s="6">
        <f t="shared" si="4"/>
        <v>9.0104081246451777</v>
      </c>
      <c r="M7" s="5">
        <v>3.95E-2</v>
      </c>
      <c r="N7" s="6">
        <f t="shared" si="5"/>
        <v>6.627767614962468</v>
      </c>
      <c r="O7" s="5">
        <v>3.7400000000000003E-2</v>
      </c>
      <c r="P7" s="6">
        <f t="shared" si="6"/>
        <v>6.2754052860657303</v>
      </c>
      <c r="Q7" s="5">
        <v>2.2200000000000001E-2</v>
      </c>
      <c r="R7" s="6">
        <f t="shared" si="7"/>
        <v>3.7249731911940964</v>
      </c>
      <c r="S7" s="5">
        <v>2.5499999999999998E-2</v>
      </c>
      <c r="T7" s="6">
        <f t="shared" si="8"/>
        <v>4.278685422317543</v>
      </c>
      <c r="U7" s="5">
        <v>2.7799999999999998E-2</v>
      </c>
      <c r="V7" s="6">
        <f t="shared" si="9"/>
        <v>4.6646060682520663</v>
      </c>
      <c r="W7" s="5">
        <v>2.5700000000000001E-2</v>
      </c>
      <c r="X7" s="6">
        <f t="shared" si="10"/>
        <v>4.3122437393553277</v>
      </c>
      <c r="Y7" s="5">
        <v>1.9599999999999999E-2</v>
      </c>
      <c r="Z7" s="6">
        <f t="shared" si="11"/>
        <v>3.2887150697028957</v>
      </c>
      <c r="AA7" s="5">
        <v>1.4200000000000001E-2</v>
      </c>
      <c r="AB7" s="6">
        <f t="shared" si="12"/>
        <v>2.3826405096827101</v>
      </c>
      <c r="AC7" s="5">
        <v>1.5299999999999999E-2</v>
      </c>
      <c r="AD7" s="6">
        <f t="shared" si="13"/>
        <v>2.5672112533905258</v>
      </c>
      <c r="AE7" s="5">
        <v>2.2100000000000002E-2</v>
      </c>
      <c r="AF7" s="6">
        <f t="shared" si="14"/>
        <v>3.7081940326752041</v>
      </c>
      <c r="AG7" s="5">
        <v>1.7100000000000001E-2</v>
      </c>
      <c r="AH7" s="6">
        <f t="shared" si="15"/>
        <v>2.8692361067305878</v>
      </c>
      <c r="AI7" s="5">
        <v>1.09E-2</v>
      </c>
      <c r="AJ7" s="6">
        <f t="shared" si="16"/>
        <v>1.8289282785592633</v>
      </c>
      <c r="AK7" s="5">
        <v>1.1599999999999999E-2</v>
      </c>
      <c r="AL7" s="6">
        <f t="shared" si="17"/>
        <v>1.9463823881915097</v>
      </c>
      <c r="AM7" s="5">
        <v>1.5900000000000001E-2</v>
      </c>
      <c r="AN7" s="6">
        <f t="shared" si="18"/>
        <v>2.6678862045038798</v>
      </c>
      <c r="AO7" s="5">
        <v>1.14E-2</v>
      </c>
      <c r="AP7" s="6">
        <f t="shared" si="19"/>
        <v>1.9128240711537252</v>
      </c>
      <c r="AQ7" s="5">
        <v>1.09E-2</v>
      </c>
      <c r="AR7" s="6">
        <f t="shared" si="20"/>
        <v>1.8289282785592633</v>
      </c>
      <c r="AS7" s="5">
        <v>1.0200000000000001E-2</v>
      </c>
      <c r="AT7" s="6">
        <f t="shared" si="21"/>
        <v>1.7114741689270172</v>
      </c>
      <c r="AU7" s="5">
        <v>9.4000000000000004E-3</v>
      </c>
      <c r="AV7" s="6">
        <f t="shared" si="22"/>
        <v>1.5772409007758785</v>
      </c>
    </row>
    <row r="8" spans="1:48" x14ac:dyDescent="0.25">
      <c r="A8" s="2">
        <v>43836</v>
      </c>
      <c r="B8" s="4">
        <v>176.62272125149815</v>
      </c>
      <c r="C8" s="5">
        <v>0.1104</v>
      </c>
      <c r="D8" s="6">
        <f t="shared" si="0"/>
        <v>19.499148426165394</v>
      </c>
      <c r="E8" s="5">
        <v>0.10920000000000001</v>
      </c>
      <c r="F8" s="6">
        <f t="shared" si="1"/>
        <v>19.287201160663599</v>
      </c>
      <c r="G8" s="5">
        <v>5.2299999999999999E-2</v>
      </c>
      <c r="H8" s="6">
        <f t="shared" si="2"/>
        <v>9.2373683214533528</v>
      </c>
      <c r="I8" s="5">
        <v>5.0599999999999999E-2</v>
      </c>
      <c r="J8" s="6">
        <f t="shared" si="3"/>
        <v>8.9371096953258053</v>
      </c>
      <c r="K8" s="5">
        <v>5.5199999999999999E-2</v>
      </c>
      <c r="L8" s="6">
        <f t="shared" si="4"/>
        <v>9.7495742130826972</v>
      </c>
      <c r="M8" s="5">
        <v>3.7100000000000001E-2</v>
      </c>
      <c r="N8" s="6">
        <f t="shared" si="5"/>
        <v>6.5527029584305811</v>
      </c>
      <c r="O8" s="5">
        <v>4.0399999999999998E-2</v>
      </c>
      <c r="P8" s="6">
        <f t="shared" si="6"/>
        <v>7.1355579385605248</v>
      </c>
      <c r="Q8" s="5">
        <v>2.3E-2</v>
      </c>
      <c r="R8" s="6">
        <f t="shared" si="7"/>
        <v>4.0623225887844576</v>
      </c>
      <c r="S8" s="5">
        <v>2.5499999999999998E-2</v>
      </c>
      <c r="T8" s="6">
        <f t="shared" si="8"/>
        <v>4.5038793919132027</v>
      </c>
      <c r="U8" s="5">
        <v>2.63E-2</v>
      </c>
      <c r="V8" s="6">
        <f t="shared" si="9"/>
        <v>4.6451775689144013</v>
      </c>
      <c r="W8" s="5">
        <v>2.75E-2</v>
      </c>
      <c r="X8" s="6">
        <f t="shared" si="10"/>
        <v>4.857124834416199</v>
      </c>
      <c r="Y8" s="5">
        <v>1.9800000000000002E-2</v>
      </c>
      <c r="Z8" s="6">
        <f t="shared" si="11"/>
        <v>3.4971298807796636</v>
      </c>
      <c r="AA8" s="5">
        <v>1.43E-2</v>
      </c>
      <c r="AB8" s="6">
        <f t="shared" si="12"/>
        <v>2.5257049138964236</v>
      </c>
      <c r="AC8" s="5">
        <v>1.6199999999999999E-2</v>
      </c>
      <c r="AD8" s="6">
        <f t="shared" si="13"/>
        <v>2.8612880842742698</v>
      </c>
      <c r="AE8" s="5">
        <v>2.1100000000000001E-2</v>
      </c>
      <c r="AF8" s="6">
        <f t="shared" si="14"/>
        <v>3.7267394184066109</v>
      </c>
      <c r="AG8" s="5">
        <v>1.9400000000000001E-2</v>
      </c>
      <c r="AH8" s="6">
        <f t="shared" si="15"/>
        <v>3.4264807922790643</v>
      </c>
      <c r="AI8" s="5">
        <v>1.0200000000000001E-2</v>
      </c>
      <c r="AJ8" s="6">
        <f t="shared" si="16"/>
        <v>1.8015517567652812</v>
      </c>
      <c r="AK8" s="5">
        <v>1.0699999999999999E-2</v>
      </c>
      <c r="AL8" s="6">
        <f t="shared" si="17"/>
        <v>1.8898631173910301</v>
      </c>
      <c r="AM8" s="5">
        <v>1.3299999999999999E-2</v>
      </c>
      <c r="AN8" s="6">
        <f t="shared" si="18"/>
        <v>2.3490821926449255</v>
      </c>
      <c r="AO8" s="5">
        <v>1.23E-2</v>
      </c>
      <c r="AP8" s="6">
        <f t="shared" si="19"/>
        <v>2.1724594713934273</v>
      </c>
      <c r="AQ8" s="5">
        <v>8.8999999999999999E-3</v>
      </c>
      <c r="AR8" s="6">
        <f t="shared" si="20"/>
        <v>1.5719422191383334</v>
      </c>
      <c r="AS8" s="5">
        <v>9.2999999999999992E-3</v>
      </c>
      <c r="AT8" s="6">
        <f t="shared" si="21"/>
        <v>1.6425913076389327</v>
      </c>
      <c r="AU8" s="5">
        <v>9.1999999999999998E-3</v>
      </c>
      <c r="AV8" s="6">
        <f t="shared" si="22"/>
        <v>1.6249290355137829</v>
      </c>
    </row>
    <row r="9" spans="1:48" x14ac:dyDescent="0.25">
      <c r="A9" s="2">
        <v>43837</v>
      </c>
      <c r="B9" s="4">
        <v>202.16993628966128</v>
      </c>
      <c r="C9" s="5">
        <v>0.10680000000000001</v>
      </c>
      <c r="D9" s="6">
        <f t="shared" si="0"/>
        <v>21.591749195735826</v>
      </c>
      <c r="E9" s="5">
        <v>0.1081</v>
      </c>
      <c r="F9" s="6">
        <f t="shared" si="1"/>
        <v>21.854570112912384</v>
      </c>
      <c r="G9" s="5">
        <v>4.5999999999999999E-2</v>
      </c>
      <c r="H9" s="6">
        <f t="shared" si="2"/>
        <v>9.2998170693244191</v>
      </c>
      <c r="I9" s="5">
        <v>4.7399999999999998E-2</v>
      </c>
      <c r="J9" s="6">
        <f t="shared" si="3"/>
        <v>9.5828549801299445</v>
      </c>
      <c r="K9" s="5">
        <v>5.8299999999999998E-2</v>
      </c>
      <c r="L9" s="6">
        <f t="shared" si="4"/>
        <v>11.786507285687252</v>
      </c>
      <c r="M9" s="5">
        <v>3.6999999999999998E-2</v>
      </c>
      <c r="N9" s="6">
        <f t="shared" si="5"/>
        <v>7.4802876427174674</v>
      </c>
      <c r="O9" s="5">
        <v>4.2799999999999998E-2</v>
      </c>
      <c r="P9" s="6">
        <f t="shared" si="6"/>
        <v>8.6528732731975015</v>
      </c>
      <c r="Q9" s="5">
        <v>2.3099999999999999E-2</v>
      </c>
      <c r="R9" s="6">
        <f t="shared" si="7"/>
        <v>4.6701255282911758</v>
      </c>
      <c r="S9" s="5">
        <v>2.5499999999999998E-2</v>
      </c>
      <c r="T9" s="6">
        <f t="shared" si="8"/>
        <v>5.1553333753863626</v>
      </c>
      <c r="U9" s="5">
        <v>2.7400000000000001E-2</v>
      </c>
      <c r="V9" s="6">
        <f t="shared" si="9"/>
        <v>5.5394562543367192</v>
      </c>
      <c r="W9" s="5">
        <v>2.8899999999999999E-2</v>
      </c>
      <c r="X9" s="6">
        <f t="shared" si="10"/>
        <v>5.8427111587712108</v>
      </c>
      <c r="Y9" s="5">
        <v>2.0400000000000001E-2</v>
      </c>
      <c r="Z9" s="6">
        <f t="shared" si="11"/>
        <v>4.1242667003090903</v>
      </c>
      <c r="AA9" s="5">
        <v>1.5900000000000001E-2</v>
      </c>
      <c r="AB9" s="6">
        <f t="shared" si="12"/>
        <v>3.2145019870056144</v>
      </c>
      <c r="AC9" s="5">
        <v>1.5800000000000002E-2</v>
      </c>
      <c r="AD9" s="6">
        <f t="shared" si="13"/>
        <v>3.1942849933766486</v>
      </c>
      <c r="AE9" s="5">
        <v>1.9400000000000001E-2</v>
      </c>
      <c r="AF9" s="6">
        <f t="shared" si="14"/>
        <v>3.9220967640194289</v>
      </c>
      <c r="AG9" s="5">
        <v>2.0299999999999999E-2</v>
      </c>
      <c r="AH9" s="6">
        <f t="shared" si="15"/>
        <v>4.104049706680124</v>
      </c>
      <c r="AI9" s="5">
        <v>1.09E-2</v>
      </c>
      <c r="AJ9" s="6">
        <f t="shared" si="16"/>
        <v>2.2036523055573078</v>
      </c>
      <c r="AK9" s="5">
        <v>1.1599999999999999E-2</v>
      </c>
      <c r="AL9" s="6">
        <f t="shared" si="17"/>
        <v>2.3451712609600706</v>
      </c>
      <c r="AM9" s="5">
        <v>1.2999999999999999E-2</v>
      </c>
      <c r="AN9" s="6">
        <f t="shared" si="18"/>
        <v>2.6282091717655964</v>
      </c>
      <c r="AO9" s="5">
        <v>1.24E-2</v>
      </c>
      <c r="AP9" s="6">
        <f t="shared" si="19"/>
        <v>2.5069072099917999</v>
      </c>
      <c r="AQ9" s="5">
        <v>8.0999999999999996E-3</v>
      </c>
      <c r="AR9" s="6">
        <f t="shared" si="20"/>
        <v>1.6375764839462563</v>
      </c>
      <c r="AS9" s="5">
        <v>9.4000000000000004E-3</v>
      </c>
      <c r="AT9" s="6">
        <f t="shared" si="21"/>
        <v>1.9003974011228162</v>
      </c>
      <c r="AU9" s="5">
        <v>8.6999999999999994E-3</v>
      </c>
      <c r="AV9" s="6">
        <f t="shared" si="22"/>
        <v>1.758878445720053</v>
      </c>
    </row>
    <row r="10" spans="1:48" x14ac:dyDescent="0.25">
      <c r="A10" s="2">
        <v>43838</v>
      </c>
      <c r="B10" s="4">
        <v>231.50192392607076</v>
      </c>
      <c r="C10" s="5">
        <v>0.1041</v>
      </c>
      <c r="D10" s="6">
        <f t="shared" si="0"/>
        <v>24.099350280703966</v>
      </c>
      <c r="E10" s="5">
        <v>0.1077</v>
      </c>
      <c r="F10" s="6">
        <f t="shared" si="1"/>
        <v>24.93275720683782</v>
      </c>
      <c r="G10" s="5">
        <v>4.0599999999999997E-2</v>
      </c>
      <c r="H10" s="6">
        <f t="shared" si="2"/>
        <v>9.3989781113984723</v>
      </c>
      <c r="I10" s="5">
        <v>4.9500000000000002E-2</v>
      </c>
      <c r="J10" s="6">
        <f t="shared" si="3"/>
        <v>11.459345234340503</v>
      </c>
      <c r="K10" s="5">
        <v>5.9499999999999997E-2</v>
      </c>
      <c r="L10" s="6">
        <f t="shared" si="4"/>
        <v>13.77436447360121</v>
      </c>
      <c r="M10" s="5">
        <v>3.5700000000000003E-2</v>
      </c>
      <c r="N10" s="6">
        <f t="shared" si="5"/>
        <v>8.2646186841607268</v>
      </c>
      <c r="O10" s="5">
        <v>4.3200000000000002E-2</v>
      </c>
      <c r="P10" s="6">
        <f t="shared" si="6"/>
        <v>10.000883113606257</v>
      </c>
      <c r="Q10" s="5">
        <v>2.29E-2</v>
      </c>
      <c r="R10" s="6">
        <f t="shared" si="7"/>
        <v>5.3013940579070207</v>
      </c>
      <c r="S10" s="5">
        <v>2.5899999999999999E-2</v>
      </c>
      <c r="T10" s="6">
        <f t="shared" si="8"/>
        <v>5.9958998296852322</v>
      </c>
      <c r="U10" s="5">
        <v>2.76E-2</v>
      </c>
      <c r="V10" s="6">
        <f t="shared" si="9"/>
        <v>6.3894531003595532</v>
      </c>
      <c r="W10" s="5">
        <v>2.8500000000000001E-2</v>
      </c>
      <c r="X10" s="6">
        <f t="shared" si="10"/>
        <v>6.5978048318930167</v>
      </c>
      <c r="Y10" s="5">
        <v>1.8700000000000001E-2</v>
      </c>
      <c r="Z10" s="6">
        <f t="shared" si="11"/>
        <v>4.3290859774175239</v>
      </c>
      <c r="AA10" s="5">
        <v>1.6E-2</v>
      </c>
      <c r="AB10" s="6">
        <f t="shared" si="12"/>
        <v>3.7040307828171324</v>
      </c>
      <c r="AC10" s="5">
        <v>1.4800000000000001E-2</v>
      </c>
      <c r="AD10" s="6">
        <f t="shared" si="13"/>
        <v>3.4262284741058475</v>
      </c>
      <c r="AE10" s="5">
        <v>1.83E-2</v>
      </c>
      <c r="AF10" s="6">
        <f t="shared" si="14"/>
        <v>4.2364852078470951</v>
      </c>
      <c r="AG10" s="5">
        <v>2.1100000000000001E-2</v>
      </c>
      <c r="AH10" s="6">
        <f t="shared" si="15"/>
        <v>4.8846905948400936</v>
      </c>
      <c r="AI10" s="5">
        <v>1.0999999999999999E-2</v>
      </c>
      <c r="AJ10" s="6">
        <f t="shared" si="16"/>
        <v>2.5465211631867781</v>
      </c>
      <c r="AK10" s="5">
        <v>1.0800000000000001E-2</v>
      </c>
      <c r="AL10" s="6">
        <f t="shared" si="17"/>
        <v>2.5002207784015642</v>
      </c>
      <c r="AM10" s="5">
        <v>1.26E-2</v>
      </c>
      <c r="AN10" s="6">
        <f t="shared" si="18"/>
        <v>2.9169242414684917</v>
      </c>
      <c r="AO10" s="5">
        <v>1.2699999999999999E-2</v>
      </c>
      <c r="AP10" s="6">
        <f t="shared" si="19"/>
        <v>2.9400744338610987</v>
      </c>
      <c r="AQ10" s="5">
        <v>7.7999999999999996E-3</v>
      </c>
      <c r="AR10" s="6">
        <f t="shared" si="20"/>
        <v>1.8057150066233518</v>
      </c>
      <c r="AS10" s="5">
        <v>9.1999999999999998E-3</v>
      </c>
      <c r="AT10" s="6">
        <f t="shared" si="21"/>
        <v>2.1298177001198511</v>
      </c>
      <c r="AU10" s="5">
        <v>8.5000000000000006E-3</v>
      </c>
      <c r="AV10" s="6">
        <f t="shared" si="22"/>
        <v>1.9677663533716017</v>
      </c>
    </row>
    <row r="11" spans="1:48" x14ac:dyDescent="0.25">
      <c r="A11" s="2">
        <v>43839</v>
      </c>
      <c r="B11" s="4">
        <v>256.7337412477134</v>
      </c>
      <c r="C11" s="5">
        <v>0.1099</v>
      </c>
      <c r="D11" s="6">
        <f t="shared" si="0"/>
        <v>28.215038163123701</v>
      </c>
      <c r="E11" s="5">
        <v>0.11020000000000001</v>
      </c>
      <c r="F11" s="6">
        <f t="shared" si="1"/>
        <v>28.292058285498019</v>
      </c>
      <c r="G11" s="5">
        <v>3.9300000000000002E-2</v>
      </c>
      <c r="H11" s="6">
        <f t="shared" si="2"/>
        <v>10.089636031035138</v>
      </c>
      <c r="I11" s="5">
        <v>4.6600000000000003E-2</v>
      </c>
      <c r="J11" s="6">
        <f t="shared" si="3"/>
        <v>11.963792342143446</v>
      </c>
      <c r="K11" s="5">
        <v>5.8099999999999999E-2</v>
      </c>
      <c r="L11" s="6">
        <f t="shared" si="4"/>
        <v>14.916230366492147</v>
      </c>
      <c r="M11" s="5">
        <v>3.4299999999999997E-2</v>
      </c>
      <c r="N11" s="6">
        <f t="shared" si="5"/>
        <v>8.8059673247965691</v>
      </c>
      <c r="O11" s="5">
        <v>4.1500000000000002E-2</v>
      </c>
      <c r="P11" s="6">
        <f t="shared" si="6"/>
        <v>10.654450261780106</v>
      </c>
      <c r="Q11" s="5">
        <v>2.3300000000000001E-2</v>
      </c>
      <c r="R11" s="6">
        <f t="shared" si="7"/>
        <v>5.9818961710717229</v>
      </c>
      <c r="S11" s="5">
        <v>2.6499999999999999E-2</v>
      </c>
      <c r="T11" s="6">
        <f t="shared" si="8"/>
        <v>6.8034441430644046</v>
      </c>
      <c r="U11" s="5">
        <v>2.7E-2</v>
      </c>
      <c r="V11" s="6">
        <f t="shared" si="9"/>
        <v>6.9318110136882618</v>
      </c>
      <c r="W11" s="5">
        <v>2.7699999999999999E-2</v>
      </c>
      <c r="X11" s="6">
        <f t="shared" si="10"/>
        <v>7.111524632561661</v>
      </c>
      <c r="Y11" s="5">
        <v>1.89E-2</v>
      </c>
      <c r="Z11" s="6">
        <f t="shared" si="11"/>
        <v>4.852267709581783</v>
      </c>
      <c r="AA11" s="5">
        <v>1.54E-2</v>
      </c>
      <c r="AB11" s="6">
        <f t="shared" si="12"/>
        <v>3.9536996152147865</v>
      </c>
      <c r="AC11" s="5">
        <v>1.43E-2</v>
      </c>
      <c r="AD11" s="6">
        <f t="shared" si="13"/>
        <v>3.6712924998423015</v>
      </c>
      <c r="AE11" s="5">
        <v>1.49E-2</v>
      </c>
      <c r="AF11" s="6">
        <f t="shared" si="14"/>
        <v>3.8253327445909298</v>
      </c>
      <c r="AG11" s="5">
        <v>2.29E-2</v>
      </c>
      <c r="AH11" s="6">
        <f t="shared" si="15"/>
        <v>5.8792026745726371</v>
      </c>
      <c r="AI11" s="5">
        <v>1.1599999999999999E-2</v>
      </c>
      <c r="AJ11" s="6">
        <f t="shared" si="16"/>
        <v>2.9781113984734753</v>
      </c>
      <c r="AK11" s="5">
        <v>1.18E-2</v>
      </c>
      <c r="AL11" s="6">
        <f t="shared" si="17"/>
        <v>3.0294581467230182</v>
      </c>
      <c r="AM11" s="5">
        <v>1.11E-2</v>
      </c>
      <c r="AN11" s="6">
        <f t="shared" si="18"/>
        <v>2.849744527849619</v>
      </c>
      <c r="AO11" s="5">
        <v>1.46E-2</v>
      </c>
      <c r="AP11" s="6">
        <f t="shared" si="19"/>
        <v>3.7483126222166154</v>
      </c>
      <c r="AQ11" s="5">
        <v>7.6E-3</v>
      </c>
      <c r="AR11" s="6">
        <f t="shared" si="20"/>
        <v>1.9511764334826218</v>
      </c>
      <c r="AS11" s="5">
        <v>7.4000000000000003E-3</v>
      </c>
      <c r="AT11" s="6">
        <f t="shared" si="21"/>
        <v>1.8998296852330792</v>
      </c>
      <c r="AU11" s="5">
        <v>8.0000000000000002E-3</v>
      </c>
      <c r="AV11" s="6">
        <f t="shared" si="22"/>
        <v>2.0538699299817074</v>
      </c>
    </row>
    <row r="12" spans="1:48" x14ac:dyDescent="0.25">
      <c r="A12" s="2">
        <v>43840</v>
      </c>
      <c r="B12" s="4">
        <v>208.79328833659244</v>
      </c>
      <c r="C12" s="5">
        <v>0.1094</v>
      </c>
      <c r="D12" s="6">
        <f t="shared" si="0"/>
        <v>22.841985744023212</v>
      </c>
      <c r="E12" s="5">
        <v>0.1052</v>
      </c>
      <c r="F12" s="6">
        <f t="shared" si="1"/>
        <v>21.965053933009525</v>
      </c>
      <c r="G12" s="5">
        <v>4.1200000000000001E-2</v>
      </c>
      <c r="H12" s="6">
        <f t="shared" si="2"/>
        <v>8.6022834794676086</v>
      </c>
      <c r="I12" s="5">
        <v>5.2200000000000003E-2</v>
      </c>
      <c r="J12" s="6">
        <f t="shared" si="3"/>
        <v>10.899009651170125</v>
      </c>
      <c r="K12" s="5">
        <v>5.74E-2</v>
      </c>
      <c r="L12" s="6">
        <f t="shared" si="4"/>
        <v>11.984734750520406</v>
      </c>
      <c r="M12" s="5">
        <v>3.4200000000000001E-2</v>
      </c>
      <c r="N12" s="6">
        <f t="shared" si="5"/>
        <v>7.1407304611114615</v>
      </c>
      <c r="O12" s="5">
        <v>4.1200000000000001E-2</v>
      </c>
      <c r="P12" s="6">
        <f t="shared" si="6"/>
        <v>8.6022834794676086</v>
      </c>
      <c r="Q12" s="5">
        <v>2.3800000000000002E-2</v>
      </c>
      <c r="R12" s="6">
        <f t="shared" si="7"/>
        <v>4.9692802624109005</v>
      </c>
      <c r="S12" s="5">
        <v>2.52E-2</v>
      </c>
      <c r="T12" s="6">
        <f t="shared" si="8"/>
        <v>5.2615908660821296</v>
      </c>
      <c r="U12" s="5">
        <v>2.8500000000000001E-2</v>
      </c>
      <c r="V12" s="6">
        <f t="shared" si="9"/>
        <v>5.9506087175928846</v>
      </c>
      <c r="W12" s="5">
        <v>3.0800000000000001E-2</v>
      </c>
      <c r="X12" s="6">
        <f t="shared" si="10"/>
        <v>6.4308332807670476</v>
      </c>
      <c r="Y12" s="5">
        <v>2.0199999999999999E-2</v>
      </c>
      <c r="Z12" s="6">
        <f t="shared" si="11"/>
        <v>4.2176244243991672</v>
      </c>
      <c r="AA12" s="5">
        <v>1.47E-2</v>
      </c>
      <c r="AB12" s="6">
        <f t="shared" si="12"/>
        <v>3.0692613385479088</v>
      </c>
      <c r="AC12" s="5">
        <v>1.6899999999999998E-2</v>
      </c>
      <c r="AD12" s="6">
        <f t="shared" si="13"/>
        <v>3.5286065728884117</v>
      </c>
      <c r="AE12" s="5">
        <v>1.6299999999999999E-2</v>
      </c>
      <c r="AF12" s="6">
        <f t="shared" si="14"/>
        <v>3.4033305998864565</v>
      </c>
      <c r="AG12" s="5">
        <v>2.12E-2</v>
      </c>
      <c r="AH12" s="6">
        <f t="shared" si="15"/>
        <v>4.42641771273576</v>
      </c>
      <c r="AI12" s="5">
        <v>1.18E-2</v>
      </c>
      <c r="AJ12" s="6">
        <f t="shared" si="16"/>
        <v>2.4637608023717905</v>
      </c>
      <c r="AK12" s="5">
        <v>1.0999999999999999E-2</v>
      </c>
      <c r="AL12" s="6">
        <f t="shared" si="17"/>
        <v>2.2967261717025167</v>
      </c>
      <c r="AM12" s="5">
        <v>1.18E-2</v>
      </c>
      <c r="AN12" s="6">
        <f t="shared" si="18"/>
        <v>2.4637608023717905</v>
      </c>
      <c r="AO12" s="5">
        <v>1.4800000000000001E-2</v>
      </c>
      <c r="AP12" s="6">
        <f t="shared" si="19"/>
        <v>3.0901406673815681</v>
      </c>
      <c r="AQ12" s="5">
        <v>7.6E-3</v>
      </c>
      <c r="AR12" s="6">
        <f t="shared" si="20"/>
        <v>1.5868289913581026</v>
      </c>
      <c r="AS12" s="5">
        <v>8.5000000000000006E-3</v>
      </c>
      <c r="AT12" s="6">
        <f t="shared" si="21"/>
        <v>1.774742950861036</v>
      </c>
      <c r="AU12" s="5">
        <v>8.9999999999999993E-3</v>
      </c>
      <c r="AV12" s="6">
        <f t="shared" si="22"/>
        <v>1.8791395950293319</v>
      </c>
    </row>
    <row r="13" spans="1:48" x14ac:dyDescent="0.25">
      <c r="A13" s="2">
        <v>43841</v>
      </c>
      <c r="B13" s="4">
        <v>238.44067368952247</v>
      </c>
      <c r="C13" s="5">
        <v>0.13</v>
      </c>
      <c r="D13" s="6">
        <f t="shared" si="0"/>
        <v>30.997287579637923</v>
      </c>
      <c r="E13" s="5">
        <v>0.11749999999999999</v>
      </c>
      <c r="F13" s="6">
        <f t="shared" si="1"/>
        <v>28.01677915851889</v>
      </c>
      <c r="G13" s="5">
        <v>4.53E-2</v>
      </c>
      <c r="H13" s="6">
        <f t="shared" si="2"/>
        <v>10.801362518135369</v>
      </c>
      <c r="I13" s="5">
        <v>5.9499999999999997E-2</v>
      </c>
      <c r="J13" s="6">
        <f t="shared" si="3"/>
        <v>14.187220084526587</v>
      </c>
      <c r="K13" s="5">
        <v>5.91E-2</v>
      </c>
      <c r="L13" s="6">
        <f t="shared" si="4"/>
        <v>14.091843815050778</v>
      </c>
      <c r="M13" s="5">
        <v>3.8100000000000002E-2</v>
      </c>
      <c r="N13" s="6">
        <f t="shared" si="5"/>
        <v>9.0845896675708069</v>
      </c>
      <c r="O13" s="5">
        <v>3.9199999999999999E-2</v>
      </c>
      <c r="P13" s="6">
        <f t="shared" si="6"/>
        <v>9.3468744086292812</v>
      </c>
      <c r="Q13" s="5">
        <v>2.81E-2</v>
      </c>
      <c r="R13" s="6">
        <f t="shared" si="7"/>
        <v>6.7001829306755818</v>
      </c>
      <c r="S13" s="5">
        <v>2.7099999999999999E-2</v>
      </c>
      <c r="T13" s="6">
        <f t="shared" si="8"/>
        <v>6.4617422569860583</v>
      </c>
      <c r="U13" s="5">
        <v>2.9499999999999998E-2</v>
      </c>
      <c r="V13" s="6">
        <f t="shared" si="9"/>
        <v>7.0339998738409122</v>
      </c>
      <c r="W13" s="5">
        <v>3.2399999999999998E-2</v>
      </c>
      <c r="X13" s="6">
        <f t="shared" si="10"/>
        <v>7.7254778275405274</v>
      </c>
      <c r="Y13" s="5">
        <v>1.8499999999999999E-2</v>
      </c>
      <c r="Z13" s="6">
        <f t="shared" si="11"/>
        <v>4.4111524632561654</v>
      </c>
      <c r="AA13" s="5">
        <v>1.7600000000000001E-2</v>
      </c>
      <c r="AB13" s="6">
        <f t="shared" si="12"/>
        <v>4.1965558569355954</v>
      </c>
      <c r="AC13" s="5">
        <v>1.55E-2</v>
      </c>
      <c r="AD13" s="6">
        <f t="shared" si="13"/>
        <v>3.695830442187598</v>
      </c>
      <c r="AE13" s="5">
        <v>1.1599999999999999E-2</v>
      </c>
      <c r="AF13" s="6">
        <f t="shared" si="14"/>
        <v>2.7659118147984603</v>
      </c>
      <c r="AG13" s="5">
        <v>1.9199999999999998E-2</v>
      </c>
      <c r="AH13" s="6">
        <f t="shared" si="15"/>
        <v>4.578060934838831</v>
      </c>
      <c r="AI13" s="5">
        <v>1.2500000000000001E-2</v>
      </c>
      <c r="AJ13" s="6">
        <f t="shared" si="16"/>
        <v>2.9805084211190311</v>
      </c>
      <c r="AK13" s="5">
        <v>1.14E-2</v>
      </c>
      <c r="AL13" s="6">
        <f t="shared" si="17"/>
        <v>2.7182236800605564</v>
      </c>
      <c r="AM13" s="5">
        <v>9.7000000000000003E-3</v>
      </c>
      <c r="AN13" s="6">
        <f t="shared" si="18"/>
        <v>2.3128745347883681</v>
      </c>
      <c r="AO13" s="5">
        <v>1.2E-2</v>
      </c>
      <c r="AP13" s="6">
        <f t="shared" si="19"/>
        <v>2.8612880842742698</v>
      </c>
      <c r="AQ13" s="5">
        <v>6.1999999999999998E-3</v>
      </c>
      <c r="AR13" s="6">
        <f t="shared" si="20"/>
        <v>1.4783321768750393</v>
      </c>
      <c r="AS13" s="5">
        <v>6.1999999999999998E-3</v>
      </c>
      <c r="AT13" s="6">
        <f t="shared" si="21"/>
        <v>1.4783321768750393</v>
      </c>
      <c r="AU13" s="5">
        <v>8.0999999999999996E-3</v>
      </c>
      <c r="AV13" s="6">
        <f t="shared" si="22"/>
        <v>1.9313694568851318</v>
      </c>
    </row>
    <row r="14" spans="1:48" x14ac:dyDescent="0.25">
      <c r="A14" s="2">
        <v>43842</v>
      </c>
      <c r="B14" s="4">
        <v>196.17737967577116</v>
      </c>
      <c r="C14" s="5">
        <v>0.13469999999999999</v>
      </c>
      <c r="D14" s="6">
        <f t="shared" si="0"/>
        <v>26.425093042326374</v>
      </c>
      <c r="E14" s="5">
        <v>0.1119</v>
      </c>
      <c r="F14" s="6">
        <f t="shared" si="1"/>
        <v>21.952248785718794</v>
      </c>
      <c r="G14" s="5">
        <v>4.8300000000000003E-2</v>
      </c>
      <c r="H14" s="6">
        <f t="shared" si="2"/>
        <v>9.475367438339747</v>
      </c>
      <c r="I14" s="5">
        <v>5.3199999999999997E-2</v>
      </c>
      <c r="J14" s="6">
        <f t="shared" si="3"/>
        <v>10.436636598751026</v>
      </c>
      <c r="K14" s="5">
        <v>5.74E-2</v>
      </c>
      <c r="L14" s="6">
        <f t="shared" si="4"/>
        <v>11.260581593389265</v>
      </c>
      <c r="M14" s="5">
        <v>3.7400000000000003E-2</v>
      </c>
      <c r="N14" s="6">
        <f t="shared" si="5"/>
        <v>7.3370339998738423</v>
      </c>
      <c r="O14" s="5">
        <v>3.6600000000000001E-2</v>
      </c>
      <c r="P14" s="6">
        <f t="shared" si="6"/>
        <v>7.1800920961332251</v>
      </c>
      <c r="Q14" s="5">
        <v>2.8000000000000001E-2</v>
      </c>
      <c r="R14" s="6">
        <f t="shared" si="7"/>
        <v>5.4929666309215923</v>
      </c>
      <c r="S14" s="5">
        <v>2.6499999999999999E-2</v>
      </c>
      <c r="T14" s="6">
        <f t="shared" si="8"/>
        <v>5.1987005614079358</v>
      </c>
      <c r="U14" s="5">
        <v>2.7199999999999998E-2</v>
      </c>
      <c r="V14" s="6">
        <f t="shared" si="9"/>
        <v>5.3360247271809751</v>
      </c>
      <c r="W14" s="5">
        <v>2.76E-2</v>
      </c>
      <c r="X14" s="6">
        <f t="shared" si="10"/>
        <v>5.4144956790512841</v>
      </c>
      <c r="Y14" s="5">
        <v>1.8800000000000001E-2</v>
      </c>
      <c r="Z14" s="6">
        <f t="shared" si="11"/>
        <v>3.6881347379044982</v>
      </c>
      <c r="AA14" s="5">
        <v>2.01E-2</v>
      </c>
      <c r="AB14" s="6">
        <f t="shared" si="12"/>
        <v>3.9431653314830002</v>
      </c>
      <c r="AC14" s="5">
        <v>1.34E-2</v>
      </c>
      <c r="AD14" s="6">
        <f t="shared" si="13"/>
        <v>2.6287768876553335</v>
      </c>
      <c r="AE14" s="5">
        <v>1.21E-2</v>
      </c>
      <c r="AF14" s="6">
        <f t="shared" si="14"/>
        <v>2.373746294076831</v>
      </c>
      <c r="AG14" s="5">
        <v>2.1100000000000001E-2</v>
      </c>
      <c r="AH14" s="6">
        <f t="shared" si="15"/>
        <v>4.1393427111587719</v>
      </c>
      <c r="AI14" s="5">
        <v>1.12E-2</v>
      </c>
      <c r="AJ14" s="6">
        <f t="shared" si="16"/>
        <v>2.1971866523686372</v>
      </c>
      <c r="AK14" s="5">
        <v>1.2800000000000001E-2</v>
      </c>
      <c r="AL14" s="6">
        <f t="shared" si="17"/>
        <v>2.5110704598498712</v>
      </c>
      <c r="AM14" s="5">
        <v>8.5000000000000006E-3</v>
      </c>
      <c r="AN14" s="6">
        <f t="shared" si="18"/>
        <v>1.667507727244055</v>
      </c>
      <c r="AO14" s="5">
        <v>1.34E-2</v>
      </c>
      <c r="AP14" s="6">
        <f t="shared" si="19"/>
        <v>2.6287768876553335</v>
      </c>
      <c r="AQ14" s="5">
        <v>6.1000000000000004E-3</v>
      </c>
      <c r="AR14" s="6">
        <f t="shared" si="20"/>
        <v>1.1966820160222043</v>
      </c>
      <c r="AS14" s="5">
        <v>6.1000000000000004E-3</v>
      </c>
      <c r="AT14" s="6">
        <f t="shared" si="21"/>
        <v>1.1966820160222043</v>
      </c>
      <c r="AU14" s="5">
        <v>7.9000000000000008E-3</v>
      </c>
      <c r="AV14" s="6">
        <f t="shared" si="22"/>
        <v>1.5498012994385924</v>
      </c>
    </row>
    <row r="15" spans="1:48" x14ac:dyDescent="0.25">
      <c r="A15" s="2">
        <v>43843</v>
      </c>
      <c r="B15" s="4">
        <v>181.66908471582664</v>
      </c>
      <c r="C15" s="5">
        <v>0.12039999999999999</v>
      </c>
      <c r="D15" s="6">
        <f t="shared" si="0"/>
        <v>21.872957799785528</v>
      </c>
      <c r="E15" s="5">
        <v>0.1139</v>
      </c>
      <c r="F15" s="6">
        <f t="shared" si="1"/>
        <v>20.692108749132654</v>
      </c>
      <c r="G15" s="5">
        <v>4.7699999999999999E-2</v>
      </c>
      <c r="H15" s="6">
        <f t="shared" si="2"/>
        <v>8.6656153409449299</v>
      </c>
      <c r="I15" s="5">
        <v>4.9399999999999999E-2</v>
      </c>
      <c r="J15" s="6">
        <f t="shared" si="3"/>
        <v>8.9744527849618354</v>
      </c>
      <c r="K15" s="5">
        <v>5.8000000000000003E-2</v>
      </c>
      <c r="L15" s="6">
        <f t="shared" si="4"/>
        <v>10.536806913517946</v>
      </c>
      <c r="M15" s="5">
        <v>3.6999999999999998E-2</v>
      </c>
      <c r="N15" s="6">
        <f t="shared" si="5"/>
        <v>6.7217561344855854</v>
      </c>
      <c r="O15" s="5">
        <v>3.7199999999999997E-2</v>
      </c>
      <c r="P15" s="6">
        <f t="shared" si="6"/>
        <v>6.7580899514287509</v>
      </c>
      <c r="Q15" s="5">
        <v>2.6599999999999999E-2</v>
      </c>
      <c r="R15" s="6">
        <f t="shared" si="7"/>
        <v>4.8323976534409887</v>
      </c>
      <c r="S15" s="5">
        <v>2.6700000000000002E-2</v>
      </c>
      <c r="T15" s="6">
        <f t="shared" si="8"/>
        <v>4.8505645619125719</v>
      </c>
      <c r="U15" s="5">
        <v>2.76E-2</v>
      </c>
      <c r="V15" s="6">
        <f t="shared" si="9"/>
        <v>5.0140667381568154</v>
      </c>
      <c r="W15" s="5">
        <v>2.76E-2</v>
      </c>
      <c r="X15" s="6">
        <f t="shared" si="10"/>
        <v>5.0140667381568154</v>
      </c>
      <c r="Y15" s="5">
        <v>1.7600000000000001E-2</v>
      </c>
      <c r="Z15" s="6">
        <f t="shared" si="11"/>
        <v>3.1973758909985492</v>
      </c>
      <c r="AA15" s="5">
        <v>1.77E-2</v>
      </c>
      <c r="AB15" s="6">
        <f t="shared" si="12"/>
        <v>3.2155427994701316</v>
      </c>
      <c r="AC15" s="5">
        <v>1.5599999999999999E-2</v>
      </c>
      <c r="AD15" s="6">
        <f t="shared" si="13"/>
        <v>2.8340377215668955</v>
      </c>
      <c r="AE15" s="5">
        <v>1.44E-2</v>
      </c>
      <c r="AF15" s="6">
        <f t="shared" si="14"/>
        <v>2.6160348199079038</v>
      </c>
      <c r="AG15" s="5">
        <v>1.83E-2</v>
      </c>
      <c r="AH15" s="6">
        <f t="shared" si="15"/>
        <v>3.3245442502996276</v>
      </c>
      <c r="AI15" s="5">
        <v>1.17E-2</v>
      </c>
      <c r="AJ15" s="6">
        <f t="shared" si="16"/>
        <v>2.1255282911751716</v>
      </c>
      <c r="AK15" s="5">
        <v>1.18E-2</v>
      </c>
      <c r="AL15" s="6">
        <f t="shared" si="17"/>
        <v>2.1436951996467544</v>
      </c>
      <c r="AM15" s="5">
        <v>1.12E-2</v>
      </c>
      <c r="AN15" s="6">
        <f t="shared" si="18"/>
        <v>2.0346937488172583</v>
      </c>
      <c r="AO15" s="5">
        <v>1.3299999999999999E-2</v>
      </c>
      <c r="AP15" s="6">
        <f t="shared" si="19"/>
        <v>2.4161988267204944</v>
      </c>
      <c r="AQ15" s="5">
        <v>7.1000000000000004E-3</v>
      </c>
      <c r="AR15" s="6">
        <f t="shared" si="20"/>
        <v>1.2898505014823691</v>
      </c>
      <c r="AS15" s="5">
        <v>6.8999999999999999E-3</v>
      </c>
      <c r="AT15" s="6">
        <f t="shared" si="21"/>
        <v>1.2535166845392038</v>
      </c>
      <c r="AU15" s="5">
        <v>8.3999999999999995E-3</v>
      </c>
      <c r="AV15" s="6">
        <f t="shared" si="22"/>
        <v>1.5260203116129436</v>
      </c>
    </row>
    <row r="16" spans="1:48" x14ac:dyDescent="0.25">
      <c r="A16" s="2">
        <v>43844</v>
      </c>
      <c r="B16" s="4">
        <v>172.20715322021067</v>
      </c>
      <c r="C16" s="5">
        <v>0.12609999999999999</v>
      </c>
      <c r="D16" s="6">
        <f t="shared" si="0"/>
        <v>21.715322021068562</v>
      </c>
      <c r="E16" s="5">
        <v>0.1255</v>
      </c>
      <c r="F16" s="6">
        <f t="shared" si="1"/>
        <v>21.611997729136441</v>
      </c>
      <c r="G16" s="5">
        <v>4.36E-2</v>
      </c>
      <c r="H16" s="6">
        <f t="shared" si="2"/>
        <v>7.5082318804011852</v>
      </c>
      <c r="I16" s="5">
        <v>4.9700000000000001E-2</v>
      </c>
      <c r="J16" s="6">
        <f t="shared" si="3"/>
        <v>8.5586955150444712</v>
      </c>
      <c r="K16" s="5">
        <v>5.8400000000000001E-2</v>
      </c>
      <c r="L16" s="6">
        <f t="shared" si="4"/>
        <v>10.056897748060303</v>
      </c>
      <c r="M16" s="5">
        <v>3.6900000000000002E-2</v>
      </c>
      <c r="N16" s="6">
        <f t="shared" si="5"/>
        <v>6.3544439538257738</v>
      </c>
      <c r="O16" s="5">
        <v>3.6799999999999999E-2</v>
      </c>
      <c r="P16" s="6">
        <f t="shared" si="6"/>
        <v>6.3372232385037526</v>
      </c>
      <c r="Q16" s="5">
        <v>2.5899999999999999E-2</v>
      </c>
      <c r="R16" s="6">
        <f t="shared" si="7"/>
        <v>4.4601652684034558</v>
      </c>
      <c r="S16" s="5">
        <v>2.6800000000000001E-2</v>
      </c>
      <c r="T16" s="6">
        <f t="shared" si="8"/>
        <v>4.6151517063016465</v>
      </c>
      <c r="U16" s="5">
        <v>2.7300000000000001E-2</v>
      </c>
      <c r="V16" s="6">
        <f t="shared" si="9"/>
        <v>4.7012552829117515</v>
      </c>
      <c r="W16" s="5">
        <v>2.4299999999999999E-2</v>
      </c>
      <c r="X16" s="6">
        <f t="shared" si="10"/>
        <v>4.1846338232511187</v>
      </c>
      <c r="Y16" s="5">
        <v>1.6500000000000001E-2</v>
      </c>
      <c r="Z16" s="6">
        <f t="shared" si="11"/>
        <v>2.841418028133476</v>
      </c>
      <c r="AA16" s="5">
        <v>1.95E-2</v>
      </c>
      <c r="AB16" s="6">
        <f t="shared" si="12"/>
        <v>3.358039487794108</v>
      </c>
      <c r="AC16" s="5">
        <v>1.47E-2</v>
      </c>
      <c r="AD16" s="6">
        <f t="shared" si="13"/>
        <v>2.5314451523370969</v>
      </c>
      <c r="AE16" s="5">
        <v>1.4200000000000001E-2</v>
      </c>
      <c r="AF16" s="6">
        <f t="shared" si="14"/>
        <v>2.4453415757269918</v>
      </c>
      <c r="AG16" s="5">
        <v>1.89E-2</v>
      </c>
      <c r="AH16" s="6">
        <f t="shared" si="15"/>
        <v>3.2547151958619818</v>
      </c>
      <c r="AI16" s="5">
        <v>1.4200000000000001E-2</v>
      </c>
      <c r="AJ16" s="6">
        <f t="shared" si="16"/>
        <v>2.4453415757269918</v>
      </c>
      <c r="AK16" s="5">
        <v>1.04E-2</v>
      </c>
      <c r="AL16" s="6">
        <f t="shared" si="17"/>
        <v>1.7909543934901908</v>
      </c>
      <c r="AM16" s="5">
        <v>1.04E-2</v>
      </c>
      <c r="AN16" s="6">
        <f t="shared" si="18"/>
        <v>1.7909543934901908</v>
      </c>
      <c r="AO16" s="5">
        <v>1.43E-2</v>
      </c>
      <c r="AP16" s="6">
        <f t="shared" si="19"/>
        <v>2.4625622910490126</v>
      </c>
      <c r="AQ16" s="5">
        <v>5.7999999999999996E-3</v>
      </c>
      <c r="AR16" s="6">
        <f t="shared" si="20"/>
        <v>0.99880148867722185</v>
      </c>
      <c r="AS16" s="5">
        <v>6.1999999999999998E-3</v>
      </c>
      <c r="AT16" s="6">
        <f t="shared" si="21"/>
        <v>1.0676843499653061</v>
      </c>
      <c r="AU16" s="5">
        <v>8.3000000000000001E-3</v>
      </c>
      <c r="AV16" s="6">
        <f t="shared" si="22"/>
        <v>1.4293193717277486</v>
      </c>
    </row>
    <row r="17" spans="1:48" x14ac:dyDescent="0.25">
      <c r="A17" s="2">
        <v>43845</v>
      </c>
      <c r="B17" s="4">
        <v>186.40005046363467</v>
      </c>
      <c r="C17" s="5">
        <v>0.13139999999999999</v>
      </c>
      <c r="D17" s="6">
        <f t="shared" si="0"/>
        <v>24.492966630921593</v>
      </c>
      <c r="E17" s="5">
        <v>0.13300000000000001</v>
      </c>
      <c r="F17" s="6">
        <f t="shared" si="1"/>
        <v>24.791206711663413</v>
      </c>
      <c r="G17" s="5">
        <v>4.1000000000000002E-2</v>
      </c>
      <c r="H17" s="6">
        <f t="shared" si="2"/>
        <v>7.6424020690090222</v>
      </c>
      <c r="I17" s="5">
        <v>5.0999999999999997E-2</v>
      </c>
      <c r="J17" s="6">
        <f t="shared" si="3"/>
        <v>9.5064025736453672</v>
      </c>
      <c r="K17" s="5">
        <v>6.0299999999999999E-2</v>
      </c>
      <c r="L17" s="6">
        <f t="shared" si="4"/>
        <v>11.239923042957171</v>
      </c>
      <c r="M17" s="5">
        <v>3.6799999999999999E-2</v>
      </c>
      <c r="N17" s="6">
        <f t="shared" si="5"/>
        <v>6.8595218570617558</v>
      </c>
      <c r="O17" s="5">
        <v>3.44E-2</v>
      </c>
      <c r="P17" s="6">
        <f t="shared" si="6"/>
        <v>6.4121617359490326</v>
      </c>
      <c r="Q17" s="5">
        <v>2.8799999999999999E-2</v>
      </c>
      <c r="R17" s="6">
        <f t="shared" si="7"/>
        <v>5.368321453352678</v>
      </c>
      <c r="S17" s="5">
        <v>2.8199999999999999E-2</v>
      </c>
      <c r="T17" s="6">
        <f t="shared" si="8"/>
        <v>5.2564814230744972</v>
      </c>
      <c r="U17" s="5">
        <v>2.8199999999999999E-2</v>
      </c>
      <c r="V17" s="6">
        <f t="shared" si="9"/>
        <v>5.2564814230744972</v>
      </c>
      <c r="W17" s="5">
        <v>2.35E-2</v>
      </c>
      <c r="X17" s="6">
        <f t="shared" si="10"/>
        <v>4.3804011858954146</v>
      </c>
      <c r="Y17" s="5">
        <v>1.6E-2</v>
      </c>
      <c r="Z17" s="6">
        <f t="shared" si="11"/>
        <v>2.9824008074181547</v>
      </c>
      <c r="AA17" s="5">
        <v>1.9699999999999999E-2</v>
      </c>
      <c r="AB17" s="6">
        <f t="shared" si="12"/>
        <v>3.6720809941336028</v>
      </c>
      <c r="AC17" s="5">
        <v>1.2200000000000001E-2</v>
      </c>
      <c r="AD17" s="6">
        <f t="shared" si="13"/>
        <v>2.2740806156563433</v>
      </c>
      <c r="AE17" s="5">
        <v>1.2999999999999999E-2</v>
      </c>
      <c r="AF17" s="6">
        <f t="shared" si="14"/>
        <v>2.4232006560272508</v>
      </c>
      <c r="AG17" s="5">
        <v>1.7899999999999999E-2</v>
      </c>
      <c r="AH17" s="6">
        <f t="shared" si="15"/>
        <v>3.3365609032990604</v>
      </c>
      <c r="AI17" s="5">
        <v>1.4800000000000001E-2</v>
      </c>
      <c r="AJ17" s="6">
        <f t="shared" si="16"/>
        <v>2.7587207468617931</v>
      </c>
      <c r="AK17" s="5">
        <v>1.01E-2</v>
      </c>
      <c r="AL17" s="6">
        <f t="shared" si="17"/>
        <v>1.8826405096827101</v>
      </c>
      <c r="AM17" s="5">
        <v>9.1000000000000004E-3</v>
      </c>
      <c r="AN17" s="6">
        <f t="shared" si="18"/>
        <v>1.6962404592190756</v>
      </c>
      <c r="AO17" s="5">
        <v>1.54E-2</v>
      </c>
      <c r="AP17" s="6">
        <f t="shared" si="19"/>
        <v>2.8705607771399739</v>
      </c>
      <c r="AQ17" s="5">
        <v>5.4000000000000003E-3</v>
      </c>
      <c r="AR17" s="6">
        <f t="shared" si="20"/>
        <v>1.0065602725036273</v>
      </c>
      <c r="AS17" s="5">
        <v>5.3E-3</v>
      </c>
      <c r="AT17" s="6">
        <f t="shared" si="21"/>
        <v>0.9879202674572638</v>
      </c>
      <c r="AU17" s="5">
        <v>7.6E-3</v>
      </c>
      <c r="AV17" s="6">
        <f t="shared" si="22"/>
        <v>1.4166403835236234</v>
      </c>
    </row>
    <row r="18" spans="1:48" x14ac:dyDescent="0.25">
      <c r="A18" s="2">
        <v>43846</v>
      </c>
      <c r="B18" s="4">
        <v>189.23862991231942</v>
      </c>
      <c r="C18" s="5">
        <v>0.12570000000000001</v>
      </c>
      <c r="D18" s="6">
        <f t="shared" si="0"/>
        <v>23.787295779978553</v>
      </c>
      <c r="E18" s="5">
        <v>0.13350000000000001</v>
      </c>
      <c r="F18" s="6">
        <f t="shared" si="1"/>
        <v>25.263357093294644</v>
      </c>
      <c r="G18" s="5">
        <v>4.0399999999999998E-2</v>
      </c>
      <c r="H18" s="6">
        <f t="shared" si="2"/>
        <v>7.6452406484577047</v>
      </c>
      <c r="I18" s="5">
        <v>4.9599999999999998E-2</v>
      </c>
      <c r="J18" s="6">
        <f t="shared" si="3"/>
        <v>9.3862360436510439</v>
      </c>
      <c r="K18" s="5">
        <v>0.06</v>
      </c>
      <c r="L18" s="6">
        <f t="shared" si="4"/>
        <v>11.354317794739165</v>
      </c>
      <c r="M18" s="5">
        <v>3.8399999999999997E-2</v>
      </c>
      <c r="N18" s="6">
        <f t="shared" si="5"/>
        <v>7.2667633886330654</v>
      </c>
      <c r="O18" s="5">
        <v>3.44E-2</v>
      </c>
      <c r="P18" s="6">
        <f t="shared" si="6"/>
        <v>6.5098088689837885</v>
      </c>
      <c r="Q18" s="5">
        <v>2.8000000000000001E-2</v>
      </c>
      <c r="R18" s="6">
        <f t="shared" si="7"/>
        <v>5.2986816375449441</v>
      </c>
      <c r="S18" s="5">
        <v>2.8899999999999999E-2</v>
      </c>
      <c r="T18" s="6">
        <f t="shared" si="8"/>
        <v>5.4689964044660311</v>
      </c>
      <c r="U18" s="5">
        <v>2.81E-2</v>
      </c>
      <c r="V18" s="6">
        <f t="shared" si="9"/>
        <v>5.3176055005361755</v>
      </c>
      <c r="W18" s="5">
        <v>2.4799999999999999E-2</v>
      </c>
      <c r="X18" s="6">
        <f t="shared" si="10"/>
        <v>4.693118021825522</v>
      </c>
      <c r="Y18" s="5">
        <v>1.4999999999999999E-2</v>
      </c>
      <c r="Z18" s="6">
        <f t="shared" si="11"/>
        <v>2.8385794486847913</v>
      </c>
      <c r="AA18" s="5">
        <v>2.07E-2</v>
      </c>
      <c r="AB18" s="6">
        <f t="shared" si="12"/>
        <v>3.9172396391850119</v>
      </c>
      <c r="AC18" s="5">
        <v>1.18E-2</v>
      </c>
      <c r="AD18" s="6">
        <f t="shared" si="13"/>
        <v>2.2330158329653691</v>
      </c>
      <c r="AE18" s="5">
        <v>1.2800000000000001E-2</v>
      </c>
      <c r="AF18" s="6">
        <f t="shared" si="14"/>
        <v>2.4222544628776888</v>
      </c>
      <c r="AG18" s="5">
        <v>1.7999999999999999E-2</v>
      </c>
      <c r="AH18" s="6">
        <f t="shared" si="15"/>
        <v>3.4062953384217494</v>
      </c>
      <c r="AI18" s="5">
        <v>1.6299999999999999E-2</v>
      </c>
      <c r="AJ18" s="6">
        <f t="shared" si="16"/>
        <v>3.0845896675708064</v>
      </c>
      <c r="AK18" s="5">
        <v>1.03E-2</v>
      </c>
      <c r="AL18" s="6">
        <f t="shared" si="17"/>
        <v>1.9491578880968901</v>
      </c>
      <c r="AM18" s="5">
        <v>9.1999999999999998E-3</v>
      </c>
      <c r="AN18" s="6">
        <f t="shared" si="18"/>
        <v>1.7409953951933386</v>
      </c>
      <c r="AO18" s="5">
        <v>1.4500000000000001E-2</v>
      </c>
      <c r="AP18" s="6">
        <f t="shared" si="19"/>
        <v>2.7439601337286317</v>
      </c>
      <c r="AQ18" s="5">
        <v>5.1000000000000004E-3</v>
      </c>
      <c r="AR18" s="6">
        <f t="shared" si="20"/>
        <v>0.96511701255282911</v>
      </c>
      <c r="AS18" s="5">
        <v>5.3E-3</v>
      </c>
      <c r="AT18" s="6">
        <f t="shared" si="21"/>
        <v>1.0029647385352929</v>
      </c>
      <c r="AU18" s="5">
        <v>7.9000000000000008E-3</v>
      </c>
      <c r="AV18" s="6">
        <f t="shared" si="22"/>
        <v>1.4949851763073236</v>
      </c>
    </row>
    <row r="19" spans="1:48" x14ac:dyDescent="0.25">
      <c r="A19" s="2">
        <v>43847</v>
      </c>
      <c r="B19" s="4">
        <v>203.11612943922287</v>
      </c>
      <c r="C19" s="5">
        <v>0.12559999999999999</v>
      </c>
      <c r="D19" s="6">
        <f t="shared" si="0"/>
        <v>25.511385857566392</v>
      </c>
      <c r="E19" s="5">
        <v>0.1421</v>
      </c>
      <c r="F19" s="6">
        <f t="shared" si="1"/>
        <v>28.862801993313571</v>
      </c>
      <c r="G19" s="5">
        <v>4.2299999999999997E-2</v>
      </c>
      <c r="H19" s="6">
        <f t="shared" si="2"/>
        <v>8.5918122752791266</v>
      </c>
      <c r="I19" s="5">
        <v>5.0700000000000002E-2</v>
      </c>
      <c r="J19" s="6">
        <f t="shared" si="3"/>
        <v>10.297987762568599</v>
      </c>
      <c r="K19" s="5">
        <v>5.9299999999999999E-2</v>
      </c>
      <c r="L19" s="6">
        <f t="shared" si="4"/>
        <v>12.044786475745916</v>
      </c>
      <c r="M19" s="5">
        <v>3.9399999999999998E-2</v>
      </c>
      <c r="N19" s="6">
        <f t="shared" si="5"/>
        <v>8.0027754999053808</v>
      </c>
      <c r="O19" s="5">
        <v>3.5799999999999998E-2</v>
      </c>
      <c r="P19" s="6">
        <f t="shared" si="6"/>
        <v>7.2715574339241789</v>
      </c>
      <c r="Q19" s="5">
        <v>2.76E-2</v>
      </c>
      <c r="R19" s="6">
        <f t="shared" si="7"/>
        <v>5.6060051725225515</v>
      </c>
      <c r="S19" s="5">
        <v>2.98E-2</v>
      </c>
      <c r="T19" s="6">
        <f t="shared" si="8"/>
        <v>6.0528606572888419</v>
      </c>
      <c r="U19" s="5">
        <v>2.75E-2</v>
      </c>
      <c r="V19" s="6">
        <f t="shared" si="9"/>
        <v>5.5856935595786288</v>
      </c>
      <c r="W19" s="5">
        <v>2.5000000000000001E-2</v>
      </c>
      <c r="X19" s="6">
        <f t="shared" si="10"/>
        <v>5.077903235980572</v>
      </c>
      <c r="Y19" s="5">
        <v>1.5599999999999999E-2</v>
      </c>
      <c r="Z19" s="6">
        <f t="shared" si="11"/>
        <v>3.1686116192518767</v>
      </c>
      <c r="AA19" s="5">
        <v>1.95E-2</v>
      </c>
      <c r="AB19" s="6">
        <f t="shared" si="12"/>
        <v>3.9607645240648459</v>
      </c>
      <c r="AC19" s="5">
        <v>1.1299999999999999E-2</v>
      </c>
      <c r="AD19" s="6">
        <f t="shared" si="13"/>
        <v>2.2952122626632185</v>
      </c>
      <c r="AE19" s="5">
        <v>1.0699999999999999E-2</v>
      </c>
      <c r="AF19" s="6">
        <f t="shared" si="14"/>
        <v>2.1733425849996846</v>
      </c>
      <c r="AG19" s="5">
        <v>1.7399999999999999E-2</v>
      </c>
      <c r="AH19" s="6">
        <f t="shared" si="15"/>
        <v>3.5342206522424777</v>
      </c>
      <c r="AI19" s="5">
        <v>1.6299999999999999E-2</v>
      </c>
      <c r="AJ19" s="6">
        <f t="shared" si="16"/>
        <v>3.3107929098593325</v>
      </c>
      <c r="AK19" s="5">
        <v>1.0200000000000001E-2</v>
      </c>
      <c r="AL19" s="6">
        <f t="shared" si="17"/>
        <v>2.0717845202800733</v>
      </c>
      <c r="AM19" s="5">
        <v>8.0000000000000002E-3</v>
      </c>
      <c r="AN19" s="6">
        <f t="shared" si="18"/>
        <v>1.6249290355137831</v>
      </c>
      <c r="AO19" s="5">
        <v>1.32E-2</v>
      </c>
      <c r="AP19" s="6">
        <f t="shared" si="19"/>
        <v>2.6811329085977418</v>
      </c>
      <c r="AQ19" s="5">
        <v>4.7999999999999996E-3</v>
      </c>
      <c r="AR19" s="6">
        <f t="shared" si="20"/>
        <v>0.97495742130826968</v>
      </c>
      <c r="AS19" s="5">
        <v>4.5999999999999999E-3</v>
      </c>
      <c r="AT19" s="6">
        <f t="shared" si="21"/>
        <v>0.93433419542042517</v>
      </c>
      <c r="AU19" s="5">
        <v>6.7999999999999996E-3</v>
      </c>
      <c r="AV19" s="6">
        <f t="shared" si="22"/>
        <v>1.3811896801867154</v>
      </c>
    </row>
    <row r="20" spans="1:48" x14ac:dyDescent="0.25">
      <c r="A20" s="2">
        <v>43848</v>
      </c>
      <c r="B20" s="4">
        <v>243.17163943733047</v>
      </c>
      <c r="C20" s="5">
        <v>0.13139999999999999</v>
      </c>
      <c r="D20" s="6">
        <f t="shared" si="0"/>
        <v>31.952753422065221</v>
      </c>
      <c r="E20" s="5">
        <v>0.1487</v>
      </c>
      <c r="F20" s="6">
        <f t="shared" si="1"/>
        <v>36.159622784331042</v>
      </c>
      <c r="G20" s="5">
        <v>4.3900000000000002E-2</v>
      </c>
      <c r="H20" s="6">
        <f t="shared" si="2"/>
        <v>10.675234971298808</v>
      </c>
      <c r="I20" s="5">
        <v>5.1400000000000001E-2</v>
      </c>
      <c r="J20" s="6">
        <f t="shared" si="3"/>
        <v>12.499022267078786</v>
      </c>
      <c r="K20" s="5">
        <v>6.2899999999999998E-2</v>
      </c>
      <c r="L20" s="6">
        <f t="shared" si="4"/>
        <v>15.295496120608085</v>
      </c>
      <c r="M20" s="5">
        <v>4.2099999999999999E-2</v>
      </c>
      <c r="N20" s="6">
        <f t="shared" si="5"/>
        <v>10.237526020311613</v>
      </c>
      <c r="O20" s="5">
        <v>3.6299999999999999E-2</v>
      </c>
      <c r="P20" s="6">
        <f t="shared" si="6"/>
        <v>8.8271305115750955</v>
      </c>
      <c r="Q20" s="5">
        <v>2.9600000000000001E-2</v>
      </c>
      <c r="R20" s="6">
        <f t="shared" si="7"/>
        <v>7.1978805273449824</v>
      </c>
      <c r="S20" s="5">
        <v>3.1099999999999999E-2</v>
      </c>
      <c r="T20" s="6">
        <f t="shared" si="8"/>
        <v>7.5626379865009774</v>
      </c>
      <c r="U20" s="5">
        <v>2.9100000000000001E-2</v>
      </c>
      <c r="V20" s="6">
        <f t="shared" si="9"/>
        <v>7.0762947076263165</v>
      </c>
      <c r="W20" s="5">
        <v>2.5399999999999999E-2</v>
      </c>
      <c r="X20" s="6">
        <f t="shared" si="10"/>
        <v>6.1765596417081934</v>
      </c>
      <c r="Y20" s="5">
        <v>1.6500000000000001E-2</v>
      </c>
      <c r="Z20" s="6">
        <f t="shared" si="11"/>
        <v>4.012332050715953</v>
      </c>
      <c r="AA20" s="5">
        <v>2.1000000000000001E-2</v>
      </c>
      <c r="AB20" s="6">
        <f t="shared" si="12"/>
        <v>5.1066044281839398</v>
      </c>
      <c r="AC20" s="5">
        <v>1.0200000000000001E-2</v>
      </c>
      <c r="AD20" s="6">
        <f t="shared" si="13"/>
        <v>2.4803507222607708</v>
      </c>
      <c r="AE20" s="5">
        <v>7.3000000000000001E-3</v>
      </c>
      <c r="AF20" s="6">
        <f t="shared" si="14"/>
        <v>1.7751529678925124</v>
      </c>
      <c r="AG20" s="5">
        <v>1.7999999999999999E-2</v>
      </c>
      <c r="AH20" s="6">
        <f t="shared" si="15"/>
        <v>4.377089509871948</v>
      </c>
      <c r="AI20" s="5">
        <v>1.35E-2</v>
      </c>
      <c r="AJ20" s="6">
        <f t="shared" si="16"/>
        <v>3.2828171324039612</v>
      </c>
      <c r="AK20" s="5">
        <v>1.03E-2</v>
      </c>
      <c r="AL20" s="6">
        <f t="shared" si="17"/>
        <v>2.504667886204504</v>
      </c>
      <c r="AM20" s="5">
        <v>6.0000000000000001E-3</v>
      </c>
      <c r="AN20" s="6">
        <f t="shared" si="18"/>
        <v>1.4590298366239829</v>
      </c>
      <c r="AO20" s="5">
        <v>1.2699999999999999E-2</v>
      </c>
      <c r="AP20" s="6">
        <f t="shared" si="19"/>
        <v>3.0882798208540967</v>
      </c>
      <c r="AQ20" s="5">
        <v>4.1000000000000003E-3</v>
      </c>
      <c r="AR20" s="6">
        <f t="shared" si="20"/>
        <v>0.99700372169305496</v>
      </c>
      <c r="AS20" s="5">
        <v>3.8999999999999998E-3</v>
      </c>
      <c r="AT20" s="6">
        <f t="shared" si="21"/>
        <v>0.94836939380558882</v>
      </c>
      <c r="AU20" s="5">
        <v>6.1999999999999998E-3</v>
      </c>
      <c r="AV20" s="6">
        <f t="shared" si="22"/>
        <v>1.5076641645114488</v>
      </c>
    </row>
    <row r="21" spans="1:48" x14ac:dyDescent="0.25">
      <c r="A21" s="2">
        <v>43849</v>
      </c>
      <c r="B21" s="4">
        <v>233.70970794171453</v>
      </c>
      <c r="C21" s="5">
        <v>0.1447</v>
      </c>
      <c r="D21" s="6">
        <f t="shared" si="0"/>
        <v>33.817794739166089</v>
      </c>
      <c r="E21" s="5">
        <v>0.12280000000000001</v>
      </c>
      <c r="F21" s="6">
        <f t="shared" si="1"/>
        <v>28.699552135242545</v>
      </c>
      <c r="G21" s="5">
        <v>3.9100000000000003E-2</v>
      </c>
      <c r="H21" s="6">
        <f t="shared" si="2"/>
        <v>9.138049580521038</v>
      </c>
      <c r="I21" s="5">
        <v>4.9500000000000002E-2</v>
      </c>
      <c r="J21" s="6">
        <f t="shared" si="3"/>
        <v>11.568630543114869</v>
      </c>
      <c r="K21" s="5">
        <v>6.93E-2</v>
      </c>
      <c r="L21" s="6">
        <f t="shared" si="4"/>
        <v>16.196082760360817</v>
      </c>
      <c r="M21" s="5">
        <v>3.7499999999999999E-2</v>
      </c>
      <c r="N21" s="6">
        <f t="shared" si="5"/>
        <v>8.764114047814294</v>
      </c>
      <c r="O21" s="5">
        <v>3.8100000000000002E-2</v>
      </c>
      <c r="P21" s="6">
        <f t="shared" si="6"/>
        <v>8.9043398725793246</v>
      </c>
      <c r="Q21" s="5">
        <v>3.0700000000000002E-2</v>
      </c>
      <c r="R21" s="6">
        <f t="shared" si="7"/>
        <v>7.1748880338106362</v>
      </c>
      <c r="S21" s="5">
        <v>3.2099999999999997E-2</v>
      </c>
      <c r="T21" s="6">
        <f t="shared" si="8"/>
        <v>7.5020816249290352</v>
      </c>
      <c r="U21" s="5">
        <v>3.3099999999999997E-2</v>
      </c>
      <c r="V21" s="6">
        <f t="shared" si="9"/>
        <v>7.7357913328707504</v>
      </c>
      <c r="W21" s="5">
        <v>2.69E-2</v>
      </c>
      <c r="X21" s="6">
        <f t="shared" si="10"/>
        <v>6.2867911436321204</v>
      </c>
      <c r="Y21" s="5">
        <v>1.84E-2</v>
      </c>
      <c r="Z21" s="6">
        <f t="shared" si="11"/>
        <v>4.3002586261275475</v>
      </c>
      <c r="AA21" s="5">
        <v>2.3300000000000001E-2</v>
      </c>
      <c r="AB21" s="6">
        <f t="shared" si="12"/>
        <v>5.4454361950419488</v>
      </c>
      <c r="AC21" s="5">
        <v>7.9000000000000008E-3</v>
      </c>
      <c r="AD21" s="6">
        <f t="shared" si="13"/>
        <v>1.8463066927395448</v>
      </c>
      <c r="AE21" s="5">
        <v>6.7999999999999996E-3</v>
      </c>
      <c r="AF21" s="6">
        <f t="shared" si="14"/>
        <v>1.5892260140036587</v>
      </c>
      <c r="AG21" s="5">
        <v>1.7399999999999999E-2</v>
      </c>
      <c r="AH21" s="6">
        <f t="shared" si="15"/>
        <v>4.0665489181858323</v>
      </c>
      <c r="AI21" s="5">
        <v>1.4500000000000001E-2</v>
      </c>
      <c r="AJ21" s="6">
        <f t="shared" si="16"/>
        <v>3.388790765154861</v>
      </c>
      <c r="AK21" s="5">
        <v>1.04E-2</v>
      </c>
      <c r="AL21" s="6">
        <f t="shared" si="17"/>
        <v>2.4305809625938308</v>
      </c>
      <c r="AM21" s="5">
        <v>5.5999999999999999E-3</v>
      </c>
      <c r="AN21" s="6">
        <f t="shared" si="18"/>
        <v>1.3087743644736014</v>
      </c>
      <c r="AO21" s="5">
        <v>1.29E-2</v>
      </c>
      <c r="AP21" s="6">
        <f t="shared" si="19"/>
        <v>3.0148552324481175</v>
      </c>
      <c r="AQ21" s="5">
        <v>4.3E-3</v>
      </c>
      <c r="AR21" s="6">
        <f t="shared" si="20"/>
        <v>1.0049517441493725</v>
      </c>
      <c r="AS21" s="5">
        <v>4.4000000000000003E-3</v>
      </c>
      <c r="AT21" s="6">
        <f t="shared" si="21"/>
        <v>1.0283227149435439</v>
      </c>
      <c r="AU21" s="5">
        <v>5.1000000000000004E-3</v>
      </c>
      <c r="AV21" s="6">
        <f t="shared" si="22"/>
        <v>1.1919195105027443</v>
      </c>
    </row>
    <row r="22" spans="1:48" x14ac:dyDescent="0.25">
      <c r="A22" s="2">
        <v>43850</v>
      </c>
      <c r="B22" s="4">
        <v>262.09550242856244</v>
      </c>
      <c r="C22" s="5">
        <v>0.1424</v>
      </c>
      <c r="D22" s="6">
        <f t="shared" si="0"/>
        <v>37.322399545827288</v>
      </c>
      <c r="E22" s="5">
        <v>0.1245</v>
      </c>
      <c r="F22" s="6">
        <f t="shared" si="1"/>
        <v>32.630890052356023</v>
      </c>
      <c r="G22" s="5">
        <v>3.5299999999999998E-2</v>
      </c>
      <c r="H22" s="6">
        <f t="shared" si="2"/>
        <v>9.251971235728254</v>
      </c>
      <c r="I22" s="5">
        <v>4.7500000000000001E-2</v>
      </c>
      <c r="J22" s="6">
        <f t="shared" si="3"/>
        <v>12.449536365356716</v>
      </c>
      <c r="K22" s="5">
        <v>7.2900000000000006E-2</v>
      </c>
      <c r="L22" s="6">
        <f t="shared" si="4"/>
        <v>19.106762127042202</v>
      </c>
      <c r="M22" s="5">
        <v>3.6999999999999998E-2</v>
      </c>
      <c r="N22" s="6">
        <f t="shared" si="5"/>
        <v>9.6975335898568105</v>
      </c>
      <c r="O22" s="5">
        <v>4.0800000000000003E-2</v>
      </c>
      <c r="P22" s="6">
        <f t="shared" si="6"/>
        <v>10.693496499085349</v>
      </c>
      <c r="Q22" s="5">
        <v>3.1099999999999999E-2</v>
      </c>
      <c r="R22" s="6">
        <f t="shared" si="7"/>
        <v>8.1511701255282922</v>
      </c>
      <c r="S22" s="5">
        <v>3.3799999999999997E-2</v>
      </c>
      <c r="T22" s="6">
        <f t="shared" si="8"/>
        <v>8.8588279820854101</v>
      </c>
      <c r="U22" s="5">
        <v>3.5900000000000001E-2</v>
      </c>
      <c r="V22" s="6">
        <f t="shared" si="9"/>
        <v>9.4092285371853919</v>
      </c>
      <c r="W22" s="5">
        <v>2.9499999999999998E-2</v>
      </c>
      <c r="X22" s="6">
        <f t="shared" si="10"/>
        <v>7.7318173216425912</v>
      </c>
      <c r="Y22" s="5">
        <v>1.9699999999999999E-2</v>
      </c>
      <c r="Z22" s="6">
        <f t="shared" si="11"/>
        <v>5.1632813978426801</v>
      </c>
      <c r="AA22" s="5">
        <v>2.4299999999999999E-2</v>
      </c>
      <c r="AB22" s="6">
        <f t="shared" si="12"/>
        <v>6.3689207090140671</v>
      </c>
      <c r="AC22" s="5">
        <v>7.4999999999999997E-3</v>
      </c>
      <c r="AD22" s="6">
        <f t="shared" si="13"/>
        <v>1.9657162682142182</v>
      </c>
      <c r="AE22" s="5">
        <v>5.5999999999999999E-3</v>
      </c>
      <c r="AF22" s="6">
        <f t="shared" si="14"/>
        <v>1.4677348135999497</v>
      </c>
      <c r="AG22" s="5">
        <v>1.8700000000000001E-2</v>
      </c>
      <c r="AH22" s="6">
        <f t="shared" si="15"/>
        <v>4.9011858954141179</v>
      </c>
      <c r="AI22" s="5">
        <v>1.5699999999999999E-2</v>
      </c>
      <c r="AJ22" s="6">
        <f t="shared" si="16"/>
        <v>4.1148993881284301</v>
      </c>
      <c r="AK22" s="5">
        <v>1.17E-2</v>
      </c>
      <c r="AL22" s="6">
        <f t="shared" si="17"/>
        <v>3.0665173784141806</v>
      </c>
      <c r="AM22" s="5">
        <v>4.5999999999999999E-3</v>
      </c>
      <c r="AN22" s="6">
        <f t="shared" si="18"/>
        <v>1.2056393111713872</v>
      </c>
      <c r="AO22" s="5">
        <v>1.2699999999999999E-2</v>
      </c>
      <c r="AP22" s="6">
        <f t="shared" si="19"/>
        <v>3.3286128808427429</v>
      </c>
      <c r="AQ22" s="5">
        <v>4.0000000000000001E-3</v>
      </c>
      <c r="AR22" s="6">
        <f t="shared" si="20"/>
        <v>1.0483820097142498</v>
      </c>
      <c r="AS22" s="5">
        <v>4.0000000000000001E-3</v>
      </c>
      <c r="AT22" s="6">
        <f t="shared" si="21"/>
        <v>1.0483820097142498</v>
      </c>
      <c r="AU22" s="5">
        <v>5.1999999999999998E-3</v>
      </c>
      <c r="AV22" s="6">
        <f t="shared" si="22"/>
        <v>1.3628966126285247</v>
      </c>
    </row>
    <row r="23" spans="1:48" x14ac:dyDescent="0.25">
      <c r="A23" s="2">
        <v>43851</v>
      </c>
      <c r="B23" s="4">
        <v>338.73714754305178</v>
      </c>
      <c r="C23" s="5">
        <v>0.13869999999999999</v>
      </c>
      <c r="D23" s="6">
        <f t="shared" si="0"/>
        <v>46.982842364221277</v>
      </c>
      <c r="E23" s="5">
        <v>0.13500000000000001</v>
      </c>
      <c r="F23" s="6">
        <f t="shared" si="1"/>
        <v>45.729514918311992</v>
      </c>
      <c r="G23" s="5">
        <v>3.2800000000000003E-2</v>
      </c>
      <c r="H23" s="6">
        <f t="shared" si="2"/>
        <v>11.1105784394121</v>
      </c>
      <c r="I23" s="5">
        <v>4.7699999999999999E-2</v>
      </c>
      <c r="J23" s="6">
        <f t="shared" si="3"/>
        <v>16.157761937803571</v>
      </c>
      <c r="K23" s="5">
        <v>7.17E-2</v>
      </c>
      <c r="L23" s="6">
        <f t="shared" si="4"/>
        <v>24.287453478836813</v>
      </c>
      <c r="M23" s="5">
        <v>3.7400000000000003E-2</v>
      </c>
      <c r="N23" s="6">
        <f t="shared" si="5"/>
        <v>12.668769318110137</v>
      </c>
      <c r="O23" s="5">
        <v>4.4400000000000002E-2</v>
      </c>
      <c r="P23" s="6">
        <f t="shared" si="6"/>
        <v>15.0399293509115</v>
      </c>
      <c r="Q23" s="5">
        <v>3.2300000000000002E-2</v>
      </c>
      <c r="R23" s="6">
        <f t="shared" si="7"/>
        <v>10.941209865640573</v>
      </c>
      <c r="S23" s="5">
        <v>3.5400000000000001E-2</v>
      </c>
      <c r="T23" s="6">
        <f t="shared" si="8"/>
        <v>11.991295023024033</v>
      </c>
      <c r="U23" s="5">
        <v>3.7600000000000001E-2</v>
      </c>
      <c r="V23" s="6">
        <f t="shared" si="9"/>
        <v>12.736516747618747</v>
      </c>
      <c r="W23" s="5">
        <v>3.0499999999999999E-2</v>
      </c>
      <c r="X23" s="6">
        <f t="shared" si="10"/>
        <v>10.331483000063079</v>
      </c>
      <c r="Y23" s="5">
        <v>0.02</v>
      </c>
      <c r="Z23" s="6">
        <f t="shared" si="11"/>
        <v>6.774742950861036</v>
      </c>
      <c r="AA23" s="5">
        <v>2.2800000000000001E-2</v>
      </c>
      <c r="AB23" s="6">
        <f t="shared" si="12"/>
        <v>7.723206963981581</v>
      </c>
      <c r="AC23" s="5">
        <v>6.6E-3</v>
      </c>
      <c r="AD23" s="6">
        <f t="shared" si="13"/>
        <v>2.2356651737841418</v>
      </c>
      <c r="AE23" s="5">
        <v>4.7000000000000002E-3</v>
      </c>
      <c r="AF23" s="6">
        <f t="shared" si="14"/>
        <v>1.5920645934523434</v>
      </c>
      <c r="AG23" s="5">
        <v>1.83E-2</v>
      </c>
      <c r="AH23" s="6">
        <f t="shared" si="15"/>
        <v>6.1988898000378478</v>
      </c>
      <c r="AI23" s="5">
        <v>1.6799999999999999E-2</v>
      </c>
      <c r="AJ23" s="6">
        <f t="shared" si="16"/>
        <v>5.6907840787232695</v>
      </c>
      <c r="AK23" s="5">
        <v>1.1900000000000001E-2</v>
      </c>
      <c r="AL23" s="6">
        <f t="shared" si="17"/>
        <v>4.0309720557623168</v>
      </c>
      <c r="AM23" s="5">
        <v>3.3E-3</v>
      </c>
      <c r="AN23" s="6">
        <f t="shared" si="18"/>
        <v>1.1178325868920709</v>
      </c>
      <c r="AO23" s="5">
        <v>1.2500000000000001E-2</v>
      </c>
      <c r="AP23" s="6">
        <f t="shared" si="19"/>
        <v>4.234214344288147</v>
      </c>
      <c r="AQ23" s="5">
        <v>3.8999999999999998E-3</v>
      </c>
      <c r="AR23" s="6">
        <f t="shared" si="20"/>
        <v>1.3210748754179018</v>
      </c>
      <c r="AS23" s="5">
        <v>4.1000000000000003E-3</v>
      </c>
      <c r="AT23" s="6">
        <f t="shared" si="21"/>
        <v>1.3888223049265125</v>
      </c>
      <c r="AU23" s="5">
        <v>4.4000000000000003E-3</v>
      </c>
      <c r="AV23" s="6">
        <f t="shared" si="22"/>
        <v>1.4904434491894278</v>
      </c>
    </row>
    <row r="24" spans="1:48" x14ac:dyDescent="0.25">
      <c r="A24" s="2">
        <v>43852</v>
      </c>
      <c r="B24" s="4">
        <v>373.43089636031038</v>
      </c>
      <c r="C24" s="5">
        <v>0.14560000000000001</v>
      </c>
      <c r="D24" s="6">
        <f t="shared" si="0"/>
        <v>54.371538510061193</v>
      </c>
      <c r="E24" s="5">
        <v>0.14080000000000001</v>
      </c>
      <c r="F24" s="6">
        <f t="shared" si="1"/>
        <v>52.579070207531707</v>
      </c>
      <c r="G24" s="5">
        <v>3.2800000000000003E-2</v>
      </c>
      <c r="H24" s="6">
        <f t="shared" si="2"/>
        <v>12.248533400618182</v>
      </c>
      <c r="I24" s="5">
        <v>4.7399999999999998E-2</v>
      </c>
      <c r="J24" s="6">
        <f t="shared" si="3"/>
        <v>17.700624487478713</v>
      </c>
      <c r="K24" s="5">
        <v>7.6499999999999999E-2</v>
      </c>
      <c r="L24" s="6">
        <f t="shared" si="4"/>
        <v>28.567463571563742</v>
      </c>
      <c r="M24" s="5">
        <v>3.8600000000000002E-2</v>
      </c>
      <c r="N24" s="6">
        <f t="shared" si="5"/>
        <v>14.414432599507983</v>
      </c>
      <c r="O24" s="5">
        <v>4.4999999999999998E-2</v>
      </c>
      <c r="P24" s="6">
        <f t="shared" si="6"/>
        <v>16.804390336213967</v>
      </c>
      <c r="Q24" s="5">
        <v>3.3000000000000002E-2</v>
      </c>
      <c r="R24" s="6">
        <f t="shared" si="7"/>
        <v>12.323219579890242</v>
      </c>
      <c r="S24" s="5">
        <v>3.7900000000000003E-2</v>
      </c>
      <c r="T24" s="6">
        <f t="shared" si="8"/>
        <v>14.153030972055765</v>
      </c>
      <c r="U24" s="5">
        <v>4.19E-2</v>
      </c>
      <c r="V24" s="6">
        <f t="shared" si="9"/>
        <v>15.646754557497005</v>
      </c>
      <c r="W24" s="5">
        <v>3.1800000000000002E-2</v>
      </c>
      <c r="X24" s="6">
        <f t="shared" si="10"/>
        <v>11.875102504257871</v>
      </c>
      <c r="Y24" s="5">
        <v>2.06E-2</v>
      </c>
      <c r="Z24" s="6">
        <f t="shared" si="11"/>
        <v>7.6926764650223944</v>
      </c>
      <c r="AA24" s="5">
        <v>2.3400000000000001E-2</v>
      </c>
      <c r="AB24" s="6">
        <f t="shared" si="12"/>
        <v>8.7382829748312627</v>
      </c>
      <c r="AC24" s="5">
        <v>6.0000000000000001E-3</v>
      </c>
      <c r="AD24" s="6">
        <f t="shared" si="13"/>
        <v>2.2405853781618625</v>
      </c>
      <c r="AE24" s="5">
        <v>3.8999999999999998E-3</v>
      </c>
      <c r="AF24" s="6">
        <f t="shared" si="14"/>
        <v>1.4563804958052105</v>
      </c>
      <c r="AG24" s="5">
        <v>1.7600000000000001E-2</v>
      </c>
      <c r="AH24" s="6">
        <f t="shared" si="15"/>
        <v>6.5723837759414634</v>
      </c>
      <c r="AI24" s="5">
        <v>1.7600000000000001E-2</v>
      </c>
      <c r="AJ24" s="6">
        <f t="shared" si="16"/>
        <v>6.5723837759414634</v>
      </c>
      <c r="AK24" s="5">
        <v>1.35E-2</v>
      </c>
      <c r="AL24" s="6">
        <f t="shared" si="17"/>
        <v>5.0413171008641902</v>
      </c>
      <c r="AM24" s="5">
        <v>2.8E-3</v>
      </c>
      <c r="AN24" s="6">
        <f t="shared" si="18"/>
        <v>1.0456065098088692</v>
      </c>
      <c r="AO24" s="5">
        <v>1.04E-2</v>
      </c>
      <c r="AP24" s="6">
        <f t="shared" si="19"/>
        <v>3.8836813221472277</v>
      </c>
      <c r="AQ24" s="5">
        <v>3.5000000000000001E-3</v>
      </c>
      <c r="AR24" s="6">
        <f t="shared" si="20"/>
        <v>1.3070081372610864</v>
      </c>
      <c r="AS24" s="5">
        <v>3.7000000000000002E-3</v>
      </c>
      <c r="AT24" s="6">
        <f t="shared" si="21"/>
        <v>1.3816943165331486</v>
      </c>
      <c r="AU24" s="5">
        <v>3.0999999999999999E-3</v>
      </c>
      <c r="AV24" s="6">
        <f t="shared" si="22"/>
        <v>1.1576357787169622</v>
      </c>
    </row>
    <row r="25" spans="1:48" x14ac:dyDescent="0.25">
      <c r="A25" s="2">
        <v>43853</v>
      </c>
      <c r="B25" s="4">
        <v>351.35305620387311</v>
      </c>
      <c r="C25" s="5">
        <v>0.1691</v>
      </c>
      <c r="D25" s="6">
        <f t="shared" si="0"/>
        <v>59.413801804074943</v>
      </c>
      <c r="E25" s="5">
        <v>0.14119999999999999</v>
      </c>
      <c r="F25" s="6">
        <f t="shared" si="1"/>
        <v>49.611051535986881</v>
      </c>
      <c r="G25" s="5">
        <v>3.5900000000000001E-2</v>
      </c>
      <c r="H25" s="6">
        <f t="shared" si="2"/>
        <v>12.613574717719045</v>
      </c>
      <c r="I25" s="5">
        <v>4.9000000000000002E-2</v>
      </c>
      <c r="J25" s="6">
        <f t="shared" si="3"/>
        <v>17.216299753989784</v>
      </c>
      <c r="K25" s="5">
        <v>7.3099999999999998E-2</v>
      </c>
      <c r="L25" s="6">
        <f t="shared" si="4"/>
        <v>25.683908408503125</v>
      </c>
      <c r="M25" s="5">
        <v>3.7600000000000001E-2</v>
      </c>
      <c r="N25" s="6">
        <f t="shared" si="5"/>
        <v>13.210874913265629</v>
      </c>
      <c r="O25" s="5">
        <v>4.24E-2</v>
      </c>
      <c r="P25" s="6">
        <f t="shared" si="6"/>
        <v>14.89736958304422</v>
      </c>
      <c r="Q25" s="5">
        <v>3.3399999999999999E-2</v>
      </c>
      <c r="R25" s="6">
        <f t="shared" si="7"/>
        <v>11.735192077209362</v>
      </c>
      <c r="S25" s="5">
        <v>4.1500000000000002E-2</v>
      </c>
      <c r="T25" s="6">
        <f t="shared" si="8"/>
        <v>14.581151832460735</v>
      </c>
      <c r="U25" s="5">
        <v>4.07E-2</v>
      </c>
      <c r="V25" s="6">
        <f t="shared" si="9"/>
        <v>14.300069387497636</v>
      </c>
      <c r="W25" s="5">
        <v>2.8799999999999999E-2</v>
      </c>
      <c r="X25" s="6">
        <f t="shared" si="10"/>
        <v>10.118968018671545</v>
      </c>
      <c r="Y25" s="5">
        <v>2.1399999999999999E-2</v>
      </c>
      <c r="Z25" s="6">
        <f t="shared" si="11"/>
        <v>7.5189554027628844</v>
      </c>
      <c r="AA25" s="5">
        <v>2.2499999999999999E-2</v>
      </c>
      <c r="AB25" s="6">
        <f t="shared" si="12"/>
        <v>7.9054437645871447</v>
      </c>
      <c r="AC25" s="5">
        <v>6.0000000000000001E-3</v>
      </c>
      <c r="AD25" s="6">
        <f t="shared" si="13"/>
        <v>2.1081183372232388</v>
      </c>
      <c r="AE25" s="5">
        <v>3.5999999999999999E-3</v>
      </c>
      <c r="AF25" s="6">
        <f t="shared" si="14"/>
        <v>1.2648710023339431</v>
      </c>
      <c r="AG25" s="5">
        <v>1.54E-2</v>
      </c>
      <c r="AH25" s="6">
        <f t="shared" si="15"/>
        <v>5.4108370655396465</v>
      </c>
      <c r="AI25" s="5">
        <v>1.66E-2</v>
      </c>
      <c r="AJ25" s="6">
        <f t="shared" si="16"/>
        <v>5.8324607329842939</v>
      </c>
      <c r="AK25" s="5">
        <v>1.2500000000000001E-2</v>
      </c>
      <c r="AL25" s="6">
        <f t="shared" si="17"/>
        <v>4.3919132025484142</v>
      </c>
      <c r="AM25" s="5">
        <v>3.0999999999999999E-3</v>
      </c>
      <c r="AN25" s="6">
        <f t="shared" si="18"/>
        <v>1.0891944742320065</v>
      </c>
      <c r="AO25" s="5">
        <v>0.01</v>
      </c>
      <c r="AP25" s="6">
        <f t="shared" si="19"/>
        <v>3.5135305620387314</v>
      </c>
      <c r="AQ25" s="5">
        <v>3.7000000000000002E-3</v>
      </c>
      <c r="AR25" s="6">
        <f t="shared" si="20"/>
        <v>1.3000063079543305</v>
      </c>
      <c r="AS25" s="5">
        <v>3.5999999999999999E-3</v>
      </c>
      <c r="AT25" s="6">
        <f t="shared" si="21"/>
        <v>1.2648710023339431</v>
      </c>
      <c r="AU25" s="5">
        <v>2.5999999999999999E-3</v>
      </c>
      <c r="AV25" s="6">
        <f t="shared" si="22"/>
        <v>0.91351794613007009</v>
      </c>
    </row>
    <row r="26" spans="1:48" x14ac:dyDescent="0.25">
      <c r="A26" s="2"/>
      <c r="C26" s="5"/>
      <c r="E26" s="5"/>
      <c r="G26" s="5"/>
      <c r="I26" s="5"/>
      <c r="K26" s="5"/>
      <c r="M26" s="5"/>
      <c r="O26" s="5"/>
      <c r="Q26" s="5"/>
      <c r="S26" s="5"/>
      <c r="U26" s="5"/>
      <c r="W26" s="5"/>
      <c r="Y26" s="5"/>
      <c r="AA26" s="5"/>
      <c r="AC26" s="5"/>
      <c r="AE26" s="5"/>
      <c r="AG26" s="5"/>
      <c r="AI26" s="5"/>
      <c r="AK26" s="5"/>
      <c r="AM26" s="5"/>
      <c r="AO26" s="5"/>
      <c r="AQ26" s="5"/>
      <c r="AS26" s="5"/>
      <c r="AU26" s="5"/>
    </row>
    <row r="27" spans="1:48" x14ac:dyDescent="0.25">
      <c r="A27" s="2"/>
      <c r="C27" s="5"/>
      <c r="E27" s="5"/>
      <c r="G27" s="5"/>
      <c r="I27" s="5"/>
      <c r="K27" s="5"/>
      <c r="M27" s="5"/>
      <c r="O27" s="5"/>
      <c r="Q27" s="5"/>
      <c r="S27" s="5"/>
      <c r="U27" s="5"/>
      <c r="W27" s="5"/>
      <c r="Y27" s="5"/>
      <c r="AA27" s="5"/>
      <c r="AC27" s="5"/>
      <c r="AE27" s="5"/>
      <c r="AG27" s="5"/>
      <c r="AI27" s="5"/>
      <c r="AK27" s="5"/>
      <c r="AM27" s="5"/>
      <c r="AO27" s="5"/>
      <c r="AQ27" s="5"/>
      <c r="AS27" s="5"/>
      <c r="AU27" s="5"/>
    </row>
    <row r="28" spans="1:48" x14ac:dyDescent="0.25">
      <c r="A28" s="2"/>
      <c r="C28" s="5"/>
      <c r="E28" s="5"/>
      <c r="G28" s="5"/>
      <c r="I28" s="5"/>
      <c r="K28" s="5"/>
      <c r="M28" s="5"/>
      <c r="O28" s="5"/>
      <c r="Q28" s="5"/>
      <c r="S28" s="5"/>
      <c r="U28" s="5"/>
      <c r="W28" s="5"/>
      <c r="Y28" s="5"/>
      <c r="AA28" s="5"/>
      <c r="AC28" s="5"/>
      <c r="AE28" s="5"/>
      <c r="AG28" s="5"/>
      <c r="AI28" s="5"/>
      <c r="AK28" s="5"/>
      <c r="AM28" s="5"/>
      <c r="AO28" s="5"/>
      <c r="AQ28" s="5"/>
      <c r="AS28" s="5"/>
      <c r="AU28" s="5"/>
    </row>
    <row r="29" spans="1:48" x14ac:dyDescent="0.25">
      <c r="A29" s="2"/>
    </row>
    <row r="30" spans="1:48" x14ac:dyDescent="0.25">
      <c r="A30" s="2"/>
    </row>
    <row r="31" spans="1:48" x14ac:dyDescent="0.25">
      <c r="A31" s="2"/>
    </row>
    <row r="32" spans="1:4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mergeCells count="25">
    <mergeCell ref="W1:X1"/>
    <mergeCell ref="Y1:Z1"/>
    <mergeCell ref="AA1:AB1"/>
    <mergeCell ref="U1:V1"/>
    <mergeCell ref="C1:D1"/>
    <mergeCell ref="E1:F1"/>
    <mergeCell ref="G1:H1"/>
    <mergeCell ref="I1:J1"/>
    <mergeCell ref="K1:L1"/>
    <mergeCell ref="M1:N1"/>
    <mergeCell ref="O1:P1"/>
    <mergeCell ref="A1:A2"/>
    <mergeCell ref="B1:B2"/>
    <mergeCell ref="Q1:R1"/>
    <mergeCell ref="S1:T1"/>
    <mergeCell ref="AC1:AD1"/>
    <mergeCell ref="AE1:AF1"/>
    <mergeCell ref="AU1:AV1"/>
    <mergeCell ref="AI1:AJ1"/>
    <mergeCell ref="AK1:AL1"/>
    <mergeCell ref="AM1:AN1"/>
    <mergeCell ref="AO1:AP1"/>
    <mergeCell ref="AQ1:AR1"/>
    <mergeCell ref="AS1:AT1"/>
    <mergeCell ref="AG1:A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57"/>
  <sheetViews>
    <sheetView tabSelected="1" topLeftCell="A3" zoomScale="85" zoomScaleNormal="85" workbookViewId="0">
      <selection activeCell="C26" sqref="C26"/>
    </sheetView>
  </sheetViews>
  <sheetFormatPr defaultColWidth="8.90625" defaultRowHeight="14" x14ac:dyDescent="0.25"/>
  <cols>
    <col min="1" max="2" width="14" style="7" customWidth="1"/>
    <col min="3" max="16384" width="8.90625" style="7"/>
  </cols>
  <sheetData>
    <row r="1" spans="1:64" x14ac:dyDescent="0.25">
      <c r="A1" s="11" t="s">
        <v>30</v>
      </c>
      <c r="B1" s="12" t="s">
        <v>31</v>
      </c>
      <c r="C1" s="11" t="s">
        <v>34</v>
      </c>
      <c r="D1" s="11"/>
      <c r="E1" s="11" t="s">
        <v>35</v>
      </c>
      <c r="F1" s="11"/>
      <c r="G1" s="11" t="s">
        <v>36</v>
      </c>
      <c r="H1" s="11"/>
      <c r="I1" s="11" t="s">
        <v>37</v>
      </c>
      <c r="J1" s="11"/>
      <c r="K1" s="11" t="s">
        <v>38</v>
      </c>
      <c r="L1" s="11"/>
      <c r="M1" s="11" t="s">
        <v>39</v>
      </c>
      <c r="N1" s="11"/>
      <c r="O1" s="11" t="s">
        <v>40</v>
      </c>
      <c r="P1" s="11"/>
      <c r="Q1" s="11" t="s">
        <v>41</v>
      </c>
      <c r="R1" s="11"/>
      <c r="S1" s="11" t="s">
        <v>42</v>
      </c>
      <c r="T1" s="11"/>
      <c r="U1" s="11" t="s">
        <v>43</v>
      </c>
      <c r="V1" s="11"/>
      <c r="W1" s="11" t="s">
        <v>44</v>
      </c>
      <c r="X1" s="11"/>
      <c r="Y1" s="11" t="s">
        <v>45</v>
      </c>
      <c r="Z1" s="11"/>
      <c r="AA1" s="11" t="s">
        <v>46</v>
      </c>
      <c r="AB1" s="11"/>
      <c r="AC1" s="11" t="s">
        <v>47</v>
      </c>
      <c r="AD1" s="11"/>
      <c r="AE1" s="11" t="s">
        <v>48</v>
      </c>
      <c r="AF1" s="11"/>
      <c r="AG1" s="11" t="s">
        <v>49</v>
      </c>
      <c r="AH1" s="11"/>
      <c r="AI1" s="11" t="s">
        <v>50</v>
      </c>
      <c r="AJ1" s="11"/>
      <c r="AK1" s="11" t="s">
        <v>51</v>
      </c>
      <c r="AL1" s="11"/>
      <c r="AM1" s="11" t="s">
        <v>52</v>
      </c>
      <c r="AN1" s="11"/>
      <c r="AO1" s="11" t="s">
        <v>53</v>
      </c>
      <c r="AP1" s="11"/>
      <c r="AQ1" s="11" t="s">
        <v>54</v>
      </c>
      <c r="AR1" s="11"/>
      <c r="AS1" s="11" t="s">
        <v>55</v>
      </c>
      <c r="AT1" s="11"/>
      <c r="AU1" s="11" t="s">
        <v>56</v>
      </c>
      <c r="AV1" s="11"/>
      <c r="AW1" s="11" t="s">
        <v>57</v>
      </c>
      <c r="AX1" s="11"/>
      <c r="AY1" s="11" t="s">
        <v>58</v>
      </c>
      <c r="AZ1" s="11"/>
      <c r="BA1" s="11" t="s">
        <v>59</v>
      </c>
      <c r="BB1" s="11"/>
      <c r="BC1" s="11" t="s">
        <v>60</v>
      </c>
      <c r="BD1" s="11"/>
      <c r="BE1" s="11" t="s">
        <v>61</v>
      </c>
      <c r="BF1" s="11"/>
      <c r="BG1" s="11" t="s">
        <v>62</v>
      </c>
      <c r="BH1" s="11"/>
      <c r="BI1" s="11" t="s">
        <v>63</v>
      </c>
      <c r="BJ1" s="11"/>
      <c r="BK1" s="11" t="s">
        <v>64</v>
      </c>
      <c r="BL1" s="11"/>
    </row>
    <row r="2" spans="1:64" x14ac:dyDescent="0.25">
      <c r="A2" s="11"/>
      <c r="B2" s="12"/>
      <c r="C2" s="7" t="s">
        <v>32</v>
      </c>
      <c r="D2" s="6" t="s">
        <v>33</v>
      </c>
      <c r="E2" s="7" t="s">
        <v>32</v>
      </c>
      <c r="F2" s="6" t="s">
        <v>33</v>
      </c>
      <c r="G2" s="7" t="s">
        <v>32</v>
      </c>
      <c r="H2" s="6" t="s">
        <v>33</v>
      </c>
      <c r="I2" s="7" t="s">
        <v>32</v>
      </c>
      <c r="J2" s="6" t="s">
        <v>33</v>
      </c>
      <c r="K2" s="7" t="s">
        <v>32</v>
      </c>
      <c r="L2" s="6" t="s">
        <v>33</v>
      </c>
      <c r="M2" s="7" t="s">
        <v>32</v>
      </c>
      <c r="N2" s="6" t="s">
        <v>33</v>
      </c>
      <c r="O2" s="7" t="s">
        <v>32</v>
      </c>
      <c r="P2" s="6" t="s">
        <v>33</v>
      </c>
      <c r="Q2" s="7" t="s">
        <v>32</v>
      </c>
      <c r="R2" s="6" t="s">
        <v>33</v>
      </c>
      <c r="S2" s="7" t="s">
        <v>32</v>
      </c>
      <c r="T2" s="6" t="s">
        <v>33</v>
      </c>
      <c r="U2" s="7" t="s">
        <v>32</v>
      </c>
      <c r="V2" s="6" t="s">
        <v>33</v>
      </c>
      <c r="W2" s="7" t="s">
        <v>32</v>
      </c>
      <c r="X2" s="6" t="s">
        <v>33</v>
      </c>
      <c r="Y2" s="7" t="s">
        <v>32</v>
      </c>
      <c r="Z2" s="6" t="s">
        <v>33</v>
      </c>
      <c r="AA2" s="7" t="s">
        <v>32</v>
      </c>
      <c r="AB2" s="6" t="s">
        <v>33</v>
      </c>
      <c r="AC2" s="7" t="s">
        <v>32</v>
      </c>
      <c r="AD2" s="6" t="s">
        <v>33</v>
      </c>
      <c r="AE2" s="7" t="s">
        <v>32</v>
      </c>
      <c r="AF2" s="6" t="s">
        <v>33</v>
      </c>
      <c r="AG2" s="7" t="s">
        <v>32</v>
      </c>
      <c r="AH2" s="6" t="s">
        <v>33</v>
      </c>
      <c r="AI2" s="7" t="s">
        <v>32</v>
      </c>
      <c r="AJ2" s="6" t="s">
        <v>33</v>
      </c>
      <c r="AK2" s="7" t="s">
        <v>32</v>
      </c>
      <c r="AL2" s="6" t="s">
        <v>33</v>
      </c>
      <c r="AM2" s="7" t="s">
        <v>32</v>
      </c>
      <c r="AN2" s="6" t="s">
        <v>33</v>
      </c>
      <c r="AO2" s="7" t="s">
        <v>32</v>
      </c>
      <c r="AP2" s="6" t="s">
        <v>33</v>
      </c>
      <c r="AQ2" s="7" t="s">
        <v>32</v>
      </c>
      <c r="AR2" s="6" t="s">
        <v>33</v>
      </c>
      <c r="AS2" s="7" t="s">
        <v>32</v>
      </c>
      <c r="AT2" s="6" t="s">
        <v>33</v>
      </c>
      <c r="AU2" s="7" t="s">
        <v>32</v>
      </c>
      <c r="AV2" s="6" t="s">
        <v>33</v>
      </c>
      <c r="AW2" s="7" t="s">
        <v>32</v>
      </c>
      <c r="AX2" s="6" t="s">
        <v>33</v>
      </c>
      <c r="AY2" s="7" t="s">
        <v>32</v>
      </c>
      <c r="AZ2" s="6" t="s">
        <v>33</v>
      </c>
      <c r="BA2" s="7" t="s">
        <v>32</v>
      </c>
      <c r="BB2" s="6" t="s">
        <v>33</v>
      </c>
      <c r="BC2" s="7" t="s">
        <v>32</v>
      </c>
      <c r="BD2" s="6" t="s">
        <v>33</v>
      </c>
      <c r="BE2" s="7" t="s">
        <v>32</v>
      </c>
      <c r="BF2" s="6" t="s">
        <v>33</v>
      </c>
      <c r="BG2" s="7" t="s">
        <v>32</v>
      </c>
      <c r="BH2" s="6" t="s">
        <v>33</v>
      </c>
      <c r="BI2" s="7" t="s">
        <v>32</v>
      </c>
      <c r="BJ2" s="6" t="s">
        <v>33</v>
      </c>
      <c r="BK2" s="7" t="s">
        <v>32</v>
      </c>
      <c r="BL2" s="6" t="s">
        <v>33</v>
      </c>
    </row>
    <row r="3" spans="1:64" x14ac:dyDescent="0.25">
      <c r="A3" s="2">
        <v>43831</v>
      </c>
      <c r="B3" s="8">
        <v>109.12760991610421</v>
      </c>
      <c r="C3" s="5">
        <v>0.72230000000000005</v>
      </c>
      <c r="D3" s="6">
        <f>C3*B3</f>
        <v>78.822872642402075</v>
      </c>
      <c r="E3" s="5">
        <v>4.1300000000000003E-2</v>
      </c>
      <c r="F3" s="6">
        <f t="shared" ref="F3:F25" si="0">E3*B3</f>
        <v>4.5069702895351043</v>
      </c>
      <c r="G3" s="5">
        <v>3.09E-2</v>
      </c>
      <c r="H3" s="6">
        <f>G3*B3</f>
        <v>3.3720431464076199</v>
      </c>
      <c r="I3" s="5">
        <v>1.9400000000000001E-2</v>
      </c>
      <c r="J3" s="6">
        <f>I3*B3</f>
        <v>2.1170756323724218</v>
      </c>
      <c r="K3" s="5">
        <v>1.8800000000000001E-2</v>
      </c>
      <c r="L3" s="6">
        <f>K3*B3</f>
        <v>2.0515990664227592</v>
      </c>
      <c r="M3" s="5">
        <v>2.6100000000000002E-2</v>
      </c>
      <c r="N3" s="6">
        <f>M3*B3</f>
        <v>2.8482306188103199</v>
      </c>
      <c r="O3" s="5">
        <v>1.5800000000000002E-2</v>
      </c>
      <c r="P3" s="6">
        <f>O3*B3</f>
        <v>1.7242162366744467</v>
      </c>
      <c r="Q3" s="5">
        <v>8.5000000000000006E-3</v>
      </c>
      <c r="R3" s="6">
        <f>Q3*B3</f>
        <v>0.92758468428688579</v>
      </c>
      <c r="S3" s="5">
        <v>8.3000000000000001E-3</v>
      </c>
      <c r="T3" s="6">
        <f>S3*B3</f>
        <v>0.90575916230366493</v>
      </c>
      <c r="U3" s="5">
        <v>8.3999999999999995E-3</v>
      </c>
      <c r="V3" s="6">
        <f>U3*B3</f>
        <v>0.91667192329527525</v>
      </c>
      <c r="W3" s="5">
        <v>1.3899999999999999E-2</v>
      </c>
      <c r="X3" s="6">
        <f>W3*B3</f>
        <v>1.5168737778338484</v>
      </c>
      <c r="Y3" s="5">
        <v>6.7999999999999996E-3</v>
      </c>
      <c r="Z3" s="6">
        <f>Y3*B3</f>
        <v>0.74206774742950854</v>
      </c>
      <c r="AA3" s="5">
        <v>6.1000000000000004E-3</v>
      </c>
      <c r="AB3" s="6">
        <f>AA3*B3</f>
        <v>0.66567842048823567</v>
      </c>
      <c r="AC3" s="5">
        <v>1.2800000000000001E-2</v>
      </c>
      <c r="AD3" s="6">
        <f>AC3*B3</f>
        <v>1.3968334069261339</v>
      </c>
      <c r="AE3" s="5">
        <v>5.1999999999999998E-3</v>
      </c>
      <c r="AF3" s="6">
        <f>AE3*B3</f>
        <v>0.56746357156374183</v>
      </c>
      <c r="AG3" s="5">
        <v>6.7000000000000002E-3</v>
      </c>
      <c r="AH3" s="6">
        <f>AG3*B3</f>
        <v>0.73115498643789822</v>
      </c>
      <c r="AI3" s="5">
        <v>1.04E-2</v>
      </c>
      <c r="AJ3" s="6">
        <f>AI3*B3</f>
        <v>1.1349271431274837</v>
      </c>
      <c r="AK3" s="5">
        <v>4.1000000000000003E-3</v>
      </c>
      <c r="AL3" s="6">
        <f>AK3*B3</f>
        <v>0.44742320065602725</v>
      </c>
      <c r="AM3" s="5">
        <v>6.4000000000000003E-3</v>
      </c>
      <c r="AN3" s="6">
        <f>AM3*B3</f>
        <v>0.69841670346306695</v>
      </c>
      <c r="AO3" s="5">
        <v>5.4000000000000003E-3</v>
      </c>
      <c r="AP3" s="6">
        <f>AO3*B3</f>
        <v>0.58928909354696279</v>
      </c>
      <c r="AQ3" s="5">
        <v>4.4999999999999997E-3</v>
      </c>
      <c r="AR3" s="6">
        <f>AQ3*B3</f>
        <v>0.4910742446224689</v>
      </c>
      <c r="AS3" s="5">
        <v>2.0999999999999999E-3</v>
      </c>
      <c r="AT3" s="6">
        <f>AS3*B3</f>
        <v>0.22916798082381881</v>
      </c>
      <c r="AU3" s="5">
        <v>3.3E-3</v>
      </c>
      <c r="AV3" s="6">
        <f>AU3*B3</f>
        <v>0.3601211127231439</v>
      </c>
      <c r="AW3" s="5">
        <v>1.8E-3</v>
      </c>
      <c r="AX3" s="7">
        <f>AW3*B3</f>
        <v>0.19642969784898756</v>
      </c>
      <c r="AY3" s="5">
        <v>2.2000000000000001E-3</v>
      </c>
      <c r="AZ3" s="7">
        <f>AY3*B3</f>
        <v>0.24008074181542927</v>
      </c>
      <c r="BA3" s="5">
        <v>2E-3</v>
      </c>
      <c r="BB3" s="7">
        <f>BA3*B3</f>
        <v>0.21825521983220841</v>
      </c>
      <c r="BC3" s="5">
        <v>1E-4</v>
      </c>
      <c r="BD3" s="7">
        <f>BC3*B3</f>
        <v>1.0912760991610421E-2</v>
      </c>
      <c r="BE3" s="5">
        <v>5.9999999999999995E-4</v>
      </c>
      <c r="BF3" s="7">
        <f>BE3*B3</f>
        <v>6.5476565949662516E-2</v>
      </c>
      <c r="BG3" s="5">
        <v>1.1999999999999999E-3</v>
      </c>
      <c r="BH3" s="7">
        <f>BG3*B3</f>
        <v>0.13095313189932503</v>
      </c>
      <c r="BI3" s="5">
        <v>1.2999999999999999E-3</v>
      </c>
      <c r="BJ3" s="7">
        <f>BI3*B3</f>
        <v>0.14186589289093546</v>
      </c>
      <c r="BK3" s="5">
        <v>5.0000000000000001E-4</v>
      </c>
      <c r="BL3" s="7">
        <f>BK3*B3</f>
        <v>5.4563804958052103E-2</v>
      </c>
    </row>
    <row r="4" spans="1:64" x14ac:dyDescent="0.25">
      <c r="A4" s="2">
        <v>43832</v>
      </c>
      <c r="B4" s="8">
        <v>111.01999621522741</v>
      </c>
      <c r="C4" s="5">
        <v>0.61329999999999996</v>
      </c>
      <c r="D4" s="6">
        <f t="shared" ref="D4:D25" si="1">C4*B4</f>
        <v>68.088563678798963</v>
      </c>
      <c r="E4" s="5">
        <v>4.9299999999999997E-2</v>
      </c>
      <c r="F4" s="6">
        <f t="shared" si="0"/>
        <v>5.473285813410711</v>
      </c>
      <c r="G4" s="5">
        <v>3.7400000000000003E-2</v>
      </c>
      <c r="H4" s="6">
        <f t="shared" ref="H4:H25" si="2">G4*B4</f>
        <v>4.1521478584495055</v>
      </c>
      <c r="I4" s="5">
        <v>2.58E-2</v>
      </c>
      <c r="J4" s="6">
        <f t="shared" ref="J4:J25" si="3">I4*B4</f>
        <v>2.864315902352867</v>
      </c>
      <c r="K4" s="5">
        <v>2.3800000000000002E-2</v>
      </c>
      <c r="L4" s="6">
        <f t="shared" ref="L4:L25" si="4">K4*B4</f>
        <v>2.6422759099224127</v>
      </c>
      <c r="M4" s="5">
        <v>3.7600000000000001E-2</v>
      </c>
      <c r="N4" s="6">
        <f t="shared" ref="N4:N25" si="5">M4*B4</f>
        <v>4.1743518576925505</v>
      </c>
      <c r="O4" s="5">
        <v>2.2800000000000001E-2</v>
      </c>
      <c r="P4" s="6">
        <f t="shared" ref="P4:P25" si="6">O4*B4</f>
        <v>2.5312559137071848</v>
      </c>
      <c r="Q4" s="5">
        <v>1.15E-2</v>
      </c>
      <c r="R4" s="6">
        <f t="shared" ref="R4:R25" si="7">Q4*B4</f>
        <v>1.2767299564751151</v>
      </c>
      <c r="S4" s="5">
        <v>1.3599999999999999E-2</v>
      </c>
      <c r="T4" s="6">
        <f t="shared" ref="T4:T25" si="8">S4*B4</f>
        <v>1.5098719485270926</v>
      </c>
      <c r="U4" s="5">
        <v>1.35E-2</v>
      </c>
      <c r="V4" s="6">
        <f t="shared" ref="V4:V25" si="9">U4*B4</f>
        <v>1.4987699489055699</v>
      </c>
      <c r="W4" s="5">
        <v>0.02</v>
      </c>
      <c r="X4" s="6">
        <f t="shared" ref="X4:X25" si="10">W4*B4</f>
        <v>2.220399924304548</v>
      </c>
      <c r="Y4" s="5">
        <v>9.7999999999999997E-3</v>
      </c>
      <c r="Z4" s="6">
        <f t="shared" ref="Z4:Z25" si="11">Y4*B4</f>
        <v>1.0879959629092286</v>
      </c>
      <c r="AA4" s="5">
        <v>1.03E-2</v>
      </c>
      <c r="AB4" s="6">
        <f t="shared" ref="AB4:AB25" si="12">AA4*B4</f>
        <v>1.1435059610168423</v>
      </c>
      <c r="AC4" s="5">
        <v>1.9E-2</v>
      </c>
      <c r="AD4" s="6">
        <f t="shared" ref="AD4:AD25" si="13">AC4*B4</f>
        <v>2.1093799280893206</v>
      </c>
      <c r="AE4" s="5">
        <v>9.2999999999999992E-3</v>
      </c>
      <c r="AF4" s="6">
        <f t="shared" ref="AF4:AF25" si="14">AE4*B4</f>
        <v>1.0324859648016149</v>
      </c>
      <c r="AG4" s="5">
        <v>9.9000000000000008E-3</v>
      </c>
      <c r="AH4" s="6">
        <f t="shared" ref="AH4:AH25" si="15">AG4*B4</f>
        <v>1.0990979625307515</v>
      </c>
      <c r="AI4" s="5">
        <v>1.35E-2</v>
      </c>
      <c r="AJ4" s="6">
        <f t="shared" ref="AJ4:AJ25" si="16">AI4*B4</f>
        <v>1.4987699489055699</v>
      </c>
      <c r="AK4" s="5">
        <v>6.6E-3</v>
      </c>
      <c r="AL4" s="6">
        <f t="shared" ref="AL4:AL25" si="17">AK4*B4</f>
        <v>0.73273197502050091</v>
      </c>
      <c r="AM4" s="5">
        <v>9.9000000000000008E-3</v>
      </c>
      <c r="AN4" s="6">
        <f t="shared" ref="AN4:AN25" si="18">AM4*B4</f>
        <v>1.0990979625307515</v>
      </c>
      <c r="AO4" s="5">
        <v>8.0000000000000002E-3</v>
      </c>
      <c r="AP4" s="6">
        <f t="shared" ref="AP4:AP25" si="19">AO4*B4</f>
        <v>0.88815996972181932</v>
      </c>
      <c r="AQ4" s="5">
        <v>6.7000000000000002E-3</v>
      </c>
      <c r="AR4" s="6">
        <f t="shared" ref="AR4:AR25" si="20">AQ4*B4</f>
        <v>0.74383397464202361</v>
      </c>
      <c r="AS4" s="5">
        <v>4.5999999999999999E-3</v>
      </c>
      <c r="AT4" s="6">
        <f t="shared" ref="AT4:AT25" si="21">AS4*B4</f>
        <v>0.51069198259004611</v>
      </c>
      <c r="AU4" s="5">
        <v>4.3E-3</v>
      </c>
      <c r="AV4" s="6">
        <f t="shared" ref="AV4:AV25" si="22">AU4*B4</f>
        <v>0.47738598372547786</v>
      </c>
      <c r="AW4" s="5">
        <v>3.3999999999999998E-3</v>
      </c>
      <c r="AX4" s="7">
        <f t="shared" ref="AX4:AX25" si="23">AW4*B4</f>
        <v>0.37746798713177315</v>
      </c>
      <c r="AY4" s="5">
        <v>3.2000000000000002E-3</v>
      </c>
      <c r="AZ4" s="7">
        <f t="shared" ref="AZ4:AZ25" si="24">AY4*B4</f>
        <v>0.35526398788872771</v>
      </c>
      <c r="BA4" s="5">
        <v>2.5000000000000001E-3</v>
      </c>
      <c r="BB4" s="7">
        <f t="shared" ref="BB4:BB25" si="25">BA4*B4</f>
        <v>0.2775499905380685</v>
      </c>
      <c r="BC4" s="5">
        <v>2.9999999999999997E-4</v>
      </c>
      <c r="BD4" s="7">
        <f t="shared" ref="BD4:BD25" si="26">BC4*B4</f>
        <v>3.3305998864568219E-2</v>
      </c>
      <c r="BE4" s="5">
        <v>1.4E-3</v>
      </c>
      <c r="BF4" s="7">
        <f t="shared" ref="BF4:BF25" si="27">BE4*B4</f>
        <v>0.15542799470131838</v>
      </c>
      <c r="BG4" s="5">
        <v>2.0999999999999999E-3</v>
      </c>
      <c r="BH4" s="7">
        <f t="shared" ref="BH4:BH25" si="28">BG4*B4</f>
        <v>0.23314199205197755</v>
      </c>
      <c r="BI4" s="5">
        <v>1.8E-3</v>
      </c>
      <c r="BJ4" s="7">
        <f t="shared" ref="BJ4:BJ25" si="29">BI4*B4</f>
        <v>0.19983599318740933</v>
      </c>
      <c r="BK4" s="5">
        <v>1.1000000000000001E-3</v>
      </c>
      <c r="BL4" s="7">
        <f t="shared" ref="BL4:BL25" si="30">BK4*B4</f>
        <v>0.12212199583675015</v>
      </c>
    </row>
    <row r="5" spans="1:64" x14ac:dyDescent="0.25">
      <c r="A5" s="2">
        <v>43833</v>
      </c>
      <c r="B5" s="8">
        <v>174.09953951933386</v>
      </c>
      <c r="C5" s="5">
        <v>0.6724</v>
      </c>
      <c r="D5" s="6">
        <f t="shared" si="1"/>
        <v>117.06453037280009</v>
      </c>
      <c r="E5" s="5">
        <v>4.5499999999999999E-2</v>
      </c>
      <c r="F5" s="6">
        <f t="shared" si="0"/>
        <v>7.9215290481296901</v>
      </c>
      <c r="G5" s="5">
        <v>3.73E-2</v>
      </c>
      <c r="H5" s="6">
        <f t="shared" si="2"/>
        <v>6.4939128240711526</v>
      </c>
      <c r="I5" s="5">
        <v>2.2599999999999999E-2</v>
      </c>
      <c r="J5" s="6">
        <f t="shared" si="3"/>
        <v>3.9346495931369452</v>
      </c>
      <c r="K5" s="5">
        <v>0.02</v>
      </c>
      <c r="L5" s="6">
        <f t="shared" si="4"/>
        <v>3.4819907903866771</v>
      </c>
      <c r="M5" s="5">
        <v>2.9899999999999999E-2</v>
      </c>
      <c r="N5" s="6">
        <f t="shared" si="5"/>
        <v>5.2055762316280827</v>
      </c>
      <c r="O5" s="5">
        <v>1.9199999999999998E-2</v>
      </c>
      <c r="P5" s="6">
        <f t="shared" si="6"/>
        <v>3.3427111587712099</v>
      </c>
      <c r="Q5" s="5">
        <v>1.03E-2</v>
      </c>
      <c r="R5" s="6">
        <f t="shared" si="7"/>
        <v>1.7932252570491387</v>
      </c>
      <c r="S5" s="5">
        <v>9.9000000000000008E-3</v>
      </c>
      <c r="T5" s="6">
        <f t="shared" si="8"/>
        <v>1.7235854412414053</v>
      </c>
      <c r="U5" s="5">
        <v>1.0699999999999999E-2</v>
      </c>
      <c r="V5" s="6">
        <f t="shared" si="9"/>
        <v>1.8628650728568723</v>
      </c>
      <c r="W5" s="5">
        <v>1.6400000000000001E-2</v>
      </c>
      <c r="X5" s="6">
        <f t="shared" si="10"/>
        <v>2.8552324481170754</v>
      </c>
      <c r="Y5" s="5">
        <v>7.7000000000000002E-3</v>
      </c>
      <c r="Z5" s="6">
        <f t="shared" si="11"/>
        <v>1.3405664542988707</v>
      </c>
      <c r="AA5" s="5">
        <v>8.3999999999999995E-3</v>
      </c>
      <c r="AB5" s="6">
        <f t="shared" si="12"/>
        <v>1.4624361319624044</v>
      </c>
      <c r="AC5" s="5">
        <v>1.5800000000000002E-2</v>
      </c>
      <c r="AD5" s="6">
        <f t="shared" si="13"/>
        <v>2.7507727244054752</v>
      </c>
      <c r="AE5" s="5">
        <v>7.7000000000000002E-3</v>
      </c>
      <c r="AF5" s="6">
        <f t="shared" si="14"/>
        <v>1.3405664542988707</v>
      </c>
      <c r="AG5" s="5">
        <v>7.1999999999999998E-3</v>
      </c>
      <c r="AH5" s="6">
        <f t="shared" si="15"/>
        <v>1.2535166845392038</v>
      </c>
      <c r="AI5" s="5">
        <v>1.1900000000000001E-2</v>
      </c>
      <c r="AJ5" s="6">
        <f t="shared" si="16"/>
        <v>2.0717845202800729</v>
      </c>
      <c r="AK5" s="5">
        <v>4.7000000000000002E-3</v>
      </c>
      <c r="AL5" s="6">
        <f t="shared" si="17"/>
        <v>0.81826783574086914</v>
      </c>
      <c r="AM5" s="5">
        <v>8.8999999999999999E-3</v>
      </c>
      <c r="AN5" s="6">
        <f t="shared" si="18"/>
        <v>1.5494859017220712</v>
      </c>
      <c r="AO5" s="5">
        <v>6.6E-3</v>
      </c>
      <c r="AP5" s="6">
        <f t="shared" si="19"/>
        <v>1.1490569608276036</v>
      </c>
      <c r="AQ5" s="5">
        <v>4.1999999999999997E-3</v>
      </c>
      <c r="AR5" s="6">
        <f t="shared" si="20"/>
        <v>0.7312180659812022</v>
      </c>
      <c r="AS5" s="5">
        <v>3.0999999999999999E-3</v>
      </c>
      <c r="AT5" s="6">
        <f t="shared" si="21"/>
        <v>0.53970857250993498</v>
      </c>
      <c r="AU5" s="5">
        <v>3.2000000000000002E-3</v>
      </c>
      <c r="AV5" s="6">
        <f t="shared" si="22"/>
        <v>0.55711852646186832</v>
      </c>
      <c r="AW5" s="5">
        <v>2.8999999999999998E-3</v>
      </c>
      <c r="AX5" s="7">
        <f t="shared" si="23"/>
        <v>0.50488866460606818</v>
      </c>
      <c r="AY5" s="5">
        <v>2.5999999999999999E-3</v>
      </c>
      <c r="AZ5" s="7">
        <f t="shared" si="24"/>
        <v>0.45265880275026804</v>
      </c>
      <c r="BA5" s="5">
        <v>2.3E-3</v>
      </c>
      <c r="BB5" s="7">
        <f t="shared" si="25"/>
        <v>0.40042894089446784</v>
      </c>
      <c r="BC5" s="5">
        <v>2.9999999999999997E-4</v>
      </c>
      <c r="BD5" s="7">
        <f t="shared" si="26"/>
        <v>5.2229861855800155E-2</v>
      </c>
      <c r="BE5" s="5">
        <v>8.0000000000000004E-4</v>
      </c>
      <c r="BF5" s="7">
        <f t="shared" si="27"/>
        <v>0.13927963161546708</v>
      </c>
      <c r="BG5" s="5">
        <v>1.6999999999999999E-3</v>
      </c>
      <c r="BH5" s="7">
        <f t="shared" si="28"/>
        <v>0.29596921718286756</v>
      </c>
      <c r="BI5" s="5">
        <v>1.6000000000000001E-3</v>
      </c>
      <c r="BJ5" s="7">
        <f t="shared" si="29"/>
        <v>0.27855926323093416</v>
      </c>
      <c r="BK5" s="5">
        <v>6.9999999999999999E-4</v>
      </c>
      <c r="BL5" s="7">
        <f t="shared" si="30"/>
        <v>0.1218696776635337</v>
      </c>
    </row>
    <row r="6" spans="1:64" x14ac:dyDescent="0.25">
      <c r="A6" s="2">
        <v>43834</v>
      </c>
      <c r="B6" s="8">
        <v>192.39260707752476</v>
      </c>
      <c r="C6" s="5">
        <v>0.6774</v>
      </c>
      <c r="D6" s="6">
        <f t="shared" si="1"/>
        <v>130.32675203431526</v>
      </c>
      <c r="E6" s="5">
        <v>4.3999999999999997E-2</v>
      </c>
      <c r="F6" s="6">
        <f t="shared" si="0"/>
        <v>8.4652747114110891</v>
      </c>
      <c r="G6" s="5">
        <v>3.2500000000000001E-2</v>
      </c>
      <c r="H6" s="6">
        <f t="shared" si="2"/>
        <v>6.2527597300195552</v>
      </c>
      <c r="I6" s="5">
        <v>2.1399999999999999E-2</v>
      </c>
      <c r="J6" s="6">
        <f t="shared" si="3"/>
        <v>4.1172017914590295</v>
      </c>
      <c r="K6" s="5">
        <v>0.02</v>
      </c>
      <c r="L6" s="6">
        <f t="shared" si="4"/>
        <v>3.8478521415504954</v>
      </c>
      <c r="M6" s="5">
        <v>2.76E-2</v>
      </c>
      <c r="N6" s="6">
        <f t="shared" si="5"/>
        <v>5.310035955339683</v>
      </c>
      <c r="O6" s="5">
        <v>1.8800000000000001E-2</v>
      </c>
      <c r="P6" s="6">
        <f>O6*B6</f>
        <v>3.6169810130574658</v>
      </c>
      <c r="Q6" s="5">
        <v>1.04E-2</v>
      </c>
      <c r="R6" s="6">
        <f t="shared" si="7"/>
        <v>2.0008831136062573</v>
      </c>
      <c r="S6" s="5">
        <v>1.14E-2</v>
      </c>
      <c r="T6" s="6">
        <f t="shared" si="8"/>
        <v>2.1932757206837823</v>
      </c>
      <c r="U6" s="5">
        <v>1.15E-2</v>
      </c>
      <c r="V6" s="6">
        <f t="shared" si="9"/>
        <v>2.2125149813915348</v>
      </c>
      <c r="W6" s="5">
        <v>1.47E-2</v>
      </c>
      <c r="X6" s="6">
        <f t="shared" si="10"/>
        <v>2.828171324039614</v>
      </c>
      <c r="Y6" s="5">
        <v>8.3999999999999995E-3</v>
      </c>
      <c r="Z6" s="6">
        <f t="shared" si="11"/>
        <v>1.6160978994512079</v>
      </c>
      <c r="AA6" s="5">
        <v>8.3999999999999995E-3</v>
      </c>
      <c r="AB6" s="6">
        <f t="shared" si="12"/>
        <v>1.6160978994512079</v>
      </c>
      <c r="AC6" s="5">
        <v>1.41E-2</v>
      </c>
      <c r="AD6" s="6">
        <f t="shared" si="13"/>
        <v>2.712735759793099</v>
      </c>
      <c r="AE6" s="5">
        <v>8.3999999999999995E-3</v>
      </c>
      <c r="AF6" s="6">
        <f t="shared" si="14"/>
        <v>1.6160978994512079</v>
      </c>
      <c r="AG6" s="5">
        <v>7.4000000000000003E-3</v>
      </c>
      <c r="AH6" s="6">
        <f t="shared" si="15"/>
        <v>1.4237052923736833</v>
      </c>
      <c r="AI6" s="5">
        <v>1.14E-2</v>
      </c>
      <c r="AJ6" s="6">
        <f t="shared" si="16"/>
        <v>2.1932757206837823</v>
      </c>
      <c r="AK6" s="5">
        <v>5.8999999999999999E-3</v>
      </c>
      <c r="AL6" s="6">
        <f t="shared" si="17"/>
        <v>1.1351163817573962</v>
      </c>
      <c r="AM6" s="5">
        <v>9.4000000000000004E-3</v>
      </c>
      <c r="AN6" s="6">
        <f t="shared" si="18"/>
        <v>1.8084905065287329</v>
      </c>
      <c r="AO6" s="5">
        <v>6.4000000000000003E-3</v>
      </c>
      <c r="AP6" s="6">
        <f t="shared" si="19"/>
        <v>1.2313126852961584</v>
      </c>
      <c r="AQ6" s="5">
        <v>4.7000000000000002E-3</v>
      </c>
      <c r="AR6" s="6">
        <f t="shared" si="20"/>
        <v>0.90424525326436644</v>
      </c>
      <c r="AS6" s="5">
        <v>3.8999999999999998E-3</v>
      </c>
      <c r="AT6" s="6">
        <f t="shared" si="21"/>
        <v>0.75033116760234653</v>
      </c>
      <c r="AU6" s="5">
        <v>3.8E-3</v>
      </c>
      <c r="AV6" s="6">
        <f t="shared" si="22"/>
        <v>0.73109190689459413</v>
      </c>
      <c r="AW6" s="5">
        <v>2.8999999999999998E-3</v>
      </c>
      <c r="AX6" s="7">
        <f t="shared" si="23"/>
        <v>0.55793856052482171</v>
      </c>
      <c r="AY6" s="5">
        <v>2.5999999999999999E-3</v>
      </c>
      <c r="AZ6" s="7">
        <f t="shared" si="24"/>
        <v>0.50022077840156431</v>
      </c>
      <c r="BA6" s="5">
        <v>2.7000000000000001E-3</v>
      </c>
      <c r="BB6" s="7">
        <f t="shared" si="25"/>
        <v>0.51946003910931693</v>
      </c>
      <c r="BC6" s="5">
        <v>2.9999999999999997E-4</v>
      </c>
      <c r="BD6" s="7">
        <f t="shared" si="26"/>
        <v>5.771778212325742E-2</v>
      </c>
      <c r="BE6" s="5">
        <v>1.2999999999999999E-3</v>
      </c>
      <c r="BF6" s="7">
        <f t="shared" si="27"/>
        <v>0.25011038920078216</v>
      </c>
      <c r="BG6" s="5">
        <v>2.2000000000000001E-3</v>
      </c>
      <c r="BH6" s="7">
        <f t="shared" si="28"/>
        <v>0.42326373557055447</v>
      </c>
      <c r="BI6" s="5">
        <v>1.8E-3</v>
      </c>
      <c r="BJ6" s="7">
        <f t="shared" si="29"/>
        <v>0.34630669273954456</v>
      </c>
      <c r="BK6" s="5">
        <v>1E-3</v>
      </c>
      <c r="BL6" s="7">
        <f t="shared" si="30"/>
        <v>0.19239260707752476</v>
      </c>
    </row>
    <row r="7" spans="1:64" x14ac:dyDescent="0.25">
      <c r="A7" s="2">
        <v>43835</v>
      </c>
      <c r="B7" s="8">
        <v>167.79158518892325</v>
      </c>
      <c r="C7" s="5">
        <v>0.62990000000000002</v>
      </c>
      <c r="D7" s="6">
        <f t="shared" si="1"/>
        <v>105.69191951050276</v>
      </c>
      <c r="E7" s="5">
        <v>4.82E-2</v>
      </c>
      <c r="F7" s="6">
        <f t="shared" si="0"/>
        <v>8.0875544061061007</v>
      </c>
      <c r="G7" s="5">
        <v>3.4500000000000003E-2</v>
      </c>
      <c r="H7" s="6">
        <f t="shared" si="2"/>
        <v>5.7888096890178522</v>
      </c>
      <c r="I7" s="5">
        <v>2.3E-2</v>
      </c>
      <c r="J7" s="6">
        <f t="shared" si="3"/>
        <v>3.8592064593452347</v>
      </c>
      <c r="K7" s="5">
        <v>2.1399999999999999E-2</v>
      </c>
      <c r="L7" s="6">
        <f>K7*B7</f>
        <v>3.5907399230429573</v>
      </c>
      <c r="M7" s="5">
        <v>3.4799999999999998E-2</v>
      </c>
      <c r="N7" s="6">
        <f t="shared" si="5"/>
        <v>5.8391471645745288</v>
      </c>
      <c r="O7" s="5">
        <v>2.24E-2</v>
      </c>
      <c r="P7" s="6">
        <f>O7*B7</f>
        <v>3.7585315082318806</v>
      </c>
      <c r="Q7" s="5">
        <v>1.14E-2</v>
      </c>
      <c r="R7" s="6">
        <f t="shared" si="7"/>
        <v>1.9128240711537252</v>
      </c>
      <c r="S7" s="5">
        <v>1.34E-2</v>
      </c>
      <c r="T7" s="6">
        <f t="shared" si="8"/>
        <v>2.2484072415315715</v>
      </c>
      <c r="U7" s="5">
        <v>1.2699999999999999E-2</v>
      </c>
      <c r="V7" s="6">
        <f t="shared" si="9"/>
        <v>2.1309531318993251</v>
      </c>
      <c r="W7" s="5">
        <v>1.84E-2</v>
      </c>
      <c r="X7" s="6">
        <f t="shared" si="10"/>
        <v>3.0873651674761877</v>
      </c>
      <c r="Y7" s="5">
        <v>1.01E-2</v>
      </c>
      <c r="Z7" s="6">
        <f t="shared" si="11"/>
        <v>1.6946950104081246</v>
      </c>
      <c r="AA7" s="5">
        <v>8.3999999999999995E-3</v>
      </c>
      <c r="AB7" s="6">
        <f t="shared" si="12"/>
        <v>1.4094493155869552</v>
      </c>
      <c r="AC7" s="5">
        <v>2.2100000000000002E-2</v>
      </c>
      <c r="AD7" s="6">
        <f t="shared" si="13"/>
        <v>3.7081940326752041</v>
      </c>
      <c r="AE7" s="5">
        <v>8.8999999999999999E-3</v>
      </c>
      <c r="AF7" s="6">
        <f t="shared" si="14"/>
        <v>1.4933451081814169</v>
      </c>
      <c r="AG7" s="5">
        <v>9.1000000000000004E-3</v>
      </c>
      <c r="AH7" s="6">
        <f t="shared" si="15"/>
        <v>1.5269034252192017</v>
      </c>
      <c r="AI7" s="5">
        <v>1.5900000000000001E-2</v>
      </c>
      <c r="AJ7" s="6">
        <f t="shared" si="16"/>
        <v>2.6678862045038798</v>
      </c>
      <c r="AK7" s="5">
        <v>5.1000000000000004E-3</v>
      </c>
      <c r="AL7" s="6">
        <f t="shared" si="17"/>
        <v>0.8557370844635086</v>
      </c>
      <c r="AM7" s="5">
        <v>1.0200000000000001E-2</v>
      </c>
      <c r="AN7" s="6">
        <f t="shared" si="18"/>
        <v>1.7114741689270172</v>
      </c>
      <c r="AO7" s="5">
        <v>7.1999999999999998E-3</v>
      </c>
      <c r="AP7" s="6">
        <f t="shared" si="19"/>
        <v>1.2080994133602474</v>
      </c>
      <c r="AQ7" s="5">
        <v>5.1999999999999998E-3</v>
      </c>
      <c r="AR7" s="6">
        <f t="shared" si="20"/>
        <v>0.87251624298240082</v>
      </c>
      <c r="AS7" s="5">
        <v>4.4000000000000003E-3</v>
      </c>
      <c r="AT7" s="6">
        <f t="shared" si="21"/>
        <v>0.73828297483126237</v>
      </c>
      <c r="AU7" s="5">
        <v>4.3E-3</v>
      </c>
      <c r="AV7" s="6">
        <f t="shared" si="22"/>
        <v>0.72150381631236993</v>
      </c>
      <c r="AW7" s="5">
        <v>3.2000000000000002E-3</v>
      </c>
      <c r="AX7" s="7">
        <f t="shared" si="23"/>
        <v>0.53693307260455447</v>
      </c>
      <c r="AY7" s="5">
        <v>2.8E-3</v>
      </c>
      <c r="AZ7" s="7">
        <f t="shared" si="24"/>
        <v>0.46981643852898508</v>
      </c>
      <c r="BA7" s="5">
        <v>3.2000000000000002E-3</v>
      </c>
      <c r="BB7" s="7">
        <f t="shared" si="25"/>
        <v>0.53693307260455447</v>
      </c>
      <c r="BC7" s="5">
        <v>2.9999999999999997E-4</v>
      </c>
      <c r="BD7" s="7">
        <f t="shared" si="26"/>
        <v>5.0337475556676968E-2</v>
      </c>
      <c r="BE7" s="5">
        <v>1.4E-3</v>
      </c>
      <c r="BF7" s="7">
        <f t="shared" si="27"/>
        <v>0.23490821926449254</v>
      </c>
      <c r="BG7" s="5">
        <v>2E-3</v>
      </c>
      <c r="BH7" s="7">
        <f t="shared" si="28"/>
        <v>0.33558317037784652</v>
      </c>
      <c r="BI7" s="5">
        <v>1.9E-3</v>
      </c>
      <c r="BJ7" s="7">
        <f t="shared" si="29"/>
        <v>0.31880401185895418</v>
      </c>
      <c r="BK7" s="5">
        <v>1E-3</v>
      </c>
      <c r="BL7" s="7">
        <f t="shared" si="30"/>
        <v>0.16779158518892326</v>
      </c>
    </row>
    <row r="8" spans="1:64" x14ac:dyDescent="0.25">
      <c r="A8" s="2">
        <v>43836</v>
      </c>
      <c r="B8" s="8">
        <v>176.62272125149815</v>
      </c>
      <c r="C8" s="5">
        <v>0.62329999999999997</v>
      </c>
      <c r="D8" s="6">
        <f t="shared" si="1"/>
        <v>110.08894215605879</v>
      </c>
      <c r="E8" s="5">
        <v>4.8500000000000001E-2</v>
      </c>
      <c r="F8" s="6">
        <f t="shared" si="0"/>
        <v>8.5662019806976613</v>
      </c>
      <c r="G8" s="5">
        <v>3.6400000000000002E-2</v>
      </c>
      <c r="H8" s="6">
        <f t="shared" si="2"/>
        <v>6.4290670535545331</v>
      </c>
      <c r="I8" s="5">
        <v>2.2800000000000001E-2</v>
      </c>
      <c r="J8" s="6">
        <f t="shared" si="3"/>
        <v>4.0269980445341576</v>
      </c>
      <c r="K8" s="5">
        <v>2.1999999999999999E-2</v>
      </c>
      <c r="L8" s="6">
        <f>K8*B8</f>
        <v>3.885699867532959</v>
      </c>
      <c r="M8" s="5">
        <v>3.1099999999999999E-2</v>
      </c>
      <c r="N8" s="6">
        <f t="shared" si="5"/>
        <v>5.4929666309215923</v>
      </c>
      <c r="O8" s="5">
        <v>2.1899999999999999E-2</v>
      </c>
      <c r="P8" s="6">
        <f t="shared" si="6"/>
        <v>3.8680375954078094</v>
      </c>
      <c r="Q8" s="5">
        <v>1.23E-2</v>
      </c>
      <c r="R8" s="6">
        <f t="shared" si="7"/>
        <v>2.1724594713934273</v>
      </c>
      <c r="S8" s="5">
        <v>1.3599999999999999E-2</v>
      </c>
      <c r="T8" s="6">
        <f t="shared" si="8"/>
        <v>2.4020690090203747</v>
      </c>
      <c r="U8" s="5">
        <v>1.41E-2</v>
      </c>
      <c r="V8" s="6">
        <f t="shared" si="9"/>
        <v>2.490380369646124</v>
      </c>
      <c r="W8" s="5">
        <v>1.7399999999999999E-2</v>
      </c>
      <c r="X8" s="6">
        <f t="shared" si="10"/>
        <v>3.0732353497760676</v>
      </c>
      <c r="Y8" s="5">
        <v>1.04E-2</v>
      </c>
      <c r="Z8" s="6">
        <f t="shared" si="11"/>
        <v>1.8368763010155806</v>
      </c>
      <c r="AA8" s="5">
        <v>9.1000000000000004E-3</v>
      </c>
      <c r="AB8" s="6">
        <f t="shared" si="12"/>
        <v>1.6072667633886333</v>
      </c>
      <c r="AC8" s="5">
        <v>2.1100000000000001E-2</v>
      </c>
      <c r="AD8" s="6">
        <f t="shared" si="13"/>
        <v>3.7267394184066109</v>
      </c>
      <c r="AE8" s="5">
        <v>8.8000000000000005E-3</v>
      </c>
      <c r="AF8" s="6">
        <f t="shared" si="14"/>
        <v>1.5542799470131838</v>
      </c>
      <c r="AG8" s="5">
        <v>9.4999999999999998E-3</v>
      </c>
      <c r="AH8" s="6">
        <f t="shared" si="15"/>
        <v>1.6779158518892323</v>
      </c>
      <c r="AI8" s="5">
        <v>1.3299999999999999E-2</v>
      </c>
      <c r="AJ8" s="6">
        <f t="shared" si="16"/>
        <v>2.3490821926449255</v>
      </c>
      <c r="AK8" s="5">
        <v>6.4000000000000003E-3</v>
      </c>
      <c r="AL8" s="6">
        <f t="shared" si="17"/>
        <v>1.1303854160095883</v>
      </c>
      <c r="AM8" s="5">
        <v>1.17E-2</v>
      </c>
      <c r="AN8" s="6">
        <f t="shared" si="18"/>
        <v>2.0664858386425284</v>
      </c>
      <c r="AO8" s="5">
        <v>8.5000000000000006E-3</v>
      </c>
      <c r="AP8" s="6">
        <f t="shared" si="19"/>
        <v>1.5012931306377344</v>
      </c>
      <c r="AQ8" s="5">
        <v>6.1000000000000004E-3</v>
      </c>
      <c r="AR8" s="6">
        <f t="shared" si="20"/>
        <v>1.0773985996341389</v>
      </c>
      <c r="AS8" s="5">
        <v>5.3E-3</v>
      </c>
      <c r="AT8" s="6">
        <f t="shared" si="21"/>
        <v>0.93610042263294024</v>
      </c>
      <c r="AU8" s="5">
        <v>4.7999999999999996E-3</v>
      </c>
      <c r="AV8" s="6">
        <f t="shared" si="22"/>
        <v>0.84778906200719106</v>
      </c>
      <c r="AW8" s="5">
        <v>4.3E-3</v>
      </c>
      <c r="AX8" s="7">
        <f t="shared" si="23"/>
        <v>0.75947770138144199</v>
      </c>
      <c r="AY8" s="5">
        <v>3.0000000000000001E-3</v>
      </c>
      <c r="AZ8" s="7">
        <f t="shared" si="24"/>
        <v>0.52986816375449441</v>
      </c>
      <c r="BA8" s="5">
        <v>3.0999999999999999E-3</v>
      </c>
      <c r="BB8" s="7">
        <f t="shared" si="25"/>
        <v>0.54753043587964423</v>
      </c>
      <c r="BC8" s="5">
        <v>5.0000000000000001E-4</v>
      </c>
      <c r="BD8" s="7">
        <f t="shared" si="26"/>
        <v>8.8311360625749083E-2</v>
      </c>
      <c r="BE8" s="5">
        <v>1.2999999999999999E-3</v>
      </c>
      <c r="BF8" s="7">
        <f t="shared" si="27"/>
        <v>0.22960953762694758</v>
      </c>
      <c r="BG8" s="5">
        <v>2.5999999999999999E-3</v>
      </c>
      <c r="BH8" s="7">
        <f t="shared" si="28"/>
        <v>0.45921907525389516</v>
      </c>
      <c r="BI8" s="5">
        <v>2E-3</v>
      </c>
      <c r="BJ8" s="7">
        <f t="shared" si="29"/>
        <v>0.35324544250299633</v>
      </c>
      <c r="BK8" s="5">
        <v>1.4E-3</v>
      </c>
      <c r="BL8" s="7">
        <f t="shared" si="30"/>
        <v>0.24727180975209739</v>
      </c>
    </row>
    <row r="9" spans="1:64" x14ac:dyDescent="0.25">
      <c r="A9" s="2">
        <v>43837</v>
      </c>
      <c r="B9" s="8">
        <v>202.16993628966128</v>
      </c>
      <c r="C9" s="5">
        <v>0.62129999999999996</v>
      </c>
      <c r="D9" s="6">
        <f t="shared" si="1"/>
        <v>125.60818141676654</v>
      </c>
      <c r="E9" s="5">
        <v>0.05</v>
      </c>
      <c r="F9" s="6">
        <f t="shared" si="0"/>
        <v>10.108496814483065</v>
      </c>
      <c r="G9" s="5">
        <v>3.7600000000000001E-2</v>
      </c>
      <c r="H9" s="6">
        <f t="shared" si="2"/>
        <v>7.6015896044912648</v>
      </c>
      <c r="I9" s="5">
        <v>2.3300000000000001E-2</v>
      </c>
      <c r="J9" s="6">
        <f t="shared" si="3"/>
        <v>4.7105595155491082</v>
      </c>
      <c r="K9" s="5">
        <v>2.1499999999999998E-2</v>
      </c>
      <c r="L9" s="6">
        <f t="shared" si="4"/>
        <v>4.346653630227717</v>
      </c>
      <c r="M9" s="5">
        <v>2.9499999999999998E-2</v>
      </c>
      <c r="N9" s="6">
        <f t="shared" si="5"/>
        <v>5.9640131205450073</v>
      </c>
      <c r="O9" s="5">
        <v>2.1700000000000001E-2</v>
      </c>
      <c r="P9" s="6">
        <f t="shared" si="6"/>
        <v>4.3870876174856495</v>
      </c>
      <c r="Q9" s="5">
        <v>1.24E-2</v>
      </c>
      <c r="R9" s="6">
        <f t="shared" si="7"/>
        <v>2.5069072099917999</v>
      </c>
      <c r="S9" s="5">
        <v>1.47E-2</v>
      </c>
      <c r="T9" s="6">
        <f t="shared" si="8"/>
        <v>2.9718980634580205</v>
      </c>
      <c r="U9" s="5">
        <v>1.5100000000000001E-2</v>
      </c>
      <c r="V9" s="6">
        <f t="shared" si="9"/>
        <v>3.0527660379738855</v>
      </c>
      <c r="W9" s="5">
        <v>1.6199999999999999E-2</v>
      </c>
      <c r="X9" s="6">
        <f t="shared" si="10"/>
        <v>3.2751529678925126</v>
      </c>
      <c r="Y9" s="5">
        <v>1.12E-2</v>
      </c>
      <c r="Z9" s="6">
        <f t="shared" si="11"/>
        <v>2.2643032864442065</v>
      </c>
      <c r="AA9" s="5">
        <v>8.9999999999999993E-3</v>
      </c>
      <c r="AB9" s="6">
        <f t="shared" si="12"/>
        <v>1.8195294266069513</v>
      </c>
      <c r="AC9" s="5">
        <v>1.9400000000000001E-2</v>
      </c>
      <c r="AD9" s="6">
        <f t="shared" si="13"/>
        <v>3.9220967640194289</v>
      </c>
      <c r="AE9" s="5">
        <v>0.01</v>
      </c>
      <c r="AF9" s="6">
        <f t="shared" si="14"/>
        <v>2.0216993628966127</v>
      </c>
      <c r="AG9" s="5">
        <v>9.2999999999999992E-3</v>
      </c>
      <c r="AH9" s="6">
        <f t="shared" si="15"/>
        <v>1.8801804074938497</v>
      </c>
      <c r="AI9" s="5">
        <v>1.2999999999999999E-2</v>
      </c>
      <c r="AJ9" s="6">
        <f t="shared" si="16"/>
        <v>2.6282091717655964</v>
      </c>
      <c r="AK9" s="5">
        <v>7.1999999999999998E-3</v>
      </c>
      <c r="AL9" s="6">
        <f t="shared" si="17"/>
        <v>1.4556235412855612</v>
      </c>
      <c r="AM9" s="5">
        <v>1.1599999999999999E-2</v>
      </c>
      <c r="AN9" s="6">
        <f t="shared" si="18"/>
        <v>2.3451712609600706</v>
      </c>
      <c r="AO9" s="5">
        <v>7.9000000000000008E-3</v>
      </c>
      <c r="AP9" s="6">
        <f t="shared" si="19"/>
        <v>1.5971424966883243</v>
      </c>
      <c r="AQ9" s="5">
        <v>6.6E-3</v>
      </c>
      <c r="AR9" s="6">
        <f t="shared" si="20"/>
        <v>1.3343215795117644</v>
      </c>
      <c r="AS9" s="5">
        <v>5.4999999999999997E-3</v>
      </c>
      <c r="AT9" s="6">
        <f t="shared" si="21"/>
        <v>1.111934649593137</v>
      </c>
      <c r="AU9" s="5">
        <v>5.0000000000000001E-3</v>
      </c>
      <c r="AV9" s="6">
        <f t="shared" si="22"/>
        <v>1.0108496814483063</v>
      </c>
      <c r="AW9" s="5">
        <v>4.1000000000000003E-3</v>
      </c>
      <c r="AX9" s="7">
        <f t="shared" si="23"/>
        <v>0.82889673878761128</v>
      </c>
      <c r="AY9" s="5">
        <v>3.3999999999999998E-3</v>
      </c>
      <c r="AZ9" s="7">
        <f t="shared" si="24"/>
        <v>0.68737778338484834</v>
      </c>
      <c r="BA9" s="5">
        <v>2.7000000000000001E-3</v>
      </c>
      <c r="BB9" s="7">
        <f t="shared" si="25"/>
        <v>0.54585882798208551</v>
      </c>
      <c r="BC9" s="5">
        <v>4.0000000000000002E-4</v>
      </c>
      <c r="BD9" s="7">
        <f t="shared" si="26"/>
        <v>8.0867974515864513E-2</v>
      </c>
      <c r="BE9" s="5">
        <v>1.2999999999999999E-3</v>
      </c>
      <c r="BF9" s="7">
        <f t="shared" si="27"/>
        <v>0.26282091717655964</v>
      </c>
      <c r="BG9" s="5">
        <v>2.8E-3</v>
      </c>
      <c r="BH9" s="7">
        <f t="shared" si="28"/>
        <v>0.56607582161105163</v>
      </c>
      <c r="BI9" s="5">
        <v>2E-3</v>
      </c>
      <c r="BJ9" s="7">
        <f t="shared" si="29"/>
        <v>0.40433987257932258</v>
      </c>
      <c r="BK9" s="5">
        <v>1.4E-3</v>
      </c>
      <c r="BL9" s="7">
        <f t="shared" si="30"/>
        <v>0.28303791080552582</v>
      </c>
    </row>
    <row r="10" spans="1:64" x14ac:dyDescent="0.25">
      <c r="A10" s="2">
        <v>43838</v>
      </c>
      <c r="B10" s="8">
        <v>231.50192392607076</v>
      </c>
      <c r="C10" s="5">
        <v>0.61380000000000001</v>
      </c>
      <c r="D10" s="6">
        <f t="shared" si="1"/>
        <v>142.09588090582224</v>
      </c>
      <c r="E10" s="5">
        <v>5.0299999999999997E-2</v>
      </c>
      <c r="F10" s="6">
        <f t="shared" si="0"/>
        <v>11.644546773481359</v>
      </c>
      <c r="G10" s="5">
        <v>3.7699999999999997E-2</v>
      </c>
      <c r="H10" s="6">
        <f t="shared" si="2"/>
        <v>8.7276225320128678</v>
      </c>
      <c r="I10" s="5">
        <v>2.4199999999999999E-2</v>
      </c>
      <c r="J10" s="6">
        <f t="shared" si="3"/>
        <v>5.6023465590109121</v>
      </c>
      <c r="K10" s="5">
        <v>2.1299999999999999E-2</v>
      </c>
      <c r="L10" s="6">
        <f t="shared" ref="L10:L15" si="31">K10*B10</f>
        <v>4.9309909796253066</v>
      </c>
      <c r="M10" s="5">
        <v>2.92E-2</v>
      </c>
      <c r="N10" s="6">
        <f t="shared" si="5"/>
        <v>6.7598561786412663</v>
      </c>
      <c r="O10" s="5">
        <v>2.1399999999999999E-2</v>
      </c>
      <c r="P10" s="6">
        <f t="shared" si="6"/>
        <v>4.9541411720179136</v>
      </c>
      <c r="Q10" s="5">
        <v>1.2699999999999999E-2</v>
      </c>
      <c r="R10" s="6">
        <f t="shared" si="7"/>
        <v>2.9400744338610987</v>
      </c>
      <c r="S10" s="5">
        <v>1.5100000000000001E-2</v>
      </c>
      <c r="T10" s="6">
        <f t="shared" si="8"/>
        <v>3.4956790512836684</v>
      </c>
      <c r="U10" s="5">
        <v>1.4500000000000001E-2</v>
      </c>
      <c r="V10" s="6">
        <f t="shared" si="9"/>
        <v>3.3567778969280262</v>
      </c>
      <c r="W10" s="5">
        <v>1.7100000000000001E-2</v>
      </c>
      <c r="X10" s="6">
        <f t="shared" si="10"/>
        <v>3.9586828991358103</v>
      </c>
      <c r="Y10" s="5">
        <v>1.21E-2</v>
      </c>
      <c r="Z10" s="6">
        <f t="shared" si="11"/>
        <v>2.801173279505456</v>
      </c>
      <c r="AA10" s="5">
        <v>1.01E-2</v>
      </c>
      <c r="AB10" s="6">
        <f t="shared" si="12"/>
        <v>2.3381694316533146</v>
      </c>
      <c r="AC10" s="5">
        <v>1.83E-2</v>
      </c>
      <c r="AD10" s="6">
        <f t="shared" si="13"/>
        <v>4.2364852078470951</v>
      </c>
      <c r="AE10" s="5">
        <v>1.17E-2</v>
      </c>
      <c r="AF10" s="6">
        <f t="shared" si="14"/>
        <v>2.7085725099350277</v>
      </c>
      <c r="AG10" s="5">
        <v>9.1000000000000004E-3</v>
      </c>
      <c r="AH10" s="6">
        <f t="shared" si="15"/>
        <v>2.1066675077272441</v>
      </c>
      <c r="AI10" s="5">
        <v>1.26E-2</v>
      </c>
      <c r="AJ10" s="6">
        <f t="shared" si="16"/>
        <v>2.9169242414684917</v>
      </c>
      <c r="AK10" s="5">
        <v>8.3000000000000001E-3</v>
      </c>
      <c r="AL10" s="6">
        <f t="shared" si="17"/>
        <v>1.9214659685863873</v>
      </c>
      <c r="AM10" s="5">
        <v>1.2999999999999999E-2</v>
      </c>
      <c r="AN10" s="6">
        <f t="shared" si="18"/>
        <v>3.0095250110389196</v>
      </c>
      <c r="AO10" s="5">
        <v>8.6999999999999994E-3</v>
      </c>
      <c r="AP10" s="6">
        <f t="shared" si="19"/>
        <v>2.0140667381568154</v>
      </c>
      <c r="AQ10" s="5">
        <v>5.4000000000000003E-3</v>
      </c>
      <c r="AR10" s="6">
        <f t="shared" si="20"/>
        <v>1.2501103892007821</v>
      </c>
      <c r="AS10" s="5">
        <v>5.7000000000000002E-3</v>
      </c>
      <c r="AT10" s="6">
        <f t="shared" si="21"/>
        <v>1.3195609663786034</v>
      </c>
      <c r="AU10" s="5">
        <v>4.3E-3</v>
      </c>
      <c r="AV10" s="6">
        <f t="shared" si="22"/>
        <v>0.99545827288210431</v>
      </c>
      <c r="AW10" s="5">
        <v>4.5999999999999999E-3</v>
      </c>
      <c r="AX10" s="7">
        <f t="shared" si="23"/>
        <v>1.0649088500599255</v>
      </c>
      <c r="AY10" s="5">
        <v>3.3999999999999998E-3</v>
      </c>
      <c r="AZ10" s="7">
        <f t="shared" si="24"/>
        <v>0.78710654134864055</v>
      </c>
      <c r="BA10" s="5">
        <v>3.0000000000000001E-3</v>
      </c>
      <c r="BB10" s="7">
        <f t="shared" si="25"/>
        <v>0.69450577177821227</v>
      </c>
      <c r="BC10" s="5">
        <v>4.0000000000000002E-4</v>
      </c>
      <c r="BD10" s="7">
        <f t="shared" si="26"/>
        <v>9.2600769570428301E-2</v>
      </c>
      <c r="BE10" s="5">
        <v>1.6999999999999999E-3</v>
      </c>
      <c r="BF10" s="7">
        <f t="shared" si="27"/>
        <v>0.39355327067432028</v>
      </c>
      <c r="BG10" s="5">
        <v>3.0000000000000001E-3</v>
      </c>
      <c r="BH10" s="7">
        <f t="shared" si="28"/>
        <v>0.69450577177821227</v>
      </c>
      <c r="BI10" s="5">
        <v>2.5000000000000001E-3</v>
      </c>
      <c r="BJ10" s="7">
        <f t="shared" si="29"/>
        <v>0.57875480981517691</v>
      </c>
      <c r="BK10" s="5">
        <v>1.6000000000000001E-3</v>
      </c>
      <c r="BL10" s="7">
        <f t="shared" si="30"/>
        <v>0.37040307828171321</v>
      </c>
    </row>
    <row r="11" spans="1:64" x14ac:dyDescent="0.25">
      <c r="A11" s="2">
        <v>43839</v>
      </c>
      <c r="B11" s="8">
        <v>256.7337412477134</v>
      </c>
      <c r="C11" s="5">
        <v>0.61519999999999997</v>
      </c>
      <c r="D11" s="6">
        <f t="shared" si="1"/>
        <v>157.94259761559329</v>
      </c>
      <c r="E11" s="5">
        <v>5.3100000000000001E-2</v>
      </c>
      <c r="F11" s="6">
        <f t="shared" si="0"/>
        <v>13.632561660253582</v>
      </c>
      <c r="G11" s="5">
        <v>3.61E-2</v>
      </c>
      <c r="H11" s="6">
        <f t="shared" si="2"/>
        <v>9.2680880590424533</v>
      </c>
      <c r="I11" s="5">
        <v>2.4400000000000002E-2</v>
      </c>
      <c r="J11" s="6">
        <f t="shared" si="3"/>
        <v>6.264303286444207</v>
      </c>
      <c r="K11" s="5">
        <v>2.2800000000000001E-2</v>
      </c>
      <c r="L11" s="6">
        <f t="shared" si="31"/>
        <v>5.8535293004478657</v>
      </c>
      <c r="M11" s="5">
        <v>2.7699999999999999E-2</v>
      </c>
      <c r="N11" s="6">
        <f t="shared" si="5"/>
        <v>7.111524632561661</v>
      </c>
      <c r="O11" s="5">
        <v>2.1000000000000001E-2</v>
      </c>
      <c r="P11" s="6">
        <f t="shared" si="6"/>
        <v>5.3914085662019815</v>
      </c>
      <c r="Q11" s="5">
        <v>1.46E-2</v>
      </c>
      <c r="R11" s="6">
        <f t="shared" si="7"/>
        <v>3.7483126222166154</v>
      </c>
      <c r="S11" s="5">
        <v>1.6500000000000001E-2</v>
      </c>
      <c r="T11" s="6">
        <f t="shared" si="8"/>
        <v>4.2361067305872711</v>
      </c>
      <c r="U11" s="5">
        <v>1.5800000000000002E-2</v>
      </c>
      <c r="V11" s="6">
        <f t="shared" si="9"/>
        <v>4.0563931117138718</v>
      </c>
      <c r="W11" s="5">
        <v>1.5699999999999999E-2</v>
      </c>
      <c r="X11" s="6">
        <f t="shared" si="10"/>
        <v>4.0307197375891004</v>
      </c>
      <c r="Y11" s="5">
        <v>1.2699999999999999E-2</v>
      </c>
      <c r="Z11" s="6">
        <f t="shared" si="11"/>
        <v>3.2605185138459598</v>
      </c>
      <c r="AA11" s="5">
        <v>1.0200000000000001E-2</v>
      </c>
      <c r="AB11" s="6">
        <f t="shared" si="12"/>
        <v>2.6186841607266769</v>
      </c>
      <c r="AC11" s="5">
        <v>1.49E-2</v>
      </c>
      <c r="AD11" s="6">
        <f t="shared" si="13"/>
        <v>3.8253327445909298</v>
      </c>
      <c r="AE11" s="5">
        <v>1.26E-2</v>
      </c>
      <c r="AF11" s="6">
        <f t="shared" si="14"/>
        <v>3.2348451397211888</v>
      </c>
      <c r="AG11" s="5">
        <v>8.6999999999999994E-3</v>
      </c>
      <c r="AH11" s="6">
        <f t="shared" si="15"/>
        <v>2.2335835488551066</v>
      </c>
      <c r="AI11" s="5">
        <v>1.11E-2</v>
      </c>
      <c r="AJ11" s="6">
        <f t="shared" si="16"/>
        <v>2.849744527849619</v>
      </c>
      <c r="AK11" s="5">
        <v>8.9999999999999993E-3</v>
      </c>
      <c r="AL11" s="6">
        <f t="shared" si="17"/>
        <v>2.3106036712294205</v>
      </c>
      <c r="AM11" s="5">
        <v>1.24E-2</v>
      </c>
      <c r="AN11" s="6">
        <f t="shared" si="18"/>
        <v>3.1834983914716459</v>
      </c>
      <c r="AO11" s="5">
        <v>7.4999999999999997E-3</v>
      </c>
      <c r="AP11" s="6">
        <f t="shared" si="19"/>
        <v>1.9255030593578504</v>
      </c>
      <c r="AQ11" s="5">
        <v>5.3E-3</v>
      </c>
      <c r="AR11" s="6">
        <f t="shared" si="20"/>
        <v>1.3606888286128811</v>
      </c>
      <c r="AS11" s="5">
        <v>5.7999999999999996E-3</v>
      </c>
      <c r="AT11" s="6">
        <f t="shared" si="21"/>
        <v>1.4890556992367376</v>
      </c>
      <c r="AU11" s="5">
        <v>4.3E-3</v>
      </c>
      <c r="AV11" s="6">
        <f t="shared" si="22"/>
        <v>1.1039550873651676</v>
      </c>
      <c r="AW11" s="5">
        <v>4.0000000000000001E-3</v>
      </c>
      <c r="AX11" s="7">
        <f t="shared" si="23"/>
        <v>1.0269349649908537</v>
      </c>
      <c r="AY11" s="5">
        <v>3.5000000000000001E-3</v>
      </c>
      <c r="AZ11" s="7">
        <f t="shared" si="24"/>
        <v>0.89856809436699692</v>
      </c>
      <c r="BA11" s="5">
        <v>2.7000000000000001E-3</v>
      </c>
      <c r="BB11" s="7">
        <f t="shared" si="25"/>
        <v>0.69318110136882616</v>
      </c>
      <c r="BC11" s="5">
        <v>5.0000000000000001E-4</v>
      </c>
      <c r="BD11" s="7">
        <f t="shared" si="26"/>
        <v>0.12836687062385671</v>
      </c>
      <c r="BE11" s="5">
        <v>2.2000000000000001E-3</v>
      </c>
      <c r="BF11" s="7">
        <f t="shared" si="27"/>
        <v>0.5648142307449695</v>
      </c>
      <c r="BG11" s="5">
        <v>3.3E-3</v>
      </c>
      <c r="BH11" s="7">
        <f t="shared" si="28"/>
        <v>0.84722134611745425</v>
      </c>
      <c r="BI11" s="5">
        <v>2.3E-3</v>
      </c>
      <c r="BJ11" s="7">
        <f t="shared" si="29"/>
        <v>0.59048760486974083</v>
      </c>
      <c r="BK11" s="5">
        <v>1.1000000000000001E-3</v>
      </c>
      <c r="BL11" s="7">
        <f t="shared" si="30"/>
        <v>0.28240711537248475</v>
      </c>
    </row>
    <row r="12" spans="1:64" x14ac:dyDescent="0.25">
      <c r="A12" s="2">
        <v>43840</v>
      </c>
      <c r="B12" s="8">
        <v>208.79328833659244</v>
      </c>
      <c r="C12" s="5">
        <v>0.61809999999999998</v>
      </c>
      <c r="D12" s="6">
        <f t="shared" si="1"/>
        <v>129.05513152084779</v>
      </c>
      <c r="E12" s="5">
        <v>5.2299999999999999E-2</v>
      </c>
      <c r="F12" s="6">
        <f t="shared" si="0"/>
        <v>10.919888980003785</v>
      </c>
      <c r="G12" s="5">
        <v>3.9E-2</v>
      </c>
      <c r="H12" s="6">
        <f t="shared" si="2"/>
        <v>8.1429382451271053</v>
      </c>
      <c r="I12" s="5">
        <v>2.52E-2</v>
      </c>
      <c r="J12" s="6">
        <f t="shared" si="3"/>
        <v>5.2615908660821296</v>
      </c>
      <c r="K12" s="5">
        <v>2.2200000000000001E-2</v>
      </c>
      <c r="L12" s="6">
        <f t="shared" si="31"/>
        <v>4.635211001072352</v>
      </c>
      <c r="M12" s="5">
        <v>2.8299999999999999E-2</v>
      </c>
      <c r="N12" s="6">
        <f t="shared" si="5"/>
        <v>5.908850059925566</v>
      </c>
      <c r="O12" s="5">
        <v>2.2100000000000002E-2</v>
      </c>
      <c r="P12" s="6">
        <f t="shared" si="6"/>
        <v>4.6143316722386931</v>
      </c>
      <c r="Q12" s="5">
        <v>1.4800000000000001E-2</v>
      </c>
      <c r="R12" s="6">
        <f t="shared" si="7"/>
        <v>3.0901406673815681</v>
      </c>
      <c r="S12" s="5">
        <v>1.4800000000000001E-2</v>
      </c>
      <c r="T12" s="6">
        <f t="shared" si="8"/>
        <v>3.0901406673815681</v>
      </c>
      <c r="U12" s="5">
        <v>1.5599999999999999E-2</v>
      </c>
      <c r="V12" s="6">
        <f t="shared" si="9"/>
        <v>3.2571752980508419</v>
      </c>
      <c r="W12" s="5">
        <v>1.6199999999999999E-2</v>
      </c>
      <c r="X12" s="6">
        <f t="shared" si="10"/>
        <v>3.3824512710527972</v>
      </c>
      <c r="Y12" s="5">
        <v>1.2500000000000001E-2</v>
      </c>
      <c r="Z12" s="6">
        <f t="shared" si="11"/>
        <v>2.6099161042074055</v>
      </c>
      <c r="AA12" s="5">
        <v>9.7999999999999997E-3</v>
      </c>
      <c r="AB12" s="6">
        <f t="shared" si="12"/>
        <v>2.0461742256986057</v>
      </c>
      <c r="AC12" s="5">
        <v>1.6299999999999999E-2</v>
      </c>
      <c r="AD12" s="6">
        <f t="shared" si="13"/>
        <v>3.4033305998864565</v>
      </c>
      <c r="AE12" s="5">
        <v>1.17E-2</v>
      </c>
      <c r="AF12" s="6">
        <f t="shared" si="14"/>
        <v>2.4428814735381317</v>
      </c>
      <c r="AG12" s="5">
        <v>8.3999999999999995E-3</v>
      </c>
      <c r="AH12" s="6">
        <f t="shared" si="15"/>
        <v>1.7538636220273764</v>
      </c>
      <c r="AI12" s="5">
        <v>1.18E-2</v>
      </c>
      <c r="AJ12" s="6">
        <f t="shared" si="16"/>
        <v>2.4637608023717905</v>
      </c>
      <c r="AK12" s="5">
        <v>8.3000000000000001E-3</v>
      </c>
      <c r="AL12" s="6">
        <f t="shared" si="17"/>
        <v>1.7329842931937172</v>
      </c>
      <c r="AM12" s="5">
        <v>1.0200000000000001E-2</v>
      </c>
      <c r="AN12" s="6">
        <f t="shared" si="18"/>
        <v>2.1296915410332429</v>
      </c>
      <c r="AO12" s="5">
        <v>7.4000000000000003E-3</v>
      </c>
      <c r="AP12" s="6">
        <f t="shared" si="19"/>
        <v>1.5450703336907841</v>
      </c>
      <c r="AQ12" s="5">
        <v>4.5999999999999999E-3</v>
      </c>
      <c r="AR12" s="6">
        <f t="shared" si="20"/>
        <v>0.96044912634832524</v>
      </c>
      <c r="AS12" s="5">
        <v>5.1999999999999998E-3</v>
      </c>
      <c r="AT12" s="6">
        <f t="shared" si="21"/>
        <v>1.0857250993502807</v>
      </c>
      <c r="AU12" s="5">
        <v>4.3E-3</v>
      </c>
      <c r="AV12" s="6">
        <f t="shared" si="22"/>
        <v>0.89781113984734751</v>
      </c>
      <c r="AW12" s="5">
        <v>3.5999999999999999E-3</v>
      </c>
      <c r="AX12" s="7">
        <f t="shared" si="23"/>
        <v>0.75165583801173275</v>
      </c>
      <c r="AY12" s="5">
        <v>3.0999999999999999E-3</v>
      </c>
      <c r="AZ12" s="7">
        <f t="shared" si="24"/>
        <v>0.64725919384343655</v>
      </c>
      <c r="BA12" s="5">
        <v>2.8999999999999998E-3</v>
      </c>
      <c r="BB12" s="7">
        <f t="shared" si="25"/>
        <v>0.60550053617611799</v>
      </c>
      <c r="BC12" s="5">
        <v>4.0000000000000002E-4</v>
      </c>
      <c r="BD12" s="7">
        <f t="shared" si="26"/>
        <v>8.351731533463698E-2</v>
      </c>
      <c r="BE12" s="5">
        <v>1.6999999999999999E-3</v>
      </c>
      <c r="BF12" s="7">
        <f t="shared" si="27"/>
        <v>0.35494859017220715</v>
      </c>
      <c r="BG12" s="5">
        <v>3.0999999999999999E-3</v>
      </c>
      <c r="BH12" s="7">
        <f t="shared" si="28"/>
        <v>0.64725919384343655</v>
      </c>
      <c r="BI12" s="5">
        <v>1.9E-3</v>
      </c>
      <c r="BJ12" s="7">
        <f t="shared" si="29"/>
        <v>0.39670724783952566</v>
      </c>
      <c r="BK12" s="5">
        <v>1.2999999999999999E-3</v>
      </c>
      <c r="BL12" s="7">
        <f t="shared" si="30"/>
        <v>0.27143127483757018</v>
      </c>
    </row>
    <row r="13" spans="1:64" x14ac:dyDescent="0.25">
      <c r="A13" s="2">
        <v>43841</v>
      </c>
      <c r="B13" s="8">
        <v>238.44067368952247</v>
      </c>
      <c r="C13" s="5">
        <v>0.67430000000000001</v>
      </c>
      <c r="D13" s="6">
        <f t="shared" si="1"/>
        <v>160.780546268845</v>
      </c>
      <c r="E13" s="5">
        <v>4.9200000000000001E-2</v>
      </c>
      <c r="F13" s="6">
        <f t="shared" si="0"/>
        <v>11.731281145524505</v>
      </c>
      <c r="G13" s="5">
        <v>3.5900000000000001E-2</v>
      </c>
      <c r="H13" s="6">
        <f t="shared" si="2"/>
        <v>8.5600201854538565</v>
      </c>
      <c r="I13" s="5">
        <v>2.2599999999999999E-2</v>
      </c>
      <c r="J13" s="6">
        <f t="shared" si="3"/>
        <v>5.3887592253832075</v>
      </c>
      <c r="K13" s="5">
        <v>2.1499999999999998E-2</v>
      </c>
      <c r="L13" s="6">
        <f t="shared" si="31"/>
        <v>5.1264744843247323</v>
      </c>
      <c r="M13" s="5">
        <v>2.2200000000000001E-2</v>
      </c>
      <c r="N13" s="6">
        <f t="shared" si="5"/>
        <v>5.2933829559073988</v>
      </c>
      <c r="O13" s="5">
        <v>1.78E-2</v>
      </c>
      <c r="P13" s="6">
        <f t="shared" si="6"/>
        <v>4.2442439916734997</v>
      </c>
      <c r="Q13" s="5">
        <v>1.2E-2</v>
      </c>
      <c r="R13" s="6">
        <f t="shared" si="7"/>
        <v>2.8612880842742698</v>
      </c>
      <c r="S13" s="5">
        <v>1.2800000000000001E-2</v>
      </c>
      <c r="T13" s="6">
        <f t="shared" si="8"/>
        <v>3.0520406232258876</v>
      </c>
      <c r="U13" s="5">
        <v>1.12E-2</v>
      </c>
      <c r="V13" s="6">
        <f t="shared" si="9"/>
        <v>2.6705355453226516</v>
      </c>
      <c r="W13" s="5">
        <v>1.38E-2</v>
      </c>
      <c r="X13" s="6">
        <f t="shared" si="10"/>
        <v>3.2904812969154102</v>
      </c>
      <c r="Y13" s="5">
        <v>9.9000000000000008E-3</v>
      </c>
      <c r="Z13" s="6">
        <f t="shared" si="11"/>
        <v>2.3605626695262725</v>
      </c>
      <c r="AA13" s="5">
        <v>8.6999999999999994E-3</v>
      </c>
      <c r="AB13" s="6">
        <f t="shared" si="12"/>
        <v>2.0744338610988455</v>
      </c>
      <c r="AC13" s="5">
        <v>1.1599999999999999E-2</v>
      </c>
      <c r="AD13" s="6">
        <f t="shared" si="13"/>
        <v>2.7659118147984603</v>
      </c>
      <c r="AE13" s="5">
        <v>9.7999999999999997E-3</v>
      </c>
      <c r="AF13" s="6">
        <f t="shared" si="14"/>
        <v>2.3367186021573203</v>
      </c>
      <c r="AG13" s="5">
        <v>7.7000000000000002E-3</v>
      </c>
      <c r="AH13" s="6">
        <f t="shared" si="15"/>
        <v>1.8359931874093232</v>
      </c>
      <c r="AI13" s="5">
        <v>9.7000000000000003E-3</v>
      </c>
      <c r="AJ13" s="6">
        <f t="shared" si="16"/>
        <v>2.3128745347883681</v>
      </c>
      <c r="AK13" s="5">
        <v>6.7000000000000002E-3</v>
      </c>
      <c r="AL13" s="6">
        <f t="shared" si="17"/>
        <v>1.5975525137198006</v>
      </c>
      <c r="AM13" s="5">
        <v>7.6E-3</v>
      </c>
      <c r="AN13" s="6">
        <f t="shared" si="18"/>
        <v>1.8121491200403708</v>
      </c>
      <c r="AO13" s="5">
        <v>6.4999999999999997E-3</v>
      </c>
      <c r="AP13" s="6">
        <f t="shared" si="19"/>
        <v>1.549864378981896</v>
      </c>
      <c r="AQ13" s="5">
        <v>3.5999999999999999E-3</v>
      </c>
      <c r="AR13" s="6">
        <f t="shared" si="20"/>
        <v>0.85838642528228082</v>
      </c>
      <c r="AS13" s="5">
        <v>4.0000000000000001E-3</v>
      </c>
      <c r="AT13" s="6">
        <f t="shared" si="21"/>
        <v>0.95376269475808995</v>
      </c>
      <c r="AU13" s="5">
        <v>3.5999999999999999E-3</v>
      </c>
      <c r="AV13" s="6">
        <f t="shared" si="22"/>
        <v>0.85838642528228082</v>
      </c>
      <c r="AW13" s="5">
        <v>3.2000000000000002E-3</v>
      </c>
      <c r="AX13" s="7">
        <f t="shared" si="23"/>
        <v>0.76301015580647191</v>
      </c>
      <c r="AY13" s="5">
        <v>2.8999999999999998E-3</v>
      </c>
      <c r="AZ13" s="7">
        <f t="shared" si="24"/>
        <v>0.69147795369961507</v>
      </c>
      <c r="BA13" s="5">
        <v>2.2000000000000001E-3</v>
      </c>
      <c r="BB13" s="7">
        <f t="shared" si="25"/>
        <v>0.52456948211694943</v>
      </c>
      <c r="BC13" s="5">
        <v>2.0000000000000001E-4</v>
      </c>
      <c r="BD13" s="7">
        <f t="shared" si="26"/>
        <v>4.7688134737904495E-2</v>
      </c>
      <c r="BE13" s="5">
        <v>1.4E-3</v>
      </c>
      <c r="BF13" s="7">
        <f t="shared" si="27"/>
        <v>0.33381694316533145</v>
      </c>
      <c r="BG13" s="5">
        <v>2.3E-3</v>
      </c>
      <c r="BH13" s="7">
        <f t="shared" si="28"/>
        <v>0.54841354948590171</v>
      </c>
      <c r="BI13" s="5">
        <v>1.6000000000000001E-3</v>
      </c>
      <c r="BJ13" s="7">
        <f t="shared" si="29"/>
        <v>0.38150507790323596</v>
      </c>
      <c r="BK13" s="5">
        <v>6.9999999999999999E-4</v>
      </c>
      <c r="BL13" s="7">
        <f t="shared" si="30"/>
        <v>0.16690847158266572</v>
      </c>
    </row>
    <row r="14" spans="1:64" x14ac:dyDescent="0.25">
      <c r="A14" s="2">
        <v>43842</v>
      </c>
      <c r="B14" s="8">
        <v>196.17737967577116</v>
      </c>
      <c r="C14" s="5">
        <v>0.66379999999999995</v>
      </c>
      <c r="D14" s="6">
        <f t="shared" si="1"/>
        <v>130.22254462877689</v>
      </c>
      <c r="E14" s="5">
        <v>4.9299999999999997E-2</v>
      </c>
      <c r="F14" s="6">
        <f t="shared" si="0"/>
        <v>9.6715448180155175</v>
      </c>
      <c r="G14" s="5">
        <v>3.4500000000000003E-2</v>
      </c>
      <c r="H14" s="6">
        <f t="shared" si="2"/>
        <v>6.7681195988141054</v>
      </c>
      <c r="I14" s="5">
        <v>2.12E-2</v>
      </c>
      <c r="J14" s="6">
        <f t="shared" si="3"/>
        <v>4.158960449126349</v>
      </c>
      <c r="K14" s="5">
        <v>1.9800000000000002E-2</v>
      </c>
      <c r="L14" s="6">
        <f t="shared" si="31"/>
        <v>3.8843121175802695</v>
      </c>
      <c r="M14" s="5">
        <v>2.2700000000000001E-2</v>
      </c>
      <c r="N14" s="6">
        <f t="shared" si="5"/>
        <v>4.4532265186400055</v>
      </c>
      <c r="O14" s="5">
        <v>1.6799999999999999E-2</v>
      </c>
      <c r="P14" s="6">
        <f t="shared" si="6"/>
        <v>3.2957799785529551</v>
      </c>
      <c r="Q14" s="5">
        <v>1.34E-2</v>
      </c>
      <c r="R14" s="6">
        <f t="shared" si="7"/>
        <v>2.6287768876553335</v>
      </c>
      <c r="S14" s="5">
        <v>1.54E-2</v>
      </c>
      <c r="T14" s="6">
        <f t="shared" si="8"/>
        <v>3.0211316470068761</v>
      </c>
      <c r="U14" s="5">
        <v>1.32E-2</v>
      </c>
      <c r="V14" s="6">
        <f t="shared" si="9"/>
        <v>2.5895414117201794</v>
      </c>
      <c r="W14" s="5">
        <v>1.2800000000000001E-2</v>
      </c>
      <c r="X14" s="6">
        <f t="shared" si="10"/>
        <v>2.5110704598498712</v>
      </c>
      <c r="Y14" s="5">
        <v>1.04E-2</v>
      </c>
      <c r="Z14" s="6">
        <f t="shared" si="11"/>
        <v>2.04024474862802</v>
      </c>
      <c r="AA14" s="5">
        <v>9.2999999999999992E-3</v>
      </c>
      <c r="AB14" s="6">
        <f t="shared" si="12"/>
        <v>1.8244496309846716</v>
      </c>
      <c r="AC14" s="5">
        <v>1.21E-2</v>
      </c>
      <c r="AD14" s="6">
        <f t="shared" si="13"/>
        <v>2.373746294076831</v>
      </c>
      <c r="AE14" s="5">
        <v>1.2E-2</v>
      </c>
      <c r="AF14" s="6">
        <f t="shared" si="14"/>
        <v>2.354128556109254</v>
      </c>
      <c r="AG14" s="5">
        <v>7.9000000000000008E-3</v>
      </c>
      <c r="AH14" s="6">
        <f t="shared" si="15"/>
        <v>1.5498012994385924</v>
      </c>
      <c r="AI14" s="5">
        <v>8.5000000000000006E-3</v>
      </c>
      <c r="AJ14" s="6">
        <f t="shared" si="16"/>
        <v>1.667507727244055</v>
      </c>
      <c r="AK14" s="5">
        <v>7.7000000000000002E-3</v>
      </c>
      <c r="AL14" s="6">
        <f t="shared" si="17"/>
        <v>1.510565823503438</v>
      </c>
      <c r="AM14" s="5">
        <v>8.6999999999999994E-3</v>
      </c>
      <c r="AN14" s="6">
        <f t="shared" si="18"/>
        <v>1.7067432031792089</v>
      </c>
      <c r="AO14" s="5">
        <v>6.8999999999999999E-3</v>
      </c>
      <c r="AP14" s="6">
        <f t="shared" si="19"/>
        <v>1.353623919762821</v>
      </c>
      <c r="AQ14" s="5">
        <v>4.5999999999999999E-3</v>
      </c>
      <c r="AR14" s="6">
        <f t="shared" si="20"/>
        <v>0.90241594650854728</v>
      </c>
      <c r="AS14" s="5">
        <v>4.8999999999999998E-3</v>
      </c>
      <c r="AT14" s="6">
        <f t="shared" si="21"/>
        <v>0.96126916041127863</v>
      </c>
      <c r="AU14" s="5">
        <v>3.7000000000000002E-3</v>
      </c>
      <c r="AV14" s="6">
        <f t="shared" si="22"/>
        <v>0.72585630480035335</v>
      </c>
      <c r="AW14" s="5">
        <v>3.7000000000000002E-3</v>
      </c>
      <c r="AX14" s="7">
        <f t="shared" si="23"/>
        <v>0.72585630480035335</v>
      </c>
      <c r="AY14" s="5">
        <v>3.5999999999999999E-3</v>
      </c>
      <c r="AZ14" s="7">
        <f t="shared" si="24"/>
        <v>0.70623856683277619</v>
      </c>
      <c r="BA14" s="5">
        <v>2.2000000000000001E-3</v>
      </c>
      <c r="BB14" s="7">
        <f t="shared" si="25"/>
        <v>0.4315902352866966</v>
      </c>
      <c r="BC14" s="5">
        <v>5.0000000000000001E-4</v>
      </c>
      <c r="BD14" s="7">
        <f t="shared" si="26"/>
        <v>9.8088689837885587E-2</v>
      </c>
      <c r="BE14" s="5">
        <v>1.6000000000000001E-3</v>
      </c>
      <c r="BF14" s="7">
        <f t="shared" si="27"/>
        <v>0.3138838074812339</v>
      </c>
      <c r="BG14" s="5">
        <v>3.0000000000000001E-3</v>
      </c>
      <c r="BH14" s="7">
        <f t="shared" si="28"/>
        <v>0.58853213902731349</v>
      </c>
      <c r="BI14" s="5">
        <v>2E-3</v>
      </c>
      <c r="BJ14" s="7">
        <f t="shared" si="29"/>
        <v>0.39235475935154235</v>
      </c>
      <c r="BK14" s="5">
        <v>1.2999999999999999E-3</v>
      </c>
      <c r="BL14" s="7">
        <f t="shared" si="30"/>
        <v>0.2550305935785025</v>
      </c>
    </row>
    <row r="15" spans="1:64" x14ac:dyDescent="0.25">
      <c r="A15" s="2">
        <v>43843</v>
      </c>
      <c r="B15" s="8">
        <v>181.66908471582664</v>
      </c>
      <c r="C15" s="5">
        <v>0.63900000000000001</v>
      </c>
      <c r="D15" s="6">
        <f t="shared" si="1"/>
        <v>116.08654513341322</v>
      </c>
      <c r="E15" s="5">
        <v>5.3400000000000003E-2</v>
      </c>
      <c r="F15" s="6">
        <f t="shared" si="0"/>
        <v>9.7011291238251438</v>
      </c>
      <c r="G15" s="5">
        <v>3.7699999999999997E-2</v>
      </c>
      <c r="H15" s="6">
        <f t="shared" si="2"/>
        <v>6.8489244937866642</v>
      </c>
      <c r="I15" s="5">
        <v>2.3199999999999998E-2</v>
      </c>
      <c r="J15" s="6">
        <f t="shared" si="3"/>
        <v>4.2147227654071777</v>
      </c>
      <c r="K15" s="5">
        <v>2.2499999999999999E-2</v>
      </c>
      <c r="L15" s="6">
        <f t="shared" si="31"/>
        <v>4.0875544061060989</v>
      </c>
      <c r="M15" s="5">
        <v>2.4500000000000001E-2</v>
      </c>
      <c r="N15" s="6">
        <f t="shared" si="5"/>
        <v>4.4508925755377531</v>
      </c>
      <c r="O15" s="5">
        <v>1.78E-2</v>
      </c>
      <c r="P15" s="6">
        <f t="shared" si="6"/>
        <v>3.2337097079417143</v>
      </c>
      <c r="Q15" s="5">
        <v>1.3299999999999999E-2</v>
      </c>
      <c r="R15" s="6">
        <f t="shared" si="7"/>
        <v>2.4161988267204944</v>
      </c>
      <c r="S15" s="5">
        <v>1.5100000000000001E-2</v>
      </c>
      <c r="T15" s="6">
        <f t="shared" si="8"/>
        <v>2.7432031792089826</v>
      </c>
      <c r="U15" s="5">
        <v>1.2999999999999999E-2</v>
      </c>
      <c r="V15" s="6">
        <f t="shared" si="9"/>
        <v>2.3616981013057461</v>
      </c>
      <c r="W15" s="5">
        <v>1.37E-2</v>
      </c>
      <c r="X15" s="6">
        <f t="shared" si="10"/>
        <v>2.4888664606068249</v>
      </c>
      <c r="Y15" s="5">
        <v>1.1299999999999999E-2</v>
      </c>
      <c r="Z15" s="6">
        <f t="shared" si="11"/>
        <v>2.052860657288841</v>
      </c>
      <c r="AA15" s="5">
        <v>1.0200000000000001E-2</v>
      </c>
      <c r="AB15" s="6">
        <f t="shared" si="12"/>
        <v>1.8530246641014319</v>
      </c>
      <c r="AC15" s="5">
        <v>1.44E-2</v>
      </c>
      <c r="AD15" s="6">
        <f t="shared" si="13"/>
        <v>2.6160348199079038</v>
      </c>
      <c r="AE15" s="5">
        <v>1.2E-2</v>
      </c>
      <c r="AF15" s="6">
        <f t="shared" si="14"/>
        <v>2.1800290165899199</v>
      </c>
      <c r="AG15" s="5">
        <v>8.3999999999999995E-3</v>
      </c>
      <c r="AH15" s="6">
        <f t="shared" si="15"/>
        <v>1.5260203116129436</v>
      </c>
      <c r="AI15" s="5">
        <v>1.12E-2</v>
      </c>
      <c r="AJ15" s="6">
        <f t="shared" si="16"/>
        <v>2.0346937488172583</v>
      </c>
      <c r="AK15" s="5">
        <v>8.0000000000000002E-3</v>
      </c>
      <c r="AL15" s="6">
        <f t="shared" si="17"/>
        <v>1.4533526777266133</v>
      </c>
      <c r="AM15" s="5">
        <v>9.7999999999999997E-3</v>
      </c>
      <c r="AN15" s="6">
        <f t="shared" si="18"/>
        <v>1.7803570302151011</v>
      </c>
      <c r="AO15" s="5">
        <v>8.0000000000000002E-3</v>
      </c>
      <c r="AP15" s="6">
        <f t="shared" si="19"/>
        <v>1.4533526777266133</v>
      </c>
      <c r="AQ15" s="5">
        <v>4.0000000000000001E-3</v>
      </c>
      <c r="AR15" s="6">
        <f t="shared" si="20"/>
        <v>0.72667633886330663</v>
      </c>
      <c r="AS15" s="5">
        <v>5.1999999999999998E-3</v>
      </c>
      <c r="AT15" s="6">
        <f t="shared" si="21"/>
        <v>0.94467924052229846</v>
      </c>
      <c r="AU15" s="5">
        <v>4.1999999999999997E-3</v>
      </c>
      <c r="AV15" s="6">
        <f t="shared" si="22"/>
        <v>0.7630101558064718</v>
      </c>
      <c r="AW15" s="5">
        <v>3.8E-3</v>
      </c>
      <c r="AX15" s="7">
        <f t="shared" si="23"/>
        <v>0.69034252192014123</v>
      </c>
      <c r="AY15" s="5">
        <v>3.3999999999999998E-3</v>
      </c>
      <c r="AZ15" s="7">
        <f t="shared" si="24"/>
        <v>0.61767488803381054</v>
      </c>
      <c r="BA15" s="5">
        <v>2.2000000000000001E-3</v>
      </c>
      <c r="BB15" s="7">
        <f t="shared" si="25"/>
        <v>0.39967198637481866</v>
      </c>
      <c r="BC15" s="5">
        <v>4.0000000000000002E-4</v>
      </c>
      <c r="BD15" s="7">
        <f t="shared" si="26"/>
        <v>7.2667633886330657E-2</v>
      </c>
      <c r="BE15" s="5">
        <v>1.5E-3</v>
      </c>
      <c r="BF15" s="7">
        <f t="shared" si="27"/>
        <v>0.27250362707373998</v>
      </c>
      <c r="BG15" s="5">
        <v>2.8E-3</v>
      </c>
      <c r="BH15" s="7">
        <f t="shared" si="28"/>
        <v>0.50867343720431457</v>
      </c>
      <c r="BI15" s="5">
        <v>2.3E-3</v>
      </c>
      <c r="BJ15" s="7">
        <f t="shared" si="29"/>
        <v>0.41783889484640124</v>
      </c>
      <c r="BK15" s="5">
        <v>1E-3</v>
      </c>
      <c r="BL15" s="7">
        <f t="shared" si="30"/>
        <v>0.18166908471582666</v>
      </c>
    </row>
    <row r="16" spans="1:64" x14ac:dyDescent="0.25">
      <c r="A16" s="2">
        <v>43844</v>
      </c>
      <c r="B16" s="8">
        <v>172.20715322021067</v>
      </c>
      <c r="C16" s="5">
        <v>0.64800000000000002</v>
      </c>
      <c r="D16" s="6">
        <f t="shared" si="1"/>
        <v>111.59023528669651</v>
      </c>
      <c r="E16" s="5">
        <v>5.7700000000000001E-2</v>
      </c>
      <c r="F16" s="6">
        <f t="shared" si="0"/>
        <v>9.9363527408061554</v>
      </c>
      <c r="G16" s="5">
        <v>3.8199999999999998E-2</v>
      </c>
      <c r="H16" s="6">
        <f t="shared" si="2"/>
        <v>6.5783132530120474</v>
      </c>
      <c r="I16" s="5">
        <v>2.41E-2</v>
      </c>
      <c r="J16" s="6">
        <f t="shared" si="3"/>
        <v>4.1501923926070772</v>
      </c>
      <c r="K16" s="5">
        <v>2.24E-2</v>
      </c>
      <c r="L16" s="6">
        <f t="shared" si="4"/>
        <v>3.8574402321327188</v>
      </c>
      <c r="M16" s="5">
        <v>2.18E-2</v>
      </c>
      <c r="N16" s="6">
        <f t="shared" si="5"/>
        <v>3.7541159402005926</v>
      </c>
      <c r="O16" s="5">
        <v>1.7500000000000002E-2</v>
      </c>
      <c r="P16" s="6">
        <f t="shared" si="6"/>
        <v>3.013625181353687</v>
      </c>
      <c r="Q16" s="5">
        <v>1.43E-2</v>
      </c>
      <c r="R16" s="6">
        <f t="shared" si="7"/>
        <v>2.4625622910490126</v>
      </c>
      <c r="S16" s="5">
        <v>1.52E-2</v>
      </c>
      <c r="T16" s="6">
        <f t="shared" si="8"/>
        <v>2.6175487289472024</v>
      </c>
      <c r="U16" s="5">
        <v>1.26E-2</v>
      </c>
      <c r="V16" s="6">
        <f t="shared" si="9"/>
        <v>2.1698101305746547</v>
      </c>
      <c r="W16" s="5">
        <v>1.2500000000000001E-2</v>
      </c>
      <c r="X16" s="6">
        <f t="shared" si="10"/>
        <v>2.1525894152526335</v>
      </c>
      <c r="Y16" s="5">
        <v>1.01E-2</v>
      </c>
      <c r="Z16" s="6">
        <f t="shared" si="11"/>
        <v>1.7392922475241277</v>
      </c>
      <c r="AA16" s="5">
        <v>1.01E-2</v>
      </c>
      <c r="AB16" s="6">
        <f t="shared" si="12"/>
        <v>1.7392922475241277</v>
      </c>
      <c r="AC16" s="5">
        <v>1.4200000000000001E-2</v>
      </c>
      <c r="AD16" s="6">
        <f t="shared" si="13"/>
        <v>2.4453415757269918</v>
      </c>
      <c r="AE16" s="5">
        <v>1.01E-2</v>
      </c>
      <c r="AF16" s="6">
        <f t="shared" si="14"/>
        <v>1.7392922475241277</v>
      </c>
      <c r="AG16" s="5">
        <v>8.2000000000000007E-3</v>
      </c>
      <c r="AH16" s="6">
        <f t="shared" si="15"/>
        <v>1.4120986564057276</v>
      </c>
      <c r="AI16" s="5">
        <v>1.04E-2</v>
      </c>
      <c r="AJ16" s="6">
        <f t="shared" si="16"/>
        <v>1.7909543934901908</v>
      </c>
      <c r="AK16" s="5">
        <v>6.8999999999999999E-3</v>
      </c>
      <c r="AL16" s="6">
        <f t="shared" si="17"/>
        <v>1.1882293572194536</v>
      </c>
      <c r="AM16" s="5">
        <v>8.0000000000000002E-3</v>
      </c>
      <c r="AN16" s="6">
        <f t="shared" si="18"/>
        <v>1.3776572257616855</v>
      </c>
      <c r="AO16" s="5">
        <v>6.4999999999999997E-3</v>
      </c>
      <c r="AP16" s="6">
        <f t="shared" si="19"/>
        <v>1.1193464959313693</v>
      </c>
      <c r="AQ16" s="5">
        <v>3.8999999999999998E-3</v>
      </c>
      <c r="AR16" s="6">
        <f t="shared" si="20"/>
        <v>0.67160789755882155</v>
      </c>
      <c r="AS16" s="5">
        <v>4.7999999999999996E-3</v>
      </c>
      <c r="AT16" s="6">
        <f t="shared" si="21"/>
        <v>0.82659433545701111</v>
      </c>
      <c r="AU16" s="5">
        <v>4.1000000000000003E-3</v>
      </c>
      <c r="AV16" s="6">
        <f t="shared" si="22"/>
        <v>0.70604932820286381</v>
      </c>
      <c r="AW16" s="5">
        <v>3.8E-3</v>
      </c>
      <c r="AX16" s="7">
        <f t="shared" si="23"/>
        <v>0.65438718223680059</v>
      </c>
      <c r="AY16" s="5">
        <v>3.3E-3</v>
      </c>
      <c r="AZ16" s="7">
        <f t="shared" si="24"/>
        <v>0.56828360562669522</v>
      </c>
      <c r="BA16" s="5">
        <v>1.6999999999999999E-3</v>
      </c>
      <c r="BB16" s="7">
        <f t="shared" si="25"/>
        <v>0.29275216047435815</v>
      </c>
      <c r="BC16" s="5">
        <v>2.9999999999999997E-4</v>
      </c>
      <c r="BD16" s="7">
        <f t="shared" si="26"/>
        <v>5.1662145966063194E-2</v>
      </c>
      <c r="BE16" s="5">
        <v>1.1000000000000001E-3</v>
      </c>
      <c r="BF16" s="7">
        <f t="shared" si="27"/>
        <v>0.18942786854223176</v>
      </c>
      <c r="BG16" s="5">
        <v>2.2000000000000001E-3</v>
      </c>
      <c r="BH16" s="7">
        <f t="shared" si="28"/>
        <v>0.37885573708446352</v>
      </c>
      <c r="BI16" s="5">
        <v>2.2000000000000001E-3</v>
      </c>
      <c r="BJ16" s="7">
        <f t="shared" si="29"/>
        <v>0.37885573708446352</v>
      </c>
      <c r="BK16" s="5">
        <v>1E-3</v>
      </c>
      <c r="BL16" s="7">
        <f t="shared" si="30"/>
        <v>0.17220715322021068</v>
      </c>
    </row>
    <row r="17" spans="1:64" x14ac:dyDescent="0.25">
      <c r="A17" s="2">
        <v>43845</v>
      </c>
      <c r="B17" s="8">
        <v>186.40005046363467</v>
      </c>
      <c r="C17" s="5">
        <v>0.66200000000000003</v>
      </c>
      <c r="D17" s="6">
        <f t="shared" si="1"/>
        <v>123.39683340692616</v>
      </c>
      <c r="E17" s="5">
        <v>6.0299999999999999E-2</v>
      </c>
      <c r="F17" s="6">
        <f t="shared" si="0"/>
        <v>11.239923042957171</v>
      </c>
      <c r="G17" s="5">
        <v>3.5700000000000003E-2</v>
      </c>
      <c r="H17" s="6">
        <f t="shared" si="2"/>
        <v>6.6544818015517579</v>
      </c>
      <c r="I17" s="5">
        <v>2.53E-2</v>
      </c>
      <c r="J17" s="6">
        <f t="shared" si="3"/>
        <v>4.715921276729957</v>
      </c>
      <c r="K17" s="5">
        <v>2.2700000000000001E-2</v>
      </c>
      <c r="L17" s="6">
        <f t="shared" si="4"/>
        <v>4.2312811455245072</v>
      </c>
      <c r="M17" s="5">
        <v>1.9300000000000001E-2</v>
      </c>
      <c r="N17" s="6">
        <f t="shared" si="5"/>
        <v>3.5975209739481495</v>
      </c>
      <c r="O17" s="5">
        <v>1.67E-2</v>
      </c>
      <c r="P17" s="6">
        <f t="shared" si="6"/>
        <v>3.1128808427426988</v>
      </c>
      <c r="Q17" s="5">
        <v>1.54E-2</v>
      </c>
      <c r="R17" s="6">
        <f t="shared" si="7"/>
        <v>2.8705607771399739</v>
      </c>
      <c r="S17" s="5">
        <v>1.41E-2</v>
      </c>
      <c r="T17" s="6">
        <f t="shared" si="8"/>
        <v>2.6282407115372486</v>
      </c>
      <c r="U17" s="5">
        <v>1.2E-2</v>
      </c>
      <c r="V17" s="6">
        <f t="shared" si="9"/>
        <v>2.2368006055636163</v>
      </c>
      <c r="W17" s="5">
        <v>1.14E-2</v>
      </c>
      <c r="X17" s="6">
        <f t="shared" si="10"/>
        <v>2.1249605752854355</v>
      </c>
      <c r="Y17" s="5">
        <v>1.1599999999999999E-2</v>
      </c>
      <c r="Z17" s="6">
        <f t="shared" si="11"/>
        <v>2.1622405853781621</v>
      </c>
      <c r="AA17" s="5">
        <v>0.01</v>
      </c>
      <c r="AB17" s="6">
        <f t="shared" si="12"/>
        <v>1.8640005046363468</v>
      </c>
      <c r="AC17" s="5">
        <v>1.2999999999999999E-2</v>
      </c>
      <c r="AD17" s="6">
        <f t="shared" si="13"/>
        <v>2.4232006560272508</v>
      </c>
      <c r="AE17" s="5">
        <v>8.6E-3</v>
      </c>
      <c r="AF17" s="6">
        <f t="shared" si="14"/>
        <v>1.6030404339872582</v>
      </c>
      <c r="AG17" s="5">
        <v>7.4999999999999997E-3</v>
      </c>
      <c r="AH17" s="6">
        <f t="shared" si="15"/>
        <v>1.3980003784772599</v>
      </c>
      <c r="AI17" s="5">
        <v>9.1000000000000004E-3</v>
      </c>
      <c r="AJ17" s="6">
        <f t="shared" si="16"/>
        <v>1.6962404592190756</v>
      </c>
      <c r="AK17" s="5">
        <v>6.4999999999999997E-3</v>
      </c>
      <c r="AL17" s="6">
        <f t="shared" si="17"/>
        <v>1.2116003280136254</v>
      </c>
      <c r="AM17" s="5">
        <v>5.8999999999999999E-3</v>
      </c>
      <c r="AN17" s="6">
        <f t="shared" si="18"/>
        <v>1.0997602977354446</v>
      </c>
      <c r="AO17" s="5">
        <v>5.4999999999999997E-3</v>
      </c>
      <c r="AP17" s="6">
        <f t="shared" si="19"/>
        <v>1.0252002775499907</v>
      </c>
      <c r="AQ17" s="5">
        <v>3.8E-3</v>
      </c>
      <c r="AR17" s="6">
        <f t="shared" si="20"/>
        <v>0.70832019176181171</v>
      </c>
      <c r="AS17" s="5">
        <v>4.1000000000000003E-3</v>
      </c>
      <c r="AT17" s="6">
        <f t="shared" si="21"/>
        <v>0.76424020690090222</v>
      </c>
      <c r="AU17" s="5">
        <v>3.5999999999999999E-3</v>
      </c>
      <c r="AV17" s="6">
        <f t="shared" si="22"/>
        <v>0.67104018166908475</v>
      </c>
      <c r="AW17" s="5">
        <v>2.5000000000000001E-3</v>
      </c>
      <c r="AX17" s="7">
        <f t="shared" si="23"/>
        <v>0.4660001261590867</v>
      </c>
      <c r="AY17" s="5">
        <v>3.3E-3</v>
      </c>
      <c r="AZ17" s="7">
        <f t="shared" si="24"/>
        <v>0.61512016652999446</v>
      </c>
      <c r="BA17" s="5">
        <v>2.2000000000000001E-3</v>
      </c>
      <c r="BB17" s="7">
        <f t="shared" si="25"/>
        <v>0.41008011101999631</v>
      </c>
      <c r="BC17" s="5">
        <v>2.0000000000000001E-4</v>
      </c>
      <c r="BD17" s="7">
        <f t="shared" si="26"/>
        <v>3.7280010092726933E-2</v>
      </c>
      <c r="BE17" s="5">
        <v>8.0000000000000004E-4</v>
      </c>
      <c r="BF17" s="7">
        <f t="shared" si="27"/>
        <v>0.14912004037090773</v>
      </c>
      <c r="BG17" s="5">
        <v>1.8E-3</v>
      </c>
      <c r="BH17" s="7">
        <f t="shared" si="28"/>
        <v>0.33552009083454237</v>
      </c>
      <c r="BI17" s="5">
        <v>1.9E-3</v>
      </c>
      <c r="BJ17" s="7">
        <f t="shared" si="29"/>
        <v>0.35416009588090586</v>
      </c>
      <c r="BK17" s="5">
        <v>6.9999999999999999E-4</v>
      </c>
      <c r="BL17" s="7">
        <f t="shared" si="30"/>
        <v>0.13048003532454427</v>
      </c>
    </row>
    <row r="18" spans="1:64" x14ac:dyDescent="0.25">
      <c r="A18" s="2">
        <v>43846</v>
      </c>
      <c r="B18" s="8">
        <v>189.23862991231942</v>
      </c>
      <c r="C18" s="5">
        <v>0.65749999999999997</v>
      </c>
      <c r="D18" s="6">
        <f t="shared" si="1"/>
        <v>124.42439916735002</v>
      </c>
      <c r="E18" s="5">
        <v>6.4600000000000005E-2</v>
      </c>
      <c r="F18" s="6">
        <f t="shared" si="0"/>
        <v>12.224815492335836</v>
      </c>
      <c r="G18" s="5">
        <v>3.6299999999999999E-2</v>
      </c>
      <c r="H18" s="6">
        <f t="shared" si="2"/>
        <v>6.8693622658171947</v>
      </c>
      <c r="I18" s="5">
        <v>2.4299999999999999E-2</v>
      </c>
      <c r="J18" s="6">
        <f t="shared" si="3"/>
        <v>4.5984987068693615</v>
      </c>
      <c r="K18" s="5">
        <v>2.4E-2</v>
      </c>
      <c r="L18" s="6">
        <f t="shared" si="4"/>
        <v>4.5417271178956664</v>
      </c>
      <c r="M18" s="5">
        <v>1.95E-2</v>
      </c>
      <c r="N18" s="6">
        <f t="shared" si="5"/>
        <v>3.6901532832902286</v>
      </c>
      <c r="O18" s="5">
        <v>1.6500000000000001E-2</v>
      </c>
      <c r="P18" s="6">
        <f t="shared" si="6"/>
        <v>3.1224373935532705</v>
      </c>
      <c r="Q18" s="5">
        <v>1.4500000000000001E-2</v>
      </c>
      <c r="R18" s="6">
        <f t="shared" si="7"/>
        <v>2.7439601337286317</v>
      </c>
      <c r="S18" s="5">
        <v>1.44E-2</v>
      </c>
      <c r="T18" s="6">
        <f t="shared" si="8"/>
        <v>2.7250362707373998</v>
      </c>
      <c r="U18" s="5">
        <v>1.24E-2</v>
      </c>
      <c r="V18" s="6">
        <f t="shared" si="9"/>
        <v>2.346559010912761</v>
      </c>
      <c r="W18" s="5">
        <v>1.1900000000000001E-2</v>
      </c>
      <c r="X18" s="6">
        <f t="shared" si="10"/>
        <v>2.2519396959566014</v>
      </c>
      <c r="Y18" s="5">
        <v>1.0699999999999999E-2</v>
      </c>
      <c r="Z18" s="6">
        <f t="shared" si="11"/>
        <v>2.0248533400618176</v>
      </c>
      <c r="AA18" s="5">
        <v>1.0699999999999999E-2</v>
      </c>
      <c r="AB18" s="6">
        <f t="shared" si="12"/>
        <v>2.0248533400618176</v>
      </c>
      <c r="AC18" s="5">
        <v>1.2800000000000001E-2</v>
      </c>
      <c r="AD18" s="6">
        <f t="shared" si="13"/>
        <v>2.4222544628776888</v>
      </c>
      <c r="AE18" s="5">
        <v>8.0999999999999996E-3</v>
      </c>
      <c r="AF18" s="6">
        <f t="shared" si="14"/>
        <v>1.5328329022897873</v>
      </c>
      <c r="AG18" s="5">
        <v>8.0000000000000002E-3</v>
      </c>
      <c r="AH18" s="6">
        <f t="shared" si="15"/>
        <v>1.5139090392985555</v>
      </c>
      <c r="AI18" s="5">
        <v>9.1999999999999998E-3</v>
      </c>
      <c r="AJ18" s="6">
        <f t="shared" si="16"/>
        <v>1.7409953951933386</v>
      </c>
      <c r="AK18" s="5">
        <v>5.1000000000000004E-3</v>
      </c>
      <c r="AL18" s="6">
        <f t="shared" si="17"/>
        <v>0.96511701255282911</v>
      </c>
      <c r="AM18" s="5">
        <v>5.8999999999999999E-3</v>
      </c>
      <c r="AN18" s="6">
        <f t="shared" si="18"/>
        <v>1.1165079164826845</v>
      </c>
      <c r="AO18" s="5">
        <v>5.7999999999999996E-3</v>
      </c>
      <c r="AP18" s="6">
        <f t="shared" si="19"/>
        <v>1.0975840534914525</v>
      </c>
      <c r="AQ18" s="5">
        <v>4.1999999999999997E-3</v>
      </c>
      <c r="AR18" s="6">
        <f t="shared" si="20"/>
        <v>0.79480224563174151</v>
      </c>
      <c r="AS18" s="5">
        <v>3.5000000000000001E-3</v>
      </c>
      <c r="AT18" s="6">
        <f t="shared" si="21"/>
        <v>0.66233520469311802</v>
      </c>
      <c r="AU18" s="5">
        <v>4.1999999999999997E-3</v>
      </c>
      <c r="AV18" s="6">
        <f t="shared" si="22"/>
        <v>0.79480224563174151</v>
      </c>
      <c r="AW18" s="5">
        <v>2.3999999999999998E-3</v>
      </c>
      <c r="AX18" s="7">
        <f t="shared" si="23"/>
        <v>0.45417271178956659</v>
      </c>
      <c r="AY18" s="5">
        <v>3.3999999999999998E-3</v>
      </c>
      <c r="AZ18" s="7">
        <f t="shared" si="24"/>
        <v>0.64341134170188596</v>
      </c>
      <c r="BA18" s="5">
        <v>2E-3</v>
      </c>
      <c r="BB18" s="7">
        <f t="shared" si="25"/>
        <v>0.37847725982463887</v>
      </c>
      <c r="BC18" s="5">
        <v>2.0000000000000001E-4</v>
      </c>
      <c r="BD18" s="7">
        <f t="shared" si="26"/>
        <v>3.7847725982463887E-2</v>
      </c>
      <c r="BE18" s="5">
        <v>8.9999999999999998E-4</v>
      </c>
      <c r="BF18" s="7">
        <f t="shared" si="27"/>
        <v>0.17031476692108749</v>
      </c>
      <c r="BG18" s="5">
        <v>2.0999999999999999E-3</v>
      </c>
      <c r="BH18" s="7">
        <f t="shared" si="28"/>
        <v>0.39740112281587076</v>
      </c>
      <c r="BI18" s="5">
        <v>1.8E-3</v>
      </c>
      <c r="BJ18" s="7">
        <f t="shared" si="29"/>
        <v>0.34062953384217498</v>
      </c>
      <c r="BK18" s="5">
        <v>5.9999999999999995E-4</v>
      </c>
      <c r="BL18" s="7">
        <f t="shared" si="30"/>
        <v>0.11354317794739165</v>
      </c>
    </row>
    <row r="19" spans="1:64" x14ac:dyDescent="0.25">
      <c r="A19" s="2">
        <v>43847</v>
      </c>
      <c r="B19" s="8">
        <v>203.11612943922287</v>
      </c>
      <c r="C19" s="5">
        <v>0.66959999999999997</v>
      </c>
      <c r="D19" s="6">
        <f t="shared" si="1"/>
        <v>136.00656027250363</v>
      </c>
      <c r="E19" s="5">
        <v>6.3700000000000007E-2</v>
      </c>
      <c r="F19" s="6">
        <f t="shared" si="0"/>
        <v>12.938497445278498</v>
      </c>
      <c r="G19" s="5">
        <v>3.5900000000000001E-2</v>
      </c>
      <c r="H19" s="6">
        <f t="shared" si="2"/>
        <v>7.2918690468681016</v>
      </c>
      <c r="I19" s="5">
        <v>2.52E-2</v>
      </c>
      <c r="J19" s="6">
        <f t="shared" si="3"/>
        <v>5.1185264618684165</v>
      </c>
      <c r="K19" s="5">
        <v>2.4E-2</v>
      </c>
      <c r="L19" s="6">
        <f t="shared" si="4"/>
        <v>4.8747871065413495</v>
      </c>
      <c r="M19" s="5">
        <v>1.8499999999999999E-2</v>
      </c>
      <c r="N19" s="6">
        <f t="shared" si="5"/>
        <v>3.7576483946256229</v>
      </c>
      <c r="O19" s="5">
        <v>1.7000000000000001E-2</v>
      </c>
      <c r="P19" s="6">
        <f t="shared" si="6"/>
        <v>3.4529742004667892</v>
      </c>
      <c r="Q19" s="5">
        <v>1.32E-2</v>
      </c>
      <c r="R19" s="6">
        <f t="shared" si="7"/>
        <v>2.6811329085977418</v>
      </c>
      <c r="S19" s="5">
        <v>1.2800000000000001E-2</v>
      </c>
      <c r="T19" s="6">
        <f t="shared" si="8"/>
        <v>2.5998864568220528</v>
      </c>
      <c r="U19" s="5">
        <v>1.2500000000000001E-2</v>
      </c>
      <c r="V19" s="6">
        <f t="shared" si="9"/>
        <v>2.538951617990286</v>
      </c>
      <c r="W19" s="5">
        <v>1.1599999999999999E-2</v>
      </c>
      <c r="X19" s="6">
        <f t="shared" si="10"/>
        <v>2.3561471014949853</v>
      </c>
      <c r="Y19" s="5">
        <v>1.12E-2</v>
      </c>
      <c r="Z19" s="6">
        <f t="shared" si="11"/>
        <v>2.2749006497192963</v>
      </c>
      <c r="AA19" s="5">
        <v>1.04E-2</v>
      </c>
      <c r="AB19" s="6">
        <f t="shared" si="12"/>
        <v>2.1124077461679178</v>
      </c>
      <c r="AC19" s="5">
        <v>1.0699999999999999E-2</v>
      </c>
      <c r="AD19" s="6">
        <f t="shared" si="13"/>
        <v>2.1733425849996846</v>
      </c>
      <c r="AE19" s="5">
        <v>7.7999999999999996E-3</v>
      </c>
      <c r="AF19" s="6">
        <f t="shared" si="14"/>
        <v>1.5843058096259384</v>
      </c>
      <c r="AG19" s="5">
        <v>7.1999999999999998E-3</v>
      </c>
      <c r="AH19" s="6">
        <f t="shared" si="15"/>
        <v>1.4624361319624046</v>
      </c>
      <c r="AI19" s="5">
        <v>8.0000000000000002E-3</v>
      </c>
      <c r="AJ19" s="6">
        <f t="shared" si="16"/>
        <v>1.6249290355137831</v>
      </c>
      <c r="AK19" s="5">
        <v>5.7000000000000002E-3</v>
      </c>
      <c r="AL19" s="6">
        <f t="shared" si="17"/>
        <v>1.1577619378035704</v>
      </c>
      <c r="AM19" s="5">
        <v>5.1000000000000004E-3</v>
      </c>
      <c r="AN19" s="6">
        <f t="shared" si="18"/>
        <v>1.0358922601400367</v>
      </c>
      <c r="AO19" s="5">
        <v>5.4000000000000003E-3</v>
      </c>
      <c r="AP19" s="6">
        <f t="shared" si="19"/>
        <v>1.0968270989718036</v>
      </c>
      <c r="AQ19" s="5">
        <v>3.8E-3</v>
      </c>
      <c r="AR19" s="6">
        <f t="shared" si="20"/>
        <v>0.77184129186904693</v>
      </c>
      <c r="AS19" s="5">
        <v>3.3E-3</v>
      </c>
      <c r="AT19" s="6">
        <f t="shared" si="21"/>
        <v>0.67028322714943545</v>
      </c>
      <c r="AU19" s="5">
        <v>3.8999999999999998E-3</v>
      </c>
      <c r="AV19" s="6">
        <f t="shared" si="22"/>
        <v>0.79215290481296918</v>
      </c>
      <c r="AW19" s="5">
        <v>1.5E-3</v>
      </c>
      <c r="AX19" s="7">
        <f t="shared" si="23"/>
        <v>0.30467419415883434</v>
      </c>
      <c r="AY19" s="5">
        <v>3.3E-3</v>
      </c>
      <c r="AZ19" s="7">
        <f t="shared" si="24"/>
        <v>0.67028322714943545</v>
      </c>
      <c r="BA19" s="5">
        <v>1.5E-3</v>
      </c>
      <c r="BB19" s="7">
        <f t="shared" si="25"/>
        <v>0.30467419415883434</v>
      </c>
      <c r="BC19" s="5">
        <v>1E-4</v>
      </c>
      <c r="BD19" s="7">
        <f t="shared" si="26"/>
        <v>2.0311612943922287E-2</v>
      </c>
      <c r="BE19" s="5">
        <v>5.0000000000000001E-4</v>
      </c>
      <c r="BF19" s="7">
        <f t="shared" si="27"/>
        <v>0.10155806471961144</v>
      </c>
      <c r="BG19" s="5">
        <v>1.8E-3</v>
      </c>
      <c r="BH19" s="7">
        <f t="shared" si="28"/>
        <v>0.36560903299060116</v>
      </c>
      <c r="BI19" s="5">
        <v>2.2000000000000001E-3</v>
      </c>
      <c r="BJ19" s="7">
        <f t="shared" si="29"/>
        <v>0.44685548476629033</v>
      </c>
      <c r="BK19" s="5">
        <v>4.0000000000000002E-4</v>
      </c>
      <c r="BL19" s="7">
        <f t="shared" si="30"/>
        <v>8.1246451775689149E-2</v>
      </c>
    </row>
    <row r="20" spans="1:64" x14ac:dyDescent="0.25">
      <c r="A20" s="2">
        <v>43848</v>
      </c>
      <c r="B20" s="8">
        <v>243.17163943733047</v>
      </c>
      <c r="C20" s="5">
        <v>0.6996</v>
      </c>
      <c r="D20" s="6">
        <f t="shared" si="1"/>
        <v>170.12287895035641</v>
      </c>
      <c r="E20" s="5">
        <v>5.6000000000000001E-2</v>
      </c>
      <c r="F20" s="6">
        <f t="shared" si="0"/>
        <v>13.617611808490507</v>
      </c>
      <c r="G20" s="5">
        <v>3.7499999999999999E-2</v>
      </c>
      <c r="H20" s="6">
        <f t="shared" si="2"/>
        <v>9.1189364788998919</v>
      </c>
      <c r="I20" s="5">
        <v>2.41E-2</v>
      </c>
      <c r="J20" s="6">
        <f t="shared" si="3"/>
        <v>5.8604365104396638</v>
      </c>
      <c r="K20" s="5">
        <v>2.24E-2</v>
      </c>
      <c r="L20" s="6">
        <f t="shared" si="4"/>
        <v>5.4470447233962025</v>
      </c>
      <c r="M20" s="5">
        <v>1.6199999999999999E-2</v>
      </c>
      <c r="N20" s="6">
        <f t="shared" si="5"/>
        <v>3.9393805588847535</v>
      </c>
      <c r="O20" s="5">
        <v>1.55E-2</v>
      </c>
      <c r="P20" s="6">
        <f t="shared" si="6"/>
        <v>3.7691604112786221</v>
      </c>
      <c r="Q20" s="5">
        <v>1.2699999999999999E-2</v>
      </c>
      <c r="R20" s="6">
        <f t="shared" si="7"/>
        <v>3.0882798208540967</v>
      </c>
      <c r="S20" s="5">
        <v>1.18E-2</v>
      </c>
      <c r="T20" s="6">
        <f t="shared" si="8"/>
        <v>2.8694253453604994</v>
      </c>
      <c r="U20" s="5">
        <v>1.1299999999999999E-2</v>
      </c>
      <c r="V20" s="6">
        <f t="shared" si="9"/>
        <v>2.747839525641834</v>
      </c>
      <c r="W20" s="5">
        <v>1.14E-2</v>
      </c>
      <c r="X20" s="6">
        <f t="shared" si="10"/>
        <v>2.7721566895855676</v>
      </c>
      <c r="Y20" s="5">
        <v>9.7000000000000003E-3</v>
      </c>
      <c r="Z20" s="6">
        <f t="shared" si="11"/>
        <v>2.3587649025421058</v>
      </c>
      <c r="AA20" s="5">
        <v>9.1999999999999998E-3</v>
      </c>
      <c r="AB20" s="6">
        <f t="shared" si="12"/>
        <v>2.2371790828234404</v>
      </c>
      <c r="AC20" s="5">
        <v>7.3000000000000001E-3</v>
      </c>
      <c r="AD20" s="6">
        <f t="shared" si="13"/>
        <v>1.7751529678925124</v>
      </c>
      <c r="AE20" s="5">
        <v>6.0000000000000001E-3</v>
      </c>
      <c r="AF20" s="6">
        <f t="shared" si="14"/>
        <v>1.4590298366239829</v>
      </c>
      <c r="AG20" s="5">
        <v>7.0000000000000001E-3</v>
      </c>
      <c r="AH20" s="6">
        <f t="shared" si="15"/>
        <v>1.7022014760613133</v>
      </c>
      <c r="AI20" s="5">
        <v>6.0000000000000001E-3</v>
      </c>
      <c r="AJ20" s="6">
        <f t="shared" si="16"/>
        <v>1.4590298366239829</v>
      </c>
      <c r="AK20" s="5">
        <v>5.3E-3</v>
      </c>
      <c r="AL20" s="6">
        <f t="shared" si="17"/>
        <v>1.2888096890178515</v>
      </c>
      <c r="AM20" s="5">
        <v>4.4999999999999997E-3</v>
      </c>
      <c r="AN20" s="6">
        <f t="shared" si="18"/>
        <v>1.094272377467987</v>
      </c>
      <c r="AO20" s="5">
        <v>4.4999999999999997E-3</v>
      </c>
      <c r="AP20" s="6">
        <f t="shared" si="19"/>
        <v>1.094272377467987</v>
      </c>
      <c r="AQ20" s="5">
        <v>3.2000000000000002E-3</v>
      </c>
      <c r="AR20" s="6">
        <f t="shared" si="20"/>
        <v>0.77814924619945758</v>
      </c>
      <c r="AS20" s="5">
        <v>2.8E-3</v>
      </c>
      <c r="AT20" s="6">
        <f t="shared" si="21"/>
        <v>0.68088059042452531</v>
      </c>
      <c r="AU20" s="5">
        <v>3.3999999999999998E-3</v>
      </c>
      <c r="AV20" s="6">
        <f t="shared" si="22"/>
        <v>0.8267835740869236</v>
      </c>
      <c r="AW20" s="5">
        <v>1.9E-3</v>
      </c>
      <c r="AX20" s="7">
        <f t="shared" si="23"/>
        <v>0.46202611493092788</v>
      </c>
      <c r="AY20" s="5">
        <v>2.8E-3</v>
      </c>
      <c r="AZ20" s="7">
        <f t="shared" si="24"/>
        <v>0.68088059042452531</v>
      </c>
      <c r="BA20" s="5">
        <v>1.4E-3</v>
      </c>
      <c r="BB20" s="7">
        <f t="shared" si="25"/>
        <v>0.34044029521226266</v>
      </c>
      <c r="BC20" s="5">
        <v>1E-4</v>
      </c>
      <c r="BD20" s="7">
        <f t="shared" si="26"/>
        <v>2.4317163943733049E-2</v>
      </c>
      <c r="BE20" s="5">
        <v>6.9999999999999999E-4</v>
      </c>
      <c r="BF20" s="7">
        <f t="shared" si="27"/>
        <v>0.17022014760613133</v>
      </c>
      <c r="BG20" s="5">
        <v>1.1999999999999999E-3</v>
      </c>
      <c r="BH20" s="7">
        <f t="shared" si="28"/>
        <v>0.29180596732479652</v>
      </c>
      <c r="BI20" s="5">
        <v>1.6999999999999999E-3</v>
      </c>
      <c r="BJ20" s="7">
        <f t="shared" si="29"/>
        <v>0.4133917870434618</v>
      </c>
      <c r="BK20" s="5">
        <v>4.0000000000000002E-4</v>
      </c>
      <c r="BL20" s="7">
        <f t="shared" si="30"/>
        <v>9.7268655774932197E-2</v>
      </c>
    </row>
    <row r="21" spans="1:64" x14ac:dyDescent="0.25">
      <c r="A21" s="2">
        <v>43849</v>
      </c>
      <c r="B21" s="8">
        <v>233.70970794171453</v>
      </c>
      <c r="C21" s="5">
        <v>0.69499999999999995</v>
      </c>
      <c r="D21" s="6">
        <f t="shared" si="1"/>
        <v>162.42824701949158</v>
      </c>
      <c r="E21" s="5">
        <v>5.8599999999999999E-2</v>
      </c>
      <c r="F21" s="6">
        <f t="shared" si="0"/>
        <v>13.695388885384471</v>
      </c>
      <c r="G21" s="5">
        <v>3.4299999999999997E-2</v>
      </c>
      <c r="H21" s="6">
        <f t="shared" si="2"/>
        <v>8.0162429824008079</v>
      </c>
      <c r="I21" s="5">
        <v>2.2700000000000001E-2</v>
      </c>
      <c r="J21" s="6">
        <f t="shared" si="3"/>
        <v>5.30521037027692</v>
      </c>
      <c r="K21" s="5">
        <v>2.23E-2</v>
      </c>
      <c r="L21" s="6">
        <f t="shared" si="4"/>
        <v>5.2117264871002345</v>
      </c>
      <c r="M21" s="5">
        <v>1.77E-2</v>
      </c>
      <c r="N21" s="6">
        <f t="shared" si="5"/>
        <v>4.1366618305683476</v>
      </c>
      <c r="O21" s="5">
        <v>1.3899999999999999E-2</v>
      </c>
      <c r="P21" s="6">
        <f t="shared" si="6"/>
        <v>3.2485649403898318</v>
      </c>
      <c r="Q21" s="5">
        <v>1.29E-2</v>
      </c>
      <c r="R21" s="6">
        <f t="shared" si="7"/>
        <v>3.0148552324481175</v>
      </c>
      <c r="S21" s="5">
        <v>1.34E-2</v>
      </c>
      <c r="T21" s="6">
        <f t="shared" si="8"/>
        <v>3.1317100864189746</v>
      </c>
      <c r="U21" s="5">
        <v>1.1299999999999999E-2</v>
      </c>
      <c r="V21" s="6">
        <f t="shared" si="9"/>
        <v>2.640919699741374</v>
      </c>
      <c r="W21" s="5">
        <v>1.04E-2</v>
      </c>
      <c r="X21" s="6">
        <f t="shared" si="10"/>
        <v>2.4305809625938308</v>
      </c>
      <c r="Y21" s="5">
        <v>0.01</v>
      </c>
      <c r="Z21" s="6">
        <f t="shared" si="11"/>
        <v>2.3370970794171453</v>
      </c>
      <c r="AA21" s="5">
        <v>1.01E-2</v>
      </c>
      <c r="AB21" s="6">
        <f t="shared" si="12"/>
        <v>2.3604680502113164</v>
      </c>
      <c r="AC21" s="5">
        <v>6.7999999999999996E-3</v>
      </c>
      <c r="AD21" s="6">
        <f t="shared" si="13"/>
        <v>1.5892260140036587</v>
      </c>
      <c r="AE21" s="5">
        <v>7.6E-3</v>
      </c>
      <c r="AF21" s="6">
        <f t="shared" si="14"/>
        <v>1.7761937803570305</v>
      </c>
      <c r="AG21" s="5">
        <v>8.3000000000000001E-3</v>
      </c>
      <c r="AH21" s="6">
        <f t="shared" si="15"/>
        <v>1.9397905759162306</v>
      </c>
      <c r="AI21" s="5">
        <v>5.5999999999999999E-3</v>
      </c>
      <c r="AJ21" s="6">
        <f t="shared" si="16"/>
        <v>1.3087743644736014</v>
      </c>
      <c r="AK21" s="5">
        <v>5.7000000000000002E-3</v>
      </c>
      <c r="AL21" s="6">
        <f t="shared" si="17"/>
        <v>1.3321453352677728</v>
      </c>
      <c r="AM21" s="5">
        <v>4.7000000000000002E-3</v>
      </c>
      <c r="AN21" s="6">
        <f t="shared" si="18"/>
        <v>1.0984356273260583</v>
      </c>
      <c r="AO21" s="5">
        <v>4.8999999999999998E-3</v>
      </c>
      <c r="AP21" s="6">
        <f t="shared" si="19"/>
        <v>1.145177568914401</v>
      </c>
      <c r="AQ21" s="5">
        <v>3.8999999999999998E-3</v>
      </c>
      <c r="AR21" s="6">
        <f t="shared" si="20"/>
        <v>0.91146786097268662</v>
      </c>
      <c r="AS21" s="5">
        <v>3.0999999999999999E-3</v>
      </c>
      <c r="AT21" s="6">
        <f t="shared" si="21"/>
        <v>0.72450009461931497</v>
      </c>
      <c r="AU21" s="5">
        <v>3.8E-3</v>
      </c>
      <c r="AV21" s="6">
        <f t="shared" si="22"/>
        <v>0.88809689017851523</v>
      </c>
      <c r="AW21" s="5">
        <v>1.1999999999999999E-3</v>
      </c>
      <c r="AX21" s="7">
        <f t="shared" si="23"/>
        <v>0.28045164953005741</v>
      </c>
      <c r="AY21" s="5">
        <v>3.2000000000000002E-3</v>
      </c>
      <c r="AZ21" s="7">
        <f t="shared" si="24"/>
        <v>0.74787106541348647</v>
      </c>
      <c r="BA21" s="5">
        <v>1.4E-3</v>
      </c>
      <c r="BB21" s="7">
        <f t="shared" si="25"/>
        <v>0.32719359111840035</v>
      </c>
      <c r="BC21" s="5">
        <v>1E-4</v>
      </c>
      <c r="BD21" s="7">
        <f t="shared" si="26"/>
        <v>2.3370970794171452E-2</v>
      </c>
      <c r="BE21" s="5">
        <v>8.0000000000000004E-4</v>
      </c>
      <c r="BF21" s="7">
        <f t="shared" si="27"/>
        <v>0.18696776635337162</v>
      </c>
      <c r="BG21" s="5">
        <v>1.4E-3</v>
      </c>
      <c r="BH21" s="7">
        <f t="shared" si="28"/>
        <v>0.32719359111840035</v>
      </c>
      <c r="BI21" s="5">
        <v>1.9E-3</v>
      </c>
      <c r="BJ21" s="7">
        <f t="shared" si="29"/>
        <v>0.44404844508925762</v>
      </c>
      <c r="BK21" s="5">
        <v>2.9999999999999997E-4</v>
      </c>
      <c r="BL21" s="7">
        <f t="shared" si="30"/>
        <v>7.0112912382514353E-2</v>
      </c>
    </row>
    <row r="22" spans="1:64" x14ac:dyDescent="0.25">
      <c r="A22" s="2">
        <v>43850</v>
      </c>
      <c r="B22" s="8">
        <v>262.09550242856244</v>
      </c>
      <c r="C22" s="5">
        <v>0.70669999999999999</v>
      </c>
      <c r="D22" s="6">
        <f t="shared" si="1"/>
        <v>185.22289156626508</v>
      </c>
      <c r="E22" s="5">
        <v>6.2199999999999998E-2</v>
      </c>
      <c r="F22" s="6">
        <f t="shared" si="0"/>
        <v>16.302340251056584</v>
      </c>
      <c r="G22" s="5">
        <v>3.3599999999999998E-2</v>
      </c>
      <c r="H22" s="6">
        <f t="shared" si="2"/>
        <v>8.8064088815996975</v>
      </c>
      <c r="I22" s="5">
        <v>2.2700000000000001E-2</v>
      </c>
      <c r="J22" s="6">
        <f t="shared" si="3"/>
        <v>5.9495679051283679</v>
      </c>
      <c r="K22" s="5">
        <v>2.0899999999999998E-2</v>
      </c>
      <c r="L22" s="6">
        <f t="shared" si="4"/>
        <v>5.4777960007569542</v>
      </c>
      <c r="M22" s="5">
        <v>1.66E-2</v>
      </c>
      <c r="N22" s="6">
        <f t="shared" si="5"/>
        <v>4.350785340314137</v>
      </c>
      <c r="O22" s="5">
        <v>1.26E-2</v>
      </c>
      <c r="P22" s="6">
        <f t="shared" si="6"/>
        <v>3.3024033305998866</v>
      </c>
      <c r="Q22" s="5">
        <v>1.2699999999999999E-2</v>
      </c>
      <c r="R22" s="6">
        <f t="shared" si="7"/>
        <v>3.3286128808427429</v>
      </c>
      <c r="S22" s="5">
        <v>1.21E-2</v>
      </c>
      <c r="T22" s="6">
        <f t="shared" si="8"/>
        <v>3.1713555793856054</v>
      </c>
      <c r="U22" s="5">
        <v>1.03E-2</v>
      </c>
      <c r="V22" s="6">
        <f t="shared" si="9"/>
        <v>2.6995836750141931</v>
      </c>
      <c r="W22" s="5">
        <v>9.9000000000000008E-3</v>
      </c>
      <c r="X22" s="6">
        <f t="shared" si="10"/>
        <v>2.5947454740427682</v>
      </c>
      <c r="Y22" s="5">
        <v>9.4000000000000004E-3</v>
      </c>
      <c r="Z22" s="6">
        <f t="shared" si="11"/>
        <v>2.4636977228284871</v>
      </c>
      <c r="AA22" s="5">
        <v>8.9999999999999993E-3</v>
      </c>
      <c r="AB22" s="6">
        <f t="shared" si="12"/>
        <v>2.3588595218570618</v>
      </c>
      <c r="AC22" s="5">
        <v>5.5999999999999999E-3</v>
      </c>
      <c r="AD22" s="6">
        <f t="shared" si="13"/>
        <v>1.4677348135999497</v>
      </c>
      <c r="AE22" s="5">
        <v>7.1999999999999998E-3</v>
      </c>
      <c r="AF22" s="6">
        <f t="shared" si="14"/>
        <v>1.8870876174856495</v>
      </c>
      <c r="AG22" s="5">
        <v>7.3000000000000001E-3</v>
      </c>
      <c r="AH22" s="6">
        <f t="shared" si="15"/>
        <v>1.9132971677285058</v>
      </c>
      <c r="AI22" s="5">
        <v>4.5999999999999999E-3</v>
      </c>
      <c r="AJ22" s="6">
        <f t="shared" si="16"/>
        <v>1.2056393111713872</v>
      </c>
      <c r="AK22" s="5">
        <v>5.4999999999999997E-3</v>
      </c>
      <c r="AL22" s="6">
        <f t="shared" si="17"/>
        <v>1.4415252633570934</v>
      </c>
      <c r="AM22" s="5">
        <v>4.4999999999999997E-3</v>
      </c>
      <c r="AN22" s="6">
        <f t="shared" si="18"/>
        <v>1.1794297609285309</v>
      </c>
      <c r="AO22" s="5">
        <v>4.8999999999999998E-3</v>
      </c>
      <c r="AP22" s="6">
        <f t="shared" si="19"/>
        <v>1.284267961899956</v>
      </c>
      <c r="AQ22" s="5">
        <v>3.7000000000000002E-3</v>
      </c>
      <c r="AR22" s="6">
        <f t="shared" si="20"/>
        <v>0.96975335898568105</v>
      </c>
      <c r="AS22" s="5">
        <v>2.8999999999999998E-3</v>
      </c>
      <c r="AT22" s="6">
        <f t="shared" si="21"/>
        <v>0.76007695704283107</v>
      </c>
      <c r="AU22" s="5">
        <v>3.3999999999999998E-3</v>
      </c>
      <c r="AV22" s="6">
        <f t="shared" si="22"/>
        <v>0.89112470825711221</v>
      </c>
      <c r="AW22" s="5">
        <v>1.2999999999999999E-3</v>
      </c>
      <c r="AX22" s="7">
        <f t="shared" si="23"/>
        <v>0.34072415315713117</v>
      </c>
      <c r="AY22" s="5">
        <v>2.7000000000000001E-3</v>
      </c>
      <c r="AZ22" s="7">
        <f t="shared" si="24"/>
        <v>0.70765785655711866</v>
      </c>
      <c r="BA22" s="5">
        <v>1.1000000000000001E-3</v>
      </c>
      <c r="BB22" s="7">
        <f t="shared" si="25"/>
        <v>0.2883050526714187</v>
      </c>
      <c r="BC22" s="5">
        <v>1E-4</v>
      </c>
      <c r="BD22" s="7">
        <f t="shared" si="26"/>
        <v>2.6209550242856244E-2</v>
      </c>
      <c r="BE22" s="5">
        <v>5.9999999999999995E-4</v>
      </c>
      <c r="BF22" s="7">
        <f t="shared" si="27"/>
        <v>0.15725730145713746</v>
      </c>
      <c r="BG22" s="5">
        <v>1.4E-3</v>
      </c>
      <c r="BH22" s="7">
        <f t="shared" si="28"/>
        <v>0.36693370339998743</v>
      </c>
      <c r="BI22" s="5">
        <v>1.6000000000000001E-3</v>
      </c>
      <c r="BJ22" s="7">
        <f t="shared" si="29"/>
        <v>0.4193528038856999</v>
      </c>
      <c r="BK22" s="5">
        <v>2.9999999999999997E-4</v>
      </c>
      <c r="BL22" s="7">
        <f t="shared" si="30"/>
        <v>7.8628650728568728E-2</v>
      </c>
    </row>
    <row r="23" spans="1:64" x14ac:dyDescent="0.25">
      <c r="A23" s="2">
        <v>43851</v>
      </c>
      <c r="B23" s="8">
        <v>338.73714754305178</v>
      </c>
      <c r="C23" s="5">
        <v>0.71840000000000004</v>
      </c>
      <c r="D23" s="6">
        <f t="shared" si="1"/>
        <v>243.34876679492842</v>
      </c>
      <c r="E23" s="5">
        <v>6.1800000000000001E-2</v>
      </c>
      <c r="F23" s="6">
        <f t="shared" si="0"/>
        <v>20.9339557181606</v>
      </c>
      <c r="G23" s="5">
        <v>3.4000000000000002E-2</v>
      </c>
      <c r="H23" s="6">
        <f t="shared" si="2"/>
        <v>11.51706301646376</v>
      </c>
      <c r="I23" s="5">
        <v>2.2700000000000001E-2</v>
      </c>
      <c r="J23" s="6">
        <f t="shared" si="3"/>
        <v>7.6893332492272757</v>
      </c>
      <c r="K23" s="5">
        <v>2.0400000000000001E-2</v>
      </c>
      <c r="L23" s="6">
        <f t="shared" si="4"/>
        <v>6.9102378098782564</v>
      </c>
      <c r="M23" s="5">
        <v>1.6899999999999998E-2</v>
      </c>
      <c r="N23" s="6">
        <f t="shared" si="5"/>
        <v>5.7246577934775749</v>
      </c>
      <c r="O23" s="5">
        <v>1.1599999999999999E-2</v>
      </c>
      <c r="P23" s="6">
        <f t="shared" si="6"/>
        <v>3.9293509114994003</v>
      </c>
      <c r="Q23" s="5">
        <v>1.2500000000000001E-2</v>
      </c>
      <c r="R23" s="6">
        <f t="shared" si="7"/>
        <v>4.234214344288147</v>
      </c>
      <c r="S23" s="5">
        <v>1.1299999999999999E-2</v>
      </c>
      <c r="T23" s="6">
        <f t="shared" si="8"/>
        <v>3.8277297672364847</v>
      </c>
      <c r="U23" s="5">
        <v>0.01</v>
      </c>
      <c r="V23" s="6">
        <f t="shared" si="9"/>
        <v>3.387371475430518</v>
      </c>
      <c r="W23" s="5">
        <v>8.8999999999999999E-3</v>
      </c>
      <c r="X23" s="6">
        <f t="shared" si="10"/>
        <v>3.0147606131331606</v>
      </c>
      <c r="Y23" s="5">
        <v>8.2000000000000007E-3</v>
      </c>
      <c r="Z23" s="6">
        <f t="shared" si="11"/>
        <v>2.777644609853025</v>
      </c>
      <c r="AA23" s="5">
        <v>8.3999999999999995E-3</v>
      </c>
      <c r="AB23" s="6">
        <f t="shared" si="12"/>
        <v>2.8453920393616348</v>
      </c>
      <c r="AC23" s="5">
        <v>4.7000000000000002E-3</v>
      </c>
      <c r="AD23" s="6">
        <f t="shared" si="13"/>
        <v>1.5920645934523434</v>
      </c>
      <c r="AE23" s="5">
        <v>6.1999999999999998E-3</v>
      </c>
      <c r="AF23" s="6">
        <f t="shared" si="14"/>
        <v>2.1001703147669208</v>
      </c>
      <c r="AG23" s="5">
        <v>7.1000000000000004E-3</v>
      </c>
      <c r="AH23" s="6">
        <f t="shared" si="15"/>
        <v>2.4050337475556676</v>
      </c>
      <c r="AI23" s="5">
        <v>3.3E-3</v>
      </c>
      <c r="AJ23" s="6">
        <f t="shared" si="16"/>
        <v>1.1178325868920709</v>
      </c>
      <c r="AK23" s="5">
        <v>5.1999999999999998E-3</v>
      </c>
      <c r="AL23" s="6">
        <f t="shared" si="17"/>
        <v>1.7614331672238692</v>
      </c>
      <c r="AM23" s="5">
        <v>3.8E-3</v>
      </c>
      <c r="AN23" s="6">
        <f t="shared" si="18"/>
        <v>1.2872011606635967</v>
      </c>
      <c r="AO23" s="5">
        <v>4.5999999999999999E-3</v>
      </c>
      <c r="AP23" s="6">
        <f t="shared" si="19"/>
        <v>1.5581908786980381</v>
      </c>
      <c r="AQ23" s="5">
        <v>3.5999999999999999E-3</v>
      </c>
      <c r="AR23" s="6">
        <f t="shared" si="20"/>
        <v>1.2194537311549865</v>
      </c>
      <c r="AS23" s="5">
        <v>2.8E-3</v>
      </c>
      <c r="AT23" s="6">
        <f t="shared" si="21"/>
        <v>0.94846401312054496</v>
      </c>
      <c r="AU23" s="5">
        <v>2.8999999999999998E-3</v>
      </c>
      <c r="AV23" s="6">
        <f t="shared" si="22"/>
        <v>0.98233772787485008</v>
      </c>
      <c r="AW23" s="5">
        <v>1.1000000000000001E-3</v>
      </c>
      <c r="AX23" s="7">
        <f t="shared" si="23"/>
        <v>0.37261086229735696</v>
      </c>
      <c r="AY23" s="5">
        <v>2.3E-3</v>
      </c>
      <c r="AZ23" s="7">
        <f t="shared" si="24"/>
        <v>0.77909543934901904</v>
      </c>
      <c r="BA23" s="5">
        <v>8.9999999999999998E-4</v>
      </c>
      <c r="BB23" s="7">
        <f t="shared" si="25"/>
        <v>0.30486343278874661</v>
      </c>
      <c r="BC23" s="5" t="s">
        <v>65</v>
      </c>
      <c r="BD23" s="7" t="s">
        <v>66</v>
      </c>
      <c r="BE23" s="5">
        <v>5.0000000000000001E-4</v>
      </c>
      <c r="BF23" s="7">
        <f t="shared" si="27"/>
        <v>0.16936857377152589</v>
      </c>
      <c r="BG23" s="5">
        <v>1.4E-3</v>
      </c>
      <c r="BH23" s="7">
        <f t="shared" si="28"/>
        <v>0.47423200656027248</v>
      </c>
      <c r="BI23" s="5">
        <v>1.5E-3</v>
      </c>
      <c r="BJ23" s="7">
        <f t="shared" si="29"/>
        <v>0.50810572131457765</v>
      </c>
      <c r="BK23" s="5">
        <v>2.0000000000000001E-4</v>
      </c>
      <c r="BL23" s="7">
        <f t="shared" si="30"/>
        <v>6.774742950861036E-2</v>
      </c>
    </row>
    <row r="24" spans="1:64" x14ac:dyDescent="0.25">
      <c r="A24" s="2">
        <v>43852</v>
      </c>
      <c r="B24" s="8">
        <v>373.43089636031038</v>
      </c>
      <c r="C24" s="5">
        <v>0.74770000000000003</v>
      </c>
      <c r="D24" s="6">
        <f t="shared" si="1"/>
        <v>279.21428120860406</v>
      </c>
      <c r="E24" s="5">
        <v>5.67E-2</v>
      </c>
      <c r="F24" s="6">
        <f t="shared" si="0"/>
        <v>21.173531823629599</v>
      </c>
      <c r="G24" s="5">
        <v>3.2399999999999998E-2</v>
      </c>
      <c r="H24" s="6">
        <f t="shared" si="2"/>
        <v>12.099161042074055</v>
      </c>
      <c r="I24" s="5">
        <v>2.1000000000000001E-2</v>
      </c>
      <c r="J24" s="6">
        <f t="shared" si="3"/>
        <v>7.8420488235665182</v>
      </c>
      <c r="K24" s="5">
        <v>1.95E-2</v>
      </c>
      <c r="L24" s="6">
        <f t="shared" si="4"/>
        <v>7.2819024790260523</v>
      </c>
      <c r="M24" s="5">
        <v>1.5599999999999999E-2</v>
      </c>
      <c r="N24" s="6">
        <f t="shared" si="5"/>
        <v>5.8255219832208418</v>
      </c>
      <c r="O24" s="5">
        <v>1.03E-2</v>
      </c>
      <c r="P24" s="6">
        <f t="shared" si="6"/>
        <v>3.8463382325111972</v>
      </c>
      <c r="Q24" s="5">
        <v>1.04E-2</v>
      </c>
      <c r="R24" s="6">
        <f t="shared" si="7"/>
        <v>3.8836813221472277</v>
      </c>
      <c r="S24" s="5">
        <v>9.7000000000000003E-3</v>
      </c>
      <c r="T24" s="6">
        <f t="shared" si="8"/>
        <v>3.6222796946950107</v>
      </c>
      <c r="U24" s="5">
        <v>8.5000000000000006E-3</v>
      </c>
      <c r="V24" s="6">
        <f t="shared" si="9"/>
        <v>3.1741626190626384</v>
      </c>
      <c r="W24" s="5">
        <v>7.1000000000000004E-3</v>
      </c>
      <c r="X24" s="6">
        <f t="shared" si="10"/>
        <v>2.6513593641582038</v>
      </c>
      <c r="Y24" s="5">
        <v>7.1000000000000004E-3</v>
      </c>
      <c r="Z24" s="6">
        <f t="shared" si="11"/>
        <v>2.6513593641582038</v>
      </c>
      <c r="AA24" s="5">
        <v>7.4000000000000003E-3</v>
      </c>
      <c r="AB24" s="6">
        <f t="shared" si="12"/>
        <v>2.7633886330662971</v>
      </c>
      <c r="AC24" s="5">
        <v>3.8999999999999998E-3</v>
      </c>
      <c r="AD24" s="6">
        <f t="shared" si="13"/>
        <v>1.4563804958052105</v>
      </c>
      <c r="AE24" s="5">
        <v>5.4999999999999997E-3</v>
      </c>
      <c r="AF24" s="6">
        <f t="shared" si="14"/>
        <v>2.0538699299817069</v>
      </c>
      <c r="AG24" s="5">
        <v>5.7000000000000002E-3</v>
      </c>
      <c r="AH24" s="6">
        <f t="shared" si="15"/>
        <v>2.1285561092537693</v>
      </c>
      <c r="AI24" s="5">
        <v>2.8E-3</v>
      </c>
      <c r="AJ24" s="6">
        <f t="shared" si="16"/>
        <v>1.0456065098088692</v>
      </c>
      <c r="AK24" s="5">
        <v>4.7999999999999996E-3</v>
      </c>
      <c r="AL24" s="6">
        <f t="shared" si="17"/>
        <v>1.7924683025294896</v>
      </c>
      <c r="AM24" s="5">
        <v>3.0000000000000001E-3</v>
      </c>
      <c r="AN24" s="6">
        <f t="shared" si="18"/>
        <v>1.1202926890809313</v>
      </c>
      <c r="AO24" s="5">
        <v>3.8999999999999998E-3</v>
      </c>
      <c r="AP24" s="6">
        <f t="shared" si="19"/>
        <v>1.4563804958052105</v>
      </c>
      <c r="AQ24" s="5">
        <v>3.3E-3</v>
      </c>
      <c r="AR24" s="6">
        <f t="shared" si="20"/>
        <v>1.2323219579890243</v>
      </c>
      <c r="AS24" s="5">
        <v>2.7000000000000001E-3</v>
      </c>
      <c r="AT24" s="6">
        <f t="shared" si="21"/>
        <v>1.008263420172838</v>
      </c>
      <c r="AU24" s="5">
        <v>2.0999999999999999E-3</v>
      </c>
      <c r="AV24" s="6">
        <f t="shared" si="22"/>
        <v>0.78420488235665176</v>
      </c>
      <c r="AW24" s="5">
        <v>8.9999999999999998E-4</v>
      </c>
      <c r="AX24" s="7">
        <f t="shared" si="23"/>
        <v>0.33608780672427935</v>
      </c>
      <c r="AY24" s="5">
        <v>2E-3</v>
      </c>
      <c r="AZ24" s="7">
        <f t="shared" si="24"/>
        <v>0.74686179272062081</v>
      </c>
      <c r="BA24" s="5">
        <v>6.9999999999999999E-4</v>
      </c>
      <c r="BB24" s="7">
        <f t="shared" si="25"/>
        <v>0.26140162745221729</v>
      </c>
      <c r="BC24" s="5" t="s">
        <v>65</v>
      </c>
      <c r="BD24" s="7" t="s">
        <v>66</v>
      </c>
      <c r="BE24" s="5">
        <v>4.0000000000000002E-4</v>
      </c>
      <c r="BF24" s="7">
        <f t="shared" si="27"/>
        <v>0.14937235854412417</v>
      </c>
      <c r="BG24" s="5">
        <v>1.1999999999999999E-3</v>
      </c>
      <c r="BH24" s="7">
        <f t="shared" si="28"/>
        <v>0.44811707563237241</v>
      </c>
      <c r="BI24" s="5">
        <v>1.1999999999999999E-3</v>
      </c>
      <c r="BJ24" s="7">
        <f t="shared" si="29"/>
        <v>0.44811707563237241</v>
      </c>
      <c r="BK24" s="5">
        <v>2.9999999999999997E-4</v>
      </c>
      <c r="BL24" s="7">
        <f t="shared" si="30"/>
        <v>0.1120292689080931</v>
      </c>
    </row>
    <row r="25" spans="1:64" x14ac:dyDescent="0.25">
      <c r="A25" s="2">
        <v>43853</v>
      </c>
      <c r="B25" s="8">
        <v>351.35305620387311</v>
      </c>
      <c r="C25" s="5">
        <v>0.76570000000000005</v>
      </c>
      <c r="D25" s="6">
        <f t="shared" si="1"/>
        <v>269.03103513530567</v>
      </c>
      <c r="E25" s="5">
        <v>5.3199999999999997E-2</v>
      </c>
      <c r="F25" s="6">
        <f t="shared" si="0"/>
        <v>18.691982590046049</v>
      </c>
      <c r="G25" s="5">
        <v>3.0700000000000002E-2</v>
      </c>
      <c r="H25" s="6">
        <f t="shared" si="2"/>
        <v>10.786538825458905</v>
      </c>
      <c r="I25" s="5">
        <v>1.9199999999999998E-2</v>
      </c>
      <c r="J25" s="6">
        <f t="shared" si="3"/>
        <v>6.745978679114363</v>
      </c>
      <c r="K25" s="5">
        <v>1.84E-2</v>
      </c>
      <c r="L25" s="6">
        <f t="shared" si="4"/>
        <v>6.464896234151265</v>
      </c>
      <c r="M25" s="5">
        <v>1.55E-2</v>
      </c>
      <c r="N25" s="6">
        <f t="shared" si="5"/>
        <v>5.4459723711600327</v>
      </c>
      <c r="O25" s="5">
        <v>9.4999999999999998E-3</v>
      </c>
      <c r="P25" s="6">
        <f t="shared" si="6"/>
        <v>3.3378540339367944</v>
      </c>
      <c r="Q25" s="5">
        <v>0.01</v>
      </c>
      <c r="R25" s="6">
        <f t="shared" si="7"/>
        <v>3.5135305620387314</v>
      </c>
      <c r="S25" s="5">
        <v>8.3000000000000001E-3</v>
      </c>
      <c r="T25" s="6">
        <f t="shared" si="8"/>
        <v>2.916230366492147</v>
      </c>
      <c r="U25" s="5">
        <v>6.8999999999999999E-3</v>
      </c>
      <c r="V25" s="6">
        <f t="shared" si="9"/>
        <v>2.4243360878067244</v>
      </c>
      <c r="W25" s="5">
        <v>6.6E-3</v>
      </c>
      <c r="X25" s="6">
        <f t="shared" si="10"/>
        <v>2.3189301709455625</v>
      </c>
      <c r="Y25" s="5">
        <v>5.5999999999999999E-3</v>
      </c>
      <c r="Z25" s="6">
        <f t="shared" si="11"/>
        <v>1.9675771147416894</v>
      </c>
      <c r="AA25" s="5">
        <v>7.1999999999999998E-3</v>
      </c>
      <c r="AB25" s="6">
        <f t="shared" si="12"/>
        <v>2.5297420046678862</v>
      </c>
      <c r="AC25" s="5">
        <v>3.5999999999999999E-3</v>
      </c>
      <c r="AD25" s="6">
        <f t="shared" si="13"/>
        <v>1.2648710023339431</v>
      </c>
      <c r="AE25" s="5">
        <v>5.1999999999999998E-3</v>
      </c>
      <c r="AF25" s="6">
        <f t="shared" si="14"/>
        <v>1.8270358922601402</v>
      </c>
      <c r="AG25" s="5">
        <v>5.4000000000000003E-3</v>
      </c>
      <c r="AH25" s="6">
        <f t="shared" si="15"/>
        <v>1.8973065035009149</v>
      </c>
      <c r="AI25" s="5">
        <v>3.0999999999999999E-3</v>
      </c>
      <c r="AJ25" s="6">
        <f t="shared" si="16"/>
        <v>1.0891944742320065</v>
      </c>
      <c r="AK25" s="5">
        <v>4.7000000000000002E-3</v>
      </c>
      <c r="AL25" s="6">
        <f t="shared" si="17"/>
        <v>1.6513593641582036</v>
      </c>
      <c r="AM25" s="5">
        <v>2.8999999999999998E-3</v>
      </c>
      <c r="AN25" s="6">
        <f t="shared" si="18"/>
        <v>1.0189238629912321</v>
      </c>
      <c r="AO25" s="5">
        <v>3.3E-3</v>
      </c>
      <c r="AP25" s="6">
        <f t="shared" si="19"/>
        <v>1.1594650854727813</v>
      </c>
      <c r="AQ25" s="5">
        <v>3.2000000000000002E-3</v>
      </c>
      <c r="AR25" s="6">
        <f t="shared" si="20"/>
        <v>1.1243297798523939</v>
      </c>
      <c r="AS25" s="5">
        <v>2.2000000000000001E-3</v>
      </c>
      <c r="AT25" s="6">
        <f t="shared" si="21"/>
        <v>0.77297672364852088</v>
      </c>
      <c r="AU25" s="5">
        <v>1.6999999999999999E-3</v>
      </c>
      <c r="AV25" s="6">
        <f t="shared" si="22"/>
        <v>0.5973001955465842</v>
      </c>
      <c r="AW25" s="5">
        <v>8.9999999999999998E-4</v>
      </c>
      <c r="AX25" s="7">
        <f t="shared" si="23"/>
        <v>0.31621775058348578</v>
      </c>
      <c r="AY25" s="5">
        <v>1.8E-3</v>
      </c>
      <c r="AZ25" s="7">
        <f t="shared" si="24"/>
        <v>0.63243550116697156</v>
      </c>
      <c r="BA25" s="5">
        <v>5.9999999999999995E-4</v>
      </c>
      <c r="BB25" s="7">
        <f t="shared" si="25"/>
        <v>0.21081183372232384</v>
      </c>
      <c r="BC25" s="5">
        <v>1E-4</v>
      </c>
      <c r="BD25" s="7">
        <f t="shared" si="26"/>
        <v>3.513530562038731E-2</v>
      </c>
      <c r="BE25" s="5">
        <v>2.0000000000000001E-4</v>
      </c>
      <c r="BF25" s="7">
        <f t="shared" si="27"/>
        <v>7.0270611240774619E-2</v>
      </c>
      <c r="BG25" s="5">
        <v>8.9999999999999998E-4</v>
      </c>
      <c r="BH25" s="7">
        <f t="shared" si="28"/>
        <v>0.31621775058348578</v>
      </c>
      <c r="BI25" s="5">
        <v>1.1000000000000001E-3</v>
      </c>
      <c r="BJ25" s="7">
        <f t="shared" si="29"/>
        <v>0.38648836182426044</v>
      </c>
      <c r="BK25" s="5">
        <v>2.0000000000000001E-4</v>
      </c>
      <c r="BL25" s="7">
        <f t="shared" si="30"/>
        <v>7.0270611240774619E-2</v>
      </c>
    </row>
    <row r="26" spans="1:64" x14ac:dyDescent="0.25">
      <c r="B26" s="10">
        <f>AVERAGE(B3:B25)</f>
        <v>217.39130434782612</v>
      </c>
      <c r="C26" s="5">
        <f>AVERAGE(C3:C25)</f>
        <v>0.66757826086956529</v>
      </c>
    </row>
    <row r="27" spans="1:64" customFormat="1" x14ac:dyDescent="0.25"/>
    <row r="28" spans="1:64" customFormat="1" x14ac:dyDescent="0.25"/>
    <row r="29" spans="1:64" customFormat="1" x14ac:dyDescent="0.25"/>
    <row r="31" spans="1:64" customFormat="1" x14ac:dyDescent="0.25"/>
    <row r="32" spans="1:6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33">
    <mergeCell ref="BG1:BH1"/>
    <mergeCell ref="BI1:BJ1"/>
    <mergeCell ref="BK1:BL1"/>
    <mergeCell ref="AU1:AV1"/>
    <mergeCell ref="AW1:AX1"/>
    <mergeCell ref="AY1:AZ1"/>
    <mergeCell ref="BA1:BB1"/>
    <mergeCell ref="BC1:BD1"/>
    <mergeCell ref="BE1:BF1"/>
    <mergeCell ref="AS1:AT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U1:V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honeticPr fontId="1" type="noConversion"/>
  <conditionalFormatting sqref="B3:B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{6385CE89-BCDB-4A60-ADA6-385EDC5A9F41}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85CE89-BCDB-4A60-ADA6-385EDC5A9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总数统计</vt:lpstr>
      <vt:lpstr>主要目的地每日流出情况（市级）</vt:lpstr>
      <vt:lpstr>主要目的地每日流出情况（省级）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SkyRiver</dc:creator>
  <cp:lastModifiedBy>吴小茜</cp:lastModifiedBy>
  <dcterms:created xsi:type="dcterms:W3CDTF">2020-02-04T10:05:31Z</dcterms:created>
  <dcterms:modified xsi:type="dcterms:W3CDTF">2020-02-05T14:49:36Z</dcterms:modified>
</cp:coreProperties>
</file>