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8" windowWidth="22056" windowHeight="9264" activeTab="2"/>
  </bookViews>
  <sheets>
    <sheet name="总数统计" sheetId="1" r:id="rId1"/>
    <sheet name="主要目的地每日流出情况（市级）" sheetId="2" r:id="rId2"/>
    <sheet name="主要目的地每日流出情况（省级）" sheetId="3" r:id="rId3"/>
  </sheets>
  <definedNames>
    <definedName name="_xlnm._FilterDatabase" localSheetId="2" hidden="1">'主要目的地每日流出情况（省级）'!$A$28:$BM$28</definedName>
  </definedNames>
  <calcPr calcId="145621"/>
</workbook>
</file>

<file path=xl/calcChain.xml><?xml version="1.0" encoding="utf-8"?>
<calcChain xmlns="http://schemas.openxmlformats.org/spreadsheetml/2006/main">
  <c r="Y91" i="3" l="1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Z91" i="3" s="1"/>
  <c r="Z90" i="3" s="1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Z89" i="3" s="1"/>
  <c r="Z88" i="3" s="1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Z87" i="3" s="1"/>
  <c r="Z86" i="3" s="1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Z85" i="3" s="1"/>
  <c r="Z84" i="3" s="1"/>
  <c r="Y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Z83" i="3" s="1"/>
  <c r="Z82" i="3" s="1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Z81" i="3" s="1"/>
  <c r="Z80" i="3" s="1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Z79" i="3" s="1"/>
  <c r="Z78" i="3" s="1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Z77" i="3" s="1"/>
  <c r="Z76" i="3" s="1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Z75" i="3" s="1"/>
  <c r="Z74" i="3" s="1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Z73" i="3" s="1"/>
  <c r="Z72" i="3" s="1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Z71" i="3" s="1"/>
  <c r="Z70" i="3" s="1"/>
  <c r="D71" i="3"/>
  <c r="C71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Z69" i="3" s="1"/>
  <c r="Z68" i="3" s="1"/>
  <c r="G69" i="3"/>
  <c r="F69" i="3"/>
  <c r="E69" i="3"/>
  <c r="D69" i="3"/>
  <c r="C69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Z67" i="3" s="1"/>
  <c r="Z66" i="3" s="1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Z65" i="3" s="1"/>
  <c r="Z64" i="3" s="1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Z63" i="3" s="1"/>
  <c r="Z62" i="3" s="1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Z61" i="3" s="1"/>
  <c r="Z60" i="3" s="1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Z59" i="3" s="1"/>
  <c r="Z58" i="3" s="1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Z57" i="3" s="1"/>
  <c r="Z56" i="3" s="1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Z55" i="3" s="1"/>
  <c r="Z54" i="3" s="1"/>
  <c r="E55" i="3"/>
  <c r="D55" i="3"/>
  <c r="C55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Z53" i="3" s="1"/>
  <c r="Z52" i="3" s="1"/>
  <c r="F53" i="3"/>
  <c r="E53" i="3"/>
  <c r="D53" i="3"/>
  <c r="C53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Z51" i="3" s="1"/>
  <c r="Z50" i="3" s="1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Z49" i="3" s="1"/>
  <c r="Z48" i="3" s="1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Z47" i="3" s="1"/>
  <c r="Z46" i="3" s="1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Z45" i="3" s="1"/>
  <c r="Z44" i="3" s="1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Z43" i="3" s="1"/>
  <c r="Z42" i="3" s="1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Z41" i="3" s="1"/>
  <c r="Z40" i="3" s="1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Z39" i="3" s="1"/>
  <c r="Z38" i="3" s="1"/>
  <c r="E39" i="3"/>
  <c r="D39" i="3"/>
  <c r="C39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Z37" i="3" s="1"/>
  <c r="Z36" i="3" s="1"/>
  <c r="G37" i="3"/>
  <c r="F37" i="3"/>
  <c r="E37" i="3"/>
  <c r="D37" i="3"/>
  <c r="C37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Z35" i="3" s="1"/>
  <c r="Z34" i="3" s="1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Z33" i="3" s="1"/>
  <c r="Z32" i="3" s="1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Z31" i="3" s="1"/>
  <c r="Z30" i="3" s="1"/>
  <c r="Z29" i="3"/>
  <c r="BK26" i="3"/>
  <c r="BI26" i="3"/>
  <c r="BG26" i="3"/>
  <c r="BE26" i="3"/>
  <c r="BC26" i="3"/>
  <c r="BA26" i="3"/>
  <c r="AY26" i="3"/>
  <c r="AW26" i="3"/>
  <c r="AU26" i="3"/>
  <c r="AS26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C26" i="3"/>
  <c r="BL26" i="3"/>
  <c r="BJ26" i="3"/>
  <c r="BH26" i="3"/>
  <c r="BF26" i="3"/>
  <c r="BD26" i="3"/>
  <c r="BB26" i="3"/>
  <c r="AZ26" i="3"/>
  <c r="AX26" i="3"/>
  <c r="AV26" i="3"/>
  <c r="AT26" i="3"/>
  <c r="AR26" i="3"/>
  <c r="AP26" i="3"/>
  <c r="AN26" i="3"/>
  <c r="AL26" i="3"/>
  <c r="AJ26" i="3"/>
  <c r="AH26" i="3"/>
  <c r="AF26" i="3"/>
  <c r="AD26" i="3"/>
  <c r="AB26" i="3"/>
  <c r="Z26" i="3"/>
  <c r="X26" i="3"/>
  <c r="V26" i="3"/>
  <c r="T26" i="3"/>
  <c r="R26" i="3"/>
  <c r="P26" i="3"/>
  <c r="N26" i="3"/>
  <c r="L26" i="3"/>
  <c r="J26" i="3"/>
  <c r="H26" i="3"/>
  <c r="F26" i="3"/>
  <c r="D26" i="3"/>
  <c r="B26" i="3"/>
  <c r="BL4" i="3" l="1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5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L3" i="3"/>
  <c r="BJ3" i="3"/>
  <c r="BH3" i="3"/>
  <c r="BF3" i="3"/>
  <c r="BD3" i="3"/>
  <c r="BB3" i="3"/>
  <c r="AX19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20" i="3"/>
  <c r="AX21" i="3"/>
  <c r="AX22" i="3"/>
  <c r="AX23" i="3"/>
  <c r="AX24" i="3"/>
  <c r="AX25" i="3"/>
  <c r="AX3" i="3"/>
  <c r="F3" i="3"/>
  <c r="AV25" i="3"/>
  <c r="AT25" i="3"/>
  <c r="AR25" i="3"/>
  <c r="AP25" i="3"/>
  <c r="AN25" i="3"/>
  <c r="AL25" i="3"/>
  <c r="AJ25" i="3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D25" i="3"/>
  <c r="AV24" i="3"/>
  <c r="AT24" i="3"/>
  <c r="AR24" i="3"/>
  <c r="AP24" i="3"/>
  <c r="AN24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AV18" i="3"/>
  <c r="AT18" i="3"/>
  <c r="AR18" i="3"/>
  <c r="AP18" i="3"/>
  <c r="AN18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AV16" i="3"/>
  <c r="AT16" i="3"/>
  <c r="AR16" i="3"/>
  <c r="AP16" i="3"/>
  <c r="AN16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AV15" i="3"/>
  <c r="AT15" i="3"/>
  <c r="AR15" i="3"/>
  <c r="AP15" i="3"/>
  <c r="AN15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D8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L3" i="3"/>
  <c r="J3" i="3"/>
  <c r="H3" i="3"/>
  <c r="D3" i="3"/>
  <c r="D23" i="2" l="1"/>
  <c r="Z21" i="2"/>
  <c r="Z18" i="2"/>
  <c r="R17" i="2"/>
  <c r="P14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9" i="2"/>
  <c r="Z20" i="2"/>
  <c r="Z22" i="2"/>
  <c r="Z23" i="2"/>
  <c r="Z24" i="2"/>
  <c r="Z25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24" i="2"/>
  <c r="R25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AV3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L3" i="2"/>
  <c r="J3" i="2"/>
  <c r="H3" i="2"/>
  <c r="F3" i="2"/>
  <c r="D3" i="2"/>
  <c r="C3" i="1"/>
  <c r="D3" i="1" s="1"/>
  <c r="C4" i="1"/>
  <c r="D4" i="1" s="1"/>
  <c r="C5" i="1"/>
  <c r="D5" i="1" s="1"/>
  <c r="C6" i="1"/>
  <c r="C7" i="1"/>
  <c r="C8" i="1"/>
  <c r="C9" i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C18" i="1"/>
  <c r="D18" i="1" s="1"/>
  <c r="C19" i="1"/>
  <c r="D19" i="1" s="1"/>
  <c r="C20" i="1"/>
  <c r="D20" i="1" s="1"/>
  <c r="C21" i="1"/>
  <c r="D21" i="1" s="1"/>
  <c r="C22" i="1"/>
  <c r="C23" i="1"/>
  <c r="C24" i="1"/>
  <c r="C2" i="1"/>
  <c r="D6" i="1"/>
  <c r="D7" i="1"/>
  <c r="D8" i="1"/>
  <c r="D9" i="1"/>
  <c r="D14" i="1"/>
  <c r="D15" i="1"/>
  <c r="D16" i="1"/>
  <c r="D17" i="1"/>
  <c r="D22" i="1"/>
  <c r="D23" i="1"/>
  <c r="D24" i="1"/>
  <c r="B25" i="1"/>
  <c r="D2" i="1" l="1"/>
</calcChain>
</file>

<file path=xl/sharedStrings.xml><?xml version="1.0" encoding="utf-8"?>
<sst xmlns="http://schemas.openxmlformats.org/spreadsheetml/2006/main" count="276" uniqueCount="68">
  <si>
    <t>迁徙指数</t>
    <phoneticPr fontId="1" type="noConversion"/>
  </si>
  <si>
    <t>日期</t>
    <phoneticPr fontId="1" type="noConversion"/>
  </si>
  <si>
    <t>占比</t>
    <phoneticPr fontId="1" type="noConversion"/>
  </si>
  <si>
    <t>流出人数(k)</t>
    <phoneticPr fontId="1" type="noConversion"/>
  </si>
  <si>
    <t>孝感</t>
  </si>
  <si>
    <t>黄冈</t>
    <phoneticPr fontId="1" type="noConversion"/>
  </si>
  <si>
    <t>随州</t>
    <phoneticPr fontId="1" type="noConversion"/>
  </si>
  <si>
    <t>荆门</t>
    <phoneticPr fontId="1" type="noConversion"/>
  </si>
  <si>
    <t>宜昌</t>
    <phoneticPr fontId="1" type="noConversion"/>
  </si>
  <si>
    <t>十堰</t>
    <phoneticPr fontId="1" type="noConversion"/>
  </si>
  <si>
    <t>天门</t>
    <phoneticPr fontId="1" type="noConversion"/>
  </si>
  <si>
    <t>长沙</t>
    <phoneticPr fontId="1" type="noConversion"/>
  </si>
  <si>
    <t>北京</t>
    <phoneticPr fontId="1" type="noConversion"/>
  </si>
  <si>
    <t>恩施</t>
    <phoneticPr fontId="1" type="noConversion"/>
  </si>
  <si>
    <t>信阳</t>
    <phoneticPr fontId="1" type="noConversion"/>
  </si>
  <si>
    <t>潜江</t>
    <phoneticPr fontId="1" type="noConversion"/>
  </si>
  <si>
    <t>上海</t>
    <phoneticPr fontId="1" type="noConversion"/>
  </si>
  <si>
    <t>重庆</t>
    <phoneticPr fontId="1" type="noConversion"/>
  </si>
  <si>
    <t>深圳</t>
    <phoneticPr fontId="1" type="noConversion"/>
  </si>
  <si>
    <t>广州</t>
    <phoneticPr fontId="1" type="noConversion"/>
  </si>
  <si>
    <t>郑州</t>
    <phoneticPr fontId="1" type="noConversion"/>
  </si>
  <si>
    <t>总流出人数(k)</t>
    <phoneticPr fontId="1" type="noConversion"/>
  </si>
  <si>
    <t>鄂州</t>
    <phoneticPr fontId="1" type="noConversion"/>
  </si>
  <si>
    <t>咸宁</t>
    <phoneticPr fontId="1" type="noConversion"/>
  </si>
  <si>
    <t>荆州</t>
    <phoneticPr fontId="1" type="noConversion"/>
  </si>
  <si>
    <t>黄石</t>
    <phoneticPr fontId="1" type="noConversion"/>
  </si>
  <si>
    <t>襄阳</t>
    <phoneticPr fontId="1" type="noConversion"/>
  </si>
  <si>
    <t>仙桃</t>
    <phoneticPr fontId="1" type="noConversion"/>
  </si>
  <si>
    <t>流出量(k)</t>
    <phoneticPr fontId="1" type="noConversion"/>
  </si>
  <si>
    <t>合计</t>
    <phoneticPr fontId="1" type="noConversion"/>
  </si>
  <si>
    <t>日期</t>
    <phoneticPr fontId="1" type="noConversion"/>
  </si>
  <si>
    <t>总流出人数(k)</t>
    <phoneticPr fontId="1" type="noConversion"/>
  </si>
  <si>
    <t>占比</t>
    <phoneticPr fontId="1" type="noConversion"/>
  </si>
  <si>
    <t>流出量(k)</t>
    <phoneticPr fontId="1" type="noConversion"/>
  </si>
  <si>
    <t>湖北</t>
    <phoneticPr fontId="1" type="noConversion"/>
  </si>
  <si>
    <t>河南</t>
    <phoneticPr fontId="1" type="noConversion"/>
  </si>
  <si>
    <t>湖南</t>
    <phoneticPr fontId="1" type="noConversion"/>
  </si>
  <si>
    <t>安徽</t>
    <phoneticPr fontId="1" type="noConversion"/>
  </si>
  <si>
    <t>江西</t>
    <phoneticPr fontId="1" type="noConversion"/>
  </si>
  <si>
    <t>广东</t>
    <phoneticPr fontId="1" type="noConversion"/>
  </si>
  <si>
    <t>江苏</t>
    <phoneticPr fontId="1" type="noConversion"/>
  </si>
  <si>
    <t>重庆</t>
    <phoneticPr fontId="1" type="noConversion"/>
  </si>
  <si>
    <t>四川</t>
    <phoneticPr fontId="1" type="noConversion"/>
  </si>
  <si>
    <t>山东</t>
    <phoneticPr fontId="1" type="noConversion"/>
  </si>
  <si>
    <t>浙江</t>
    <phoneticPr fontId="1" type="noConversion"/>
  </si>
  <si>
    <t>河北</t>
    <phoneticPr fontId="1" type="noConversion"/>
  </si>
  <si>
    <t>福建</t>
    <phoneticPr fontId="1" type="noConversion"/>
  </si>
  <si>
    <t>北京</t>
    <phoneticPr fontId="1" type="noConversion"/>
  </si>
  <si>
    <t>广西</t>
    <phoneticPr fontId="1" type="noConversion"/>
  </si>
  <si>
    <t>陕西</t>
    <phoneticPr fontId="1" type="noConversion"/>
  </si>
  <si>
    <t>上海</t>
    <phoneticPr fontId="1" type="noConversion"/>
  </si>
  <si>
    <t>山西</t>
    <phoneticPr fontId="1" type="noConversion"/>
  </si>
  <si>
    <t>贵州</t>
    <phoneticPr fontId="1" type="noConversion"/>
  </si>
  <si>
    <t>云南</t>
    <phoneticPr fontId="1" type="noConversion"/>
  </si>
  <si>
    <t>海南</t>
    <phoneticPr fontId="1" type="noConversion"/>
  </si>
  <si>
    <t>甘肃</t>
    <phoneticPr fontId="1" type="noConversion"/>
  </si>
  <si>
    <t>辽宁</t>
    <phoneticPr fontId="1" type="noConversion"/>
  </si>
  <si>
    <t>新疆</t>
    <phoneticPr fontId="1" type="noConversion"/>
  </si>
  <si>
    <t>黑龙江</t>
    <phoneticPr fontId="1" type="noConversion"/>
  </si>
  <si>
    <t>天津</t>
    <phoneticPr fontId="1" type="noConversion"/>
  </si>
  <si>
    <t>西藏</t>
    <phoneticPr fontId="1" type="noConversion"/>
  </si>
  <si>
    <t>宁夏</t>
    <phoneticPr fontId="1" type="noConversion"/>
  </si>
  <si>
    <t>内蒙古</t>
    <phoneticPr fontId="1" type="noConversion"/>
  </si>
  <si>
    <t>吉林</t>
    <phoneticPr fontId="1" type="noConversion"/>
  </si>
  <si>
    <t>青海</t>
    <phoneticPr fontId="1" type="noConversion"/>
  </si>
  <si>
    <t>N/A</t>
    <phoneticPr fontId="1" type="noConversion"/>
  </si>
  <si>
    <t>N/A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</si>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</sst>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%"/>
    <numFmt numFmtId="177" formatCode="0.0_ "/>
    <numFmt numFmtId="178" formatCode="0.00_);[Red]\(0.00\)"/>
    <numFmt numFmtId="179" formatCode="0.0%"/>
    <numFmt numFmtId="180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4"/>
  <sheetViews>
    <sheetView workbookViewId="0">
      <selection activeCell="F1" sqref="F1"/>
    </sheetView>
  </sheetViews>
  <sheetFormatPr defaultRowHeight="14.4" x14ac:dyDescent="0.25"/>
  <cols>
    <col min="1" max="1" width="11.77734375" style="1" customWidth="1"/>
    <col min="2" max="2" width="11.109375" style="1" customWidth="1"/>
    <col min="3" max="3" width="9.44140625" style="1" customWidth="1"/>
    <col min="4" max="4" width="12.88671875" style="1" customWidth="1"/>
    <col min="5" max="16384" width="8.88671875" style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2">
        <v>43831</v>
      </c>
      <c r="B2" s="1">
        <v>3.46</v>
      </c>
      <c r="C2" s="3">
        <f>B2/158.53</f>
        <v>2.1825521983220842E-2</v>
      </c>
      <c r="D2" s="4">
        <f>5000*C2</f>
        <v>109.12760991610421</v>
      </c>
    </row>
    <row r="3" spans="1:4" x14ac:dyDescent="0.25">
      <c r="A3" s="2">
        <v>43832</v>
      </c>
      <c r="B3" s="1">
        <v>3.52</v>
      </c>
      <c r="C3" s="3">
        <f t="shared" ref="C3:C24" si="0">B3/158.53</f>
        <v>2.2203999243045482E-2</v>
      </c>
      <c r="D3" s="4">
        <f t="shared" ref="D3:D24" si="1">5000*C3</f>
        <v>111.01999621522741</v>
      </c>
    </row>
    <row r="4" spans="1:4" x14ac:dyDescent="0.25">
      <c r="A4" s="2">
        <v>43833</v>
      </c>
      <c r="B4" s="1">
        <v>5.52</v>
      </c>
      <c r="C4" s="3">
        <f t="shared" si="0"/>
        <v>3.481990790386677E-2</v>
      </c>
      <c r="D4" s="4">
        <f t="shared" si="1"/>
        <v>174.09953951933386</v>
      </c>
    </row>
    <row r="5" spans="1:4" x14ac:dyDescent="0.25">
      <c r="A5" s="2">
        <v>43834</v>
      </c>
      <c r="B5" s="1">
        <v>6.1</v>
      </c>
      <c r="C5" s="3">
        <f t="shared" si="0"/>
        <v>3.8478521415504952E-2</v>
      </c>
      <c r="D5" s="4">
        <f t="shared" si="1"/>
        <v>192.39260707752476</v>
      </c>
    </row>
    <row r="6" spans="1:4" x14ac:dyDescent="0.25">
      <c r="A6" s="2">
        <v>43835</v>
      </c>
      <c r="B6" s="1">
        <v>5.32</v>
      </c>
      <c r="C6" s="3">
        <f t="shared" si="0"/>
        <v>3.3558317037784648E-2</v>
      </c>
      <c r="D6" s="4">
        <f t="shared" si="1"/>
        <v>167.79158518892325</v>
      </c>
    </row>
    <row r="7" spans="1:4" x14ac:dyDescent="0.25">
      <c r="A7" s="2">
        <v>43836</v>
      </c>
      <c r="B7" s="1">
        <v>5.6</v>
      </c>
      <c r="C7" s="3">
        <f t="shared" si="0"/>
        <v>3.5324544250299628E-2</v>
      </c>
      <c r="D7" s="4">
        <f t="shared" si="1"/>
        <v>176.62272125149815</v>
      </c>
    </row>
    <row r="8" spans="1:4" x14ac:dyDescent="0.25">
      <c r="A8" s="2">
        <v>43837</v>
      </c>
      <c r="B8" s="1">
        <v>6.41</v>
      </c>
      <c r="C8" s="3">
        <f t="shared" si="0"/>
        <v>4.0433987257932257E-2</v>
      </c>
      <c r="D8" s="4">
        <f t="shared" si="1"/>
        <v>202.16993628966128</v>
      </c>
    </row>
    <row r="9" spans="1:4" x14ac:dyDescent="0.25">
      <c r="A9" s="2">
        <v>43838</v>
      </c>
      <c r="B9" s="1">
        <v>7.34</v>
      </c>
      <c r="C9" s="3">
        <f t="shared" si="0"/>
        <v>4.6300384785214151E-2</v>
      </c>
      <c r="D9" s="4">
        <f t="shared" si="1"/>
        <v>231.50192392607076</v>
      </c>
    </row>
    <row r="10" spans="1:4" x14ac:dyDescent="0.25">
      <c r="A10" s="2">
        <v>43839</v>
      </c>
      <c r="B10" s="1">
        <v>8.14</v>
      </c>
      <c r="C10" s="3">
        <f t="shared" si="0"/>
        <v>5.1346748249542676E-2</v>
      </c>
      <c r="D10" s="4">
        <f t="shared" si="1"/>
        <v>256.7337412477134</v>
      </c>
    </row>
    <row r="11" spans="1:4" x14ac:dyDescent="0.25">
      <c r="A11" s="2">
        <v>43840</v>
      </c>
      <c r="B11" s="1">
        <v>6.62</v>
      </c>
      <c r="C11" s="3">
        <f t="shared" si="0"/>
        <v>4.175865766731849E-2</v>
      </c>
      <c r="D11" s="4">
        <f t="shared" si="1"/>
        <v>208.79328833659244</v>
      </c>
    </row>
    <row r="12" spans="1:4" x14ac:dyDescent="0.25">
      <c r="A12" s="2">
        <v>43841</v>
      </c>
      <c r="B12" s="1">
        <v>7.56</v>
      </c>
      <c r="C12" s="3">
        <f t="shared" si="0"/>
        <v>4.7688134737904495E-2</v>
      </c>
      <c r="D12" s="4">
        <f t="shared" si="1"/>
        <v>238.44067368952247</v>
      </c>
    </row>
    <row r="13" spans="1:4" x14ac:dyDescent="0.25">
      <c r="A13" s="2">
        <v>43842</v>
      </c>
      <c r="B13" s="1">
        <v>6.22</v>
      </c>
      <c r="C13" s="3">
        <f t="shared" si="0"/>
        <v>3.9235475935154231E-2</v>
      </c>
      <c r="D13" s="4">
        <f t="shared" si="1"/>
        <v>196.17737967577116</v>
      </c>
    </row>
    <row r="14" spans="1:4" x14ac:dyDescent="0.25">
      <c r="A14" s="2">
        <v>43843</v>
      </c>
      <c r="B14" s="1">
        <v>5.76</v>
      </c>
      <c r="C14" s="3">
        <f t="shared" si="0"/>
        <v>3.6333816943165329E-2</v>
      </c>
      <c r="D14" s="4">
        <f t="shared" si="1"/>
        <v>181.66908471582664</v>
      </c>
    </row>
    <row r="15" spans="1:4" x14ac:dyDescent="0.25">
      <c r="A15" s="2">
        <v>43844</v>
      </c>
      <c r="B15" s="1">
        <v>5.46</v>
      </c>
      <c r="C15" s="3">
        <f t="shared" si="0"/>
        <v>3.4441430644042134E-2</v>
      </c>
      <c r="D15" s="4">
        <f t="shared" si="1"/>
        <v>172.20715322021067</v>
      </c>
    </row>
    <row r="16" spans="1:4" x14ac:dyDescent="0.25">
      <c r="A16" s="2">
        <v>43845</v>
      </c>
      <c r="B16" s="1">
        <v>5.91</v>
      </c>
      <c r="C16" s="3">
        <f t="shared" si="0"/>
        <v>3.7280010092726933E-2</v>
      </c>
      <c r="D16" s="4">
        <f t="shared" si="1"/>
        <v>186.40005046363467</v>
      </c>
    </row>
    <row r="17" spans="1:4" x14ac:dyDescent="0.25">
      <c r="A17" s="2">
        <v>43846</v>
      </c>
      <c r="B17" s="1">
        <v>6</v>
      </c>
      <c r="C17" s="3">
        <f t="shared" si="0"/>
        <v>3.7847725982463887E-2</v>
      </c>
      <c r="D17" s="4">
        <f t="shared" si="1"/>
        <v>189.23862991231942</v>
      </c>
    </row>
    <row r="18" spans="1:4" x14ac:dyDescent="0.25">
      <c r="A18" s="2">
        <v>43847</v>
      </c>
      <c r="B18" s="1">
        <v>6.44</v>
      </c>
      <c r="C18" s="3">
        <f t="shared" si="0"/>
        <v>4.0623225887844575E-2</v>
      </c>
      <c r="D18" s="4">
        <f t="shared" si="1"/>
        <v>203.11612943922287</v>
      </c>
    </row>
    <row r="19" spans="1:4" x14ac:dyDescent="0.25">
      <c r="A19" s="2">
        <v>43848</v>
      </c>
      <c r="B19" s="1">
        <v>7.71</v>
      </c>
      <c r="C19" s="3">
        <f t="shared" si="0"/>
        <v>4.8634327887466092E-2</v>
      </c>
      <c r="D19" s="4">
        <f t="shared" si="1"/>
        <v>243.17163943733047</v>
      </c>
    </row>
    <row r="20" spans="1:4" x14ac:dyDescent="0.25">
      <c r="A20" s="2">
        <v>43849</v>
      </c>
      <c r="B20" s="1">
        <v>7.41</v>
      </c>
      <c r="C20" s="3">
        <f t="shared" si="0"/>
        <v>4.6741941588342904E-2</v>
      </c>
      <c r="D20" s="4">
        <f t="shared" si="1"/>
        <v>233.70970794171453</v>
      </c>
    </row>
    <row r="21" spans="1:4" x14ac:dyDescent="0.25">
      <c r="A21" s="2">
        <v>43850</v>
      </c>
      <c r="B21" s="1">
        <v>8.31</v>
      </c>
      <c r="C21" s="3">
        <f t="shared" si="0"/>
        <v>5.2419100485712487E-2</v>
      </c>
      <c r="D21" s="4">
        <f t="shared" si="1"/>
        <v>262.09550242856244</v>
      </c>
    </row>
    <row r="22" spans="1:4" x14ac:dyDescent="0.25">
      <c r="A22" s="2">
        <v>43851</v>
      </c>
      <c r="B22" s="1">
        <v>10.74</v>
      </c>
      <c r="C22" s="3">
        <f t="shared" si="0"/>
        <v>6.774742950861036E-2</v>
      </c>
      <c r="D22" s="4">
        <f t="shared" si="1"/>
        <v>338.73714754305178</v>
      </c>
    </row>
    <row r="23" spans="1:4" x14ac:dyDescent="0.25">
      <c r="A23" s="2">
        <v>43852</v>
      </c>
      <c r="B23" s="1">
        <v>11.84</v>
      </c>
      <c r="C23" s="3">
        <f t="shared" si="0"/>
        <v>7.4686179272062073E-2</v>
      </c>
      <c r="D23" s="4">
        <f t="shared" si="1"/>
        <v>373.43089636031038</v>
      </c>
    </row>
    <row r="24" spans="1:4" x14ac:dyDescent="0.25">
      <c r="A24" s="2">
        <v>43853</v>
      </c>
      <c r="B24" s="1">
        <v>11.14</v>
      </c>
      <c r="C24" s="3">
        <f t="shared" si="0"/>
        <v>7.0270611240774619E-2</v>
      </c>
      <c r="D24" s="4">
        <f t="shared" si="1"/>
        <v>351.35305620387311</v>
      </c>
    </row>
    <row r="25" spans="1:4" x14ac:dyDescent="0.25">
      <c r="A25" s="2" t="s">
        <v>29</v>
      </c>
      <c r="B25" s="1">
        <f>SUM(B2:B24)</f>
        <v>158.52999999999997</v>
      </c>
      <c r="C25" s="9">
        <v>1</v>
      </c>
      <c r="D25" s="4">
        <v>5000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35"/>
  <sheetViews>
    <sheetView workbookViewId="0">
      <selection sqref="A1:AV25"/>
    </sheetView>
  </sheetViews>
  <sheetFormatPr defaultRowHeight="14.4" x14ac:dyDescent="0.25"/>
  <cols>
    <col min="1" max="1" width="11.77734375" style="1" customWidth="1"/>
    <col min="2" max="2" width="15.5546875" style="4" customWidth="1"/>
    <col min="3" max="3" width="8.88671875" style="1"/>
    <col min="4" max="4" width="9.5546875" style="6" bestFit="1" customWidth="1"/>
    <col min="5" max="5" width="8.88671875" style="1"/>
    <col min="6" max="6" width="8.88671875" style="6"/>
    <col min="7" max="7" width="8.88671875" style="1"/>
    <col min="8" max="8" width="8.88671875" style="6"/>
    <col min="9" max="9" width="8.88671875" style="1"/>
    <col min="10" max="10" width="8.88671875" style="6"/>
    <col min="11" max="11" width="8.88671875" style="1"/>
    <col min="12" max="12" width="8.88671875" style="6"/>
    <col min="13" max="13" width="8.88671875" style="1"/>
    <col min="14" max="14" width="8.88671875" style="6"/>
    <col min="15" max="15" width="8.88671875" style="1"/>
    <col min="16" max="16" width="8.88671875" style="6"/>
    <col min="17" max="17" width="8.88671875" style="1"/>
    <col min="18" max="18" width="8.88671875" style="6"/>
    <col min="19" max="19" width="8.88671875" style="1"/>
    <col min="20" max="20" width="8.88671875" style="6"/>
    <col min="21" max="21" width="8.88671875" style="1"/>
    <col min="22" max="22" width="8.88671875" style="6"/>
    <col min="23" max="23" width="8.88671875" style="1"/>
    <col min="24" max="24" width="8.88671875" style="6"/>
    <col min="25" max="25" width="8.88671875" style="1"/>
    <col min="26" max="26" width="8.88671875" style="6"/>
    <col min="27" max="27" width="8.88671875" style="1"/>
    <col min="28" max="28" width="8.88671875" style="6"/>
    <col min="29" max="29" width="8.88671875" style="1"/>
    <col min="30" max="30" width="8.88671875" style="6"/>
    <col min="31" max="31" width="8.88671875" style="1"/>
    <col min="32" max="32" width="8.88671875" style="6"/>
    <col min="33" max="33" width="8.88671875" style="1"/>
    <col min="34" max="34" width="8.88671875" style="6"/>
    <col min="35" max="35" width="9" style="1" customWidth="1"/>
    <col min="36" max="36" width="8.88671875" style="6"/>
    <col min="37" max="37" width="8.88671875" style="1"/>
    <col min="38" max="38" width="8.88671875" style="6"/>
    <col min="39" max="39" width="9" style="1" customWidth="1"/>
    <col min="40" max="40" width="8.88671875" style="6"/>
    <col min="41" max="41" width="8.88671875" style="1"/>
    <col min="42" max="42" width="8.88671875" style="6"/>
    <col min="43" max="43" width="8.88671875" style="1"/>
    <col min="44" max="44" width="8.88671875" style="6"/>
    <col min="45" max="45" width="8.88671875" style="1"/>
    <col min="46" max="46" width="8.88671875" style="6"/>
    <col min="47" max="47" width="8.88671875" style="1"/>
    <col min="48" max="48" width="8.88671875" style="6"/>
    <col min="49" max="16384" width="8.88671875" style="1"/>
  </cols>
  <sheetData>
    <row r="1" spans="1:48" x14ac:dyDescent="0.25">
      <c r="A1" s="12" t="s">
        <v>1</v>
      </c>
      <c r="B1" s="13" t="s">
        <v>21</v>
      </c>
      <c r="C1" s="12" t="s">
        <v>4</v>
      </c>
      <c r="D1" s="12"/>
      <c r="E1" s="12" t="s">
        <v>5</v>
      </c>
      <c r="F1" s="12"/>
      <c r="G1" s="12" t="s">
        <v>22</v>
      </c>
      <c r="H1" s="12"/>
      <c r="I1" s="12" t="s">
        <v>23</v>
      </c>
      <c r="J1" s="12"/>
      <c r="K1" s="12" t="s">
        <v>24</v>
      </c>
      <c r="L1" s="12"/>
      <c r="M1" s="12" t="s">
        <v>25</v>
      </c>
      <c r="N1" s="12"/>
      <c r="O1" s="12" t="s">
        <v>26</v>
      </c>
      <c r="P1" s="12"/>
      <c r="Q1" s="12" t="s">
        <v>27</v>
      </c>
      <c r="R1" s="12"/>
      <c r="S1" s="12" t="s">
        <v>6</v>
      </c>
      <c r="T1" s="12"/>
      <c r="U1" s="12" t="s">
        <v>7</v>
      </c>
      <c r="V1" s="12"/>
      <c r="W1" s="12" t="s">
        <v>8</v>
      </c>
      <c r="X1" s="12"/>
      <c r="Y1" s="12" t="s">
        <v>9</v>
      </c>
      <c r="Z1" s="12"/>
      <c r="AA1" s="12" t="s">
        <v>10</v>
      </c>
      <c r="AB1" s="12"/>
      <c r="AC1" s="12" t="s">
        <v>11</v>
      </c>
      <c r="AD1" s="12"/>
      <c r="AE1" s="12" t="s">
        <v>12</v>
      </c>
      <c r="AF1" s="12"/>
      <c r="AG1" s="12" t="s">
        <v>13</v>
      </c>
      <c r="AH1" s="12"/>
      <c r="AI1" s="12" t="s">
        <v>14</v>
      </c>
      <c r="AJ1" s="12"/>
      <c r="AK1" s="12" t="s">
        <v>15</v>
      </c>
      <c r="AL1" s="12"/>
      <c r="AM1" s="12" t="s">
        <v>16</v>
      </c>
      <c r="AN1" s="12"/>
      <c r="AO1" s="12" t="s">
        <v>17</v>
      </c>
      <c r="AP1" s="12"/>
      <c r="AQ1" s="12" t="s">
        <v>18</v>
      </c>
      <c r="AR1" s="12"/>
      <c r="AS1" s="12" t="s">
        <v>19</v>
      </c>
      <c r="AT1" s="12"/>
      <c r="AU1" s="12" t="s">
        <v>20</v>
      </c>
      <c r="AV1" s="12"/>
    </row>
    <row r="2" spans="1:48" x14ac:dyDescent="0.25">
      <c r="A2" s="12"/>
      <c r="B2" s="13"/>
      <c r="C2" s="1" t="s">
        <v>2</v>
      </c>
      <c r="D2" s="6" t="s">
        <v>28</v>
      </c>
      <c r="E2" s="1" t="s">
        <v>2</v>
      </c>
      <c r="F2" s="6" t="s">
        <v>28</v>
      </c>
      <c r="G2" s="1" t="s">
        <v>2</v>
      </c>
      <c r="H2" s="6" t="s">
        <v>28</v>
      </c>
      <c r="I2" s="1" t="s">
        <v>2</v>
      </c>
      <c r="J2" s="6" t="s">
        <v>28</v>
      </c>
      <c r="K2" s="1" t="s">
        <v>2</v>
      </c>
      <c r="L2" s="6" t="s">
        <v>28</v>
      </c>
      <c r="M2" s="1" t="s">
        <v>2</v>
      </c>
      <c r="N2" s="6" t="s">
        <v>28</v>
      </c>
      <c r="O2" s="1" t="s">
        <v>2</v>
      </c>
      <c r="P2" s="6" t="s">
        <v>28</v>
      </c>
      <c r="Q2" s="1" t="s">
        <v>2</v>
      </c>
      <c r="R2" s="6" t="s">
        <v>28</v>
      </c>
      <c r="S2" s="1" t="s">
        <v>2</v>
      </c>
      <c r="T2" s="6" t="s">
        <v>28</v>
      </c>
      <c r="U2" s="1" t="s">
        <v>2</v>
      </c>
      <c r="V2" s="6" t="s">
        <v>28</v>
      </c>
      <c r="W2" s="1" t="s">
        <v>2</v>
      </c>
      <c r="X2" s="6" t="s">
        <v>28</v>
      </c>
      <c r="Y2" s="1" t="s">
        <v>2</v>
      </c>
      <c r="Z2" s="6" t="s">
        <v>28</v>
      </c>
      <c r="AA2" s="1" t="s">
        <v>2</v>
      </c>
      <c r="AB2" s="6" t="s">
        <v>28</v>
      </c>
      <c r="AC2" s="1" t="s">
        <v>2</v>
      </c>
      <c r="AD2" s="6" t="s">
        <v>28</v>
      </c>
      <c r="AE2" s="1" t="s">
        <v>2</v>
      </c>
      <c r="AF2" s="6" t="s">
        <v>28</v>
      </c>
      <c r="AG2" s="1" t="s">
        <v>2</v>
      </c>
      <c r="AH2" s="6" t="s">
        <v>28</v>
      </c>
      <c r="AI2" s="1" t="s">
        <v>2</v>
      </c>
      <c r="AJ2" s="6" t="s">
        <v>28</v>
      </c>
      <c r="AK2" s="1" t="s">
        <v>2</v>
      </c>
      <c r="AL2" s="6" t="s">
        <v>28</v>
      </c>
      <c r="AM2" s="1" t="s">
        <v>2</v>
      </c>
      <c r="AN2" s="6" t="s">
        <v>28</v>
      </c>
      <c r="AO2" s="1" t="s">
        <v>2</v>
      </c>
      <c r="AP2" s="6" t="s">
        <v>28</v>
      </c>
      <c r="AQ2" s="1" t="s">
        <v>2</v>
      </c>
      <c r="AR2" s="6" t="s">
        <v>28</v>
      </c>
      <c r="AS2" s="1" t="s">
        <v>2</v>
      </c>
      <c r="AT2" s="6" t="s">
        <v>28</v>
      </c>
      <c r="AU2" s="1" t="s">
        <v>2</v>
      </c>
      <c r="AV2" s="6" t="s">
        <v>28</v>
      </c>
    </row>
    <row r="3" spans="1:48" x14ac:dyDescent="0.25">
      <c r="A3" s="2">
        <v>43831</v>
      </c>
      <c r="B3" s="4">
        <v>109.12760991610421</v>
      </c>
      <c r="C3" s="5">
        <v>0.16930000000000001</v>
      </c>
      <c r="D3" s="6">
        <f>C3*B3</f>
        <v>18.475304358796443</v>
      </c>
      <c r="E3" s="5">
        <v>0.12989999999999999</v>
      </c>
      <c r="F3" s="6">
        <f>E3*B3</f>
        <v>14.175676528101935</v>
      </c>
      <c r="G3" s="5">
        <v>6.8500000000000005E-2</v>
      </c>
      <c r="H3" s="6">
        <f>G3*B3</f>
        <v>7.4752412792531384</v>
      </c>
      <c r="I3" s="5">
        <v>5.9700000000000003E-2</v>
      </c>
      <c r="J3" s="6">
        <f>I3*B3</f>
        <v>6.5149183119914218</v>
      </c>
      <c r="K3" s="5">
        <v>5.3400000000000003E-2</v>
      </c>
      <c r="L3" s="6">
        <f>K3*B3</f>
        <v>5.8274143695199649</v>
      </c>
      <c r="M3" s="5">
        <v>4.3999999999999997E-2</v>
      </c>
      <c r="N3" s="6">
        <f>M3*B3</f>
        <v>4.8016148363085849</v>
      </c>
      <c r="O3" s="5">
        <v>3.27E-2</v>
      </c>
      <c r="P3" s="6">
        <f>O3*B3</f>
        <v>3.5684728442566076</v>
      </c>
      <c r="Q3" s="5">
        <v>3.04E-2</v>
      </c>
      <c r="R3" s="6">
        <f>Q3*B3</f>
        <v>3.3174793414495678</v>
      </c>
      <c r="S3" s="5">
        <v>2.92E-2</v>
      </c>
      <c r="T3" s="6">
        <f>S3*B3</f>
        <v>3.1865262095502427</v>
      </c>
      <c r="U3" s="5">
        <v>2.8000000000000001E-2</v>
      </c>
      <c r="V3" s="6">
        <f>U3*B3</f>
        <v>3.055573077650918</v>
      </c>
      <c r="W3" s="5">
        <v>2.3E-2</v>
      </c>
      <c r="X3" s="6">
        <f>W3*B3</f>
        <v>2.5099350280703967</v>
      </c>
      <c r="Y3" s="5">
        <v>1.5100000000000001E-2</v>
      </c>
      <c r="Z3" s="6">
        <f>Y3*B3</f>
        <v>1.6478269097331735</v>
      </c>
      <c r="AA3" s="5">
        <v>1.4200000000000001E-2</v>
      </c>
      <c r="AB3" s="6">
        <f>AA3*B3</f>
        <v>1.5496120608086799</v>
      </c>
      <c r="AC3" s="5">
        <v>1.35E-2</v>
      </c>
      <c r="AD3" s="6">
        <f>AC3*B3</f>
        <v>1.4732227338674067</v>
      </c>
      <c r="AE3" s="5">
        <v>1.2800000000000001E-2</v>
      </c>
      <c r="AF3" s="6">
        <f>AE3*B3</f>
        <v>1.3968334069261339</v>
      </c>
      <c r="AG3" s="5">
        <v>1.2699999999999999E-2</v>
      </c>
      <c r="AH3" s="6">
        <f>AG3*B3</f>
        <v>1.3859206459345232</v>
      </c>
      <c r="AI3" s="5">
        <v>1.0999999999999999E-2</v>
      </c>
      <c r="AJ3" s="6">
        <f>AI3*B3</f>
        <v>1.2004037090771462</v>
      </c>
      <c r="AK3" s="5">
        <v>1.0500000000000001E-2</v>
      </c>
      <c r="AL3" s="6">
        <f>AK3*B3</f>
        <v>1.1458399041190943</v>
      </c>
      <c r="AM3" s="5">
        <v>1.04E-2</v>
      </c>
      <c r="AN3" s="6">
        <f>AM3*B3</f>
        <v>1.1349271431274837</v>
      </c>
      <c r="AO3" s="5">
        <v>8.5000000000000006E-3</v>
      </c>
      <c r="AP3" s="6">
        <f>AO3*B3</f>
        <v>0.92758468428688579</v>
      </c>
      <c r="AQ3" s="5">
        <v>8.3000000000000001E-3</v>
      </c>
      <c r="AR3" s="6">
        <f>AQ3*B3</f>
        <v>0.90575916230366493</v>
      </c>
      <c r="AS3" s="5">
        <v>8.0000000000000002E-3</v>
      </c>
      <c r="AT3" s="6">
        <f>AS3*B3</f>
        <v>0.87302087932883365</v>
      </c>
      <c r="AU3" s="5">
        <v>6.1999999999999998E-3</v>
      </c>
      <c r="AV3" s="6">
        <f>AU3*B3</f>
        <v>0.67659118147984609</v>
      </c>
    </row>
    <row r="4" spans="1:48" x14ac:dyDescent="0.25">
      <c r="A4" s="2">
        <v>43832</v>
      </c>
      <c r="B4" s="4">
        <v>111.01999621522741</v>
      </c>
      <c r="C4" s="5">
        <v>0.1086</v>
      </c>
      <c r="D4" s="6">
        <f t="shared" ref="D4:D25" si="0">C4*B4</f>
        <v>12.056771588973696</v>
      </c>
      <c r="E4" s="5">
        <v>0.106</v>
      </c>
      <c r="F4" s="6">
        <f t="shared" ref="F4:F25" si="1">E4*B4</f>
        <v>11.768119598814105</v>
      </c>
      <c r="G4" s="5">
        <v>4.1300000000000003E-2</v>
      </c>
      <c r="H4" s="6">
        <f t="shared" ref="H4:H25" si="2">G4*B4</f>
        <v>4.5851258436888926</v>
      </c>
      <c r="I4" s="5">
        <v>4.7399999999999998E-2</v>
      </c>
      <c r="J4" s="6">
        <f t="shared" ref="J4:J25" si="3">I4*B4</f>
        <v>5.2623478206017786</v>
      </c>
      <c r="K4" s="5">
        <v>5.74E-2</v>
      </c>
      <c r="L4" s="6">
        <f t="shared" ref="L4:L25" si="4">K4*B4</f>
        <v>6.3725477827540535</v>
      </c>
      <c r="M4" s="5">
        <v>3.8699999999999998E-2</v>
      </c>
      <c r="N4" s="6">
        <f t="shared" ref="N4:N25" si="5">M4*B4</f>
        <v>4.2964738535293003</v>
      </c>
      <c r="O4" s="5">
        <v>3.7999999999999999E-2</v>
      </c>
      <c r="P4" s="6">
        <f t="shared" ref="P4:P25" si="6">O4*B4</f>
        <v>4.2187598561786412</v>
      </c>
      <c r="Q4" s="5">
        <v>2.1399999999999999E-2</v>
      </c>
      <c r="R4" s="6">
        <f t="shared" ref="R4:R25" si="7">Q4*B4</f>
        <v>2.3758279190058662</v>
      </c>
      <c r="S4" s="5">
        <v>2.9600000000000001E-2</v>
      </c>
      <c r="T4" s="6">
        <f t="shared" ref="T4:T25" si="8">S4*B4</f>
        <v>3.2861918879707313</v>
      </c>
      <c r="U4" s="5">
        <v>2.8899999999999999E-2</v>
      </c>
      <c r="V4" s="6">
        <f t="shared" ref="V4:V25" si="9">U4*B4</f>
        <v>3.2084778906200722</v>
      </c>
      <c r="W4" s="5">
        <v>2.8000000000000001E-2</v>
      </c>
      <c r="X4" s="6">
        <f t="shared" ref="X4:X25" si="10">W4*B4</f>
        <v>3.1085598940263677</v>
      </c>
      <c r="Y4" s="5">
        <v>1.95E-2</v>
      </c>
      <c r="Z4" s="6">
        <f t="shared" ref="Z4:Z25" si="11">Y4*B4</f>
        <v>2.1648899261969343</v>
      </c>
      <c r="AA4" s="5">
        <v>1.5100000000000001E-2</v>
      </c>
      <c r="AB4" s="6">
        <f t="shared" ref="AB4:AB25" si="12">AA4*B4</f>
        <v>1.6764019428499339</v>
      </c>
      <c r="AC4" s="5">
        <v>1.6400000000000001E-2</v>
      </c>
      <c r="AD4" s="6">
        <f t="shared" ref="AD4:AD25" si="13">AC4*B4</f>
        <v>1.8207279379297296</v>
      </c>
      <c r="AE4" s="5">
        <v>1.9E-2</v>
      </c>
      <c r="AF4" s="6">
        <f t="shared" ref="AF4:AF25" si="14">AE4*B4</f>
        <v>2.1093799280893206</v>
      </c>
      <c r="AG4" s="5">
        <v>1.95E-2</v>
      </c>
      <c r="AH4" s="6">
        <f t="shared" ref="AH4:AH25" si="15">AG4*B4</f>
        <v>2.1648899261969343</v>
      </c>
      <c r="AI4" s="5">
        <v>1.15E-2</v>
      </c>
      <c r="AJ4" s="6">
        <f t="shared" ref="AJ4:AJ25" si="16">AI4*B4</f>
        <v>1.2767299564751151</v>
      </c>
      <c r="AK4" s="5">
        <v>1.1900000000000001E-2</v>
      </c>
      <c r="AL4" s="6">
        <f t="shared" ref="AL4:AL25" si="17">AK4*B4</f>
        <v>1.3211379549612063</v>
      </c>
      <c r="AM4" s="5">
        <v>1.35E-2</v>
      </c>
      <c r="AN4" s="6">
        <f t="shared" ref="AN4:AN25" si="18">AM4*B4</f>
        <v>1.4987699489055699</v>
      </c>
      <c r="AO4" s="5">
        <v>1.15E-2</v>
      </c>
      <c r="AP4" s="6">
        <f t="shared" ref="AP4:AP25" si="19">AO4*B4</f>
        <v>1.2767299564751151</v>
      </c>
      <c r="AQ4" s="5">
        <v>1.0800000000000001E-2</v>
      </c>
      <c r="AR4" s="6">
        <f t="shared" ref="AR4:AR25" si="20">AQ4*B4</f>
        <v>1.199015959124456</v>
      </c>
      <c r="AS4" s="5">
        <v>1.2E-2</v>
      </c>
      <c r="AT4" s="6">
        <f t="shared" ref="AT4:AT25" si="21">AS4*B4</f>
        <v>1.332239954582729</v>
      </c>
      <c r="AU4" s="5">
        <v>8.5000000000000006E-3</v>
      </c>
      <c r="AV4" s="6">
        <f t="shared" ref="AV4:AV25" si="22">AU4*B4</f>
        <v>0.94366996782943302</v>
      </c>
    </row>
    <row r="5" spans="1:48" x14ac:dyDescent="0.25">
      <c r="A5" s="2">
        <v>43833</v>
      </c>
      <c r="B5" s="4">
        <v>174.09953951933386</v>
      </c>
      <c r="C5" s="5">
        <v>0.1321</v>
      </c>
      <c r="D5" s="6">
        <f t="shared" si="0"/>
        <v>22.998549170504003</v>
      </c>
      <c r="E5" s="5">
        <v>0.1137</v>
      </c>
      <c r="F5" s="6">
        <f t="shared" si="1"/>
        <v>19.795117643348259</v>
      </c>
      <c r="G5" s="5">
        <v>5.9400000000000001E-2</v>
      </c>
      <c r="H5" s="6">
        <f t="shared" si="2"/>
        <v>10.341512647448431</v>
      </c>
      <c r="I5" s="5">
        <v>5.9799999999999999E-2</v>
      </c>
      <c r="J5" s="6">
        <f t="shared" si="3"/>
        <v>10.411152463256165</v>
      </c>
      <c r="K5" s="5">
        <v>5.5100000000000003E-2</v>
      </c>
      <c r="L5" s="6">
        <f t="shared" si="4"/>
        <v>9.5928846275152964</v>
      </c>
      <c r="M5" s="5">
        <v>4.4200000000000003E-2</v>
      </c>
      <c r="N5" s="6">
        <f t="shared" si="5"/>
        <v>7.6951996467545571</v>
      </c>
      <c r="O5" s="5">
        <v>3.5799999999999998E-2</v>
      </c>
      <c r="P5" s="6">
        <f t="shared" si="6"/>
        <v>6.2327635147921523</v>
      </c>
      <c r="Q5" s="5">
        <v>2.5600000000000001E-2</v>
      </c>
      <c r="R5" s="6">
        <f t="shared" si="7"/>
        <v>4.4569482116949466</v>
      </c>
      <c r="S5" s="5">
        <v>2.8299999999999999E-2</v>
      </c>
      <c r="T5" s="6">
        <f t="shared" si="8"/>
        <v>4.9270169683971483</v>
      </c>
      <c r="U5" s="5">
        <v>2.8899999999999999E-2</v>
      </c>
      <c r="V5" s="6">
        <f t="shared" si="9"/>
        <v>5.0314766921087486</v>
      </c>
      <c r="W5" s="5">
        <v>2.8000000000000001E-2</v>
      </c>
      <c r="X5" s="6">
        <f t="shared" si="10"/>
        <v>4.8747871065413477</v>
      </c>
      <c r="Y5" s="5">
        <v>1.66E-2</v>
      </c>
      <c r="Z5" s="6">
        <f t="shared" si="11"/>
        <v>2.8900523560209419</v>
      </c>
      <c r="AA5" s="5">
        <v>1.49E-2</v>
      </c>
      <c r="AB5" s="6">
        <f t="shared" si="12"/>
        <v>2.5940831388380747</v>
      </c>
      <c r="AC5" s="5">
        <v>1.7899999999999999E-2</v>
      </c>
      <c r="AD5" s="6">
        <f t="shared" si="13"/>
        <v>3.1163817573960761</v>
      </c>
      <c r="AE5" s="5">
        <v>1.5699999999999999E-2</v>
      </c>
      <c r="AF5" s="6">
        <f t="shared" si="14"/>
        <v>2.7333627704535415</v>
      </c>
      <c r="AG5" s="5">
        <v>1.4999999999999999E-2</v>
      </c>
      <c r="AH5" s="6">
        <f t="shared" si="15"/>
        <v>2.611493092790008</v>
      </c>
      <c r="AI5" s="5">
        <v>1.17E-2</v>
      </c>
      <c r="AJ5" s="6">
        <f t="shared" si="16"/>
        <v>2.0369646123762064</v>
      </c>
      <c r="AK5" s="5">
        <v>1.2999999999999999E-2</v>
      </c>
      <c r="AL5" s="6">
        <f t="shared" si="17"/>
        <v>2.2632940137513402</v>
      </c>
      <c r="AM5" s="5">
        <v>1.1900000000000001E-2</v>
      </c>
      <c r="AN5" s="6">
        <f t="shared" si="18"/>
        <v>2.0717845202800729</v>
      </c>
      <c r="AO5" s="5">
        <v>1.03E-2</v>
      </c>
      <c r="AP5" s="6">
        <f t="shared" si="19"/>
        <v>1.7932252570491387</v>
      </c>
      <c r="AQ5" s="5">
        <v>8.3999999999999995E-3</v>
      </c>
      <c r="AR5" s="6">
        <f t="shared" si="20"/>
        <v>1.4624361319624044</v>
      </c>
      <c r="AS5" s="5">
        <v>9.7000000000000003E-3</v>
      </c>
      <c r="AT5" s="6">
        <f t="shared" si="21"/>
        <v>1.6887655333375384</v>
      </c>
      <c r="AU5" s="5">
        <v>7.7999999999999996E-3</v>
      </c>
      <c r="AV5" s="6">
        <f t="shared" si="22"/>
        <v>1.3579764082508041</v>
      </c>
    </row>
    <row r="6" spans="1:48" x14ac:dyDescent="0.25">
      <c r="A6" s="2">
        <v>43834</v>
      </c>
      <c r="B6" s="4">
        <v>192.39260707752476</v>
      </c>
      <c r="C6" s="5">
        <v>0.1336</v>
      </c>
      <c r="D6" s="6">
        <f t="shared" si="0"/>
        <v>25.703652305557306</v>
      </c>
      <c r="E6" s="5">
        <v>0.1202</v>
      </c>
      <c r="F6" s="6">
        <f t="shared" si="1"/>
        <v>23.125591370718475</v>
      </c>
      <c r="G6" s="5">
        <v>5.9299999999999999E-2</v>
      </c>
      <c r="H6" s="6">
        <f t="shared" si="2"/>
        <v>11.408881599697217</v>
      </c>
      <c r="I6" s="5">
        <v>6.2199999999999998E-2</v>
      </c>
      <c r="J6" s="6">
        <f t="shared" si="3"/>
        <v>11.96682016022204</v>
      </c>
      <c r="K6" s="5">
        <v>5.4399999999999997E-2</v>
      </c>
      <c r="L6" s="6">
        <f t="shared" si="4"/>
        <v>10.466157825017346</v>
      </c>
      <c r="M6" s="5">
        <v>3.7999999999999999E-2</v>
      </c>
      <c r="N6" s="6">
        <f t="shared" si="5"/>
        <v>7.3109190689459407</v>
      </c>
      <c r="O6" s="5">
        <v>3.5499999999999997E-2</v>
      </c>
      <c r="P6" s="6">
        <f t="shared" si="6"/>
        <v>6.8299375512521285</v>
      </c>
      <c r="Q6" s="5">
        <v>2.5700000000000001E-2</v>
      </c>
      <c r="R6" s="6">
        <f t="shared" si="7"/>
        <v>4.9444900018923867</v>
      </c>
      <c r="S6" s="5">
        <v>2.7300000000000001E-2</v>
      </c>
      <c r="T6" s="6">
        <f t="shared" si="8"/>
        <v>5.2523181732164259</v>
      </c>
      <c r="U6" s="5">
        <v>2.8500000000000001E-2</v>
      </c>
      <c r="V6" s="6">
        <f t="shared" si="9"/>
        <v>5.483189301709456</v>
      </c>
      <c r="W6" s="5">
        <v>2.6100000000000002E-2</v>
      </c>
      <c r="X6" s="6">
        <f t="shared" si="10"/>
        <v>5.0214470447233968</v>
      </c>
      <c r="Y6" s="5">
        <v>1.8800000000000001E-2</v>
      </c>
      <c r="Z6" s="6">
        <f t="shared" si="11"/>
        <v>3.6169810130574658</v>
      </c>
      <c r="AA6" s="5">
        <v>1.6199999999999999E-2</v>
      </c>
      <c r="AB6" s="6">
        <f t="shared" si="12"/>
        <v>3.1167602346559011</v>
      </c>
      <c r="AC6" s="5">
        <v>1.4999999999999999E-2</v>
      </c>
      <c r="AD6" s="6">
        <f t="shared" si="13"/>
        <v>2.8858891061628711</v>
      </c>
      <c r="AE6" s="5">
        <v>1.41E-2</v>
      </c>
      <c r="AF6" s="6">
        <f t="shared" si="14"/>
        <v>2.712735759793099</v>
      </c>
      <c r="AG6" s="5">
        <v>1.8700000000000001E-2</v>
      </c>
      <c r="AH6" s="6">
        <f t="shared" si="15"/>
        <v>3.5977417523497133</v>
      </c>
      <c r="AI6" s="5">
        <v>1.0699999999999999E-2</v>
      </c>
      <c r="AJ6" s="6">
        <f t="shared" si="16"/>
        <v>2.0586008957295148</v>
      </c>
      <c r="AK6" s="5">
        <v>1.0999999999999999E-2</v>
      </c>
      <c r="AL6" s="6">
        <f t="shared" si="17"/>
        <v>2.1163186778527723</v>
      </c>
      <c r="AM6" s="5">
        <v>1.14E-2</v>
      </c>
      <c r="AN6" s="6">
        <f t="shared" si="18"/>
        <v>2.1932757206837823</v>
      </c>
      <c r="AO6" s="5">
        <v>1.04E-2</v>
      </c>
      <c r="AP6" s="6">
        <f t="shared" si="19"/>
        <v>2.0008831136062573</v>
      </c>
      <c r="AQ6" s="5">
        <v>8.0000000000000002E-3</v>
      </c>
      <c r="AR6" s="6">
        <f t="shared" si="20"/>
        <v>1.5391408566201981</v>
      </c>
      <c r="AS6" s="5">
        <v>7.9000000000000008E-3</v>
      </c>
      <c r="AT6" s="6">
        <f t="shared" si="21"/>
        <v>1.5199015959124458</v>
      </c>
      <c r="AU6" s="5">
        <v>7.4000000000000003E-3</v>
      </c>
      <c r="AV6" s="6">
        <f t="shared" si="22"/>
        <v>1.4237052923736833</v>
      </c>
    </row>
    <row r="7" spans="1:48" x14ac:dyDescent="0.25">
      <c r="A7" s="2">
        <v>43835</v>
      </c>
      <c r="B7" s="4">
        <v>167.79158518892325</v>
      </c>
      <c r="C7" s="5">
        <v>0.12139999999999999</v>
      </c>
      <c r="D7" s="6">
        <f t="shared" si="0"/>
        <v>20.36989844193528</v>
      </c>
      <c r="E7" s="5">
        <v>0.10639999999999999</v>
      </c>
      <c r="F7" s="6">
        <f t="shared" si="1"/>
        <v>17.853024664101433</v>
      </c>
      <c r="G7" s="5">
        <v>5.4300000000000001E-2</v>
      </c>
      <c r="H7" s="6">
        <f t="shared" si="2"/>
        <v>9.1110830757585326</v>
      </c>
      <c r="I7" s="5">
        <v>5.1900000000000002E-2</v>
      </c>
      <c r="J7" s="6">
        <f t="shared" si="3"/>
        <v>8.7083832713051166</v>
      </c>
      <c r="K7" s="5">
        <v>5.3699999999999998E-2</v>
      </c>
      <c r="L7" s="6">
        <f t="shared" si="4"/>
        <v>9.0104081246451777</v>
      </c>
      <c r="M7" s="5">
        <v>3.95E-2</v>
      </c>
      <c r="N7" s="6">
        <f t="shared" si="5"/>
        <v>6.627767614962468</v>
      </c>
      <c r="O7" s="5">
        <v>3.7400000000000003E-2</v>
      </c>
      <c r="P7" s="6">
        <f t="shared" si="6"/>
        <v>6.2754052860657303</v>
      </c>
      <c r="Q7" s="5">
        <v>2.2200000000000001E-2</v>
      </c>
      <c r="R7" s="6">
        <f t="shared" si="7"/>
        <v>3.7249731911940964</v>
      </c>
      <c r="S7" s="5">
        <v>2.5499999999999998E-2</v>
      </c>
      <c r="T7" s="6">
        <f t="shared" si="8"/>
        <v>4.278685422317543</v>
      </c>
      <c r="U7" s="5">
        <v>2.7799999999999998E-2</v>
      </c>
      <c r="V7" s="6">
        <f t="shared" si="9"/>
        <v>4.6646060682520663</v>
      </c>
      <c r="W7" s="5">
        <v>2.5700000000000001E-2</v>
      </c>
      <c r="X7" s="6">
        <f t="shared" si="10"/>
        <v>4.3122437393553277</v>
      </c>
      <c r="Y7" s="5">
        <v>1.9599999999999999E-2</v>
      </c>
      <c r="Z7" s="6">
        <f t="shared" si="11"/>
        <v>3.2887150697028957</v>
      </c>
      <c r="AA7" s="5">
        <v>1.4200000000000001E-2</v>
      </c>
      <c r="AB7" s="6">
        <f t="shared" si="12"/>
        <v>2.3826405096827101</v>
      </c>
      <c r="AC7" s="5">
        <v>1.5299999999999999E-2</v>
      </c>
      <c r="AD7" s="6">
        <f t="shared" si="13"/>
        <v>2.5672112533905258</v>
      </c>
      <c r="AE7" s="5">
        <v>2.2100000000000002E-2</v>
      </c>
      <c r="AF7" s="6">
        <f t="shared" si="14"/>
        <v>3.7081940326752041</v>
      </c>
      <c r="AG7" s="5">
        <v>1.7100000000000001E-2</v>
      </c>
      <c r="AH7" s="6">
        <f t="shared" si="15"/>
        <v>2.8692361067305878</v>
      </c>
      <c r="AI7" s="5">
        <v>1.09E-2</v>
      </c>
      <c r="AJ7" s="6">
        <f t="shared" si="16"/>
        <v>1.8289282785592633</v>
      </c>
      <c r="AK7" s="5">
        <v>1.1599999999999999E-2</v>
      </c>
      <c r="AL7" s="6">
        <f t="shared" si="17"/>
        <v>1.9463823881915097</v>
      </c>
      <c r="AM7" s="5">
        <v>1.5900000000000001E-2</v>
      </c>
      <c r="AN7" s="6">
        <f t="shared" si="18"/>
        <v>2.6678862045038798</v>
      </c>
      <c r="AO7" s="5">
        <v>1.14E-2</v>
      </c>
      <c r="AP7" s="6">
        <f t="shared" si="19"/>
        <v>1.9128240711537252</v>
      </c>
      <c r="AQ7" s="5">
        <v>1.09E-2</v>
      </c>
      <c r="AR7" s="6">
        <f t="shared" si="20"/>
        <v>1.8289282785592633</v>
      </c>
      <c r="AS7" s="5">
        <v>1.0200000000000001E-2</v>
      </c>
      <c r="AT7" s="6">
        <f t="shared" si="21"/>
        <v>1.7114741689270172</v>
      </c>
      <c r="AU7" s="5">
        <v>9.4000000000000004E-3</v>
      </c>
      <c r="AV7" s="6">
        <f t="shared" si="22"/>
        <v>1.5772409007758785</v>
      </c>
    </row>
    <row r="8" spans="1:48" x14ac:dyDescent="0.25">
      <c r="A8" s="2">
        <v>43836</v>
      </c>
      <c r="B8" s="4">
        <v>176.62272125149815</v>
      </c>
      <c r="C8" s="5">
        <v>0.1104</v>
      </c>
      <c r="D8" s="6">
        <f t="shared" si="0"/>
        <v>19.499148426165394</v>
      </c>
      <c r="E8" s="5">
        <v>0.10920000000000001</v>
      </c>
      <c r="F8" s="6">
        <f t="shared" si="1"/>
        <v>19.287201160663599</v>
      </c>
      <c r="G8" s="5">
        <v>5.2299999999999999E-2</v>
      </c>
      <c r="H8" s="6">
        <f t="shared" si="2"/>
        <v>9.2373683214533528</v>
      </c>
      <c r="I8" s="5">
        <v>5.0599999999999999E-2</v>
      </c>
      <c r="J8" s="6">
        <f t="shared" si="3"/>
        <v>8.9371096953258053</v>
      </c>
      <c r="K8" s="5">
        <v>5.5199999999999999E-2</v>
      </c>
      <c r="L8" s="6">
        <f t="shared" si="4"/>
        <v>9.7495742130826972</v>
      </c>
      <c r="M8" s="5">
        <v>3.7100000000000001E-2</v>
      </c>
      <c r="N8" s="6">
        <f t="shared" si="5"/>
        <v>6.5527029584305811</v>
      </c>
      <c r="O8" s="5">
        <v>4.0399999999999998E-2</v>
      </c>
      <c r="P8" s="6">
        <f t="shared" si="6"/>
        <v>7.1355579385605248</v>
      </c>
      <c r="Q8" s="5">
        <v>2.3E-2</v>
      </c>
      <c r="R8" s="6">
        <f t="shared" si="7"/>
        <v>4.0623225887844576</v>
      </c>
      <c r="S8" s="5">
        <v>2.5499999999999998E-2</v>
      </c>
      <c r="T8" s="6">
        <f t="shared" si="8"/>
        <v>4.5038793919132027</v>
      </c>
      <c r="U8" s="5">
        <v>2.63E-2</v>
      </c>
      <c r="V8" s="6">
        <f t="shared" si="9"/>
        <v>4.6451775689144013</v>
      </c>
      <c r="W8" s="5">
        <v>2.75E-2</v>
      </c>
      <c r="X8" s="6">
        <f t="shared" si="10"/>
        <v>4.857124834416199</v>
      </c>
      <c r="Y8" s="5">
        <v>1.9800000000000002E-2</v>
      </c>
      <c r="Z8" s="6">
        <f t="shared" si="11"/>
        <v>3.4971298807796636</v>
      </c>
      <c r="AA8" s="5">
        <v>1.43E-2</v>
      </c>
      <c r="AB8" s="6">
        <f t="shared" si="12"/>
        <v>2.5257049138964236</v>
      </c>
      <c r="AC8" s="5">
        <v>1.6199999999999999E-2</v>
      </c>
      <c r="AD8" s="6">
        <f t="shared" si="13"/>
        <v>2.8612880842742698</v>
      </c>
      <c r="AE8" s="5">
        <v>2.1100000000000001E-2</v>
      </c>
      <c r="AF8" s="6">
        <f t="shared" si="14"/>
        <v>3.7267394184066109</v>
      </c>
      <c r="AG8" s="5">
        <v>1.9400000000000001E-2</v>
      </c>
      <c r="AH8" s="6">
        <f t="shared" si="15"/>
        <v>3.4264807922790643</v>
      </c>
      <c r="AI8" s="5">
        <v>1.0200000000000001E-2</v>
      </c>
      <c r="AJ8" s="6">
        <f t="shared" si="16"/>
        <v>1.8015517567652812</v>
      </c>
      <c r="AK8" s="5">
        <v>1.0699999999999999E-2</v>
      </c>
      <c r="AL8" s="6">
        <f t="shared" si="17"/>
        <v>1.8898631173910301</v>
      </c>
      <c r="AM8" s="5">
        <v>1.3299999999999999E-2</v>
      </c>
      <c r="AN8" s="6">
        <f t="shared" si="18"/>
        <v>2.3490821926449255</v>
      </c>
      <c r="AO8" s="5">
        <v>1.23E-2</v>
      </c>
      <c r="AP8" s="6">
        <f t="shared" si="19"/>
        <v>2.1724594713934273</v>
      </c>
      <c r="AQ8" s="5">
        <v>8.8999999999999999E-3</v>
      </c>
      <c r="AR8" s="6">
        <f t="shared" si="20"/>
        <v>1.5719422191383334</v>
      </c>
      <c r="AS8" s="5">
        <v>9.2999999999999992E-3</v>
      </c>
      <c r="AT8" s="6">
        <f t="shared" si="21"/>
        <v>1.6425913076389327</v>
      </c>
      <c r="AU8" s="5">
        <v>9.1999999999999998E-3</v>
      </c>
      <c r="AV8" s="6">
        <f t="shared" si="22"/>
        <v>1.6249290355137829</v>
      </c>
    </row>
    <row r="9" spans="1:48" x14ac:dyDescent="0.25">
      <c r="A9" s="2">
        <v>43837</v>
      </c>
      <c r="B9" s="4">
        <v>202.16993628966128</v>
      </c>
      <c r="C9" s="5">
        <v>0.10680000000000001</v>
      </c>
      <c r="D9" s="6">
        <f t="shared" si="0"/>
        <v>21.591749195735826</v>
      </c>
      <c r="E9" s="5">
        <v>0.1081</v>
      </c>
      <c r="F9" s="6">
        <f t="shared" si="1"/>
        <v>21.854570112912384</v>
      </c>
      <c r="G9" s="5">
        <v>4.5999999999999999E-2</v>
      </c>
      <c r="H9" s="6">
        <f t="shared" si="2"/>
        <v>9.2998170693244191</v>
      </c>
      <c r="I9" s="5">
        <v>4.7399999999999998E-2</v>
      </c>
      <c r="J9" s="6">
        <f t="shared" si="3"/>
        <v>9.5828549801299445</v>
      </c>
      <c r="K9" s="5">
        <v>5.8299999999999998E-2</v>
      </c>
      <c r="L9" s="6">
        <f t="shared" si="4"/>
        <v>11.786507285687252</v>
      </c>
      <c r="M9" s="5">
        <v>3.6999999999999998E-2</v>
      </c>
      <c r="N9" s="6">
        <f t="shared" si="5"/>
        <v>7.4802876427174674</v>
      </c>
      <c r="O9" s="5">
        <v>4.2799999999999998E-2</v>
      </c>
      <c r="P9" s="6">
        <f t="shared" si="6"/>
        <v>8.6528732731975015</v>
      </c>
      <c r="Q9" s="5">
        <v>2.3099999999999999E-2</v>
      </c>
      <c r="R9" s="6">
        <f t="shared" si="7"/>
        <v>4.6701255282911758</v>
      </c>
      <c r="S9" s="5">
        <v>2.5499999999999998E-2</v>
      </c>
      <c r="T9" s="6">
        <f t="shared" si="8"/>
        <v>5.1553333753863626</v>
      </c>
      <c r="U9" s="5">
        <v>2.7400000000000001E-2</v>
      </c>
      <c r="V9" s="6">
        <f t="shared" si="9"/>
        <v>5.5394562543367192</v>
      </c>
      <c r="W9" s="5">
        <v>2.8899999999999999E-2</v>
      </c>
      <c r="X9" s="6">
        <f t="shared" si="10"/>
        <v>5.8427111587712108</v>
      </c>
      <c r="Y9" s="5">
        <v>2.0400000000000001E-2</v>
      </c>
      <c r="Z9" s="6">
        <f t="shared" si="11"/>
        <v>4.1242667003090903</v>
      </c>
      <c r="AA9" s="5">
        <v>1.5900000000000001E-2</v>
      </c>
      <c r="AB9" s="6">
        <f t="shared" si="12"/>
        <v>3.2145019870056144</v>
      </c>
      <c r="AC9" s="5">
        <v>1.5800000000000002E-2</v>
      </c>
      <c r="AD9" s="6">
        <f t="shared" si="13"/>
        <v>3.1942849933766486</v>
      </c>
      <c r="AE9" s="5">
        <v>1.9400000000000001E-2</v>
      </c>
      <c r="AF9" s="6">
        <f t="shared" si="14"/>
        <v>3.9220967640194289</v>
      </c>
      <c r="AG9" s="5">
        <v>2.0299999999999999E-2</v>
      </c>
      <c r="AH9" s="6">
        <f t="shared" si="15"/>
        <v>4.104049706680124</v>
      </c>
      <c r="AI9" s="5">
        <v>1.09E-2</v>
      </c>
      <c r="AJ9" s="6">
        <f t="shared" si="16"/>
        <v>2.2036523055573078</v>
      </c>
      <c r="AK9" s="5">
        <v>1.1599999999999999E-2</v>
      </c>
      <c r="AL9" s="6">
        <f t="shared" si="17"/>
        <v>2.3451712609600706</v>
      </c>
      <c r="AM9" s="5">
        <v>1.2999999999999999E-2</v>
      </c>
      <c r="AN9" s="6">
        <f t="shared" si="18"/>
        <v>2.6282091717655964</v>
      </c>
      <c r="AO9" s="5">
        <v>1.24E-2</v>
      </c>
      <c r="AP9" s="6">
        <f t="shared" si="19"/>
        <v>2.5069072099917999</v>
      </c>
      <c r="AQ9" s="5">
        <v>8.0999999999999996E-3</v>
      </c>
      <c r="AR9" s="6">
        <f t="shared" si="20"/>
        <v>1.6375764839462563</v>
      </c>
      <c r="AS9" s="5">
        <v>9.4000000000000004E-3</v>
      </c>
      <c r="AT9" s="6">
        <f t="shared" si="21"/>
        <v>1.9003974011228162</v>
      </c>
      <c r="AU9" s="5">
        <v>8.6999999999999994E-3</v>
      </c>
      <c r="AV9" s="6">
        <f t="shared" si="22"/>
        <v>1.758878445720053</v>
      </c>
    </row>
    <row r="10" spans="1:48" x14ac:dyDescent="0.25">
      <c r="A10" s="2">
        <v>43838</v>
      </c>
      <c r="B10" s="4">
        <v>231.50192392607076</v>
      </c>
      <c r="C10" s="5">
        <v>0.1041</v>
      </c>
      <c r="D10" s="6">
        <f t="shared" si="0"/>
        <v>24.099350280703966</v>
      </c>
      <c r="E10" s="5">
        <v>0.1077</v>
      </c>
      <c r="F10" s="6">
        <f t="shared" si="1"/>
        <v>24.93275720683782</v>
      </c>
      <c r="G10" s="5">
        <v>4.0599999999999997E-2</v>
      </c>
      <c r="H10" s="6">
        <f t="shared" si="2"/>
        <v>9.3989781113984723</v>
      </c>
      <c r="I10" s="5">
        <v>4.9500000000000002E-2</v>
      </c>
      <c r="J10" s="6">
        <f t="shared" si="3"/>
        <v>11.459345234340503</v>
      </c>
      <c r="K10" s="5">
        <v>5.9499999999999997E-2</v>
      </c>
      <c r="L10" s="6">
        <f t="shared" si="4"/>
        <v>13.77436447360121</v>
      </c>
      <c r="M10" s="5">
        <v>3.5700000000000003E-2</v>
      </c>
      <c r="N10" s="6">
        <f t="shared" si="5"/>
        <v>8.2646186841607268</v>
      </c>
      <c r="O10" s="5">
        <v>4.3200000000000002E-2</v>
      </c>
      <c r="P10" s="6">
        <f t="shared" si="6"/>
        <v>10.000883113606257</v>
      </c>
      <c r="Q10" s="5">
        <v>2.29E-2</v>
      </c>
      <c r="R10" s="6">
        <f t="shared" si="7"/>
        <v>5.3013940579070207</v>
      </c>
      <c r="S10" s="5">
        <v>2.5899999999999999E-2</v>
      </c>
      <c r="T10" s="6">
        <f t="shared" si="8"/>
        <v>5.9958998296852322</v>
      </c>
      <c r="U10" s="5">
        <v>2.76E-2</v>
      </c>
      <c r="V10" s="6">
        <f t="shared" si="9"/>
        <v>6.3894531003595532</v>
      </c>
      <c r="W10" s="5">
        <v>2.8500000000000001E-2</v>
      </c>
      <c r="X10" s="6">
        <f t="shared" si="10"/>
        <v>6.5978048318930167</v>
      </c>
      <c r="Y10" s="5">
        <v>1.8700000000000001E-2</v>
      </c>
      <c r="Z10" s="6">
        <f t="shared" si="11"/>
        <v>4.3290859774175239</v>
      </c>
      <c r="AA10" s="5">
        <v>1.6E-2</v>
      </c>
      <c r="AB10" s="6">
        <f t="shared" si="12"/>
        <v>3.7040307828171324</v>
      </c>
      <c r="AC10" s="5">
        <v>1.4800000000000001E-2</v>
      </c>
      <c r="AD10" s="6">
        <f t="shared" si="13"/>
        <v>3.4262284741058475</v>
      </c>
      <c r="AE10" s="5">
        <v>1.83E-2</v>
      </c>
      <c r="AF10" s="6">
        <f t="shared" si="14"/>
        <v>4.2364852078470951</v>
      </c>
      <c r="AG10" s="5">
        <v>2.1100000000000001E-2</v>
      </c>
      <c r="AH10" s="6">
        <f t="shared" si="15"/>
        <v>4.8846905948400936</v>
      </c>
      <c r="AI10" s="5">
        <v>1.0999999999999999E-2</v>
      </c>
      <c r="AJ10" s="6">
        <f t="shared" si="16"/>
        <v>2.5465211631867781</v>
      </c>
      <c r="AK10" s="5">
        <v>1.0800000000000001E-2</v>
      </c>
      <c r="AL10" s="6">
        <f t="shared" si="17"/>
        <v>2.5002207784015642</v>
      </c>
      <c r="AM10" s="5">
        <v>1.26E-2</v>
      </c>
      <c r="AN10" s="6">
        <f t="shared" si="18"/>
        <v>2.9169242414684917</v>
      </c>
      <c r="AO10" s="5">
        <v>1.2699999999999999E-2</v>
      </c>
      <c r="AP10" s="6">
        <f t="shared" si="19"/>
        <v>2.9400744338610987</v>
      </c>
      <c r="AQ10" s="5">
        <v>7.7999999999999996E-3</v>
      </c>
      <c r="AR10" s="6">
        <f t="shared" si="20"/>
        <v>1.8057150066233518</v>
      </c>
      <c r="AS10" s="5">
        <v>9.1999999999999998E-3</v>
      </c>
      <c r="AT10" s="6">
        <f t="shared" si="21"/>
        <v>2.1298177001198511</v>
      </c>
      <c r="AU10" s="5">
        <v>8.5000000000000006E-3</v>
      </c>
      <c r="AV10" s="6">
        <f t="shared" si="22"/>
        <v>1.9677663533716017</v>
      </c>
    </row>
    <row r="11" spans="1:48" x14ac:dyDescent="0.25">
      <c r="A11" s="2">
        <v>43839</v>
      </c>
      <c r="B11" s="4">
        <v>256.7337412477134</v>
      </c>
      <c r="C11" s="5">
        <v>0.1099</v>
      </c>
      <c r="D11" s="6">
        <f t="shared" si="0"/>
        <v>28.215038163123701</v>
      </c>
      <c r="E11" s="5">
        <v>0.11020000000000001</v>
      </c>
      <c r="F11" s="6">
        <f t="shared" si="1"/>
        <v>28.292058285498019</v>
      </c>
      <c r="G11" s="5">
        <v>3.9300000000000002E-2</v>
      </c>
      <c r="H11" s="6">
        <f t="shared" si="2"/>
        <v>10.089636031035138</v>
      </c>
      <c r="I11" s="5">
        <v>4.6600000000000003E-2</v>
      </c>
      <c r="J11" s="6">
        <f t="shared" si="3"/>
        <v>11.963792342143446</v>
      </c>
      <c r="K11" s="5">
        <v>5.8099999999999999E-2</v>
      </c>
      <c r="L11" s="6">
        <f t="shared" si="4"/>
        <v>14.916230366492147</v>
      </c>
      <c r="M11" s="5">
        <v>3.4299999999999997E-2</v>
      </c>
      <c r="N11" s="6">
        <f t="shared" si="5"/>
        <v>8.8059673247965691</v>
      </c>
      <c r="O11" s="5">
        <v>4.1500000000000002E-2</v>
      </c>
      <c r="P11" s="6">
        <f t="shared" si="6"/>
        <v>10.654450261780106</v>
      </c>
      <c r="Q11" s="5">
        <v>2.3300000000000001E-2</v>
      </c>
      <c r="R11" s="6">
        <f t="shared" si="7"/>
        <v>5.9818961710717229</v>
      </c>
      <c r="S11" s="5">
        <v>2.6499999999999999E-2</v>
      </c>
      <c r="T11" s="6">
        <f t="shared" si="8"/>
        <v>6.8034441430644046</v>
      </c>
      <c r="U11" s="5">
        <v>2.7E-2</v>
      </c>
      <c r="V11" s="6">
        <f t="shared" si="9"/>
        <v>6.9318110136882618</v>
      </c>
      <c r="W11" s="5">
        <v>2.7699999999999999E-2</v>
      </c>
      <c r="X11" s="6">
        <f t="shared" si="10"/>
        <v>7.111524632561661</v>
      </c>
      <c r="Y11" s="5">
        <v>1.89E-2</v>
      </c>
      <c r="Z11" s="6">
        <f t="shared" si="11"/>
        <v>4.852267709581783</v>
      </c>
      <c r="AA11" s="5">
        <v>1.54E-2</v>
      </c>
      <c r="AB11" s="6">
        <f t="shared" si="12"/>
        <v>3.9536996152147865</v>
      </c>
      <c r="AC11" s="5">
        <v>1.43E-2</v>
      </c>
      <c r="AD11" s="6">
        <f t="shared" si="13"/>
        <v>3.6712924998423015</v>
      </c>
      <c r="AE11" s="5">
        <v>1.49E-2</v>
      </c>
      <c r="AF11" s="6">
        <f t="shared" si="14"/>
        <v>3.8253327445909298</v>
      </c>
      <c r="AG11" s="5">
        <v>2.29E-2</v>
      </c>
      <c r="AH11" s="6">
        <f t="shared" si="15"/>
        <v>5.8792026745726371</v>
      </c>
      <c r="AI11" s="5">
        <v>1.1599999999999999E-2</v>
      </c>
      <c r="AJ11" s="6">
        <f t="shared" si="16"/>
        <v>2.9781113984734753</v>
      </c>
      <c r="AK11" s="5">
        <v>1.18E-2</v>
      </c>
      <c r="AL11" s="6">
        <f t="shared" si="17"/>
        <v>3.0294581467230182</v>
      </c>
      <c r="AM11" s="5">
        <v>1.11E-2</v>
      </c>
      <c r="AN11" s="6">
        <f t="shared" si="18"/>
        <v>2.849744527849619</v>
      </c>
      <c r="AO11" s="5">
        <v>1.46E-2</v>
      </c>
      <c r="AP11" s="6">
        <f t="shared" si="19"/>
        <v>3.7483126222166154</v>
      </c>
      <c r="AQ11" s="5">
        <v>7.6E-3</v>
      </c>
      <c r="AR11" s="6">
        <f t="shared" si="20"/>
        <v>1.9511764334826218</v>
      </c>
      <c r="AS11" s="5">
        <v>7.4000000000000003E-3</v>
      </c>
      <c r="AT11" s="6">
        <f t="shared" si="21"/>
        <v>1.8998296852330792</v>
      </c>
      <c r="AU11" s="5">
        <v>8.0000000000000002E-3</v>
      </c>
      <c r="AV11" s="6">
        <f t="shared" si="22"/>
        <v>2.0538699299817074</v>
      </c>
    </row>
    <row r="12" spans="1:48" x14ac:dyDescent="0.25">
      <c r="A12" s="2">
        <v>43840</v>
      </c>
      <c r="B12" s="4">
        <v>208.79328833659244</v>
      </c>
      <c r="C12" s="5">
        <v>0.1094</v>
      </c>
      <c r="D12" s="6">
        <f t="shared" si="0"/>
        <v>22.841985744023212</v>
      </c>
      <c r="E12" s="5">
        <v>0.1052</v>
      </c>
      <c r="F12" s="6">
        <f t="shared" si="1"/>
        <v>21.965053933009525</v>
      </c>
      <c r="G12" s="5">
        <v>4.1200000000000001E-2</v>
      </c>
      <c r="H12" s="6">
        <f t="shared" si="2"/>
        <v>8.6022834794676086</v>
      </c>
      <c r="I12" s="5">
        <v>5.2200000000000003E-2</v>
      </c>
      <c r="J12" s="6">
        <f t="shared" si="3"/>
        <v>10.899009651170125</v>
      </c>
      <c r="K12" s="5">
        <v>5.74E-2</v>
      </c>
      <c r="L12" s="6">
        <f t="shared" si="4"/>
        <v>11.984734750520406</v>
      </c>
      <c r="M12" s="5">
        <v>3.4200000000000001E-2</v>
      </c>
      <c r="N12" s="6">
        <f t="shared" si="5"/>
        <v>7.1407304611114615</v>
      </c>
      <c r="O12" s="5">
        <v>4.1200000000000001E-2</v>
      </c>
      <c r="P12" s="6">
        <f t="shared" si="6"/>
        <v>8.6022834794676086</v>
      </c>
      <c r="Q12" s="5">
        <v>2.3800000000000002E-2</v>
      </c>
      <c r="R12" s="6">
        <f t="shared" si="7"/>
        <v>4.9692802624109005</v>
      </c>
      <c r="S12" s="5">
        <v>2.52E-2</v>
      </c>
      <c r="T12" s="6">
        <f t="shared" si="8"/>
        <v>5.2615908660821296</v>
      </c>
      <c r="U12" s="5">
        <v>2.8500000000000001E-2</v>
      </c>
      <c r="V12" s="6">
        <f t="shared" si="9"/>
        <v>5.9506087175928846</v>
      </c>
      <c r="W12" s="5">
        <v>3.0800000000000001E-2</v>
      </c>
      <c r="X12" s="6">
        <f t="shared" si="10"/>
        <v>6.4308332807670476</v>
      </c>
      <c r="Y12" s="5">
        <v>2.0199999999999999E-2</v>
      </c>
      <c r="Z12" s="6">
        <f t="shared" si="11"/>
        <v>4.2176244243991672</v>
      </c>
      <c r="AA12" s="5">
        <v>1.47E-2</v>
      </c>
      <c r="AB12" s="6">
        <f t="shared" si="12"/>
        <v>3.0692613385479088</v>
      </c>
      <c r="AC12" s="5">
        <v>1.6899999999999998E-2</v>
      </c>
      <c r="AD12" s="6">
        <f t="shared" si="13"/>
        <v>3.5286065728884117</v>
      </c>
      <c r="AE12" s="5">
        <v>1.6299999999999999E-2</v>
      </c>
      <c r="AF12" s="6">
        <f t="shared" si="14"/>
        <v>3.4033305998864565</v>
      </c>
      <c r="AG12" s="5">
        <v>2.12E-2</v>
      </c>
      <c r="AH12" s="6">
        <f t="shared" si="15"/>
        <v>4.42641771273576</v>
      </c>
      <c r="AI12" s="5">
        <v>1.18E-2</v>
      </c>
      <c r="AJ12" s="6">
        <f t="shared" si="16"/>
        <v>2.4637608023717905</v>
      </c>
      <c r="AK12" s="5">
        <v>1.0999999999999999E-2</v>
      </c>
      <c r="AL12" s="6">
        <f t="shared" si="17"/>
        <v>2.2967261717025167</v>
      </c>
      <c r="AM12" s="5">
        <v>1.18E-2</v>
      </c>
      <c r="AN12" s="6">
        <f t="shared" si="18"/>
        <v>2.4637608023717905</v>
      </c>
      <c r="AO12" s="5">
        <v>1.4800000000000001E-2</v>
      </c>
      <c r="AP12" s="6">
        <f t="shared" si="19"/>
        <v>3.0901406673815681</v>
      </c>
      <c r="AQ12" s="5">
        <v>7.6E-3</v>
      </c>
      <c r="AR12" s="6">
        <f t="shared" si="20"/>
        <v>1.5868289913581026</v>
      </c>
      <c r="AS12" s="5">
        <v>8.5000000000000006E-3</v>
      </c>
      <c r="AT12" s="6">
        <f t="shared" si="21"/>
        <v>1.774742950861036</v>
      </c>
      <c r="AU12" s="5">
        <v>8.9999999999999993E-3</v>
      </c>
      <c r="AV12" s="6">
        <f t="shared" si="22"/>
        <v>1.8791395950293319</v>
      </c>
    </row>
    <row r="13" spans="1:48" x14ac:dyDescent="0.25">
      <c r="A13" s="2">
        <v>43841</v>
      </c>
      <c r="B13" s="4">
        <v>238.44067368952247</v>
      </c>
      <c r="C13" s="5">
        <v>0.13</v>
      </c>
      <c r="D13" s="6">
        <f t="shared" si="0"/>
        <v>30.997287579637923</v>
      </c>
      <c r="E13" s="5">
        <v>0.11749999999999999</v>
      </c>
      <c r="F13" s="6">
        <f t="shared" si="1"/>
        <v>28.01677915851889</v>
      </c>
      <c r="G13" s="5">
        <v>4.53E-2</v>
      </c>
      <c r="H13" s="6">
        <f t="shared" si="2"/>
        <v>10.801362518135369</v>
      </c>
      <c r="I13" s="5">
        <v>5.9499999999999997E-2</v>
      </c>
      <c r="J13" s="6">
        <f t="shared" si="3"/>
        <v>14.187220084526587</v>
      </c>
      <c r="K13" s="5">
        <v>5.91E-2</v>
      </c>
      <c r="L13" s="6">
        <f t="shared" si="4"/>
        <v>14.091843815050778</v>
      </c>
      <c r="M13" s="5">
        <v>3.8100000000000002E-2</v>
      </c>
      <c r="N13" s="6">
        <f t="shared" si="5"/>
        <v>9.0845896675708069</v>
      </c>
      <c r="O13" s="5">
        <v>3.9199999999999999E-2</v>
      </c>
      <c r="P13" s="6">
        <f t="shared" si="6"/>
        <v>9.3468744086292812</v>
      </c>
      <c r="Q13" s="5">
        <v>2.81E-2</v>
      </c>
      <c r="R13" s="6">
        <f t="shared" si="7"/>
        <v>6.7001829306755818</v>
      </c>
      <c r="S13" s="5">
        <v>2.7099999999999999E-2</v>
      </c>
      <c r="T13" s="6">
        <f t="shared" si="8"/>
        <v>6.4617422569860583</v>
      </c>
      <c r="U13" s="5">
        <v>2.9499999999999998E-2</v>
      </c>
      <c r="V13" s="6">
        <f t="shared" si="9"/>
        <v>7.0339998738409122</v>
      </c>
      <c r="W13" s="5">
        <v>3.2399999999999998E-2</v>
      </c>
      <c r="X13" s="6">
        <f t="shared" si="10"/>
        <v>7.7254778275405274</v>
      </c>
      <c r="Y13" s="5">
        <v>1.8499999999999999E-2</v>
      </c>
      <c r="Z13" s="6">
        <f t="shared" si="11"/>
        <v>4.4111524632561654</v>
      </c>
      <c r="AA13" s="5">
        <v>1.7600000000000001E-2</v>
      </c>
      <c r="AB13" s="6">
        <f t="shared" si="12"/>
        <v>4.1965558569355954</v>
      </c>
      <c r="AC13" s="5">
        <v>1.55E-2</v>
      </c>
      <c r="AD13" s="6">
        <f t="shared" si="13"/>
        <v>3.695830442187598</v>
      </c>
      <c r="AE13" s="5">
        <v>1.1599999999999999E-2</v>
      </c>
      <c r="AF13" s="6">
        <f t="shared" si="14"/>
        <v>2.7659118147984603</v>
      </c>
      <c r="AG13" s="5">
        <v>1.9199999999999998E-2</v>
      </c>
      <c r="AH13" s="6">
        <f t="shared" si="15"/>
        <v>4.578060934838831</v>
      </c>
      <c r="AI13" s="5">
        <v>1.2500000000000001E-2</v>
      </c>
      <c r="AJ13" s="6">
        <f t="shared" si="16"/>
        <v>2.9805084211190311</v>
      </c>
      <c r="AK13" s="5">
        <v>1.14E-2</v>
      </c>
      <c r="AL13" s="6">
        <f t="shared" si="17"/>
        <v>2.7182236800605564</v>
      </c>
      <c r="AM13" s="5">
        <v>9.7000000000000003E-3</v>
      </c>
      <c r="AN13" s="6">
        <f t="shared" si="18"/>
        <v>2.3128745347883681</v>
      </c>
      <c r="AO13" s="5">
        <v>1.2E-2</v>
      </c>
      <c r="AP13" s="6">
        <f t="shared" si="19"/>
        <v>2.8612880842742698</v>
      </c>
      <c r="AQ13" s="5">
        <v>6.1999999999999998E-3</v>
      </c>
      <c r="AR13" s="6">
        <f t="shared" si="20"/>
        <v>1.4783321768750393</v>
      </c>
      <c r="AS13" s="5">
        <v>6.1999999999999998E-3</v>
      </c>
      <c r="AT13" s="6">
        <f t="shared" si="21"/>
        <v>1.4783321768750393</v>
      </c>
      <c r="AU13" s="5">
        <v>8.0999999999999996E-3</v>
      </c>
      <c r="AV13" s="6">
        <f t="shared" si="22"/>
        <v>1.9313694568851318</v>
      </c>
    </row>
    <row r="14" spans="1:48" x14ac:dyDescent="0.25">
      <c r="A14" s="2">
        <v>43842</v>
      </c>
      <c r="B14" s="4">
        <v>196.17737967577116</v>
      </c>
      <c r="C14" s="5">
        <v>0.13469999999999999</v>
      </c>
      <c r="D14" s="6">
        <f t="shared" si="0"/>
        <v>26.425093042326374</v>
      </c>
      <c r="E14" s="5">
        <v>0.1119</v>
      </c>
      <c r="F14" s="6">
        <f t="shared" si="1"/>
        <v>21.952248785718794</v>
      </c>
      <c r="G14" s="5">
        <v>4.8300000000000003E-2</v>
      </c>
      <c r="H14" s="6">
        <f t="shared" si="2"/>
        <v>9.475367438339747</v>
      </c>
      <c r="I14" s="5">
        <v>5.3199999999999997E-2</v>
      </c>
      <c r="J14" s="6">
        <f t="shared" si="3"/>
        <v>10.436636598751026</v>
      </c>
      <c r="K14" s="5">
        <v>5.74E-2</v>
      </c>
      <c r="L14" s="6">
        <f t="shared" si="4"/>
        <v>11.260581593389265</v>
      </c>
      <c r="M14" s="5">
        <v>3.7400000000000003E-2</v>
      </c>
      <c r="N14" s="6">
        <f t="shared" si="5"/>
        <v>7.3370339998738423</v>
      </c>
      <c r="O14" s="5">
        <v>3.6600000000000001E-2</v>
      </c>
      <c r="P14" s="6">
        <f t="shared" si="6"/>
        <v>7.1800920961332251</v>
      </c>
      <c r="Q14" s="5">
        <v>2.8000000000000001E-2</v>
      </c>
      <c r="R14" s="6">
        <f t="shared" si="7"/>
        <v>5.4929666309215923</v>
      </c>
      <c r="S14" s="5">
        <v>2.6499999999999999E-2</v>
      </c>
      <c r="T14" s="6">
        <f t="shared" si="8"/>
        <v>5.1987005614079358</v>
      </c>
      <c r="U14" s="5">
        <v>2.7199999999999998E-2</v>
      </c>
      <c r="V14" s="6">
        <f t="shared" si="9"/>
        <v>5.3360247271809751</v>
      </c>
      <c r="W14" s="5">
        <v>2.76E-2</v>
      </c>
      <c r="X14" s="6">
        <f t="shared" si="10"/>
        <v>5.4144956790512841</v>
      </c>
      <c r="Y14" s="5">
        <v>1.8800000000000001E-2</v>
      </c>
      <c r="Z14" s="6">
        <f t="shared" si="11"/>
        <v>3.6881347379044982</v>
      </c>
      <c r="AA14" s="5">
        <v>2.01E-2</v>
      </c>
      <c r="AB14" s="6">
        <f t="shared" si="12"/>
        <v>3.9431653314830002</v>
      </c>
      <c r="AC14" s="5">
        <v>1.34E-2</v>
      </c>
      <c r="AD14" s="6">
        <f t="shared" si="13"/>
        <v>2.6287768876553335</v>
      </c>
      <c r="AE14" s="5">
        <v>1.21E-2</v>
      </c>
      <c r="AF14" s="6">
        <f t="shared" si="14"/>
        <v>2.373746294076831</v>
      </c>
      <c r="AG14" s="5">
        <v>2.1100000000000001E-2</v>
      </c>
      <c r="AH14" s="6">
        <f t="shared" si="15"/>
        <v>4.1393427111587719</v>
      </c>
      <c r="AI14" s="5">
        <v>1.12E-2</v>
      </c>
      <c r="AJ14" s="6">
        <f t="shared" si="16"/>
        <v>2.1971866523686372</v>
      </c>
      <c r="AK14" s="5">
        <v>1.2800000000000001E-2</v>
      </c>
      <c r="AL14" s="6">
        <f t="shared" si="17"/>
        <v>2.5110704598498712</v>
      </c>
      <c r="AM14" s="5">
        <v>8.5000000000000006E-3</v>
      </c>
      <c r="AN14" s="6">
        <f t="shared" si="18"/>
        <v>1.667507727244055</v>
      </c>
      <c r="AO14" s="5">
        <v>1.34E-2</v>
      </c>
      <c r="AP14" s="6">
        <f t="shared" si="19"/>
        <v>2.6287768876553335</v>
      </c>
      <c r="AQ14" s="5">
        <v>6.1000000000000004E-3</v>
      </c>
      <c r="AR14" s="6">
        <f t="shared" si="20"/>
        <v>1.1966820160222043</v>
      </c>
      <c r="AS14" s="5">
        <v>6.1000000000000004E-3</v>
      </c>
      <c r="AT14" s="6">
        <f t="shared" si="21"/>
        <v>1.1966820160222043</v>
      </c>
      <c r="AU14" s="5">
        <v>7.9000000000000008E-3</v>
      </c>
      <c r="AV14" s="6">
        <f t="shared" si="22"/>
        <v>1.5498012994385924</v>
      </c>
    </row>
    <row r="15" spans="1:48" x14ac:dyDescent="0.25">
      <c r="A15" s="2">
        <v>43843</v>
      </c>
      <c r="B15" s="4">
        <v>181.66908471582664</v>
      </c>
      <c r="C15" s="5">
        <v>0.12039999999999999</v>
      </c>
      <c r="D15" s="6">
        <f t="shared" si="0"/>
        <v>21.872957799785528</v>
      </c>
      <c r="E15" s="5">
        <v>0.1139</v>
      </c>
      <c r="F15" s="6">
        <f t="shared" si="1"/>
        <v>20.692108749132654</v>
      </c>
      <c r="G15" s="5">
        <v>4.7699999999999999E-2</v>
      </c>
      <c r="H15" s="6">
        <f t="shared" si="2"/>
        <v>8.6656153409449299</v>
      </c>
      <c r="I15" s="5">
        <v>4.9399999999999999E-2</v>
      </c>
      <c r="J15" s="6">
        <f t="shared" si="3"/>
        <v>8.9744527849618354</v>
      </c>
      <c r="K15" s="5">
        <v>5.8000000000000003E-2</v>
      </c>
      <c r="L15" s="6">
        <f t="shared" si="4"/>
        <v>10.536806913517946</v>
      </c>
      <c r="M15" s="5">
        <v>3.6999999999999998E-2</v>
      </c>
      <c r="N15" s="6">
        <f t="shared" si="5"/>
        <v>6.7217561344855854</v>
      </c>
      <c r="O15" s="5">
        <v>3.7199999999999997E-2</v>
      </c>
      <c r="P15" s="6">
        <f t="shared" si="6"/>
        <v>6.7580899514287509</v>
      </c>
      <c r="Q15" s="5">
        <v>2.6599999999999999E-2</v>
      </c>
      <c r="R15" s="6">
        <f t="shared" si="7"/>
        <v>4.8323976534409887</v>
      </c>
      <c r="S15" s="5">
        <v>2.6700000000000002E-2</v>
      </c>
      <c r="T15" s="6">
        <f t="shared" si="8"/>
        <v>4.8505645619125719</v>
      </c>
      <c r="U15" s="5">
        <v>2.76E-2</v>
      </c>
      <c r="V15" s="6">
        <f t="shared" si="9"/>
        <v>5.0140667381568154</v>
      </c>
      <c r="W15" s="5">
        <v>2.76E-2</v>
      </c>
      <c r="X15" s="6">
        <f t="shared" si="10"/>
        <v>5.0140667381568154</v>
      </c>
      <c r="Y15" s="5">
        <v>1.7600000000000001E-2</v>
      </c>
      <c r="Z15" s="6">
        <f t="shared" si="11"/>
        <v>3.1973758909985492</v>
      </c>
      <c r="AA15" s="5">
        <v>1.77E-2</v>
      </c>
      <c r="AB15" s="6">
        <f t="shared" si="12"/>
        <v>3.2155427994701316</v>
      </c>
      <c r="AC15" s="5">
        <v>1.5599999999999999E-2</v>
      </c>
      <c r="AD15" s="6">
        <f t="shared" si="13"/>
        <v>2.8340377215668955</v>
      </c>
      <c r="AE15" s="5">
        <v>1.44E-2</v>
      </c>
      <c r="AF15" s="6">
        <f t="shared" si="14"/>
        <v>2.6160348199079038</v>
      </c>
      <c r="AG15" s="5">
        <v>1.83E-2</v>
      </c>
      <c r="AH15" s="6">
        <f t="shared" si="15"/>
        <v>3.3245442502996276</v>
      </c>
      <c r="AI15" s="5">
        <v>1.17E-2</v>
      </c>
      <c r="AJ15" s="6">
        <f t="shared" si="16"/>
        <v>2.1255282911751716</v>
      </c>
      <c r="AK15" s="5">
        <v>1.18E-2</v>
      </c>
      <c r="AL15" s="6">
        <f t="shared" si="17"/>
        <v>2.1436951996467544</v>
      </c>
      <c r="AM15" s="5">
        <v>1.12E-2</v>
      </c>
      <c r="AN15" s="6">
        <f t="shared" si="18"/>
        <v>2.0346937488172583</v>
      </c>
      <c r="AO15" s="5">
        <v>1.3299999999999999E-2</v>
      </c>
      <c r="AP15" s="6">
        <f t="shared" si="19"/>
        <v>2.4161988267204944</v>
      </c>
      <c r="AQ15" s="5">
        <v>7.1000000000000004E-3</v>
      </c>
      <c r="AR15" s="6">
        <f t="shared" si="20"/>
        <v>1.2898505014823691</v>
      </c>
      <c r="AS15" s="5">
        <v>6.8999999999999999E-3</v>
      </c>
      <c r="AT15" s="6">
        <f t="shared" si="21"/>
        <v>1.2535166845392038</v>
      </c>
      <c r="AU15" s="5">
        <v>8.3999999999999995E-3</v>
      </c>
      <c r="AV15" s="6">
        <f t="shared" si="22"/>
        <v>1.5260203116129436</v>
      </c>
    </row>
    <row r="16" spans="1:48" x14ac:dyDescent="0.25">
      <c r="A16" s="2">
        <v>43844</v>
      </c>
      <c r="B16" s="4">
        <v>172.20715322021067</v>
      </c>
      <c r="C16" s="5">
        <v>0.12609999999999999</v>
      </c>
      <c r="D16" s="6">
        <f t="shared" si="0"/>
        <v>21.715322021068562</v>
      </c>
      <c r="E16" s="5">
        <v>0.1255</v>
      </c>
      <c r="F16" s="6">
        <f t="shared" si="1"/>
        <v>21.611997729136441</v>
      </c>
      <c r="G16" s="5">
        <v>4.36E-2</v>
      </c>
      <c r="H16" s="6">
        <f t="shared" si="2"/>
        <v>7.5082318804011852</v>
      </c>
      <c r="I16" s="5">
        <v>4.9700000000000001E-2</v>
      </c>
      <c r="J16" s="6">
        <f t="shared" si="3"/>
        <v>8.5586955150444712</v>
      </c>
      <c r="K16" s="5">
        <v>5.8400000000000001E-2</v>
      </c>
      <c r="L16" s="6">
        <f t="shared" si="4"/>
        <v>10.056897748060303</v>
      </c>
      <c r="M16" s="5">
        <v>3.6900000000000002E-2</v>
      </c>
      <c r="N16" s="6">
        <f t="shared" si="5"/>
        <v>6.3544439538257738</v>
      </c>
      <c r="O16" s="5">
        <v>3.6799999999999999E-2</v>
      </c>
      <c r="P16" s="6">
        <f t="shared" si="6"/>
        <v>6.3372232385037526</v>
      </c>
      <c r="Q16" s="5">
        <v>2.5899999999999999E-2</v>
      </c>
      <c r="R16" s="6">
        <f t="shared" si="7"/>
        <v>4.4601652684034558</v>
      </c>
      <c r="S16" s="5">
        <v>2.6800000000000001E-2</v>
      </c>
      <c r="T16" s="6">
        <f t="shared" si="8"/>
        <v>4.6151517063016465</v>
      </c>
      <c r="U16" s="5">
        <v>2.7300000000000001E-2</v>
      </c>
      <c r="V16" s="6">
        <f t="shared" si="9"/>
        <v>4.7012552829117515</v>
      </c>
      <c r="W16" s="5">
        <v>2.4299999999999999E-2</v>
      </c>
      <c r="X16" s="6">
        <f t="shared" si="10"/>
        <v>4.1846338232511187</v>
      </c>
      <c r="Y16" s="5">
        <v>1.6500000000000001E-2</v>
      </c>
      <c r="Z16" s="6">
        <f t="shared" si="11"/>
        <v>2.841418028133476</v>
      </c>
      <c r="AA16" s="5">
        <v>1.95E-2</v>
      </c>
      <c r="AB16" s="6">
        <f t="shared" si="12"/>
        <v>3.358039487794108</v>
      </c>
      <c r="AC16" s="5">
        <v>1.47E-2</v>
      </c>
      <c r="AD16" s="6">
        <f t="shared" si="13"/>
        <v>2.5314451523370969</v>
      </c>
      <c r="AE16" s="5">
        <v>1.4200000000000001E-2</v>
      </c>
      <c r="AF16" s="6">
        <f t="shared" si="14"/>
        <v>2.4453415757269918</v>
      </c>
      <c r="AG16" s="5">
        <v>1.89E-2</v>
      </c>
      <c r="AH16" s="6">
        <f t="shared" si="15"/>
        <v>3.2547151958619818</v>
      </c>
      <c r="AI16" s="5">
        <v>1.4200000000000001E-2</v>
      </c>
      <c r="AJ16" s="6">
        <f t="shared" si="16"/>
        <v>2.4453415757269918</v>
      </c>
      <c r="AK16" s="5">
        <v>1.04E-2</v>
      </c>
      <c r="AL16" s="6">
        <f t="shared" si="17"/>
        <v>1.7909543934901908</v>
      </c>
      <c r="AM16" s="5">
        <v>1.04E-2</v>
      </c>
      <c r="AN16" s="6">
        <f t="shared" si="18"/>
        <v>1.7909543934901908</v>
      </c>
      <c r="AO16" s="5">
        <v>1.43E-2</v>
      </c>
      <c r="AP16" s="6">
        <f t="shared" si="19"/>
        <v>2.4625622910490126</v>
      </c>
      <c r="AQ16" s="5">
        <v>5.7999999999999996E-3</v>
      </c>
      <c r="AR16" s="6">
        <f t="shared" si="20"/>
        <v>0.99880148867722185</v>
      </c>
      <c r="AS16" s="5">
        <v>6.1999999999999998E-3</v>
      </c>
      <c r="AT16" s="6">
        <f t="shared" si="21"/>
        <v>1.0676843499653061</v>
      </c>
      <c r="AU16" s="5">
        <v>8.3000000000000001E-3</v>
      </c>
      <c r="AV16" s="6">
        <f t="shared" si="22"/>
        <v>1.4293193717277486</v>
      </c>
    </row>
    <row r="17" spans="1:48" x14ac:dyDescent="0.25">
      <c r="A17" s="2">
        <v>43845</v>
      </c>
      <c r="B17" s="4">
        <v>186.40005046363467</v>
      </c>
      <c r="C17" s="5">
        <v>0.13139999999999999</v>
      </c>
      <c r="D17" s="6">
        <f t="shared" si="0"/>
        <v>24.492966630921593</v>
      </c>
      <c r="E17" s="5">
        <v>0.13300000000000001</v>
      </c>
      <c r="F17" s="6">
        <f t="shared" si="1"/>
        <v>24.791206711663413</v>
      </c>
      <c r="G17" s="5">
        <v>4.1000000000000002E-2</v>
      </c>
      <c r="H17" s="6">
        <f t="shared" si="2"/>
        <v>7.6424020690090222</v>
      </c>
      <c r="I17" s="5">
        <v>5.0999999999999997E-2</v>
      </c>
      <c r="J17" s="6">
        <f t="shared" si="3"/>
        <v>9.5064025736453672</v>
      </c>
      <c r="K17" s="5">
        <v>6.0299999999999999E-2</v>
      </c>
      <c r="L17" s="6">
        <f t="shared" si="4"/>
        <v>11.239923042957171</v>
      </c>
      <c r="M17" s="5">
        <v>3.6799999999999999E-2</v>
      </c>
      <c r="N17" s="6">
        <f t="shared" si="5"/>
        <v>6.8595218570617558</v>
      </c>
      <c r="O17" s="5">
        <v>3.44E-2</v>
      </c>
      <c r="P17" s="6">
        <f t="shared" si="6"/>
        <v>6.4121617359490326</v>
      </c>
      <c r="Q17" s="5">
        <v>2.8799999999999999E-2</v>
      </c>
      <c r="R17" s="6">
        <f t="shared" si="7"/>
        <v>5.368321453352678</v>
      </c>
      <c r="S17" s="5">
        <v>2.8199999999999999E-2</v>
      </c>
      <c r="T17" s="6">
        <f t="shared" si="8"/>
        <v>5.2564814230744972</v>
      </c>
      <c r="U17" s="5">
        <v>2.8199999999999999E-2</v>
      </c>
      <c r="V17" s="6">
        <f t="shared" si="9"/>
        <v>5.2564814230744972</v>
      </c>
      <c r="W17" s="5">
        <v>2.35E-2</v>
      </c>
      <c r="X17" s="6">
        <f t="shared" si="10"/>
        <v>4.3804011858954146</v>
      </c>
      <c r="Y17" s="5">
        <v>1.6E-2</v>
      </c>
      <c r="Z17" s="6">
        <f t="shared" si="11"/>
        <v>2.9824008074181547</v>
      </c>
      <c r="AA17" s="5">
        <v>1.9699999999999999E-2</v>
      </c>
      <c r="AB17" s="6">
        <f t="shared" si="12"/>
        <v>3.6720809941336028</v>
      </c>
      <c r="AC17" s="5">
        <v>1.2200000000000001E-2</v>
      </c>
      <c r="AD17" s="6">
        <f t="shared" si="13"/>
        <v>2.2740806156563433</v>
      </c>
      <c r="AE17" s="5">
        <v>1.2999999999999999E-2</v>
      </c>
      <c r="AF17" s="6">
        <f t="shared" si="14"/>
        <v>2.4232006560272508</v>
      </c>
      <c r="AG17" s="5">
        <v>1.7899999999999999E-2</v>
      </c>
      <c r="AH17" s="6">
        <f t="shared" si="15"/>
        <v>3.3365609032990604</v>
      </c>
      <c r="AI17" s="5">
        <v>1.4800000000000001E-2</v>
      </c>
      <c r="AJ17" s="6">
        <f t="shared" si="16"/>
        <v>2.7587207468617931</v>
      </c>
      <c r="AK17" s="5">
        <v>1.01E-2</v>
      </c>
      <c r="AL17" s="6">
        <f t="shared" si="17"/>
        <v>1.8826405096827101</v>
      </c>
      <c r="AM17" s="5">
        <v>9.1000000000000004E-3</v>
      </c>
      <c r="AN17" s="6">
        <f t="shared" si="18"/>
        <v>1.6962404592190756</v>
      </c>
      <c r="AO17" s="5">
        <v>1.54E-2</v>
      </c>
      <c r="AP17" s="6">
        <f t="shared" si="19"/>
        <v>2.8705607771399739</v>
      </c>
      <c r="AQ17" s="5">
        <v>5.4000000000000003E-3</v>
      </c>
      <c r="AR17" s="6">
        <f t="shared" si="20"/>
        <v>1.0065602725036273</v>
      </c>
      <c r="AS17" s="5">
        <v>5.3E-3</v>
      </c>
      <c r="AT17" s="6">
        <f t="shared" si="21"/>
        <v>0.9879202674572638</v>
      </c>
      <c r="AU17" s="5">
        <v>7.6E-3</v>
      </c>
      <c r="AV17" s="6">
        <f t="shared" si="22"/>
        <v>1.4166403835236234</v>
      </c>
    </row>
    <row r="18" spans="1:48" x14ac:dyDescent="0.25">
      <c r="A18" s="2">
        <v>43846</v>
      </c>
      <c r="B18" s="4">
        <v>189.23862991231942</v>
      </c>
      <c r="C18" s="5">
        <v>0.12570000000000001</v>
      </c>
      <c r="D18" s="6">
        <f t="shared" si="0"/>
        <v>23.787295779978553</v>
      </c>
      <c r="E18" s="5">
        <v>0.13350000000000001</v>
      </c>
      <c r="F18" s="6">
        <f t="shared" si="1"/>
        <v>25.263357093294644</v>
      </c>
      <c r="G18" s="5">
        <v>4.0399999999999998E-2</v>
      </c>
      <c r="H18" s="6">
        <f t="shared" si="2"/>
        <v>7.6452406484577047</v>
      </c>
      <c r="I18" s="5">
        <v>4.9599999999999998E-2</v>
      </c>
      <c r="J18" s="6">
        <f t="shared" si="3"/>
        <v>9.3862360436510439</v>
      </c>
      <c r="K18" s="5">
        <v>0.06</v>
      </c>
      <c r="L18" s="6">
        <f t="shared" si="4"/>
        <v>11.354317794739165</v>
      </c>
      <c r="M18" s="5">
        <v>3.8399999999999997E-2</v>
      </c>
      <c r="N18" s="6">
        <f t="shared" si="5"/>
        <v>7.2667633886330654</v>
      </c>
      <c r="O18" s="5">
        <v>3.44E-2</v>
      </c>
      <c r="P18" s="6">
        <f t="shared" si="6"/>
        <v>6.5098088689837885</v>
      </c>
      <c r="Q18" s="5">
        <v>2.8000000000000001E-2</v>
      </c>
      <c r="R18" s="6">
        <f t="shared" si="7"/>
        <v>5.2986816375449441</v>
      </c>
      <c r="S18" s="5">
        <v>2.8899999999999999E-2</v>
      </c>
      <c r="T18" s="6">
        <f t="shared" si="8"/>
        <v>5.4689964044660311</v>
      </c>
      <c r="U18" s="5">
        <v>2.81E-2</v>
      </c>
      <c r="V18" s="6">
        <f t="shared" si="9"/>
        <v>5.3176055005361755</v>
      </c>
      <c r="W18" s="5">
        <v>2.4799999999999999E-2</v>
      </c>
      <c r="X18" s="6">
        <f t="shared" si="10"/>
        <v>4.693118021825522</v>
      </c>
      <c r="Y18" s="5">
        <v>1.4999999999999999E-2</v>
      </c>
      <c r="Z18" s="6">
        <f t="shared" si="11"/>
        <v>2.8385794486847913</v>
      </c>
      <c r="AA18" s="5">
        <v>2.07E-2</v>
      </c>
      <c r="AB18" s="6">
        <f t="shared" si="12"/>
        <v>3.9172396391850119</v>
      </c>
      <c r="AC18" s="5">
        <v>1.18E-2</v>
      </c>
      <c r="AD18" s="6">
        <f t="shared" si="13"/>
        <v>2.2330158329653691</v>
      </c>
      <c r="AE18" s="5">
        <v>1.2800000000000001E-2</v>
      </c>
      <c r="AF18" s="6">
        <f t="shared" si="14"/>
        <v>2.4222544628776888</v>
      </c>
      <c r="AG18" s="5">
        <v>1.7999999999999999E-2</v>
      </c>
      <c r="AH18" s="6">
        <f t="shared" si="15"/>
        <v>3.4062953384217494</v>
      </c>
      <c r="AI18" s="5">
        <v>1.6299999999999999E-2</v>
      </c>
      <c r="AJ18" s="6">
        <f t="shared" si="16"/>
        <v>3.0845896675708064</v>
      </c>
      <c r="AK18" s="5">
        <v>1.03E-2</v>
      </c>
      <c r="AL18" s="6">
        <f t="shared" si="17"/>
        <v>1.9491578880968901</v>
      </c>
      <c r="AM18" s="5">
        <v>9.1999999999999998E-3</v>
      </c>
      <c r="AN18" s="6">
        <f t="shared" si="18"/>
        <v>1.7409953951933386</v>
      </c>
      <c r="AO18" s="5">
        <v>1.4500000000000001E-2</v>
      </c>
      <c r="AP18" s="6">
        <f t="shared" si="19"/>
        <v>2.7439601337286317</v>
      </c>
      <c r="AQ18" s="5">
        <v>5.1000000000000004E-3</v>
      </c>
      <c r="AR18" s="6">
        <f t="shared" si="20"/>
        <v>0.96511701255282911</v>
      </c>
      <c r="AS18" s="5">
        <v>5.3E-3</v>
      </c>
      <c r="AT18" s="6">
        <f t="shared" si="21"/>
        <v>1.0029647385352929</v>
      </c>
      <c r="AU18" s="5">
        <v>7.9000000000000008E-3</v>
      </c>
      <c r="AV18" s="6">
        <f t="shared" si="22"/>
        <v>1.4949851763073236</v>
      </c>
    </row>
    <row r="19" spans="1:48" x14ac:dyDescent="0.25">
      <c r="A19" s="2">
        <v>43847</v>
      </c>
      <c r="B19" s="4">
        <v>203.11612943922287</v>
      </c>
      <c r="C19" s="5">
        <v>0.12559999999999999</v>
      </c>
      <c r="D19" s="6">
        <f t="shared" si="0"/>
        <v>25.511385857566392</v>
      </c>
      <c r="E19" s="5">
        <v>0.1421</v>
      </c>
      <c r="F19" s="6">
        <f t="shared" si="1"/>
        <v>28.862801993313571</v>
      </c>
      <c r="G19" s="5">
        <v>4.2299999999999997E-2</v>
      </c>
      <c r="H19" s="6">
        <f t="shared" si="2"/>
        <v>8.5918122752791266</v>
      </c>
      <c r="I19" s="5">
        <v>5.0700000000000002E-2</v>
      </c>
      <c r="J19" s="6">
        <f t="shared" si="3"/>
        <v>10.297987762568599</v>
      </c>
      <c r="K19" s="5">
        <v>5.9299999999999999E-2</v>
      </c>
      <c r="L19" s="6">
        <f t="shared" si="4"/>
        <v>12.044786475745916</v>
      </c>
      <c r="M19" s="5">
        <v>3.9399999999999998E-2</v>
      </c>
      <c r="N19" s="6">
        <f t="shared" si="5"/>
        <v>8.0027754999053808</v>
      </c>
      <c r="O19" s="5">
        <v>3.5799999999999998E-2</v>
      </c>
      <c r="P19" s="6">
        <f t="shared" si="6"/>
        <v>7.2715574339241789</v>
      </c>
      <c r="Q19" s="5">
        <v>2.76E-2</v>
      </c>
      <c r="R19" s="6">
        <f t="shared" si="7"/>
        <v>5.6060051725225515</v>
      </c>
      <c r="S19" s="5">
        <v>2.98E-2</v>
      </c>
      <c r="T19" s="6">
        <f t="shared" si="8"/>
        <v>6.0528606572888419</v>
      </c>
      <c r="U19" s="5">
        <v>2.75E-2</v>
      </c>
      <c r="V19" s="6">
        <f t="shared" si="9"/>
        <v>5.5856935595786288</v>
      </c>
      <c r="W19" s="5">
        <v>2.5000000000000001E-2</v>
      </c>
      <c r="X19" s="6">
        <f t="shared" si="10"/>
        <v>5.077903235980572</v>
      </c>
      <c r="Y19" s="5">
        <v>1.5599999999999999E-2</v>
      </c>
      <c r="Z19" s="6">
        <f t="shared" si="11"/>
        <v>3.1686116192518767</v>
      </c>
      <c r="AA19" s="5">
        <v>1.95E-2</v>
      </c>
      <c r="AB19" s="6">
        <f t="shared" si="12"/>
        <v>3.9607645240648459</v>
      </c>
      <c r="AC19" s="5">
        <v>1.1299999999999999E-2</v>
      </c>
      <c r="AD19" s="6">
        <f t="shared" si="13"/>
        <v>2.2952122626632185</v>
      </c>
      <c r="AE19" s="5">
        <v>1.0699999999999999E-2</v>
      </c>
      <c r="AF19" s="6">
        <f t="shared" si="14"/>
        <v>2.1733425849996846</v>
      </c>
      <c r="AG19" s="5">
        <v>1.7399999999999999E-2</v>
      </c>
      <c r="AH19" s="6">
        <f t="shared" si="15"/>
        <v>3.5342206522424777</v>
      </c>
      <c r="AI19" s="5">
        <v>1.6299999999999999E-2</v>
      </c>
      <c r="AJ19" s="6">
        <f t="shared" si="16"/>
        <v>3.3107929098593325</v>
      </c>
      <c r="AK19" s="5">
        <v>1.0200000000000001E-2</v>
      </c>
      <c r="AL19" s="6">
        <f t="shared" si="17"/>
        <v>2.0717845202800733</v>
      </c>
      <c r="AM19" s="5">
        <v>8.0000000000000002E-3</v>
      </c>
      <c r="AN19" s="6">
        <f t="shared" si="18"/>
        <v>1.6249290355137831</v>
      </c>
      <c r="AO19" s="5">
        <v>1.32E-2</v>
      </c>
      <c r="AP19" s="6">
        <f t="shared" si="19"/>
        <v>2.6811329085977418</v>
      </c>
      <c r="AQ19" s="5">
        <v>4.7999999999999996E-3</v>
      </c>
      <c r="AR19" s="6">
        <f t="shared" si="20"/>
        <v>0.97495742130826968</v>
      </c>
      <c r="AS19" s="5">
        <v>4.5999999999999999E-3</v>
      </c>
      <c r="AT19" s="6">
        <f t="shared" si="21"/>
        <v>0.93433419542042517</v>
      </c>
      <c r="AU19" s="5">
        <v>6.7999999999999996E-3</v>
      </c>
      <c r="AV19" s="6">
        <f t="shared" si="22"/>
        <v>1.3811896801867154</v>
      </c>
    </row>
    <row r="20" spans="1:48" x14ac:dyDescent="0.25">
      <c r="A20" s="2">
        <v>43848</v>
      </c>
      <c r="B20" s="4">
        <v>243.17163943733047</v>
      </c>
      <c r="C20" s="5">
        <v>0.13139999999999999</v>
      </c>
      <c r="D20" s="6">
        <f t="shared" si="0"/>
        <v>31.952753422065221</v>
      </c>
      <c r="E20" s="5">
        <v>0.1487</v>
      </c>
      <c r="F20" s="6">
        <f t="shared" si="1"/>
        <v>36.159622784331042</v>
      </c>
      <c r="G20" s="5">
        <v>4.3900000000000002E-2</v>
      </c>
      <c r="H20" s="6">
        <f t="shared" si="2"/>
        <v>10.675234971298808</v>
      </c>
      <c r="I20" s="5">
        <v>5.1400000000000001E-2</v>
      </c>
      <c r="J20" s="6">
        <f t="shared" si="3"/>
        <v>12.499022267078786</v>
      </c>
      <c r="K20" s="5">
        <v>6.2899999999999998E-2</v>
      </c>
      <c r="L20" s="6">
        <f t="shared" si="4"/>
        <v>15.295496120608085</v>
      </c>
      <c r="M20" s="5">
        <v>4.2099999999999999E-2</v>
      </c>
      <c r="N20" s="6">
        <f t="shared" si="5"/>
        <v>10.237526020311613</v>
      </c>
      <c r="O20" s="5">
        <v>3.6299999999999999E-2</v>
      </c>
      <c r="P20" s="6">
        <f t="shared" si="6"/>
        <v>8.8271305115750955</v>
      </c>
      <c r="Q20" s="5">
        <v>2.9600000000000001E-2</v>
      </c>
      <c r="R20" s="6">
        <f t="shared" si="7"/>
        <v>7.1978805273449824</v>
      </c>
      <c r="S20" s="5">
        <v>3.1099999999999999E-2</v>
      </c>
      <c r="T20" s="6">
        <f t="shared" si="8"/>
        <v>7.5626379865009774</v>
      </c>
      <c r="U20" s="5">
        <v>2.9100000000000001E-2</v>
      </c>
      <c r="V20" s="6">
        <f t="shared" si="9"/>
        <v>7.0762947076263165</v>
      </c>
      <c r="W20" s="5">
        <v>2.5399999999999999E-2</v>
      </c>
      <c r="X20" s="6">
        <f t="shared" si="10"/>
        <v>6.1765596417081934</v>
      </c>
      <c r="Y20" s="5">
        <v>1.6500000000000001E-2</v>
      </c>
      <c r="Z20" s="6">
        <f t="shared" si="11"/>
        <v>4.012332050715953</v>
      </c>
      <c r="AA20" s="5">
        <v>2.1000000000000001E-2</v>
      </c>
      <c r="AB20" s="6">
        <f t="shared" si="12"/>
        <v>5.1066044281839398</v>
      </c>
      <c r="AC20" s="5">
        <v>1.0200000000000001E-2</v>
      </c>
      <c r="AD20" s="6">
        <f t="shared" si="13"/>
        <v>2.4803507222607708</v>
      </c>
      <c r="AE20" s="5">
        <v>7.3000000000000001E-3</v>
      </c>
      <c r="AF20" s="6">
        <f t="shared" si="14"/>
        <v>1.7751529678925124</v>
      </c>
      <c r="AG20" s="5">
        <v>1.7999999999999999E-2</v>
      </c>
      <c r="AH20" s="6">
        <f t="shared" si="15"/>
        <v>4.377089509871948</v>
      </c>
      <c r="AI20" s="5">
        <v>1.35E-2</v>
      </c>
      <c r="AJ20" s="6">
        <f t="shared" si="16"/>
        <v>3.2828171324039612</v>
      </c>
      <c r="AK20" s="5">
        <v>1.03E-2</v>
      </c>
      <c r="AL20" s="6">
        <f t="shared" si="17"/>
        <v>2.504667886204504</v>
      </c>
      <c r="AM20" s="5">
        <v>6.0000000000000001E-3</v>
      </c>
      <c r="AN20" s="6">
        <f t="shared" si="18"/>
        <v>1.4590298366239829</v>
      </c>
      <c r="AO20" s="5">
        <v>1.2699999999999999E-2</v>
      </c>
      <c r="AP20" s="6">
        <f t="shared" si="19"/>
        <v>3.0882798208540967</v>
      </c>
      <c r="AQ20" s="5">
        <v>4.1000000000000003E-3</v>
      </c>
      <c r="AR20" s="6">
        <f t="shared" si="20"/>
        <v>0.99700372169305496</v>
      </c>
      <c r="AS20" s="5">
        <v>3.8999999999999998E-3</v>
      </c>
      <c r="AT20" s="6">
        <f t="shared" si="21"/>
        <v>0.94836939380558882</v>
      </c>
      <c r="AU20" s="5">
        <v>6.1999999999999998E-3</v>
      </c>
      <c r="AV20" s="6">
        <f t="shared" si="22"/>
        <v>1.5076641645114488</v>
      </c>
    </row>
    <row r="21" spans="1:48" x14ac:dyDescent="0.25">
      <c r="A21" s="2">
        <v>43849</v>
      </c>
      <c r="B21" s="4">
        <v>233.70970794171453</v>
      </c>
      <c r="C21" s="5">
        <v>0.1447</v>
      </c>
      <c r="D21" s="6">
        <f t="shared" si="0"/>
        <v>33.817794739166089</v>
      </c>
      <c r="E21" s="5">
        <v>0.12280000000000001</v>
      </c>
      <c r="F21" s="6">
        <f t="shared" si="1"/>
        <v>28.699552135242545</v>
      </c>
      <c r="G21" s="5">
        <v>3.9100000000000003E-2</v>
      </c>
      <c r="H21" s="6">
        <f t="shared" si="2"/>
        <v>9.138049580521038</v>
      </c>
      <c r="I21" s="5">
        <v>4.9500000000000002E-2</v>
      </c>
      <c r="J21" s="6">
        <f t="shared" si="3"/>
        <v>11.568630543114869</v>
      </c>
      <c r="K21" s="5">
        <v>6.93E-2</v>
      </c>
      <c r="L21" s="6">
        <f t="shared" si="4"/>
        <v>16.196082760360817</v>
      </c>
      <c r="M21" s="5">
        <v>3.7499999999999999E-2</v>
      </c>
      <c r="N21" s="6">
        <f t="shared" si="5"/>
        <v>8.764114047814294</v>
      </c>
      <c r="O21" s="5">
        <v>3.8100000000000002E-2</v>
      </c>
      <c r="P21" s="6">
        <f t="shared" si="6"/>
        <v>8.9043398725793246</v>
      </c>
      <c r="Q21" s="5">
        <v>3.0700000000000002E-2</v>
      </c>
      <c r="R21" s="6">
        <f t="shared" si="7"/>
        <v>7.1748880338106362</v>
      </c>
      <c r="S21" s="5">
        <v>3.2099999999999997E-2</v>
      </c>
      <c r="T21" s="6">
        <f t="shared" si="8"/>
        <v>7.5020816249290352</v>
      </c>
      <c r="U21" s="5">
        <v>3.3099999999999997E-2</v>
      </c>
      <c r="V21" s="6">
        <f t="shared" si="9"/>
        <v>7.7357913328707504</v>
      </c>
      <c r="W21" s="5">
        <v>2.69E-2</v>
      </c>
      <c r="X21" s="6">
        <f t="shared" si="10"/>
        <v>6.2867911436321204</v>
      </c>
      <c r="Y21" s="5">
        <v>1.84E-2</v>
      </c>
      <c r="Z21" s="6">
        <f t="shared" si="11"/>
        <v>4.3002586261275475</v>
      </c>
      <c r="AA21" s="5">
        <v>2.3300000000000001E-2</v>
      </c>
      <c r="AB21" s="6">
        <f t="shared" si="12"/>
        <v>5.4454361950419488</v>
      </c>
      <c r="AC21" s="5">
        <v>7.9000000000000008E-3</v>
      </c>
      <c r="AD21" s="6">
        <f t="shared" si="13"/>
        <v>1.8463066927395448</v>
      </c>
      <c r="AE21" s="5">
        <v>6.7999999999999996E-3</v>
      </c>
      <c r="AF21" s="6">
        <f t="shared" si="14"/>
        <v>1.5892260140036587</v>
      </c>
      <c r="AG21" s="5">
        <v>1.7399999999999999E-2</v>
      </c>
      <c r="AH21" s="6">
        <f t="shared" si="15"/>
        <v>4.0665489181858323</v>
      </c>
      <c r="AI21" s="5">
        <v>1.4500000000000001E-2</v>
      </c>
      <c r="AJ21" s="6">
        <f t="shared" si="16"/>
        <v>3.388790765154861</v>
      </c>
      <c r="AK21" s="5">
        <v>1.04E-2</v>
      </c>
      <c r="AL21" s="6">
        <f t="shared" si="17"/>
        <v>2.4305809625938308</v>
      </c>
      <c r="AM21" s="5">
        <v>5.5999999999999999E-3</v>
      </c>
      <c r="AN21" s="6">
        <f t="shared" si="18"/>
        <v>1.3087743644736014</v>
      </c>
      <c r="AO21" s="5">
        <v>1.29E-2</v>
      </c>
      <c r="AP21" s="6">
        <f t="shared" si="19"/>
        <v>3.0148552324481175</v>
      </c>
      <c r="AQ21" s="5">
        <v>4.3E-3</v>
      </c>
      <c r="AR21" s="6">
        <f t="shared" si="20"/>
        <v>1.0049517441493725</v>
      </c>
      <c r="AS21" s="5">
        <v>4.4000000000000003E-3</v>
      </c>
      <c r="AT21" s="6">
        <f t="shared" si="21"/>
        <v>1.0283227149435439</v>
      </c>
      <c r="AU21" s="5">
        <v>5.1000000000000004E-3</v>
      </c>
      <c r="AV21" s="6">
        <f t="shared" si="22"/>
        <v>1.1919195105027443</v>
      </c>
    </row>
    <row r="22" spans="1:48" x14ac:dyDescent="0.25">
      <c r="A22" s="2">
        <v>43850</v>
      </c>
      <c r="B22" s="4">
        <v>262.09550242856244</v>
      </c>
      <c r="C22" s="5">
        <v>0.1424</v>
      </c>
      <c r="D22" s="6">
        <f t="shared" si="0"/>
        <v>37.322399545827288</v>
      </c>
      <c r="E22" s="5">
        <v>0.1245</v>
      </c>
      <c r="F22" s="6">
        <f t="shared" si="1"/>
        <v>32.630890052356023</v>
      </c>
      <c r="G22" s="5">
        <v>3.5299999999999998E-2</v>
      </c>
      <c r="H22" s="6">
        <f t="shared" si="2"/>
        <v>9.251971235728254</v>
      </c>
      <c r="I22" s="5">
        <v>4.7500000000000001E-2</v>
      </c>
      <c r="J22" s="6">
        <f t="shared" si="3"/>
        <v>12.449536365356716</v>
      </c>
      <c r="K22" s="5">
        <v>7.2900000000000006E-2</v>
      </c>
      <c r="L22" s="6">
        <f t="shared" si="4"/>
        <v>19.106762127042202</v>
      </c>
      <c r="M22" s="5">
        <v>3.6999999999999998E-2</v>
      </c>
      <c r="N22" s="6">
        <f t="shared" si="5"/>
        <v>9.6975335898568105</v>
      </c>
      <c r="O22" s="5">
        <v>4.0800000000000003E-2</v>
      </c>
      <c r="P22" s="6">
        <f t="shared" si="6"/>
        <v>10.693496499085349</v>
      </c>
      <c r="Q22" s="5">
        <v>3.1099999999999999E-2</v>
      </c>
      <c r="R22" s="6">
        <f t="shared" si="7"/>
        <v>8.1511701255282922</v>
      </c>
      <c r="S22" s="5">
        <v>3.3799999999999997E-2</v>
      </c>
      <c r="T22" s="6">
        <f t="shared" si="8"/>
        <v>8.8588279820854101</v>
      </c>
      <c r="U22" s="5">
        <v>3.5900000000000001E-2</v>
      </c>
      <c r="V22" s="6">
        <f t="shared" si="9"/>
        <v>9.4092285371853919</v>
      </c>
      <c r="W22" s="5">
        <v>2.9499999999999998E-2</v>
      </c>
      <c r="X22" s="6">
        <f t="shared" si="10"/>
        <v>7.7318173216425912</v>
      </c>
      <c r="Y22" s="5">
        <v>1.9699999999999999E-2</v>
      </c>
      <c r="Z22" s="6">
        <f t="shared" si="11"/>
        <v>5.1632813978426801</v>
      </c>
      <c r="AA22" s="5">
        <v>2.4299999999999999E-2</v>
      </c>
      <c r="AB22" s="6">
        <f t="shared" si="12"/>
        <v>6.3689207090140671</v>
      </c>
      <c r="AC22" s="5">
        <v>7.4999999999999997E-3</v>
      </c>
      <c r="AD22" s="6">
        <f t="shared" si="13"/>
        <v>1.9657162682142182</v>
      </c>
      <c r="AE22" s="5">
        <v>5.5999999999999999E-3</v>
      </c>
      <c r="AF22" s="6">
        <f t="shared" si="14"/>
        <v>1.4677348135999497</v>
      </c>
      <c r="AG22" s="5">
        <v>1.8700000000000001E-2</v>
      </c>
      <c r="AH22" s="6">
        <f t="shared" si="15"/>
        <v>4.9011858954141179</v>
      </c>
      <c r="AI22" s="5">
        <v>1.5699999999999999E-2</v>
      </c>
      <c r="AJ22" s="6">
        <f t="shared" si="16"/>
        <v>4.1148993881284301</v>
      </c>
      <c r="AK22" s="5">
        <v>1.17E-2</v>
      </c>
      <c r="AL22" s="6">
        <f t="shared" si="17"/>
        <v>3.0665173784141806</v>
      </c>
      <c r="AM22" s="5">
        <v>4.5999999999999999E-3</v>
      </c>
      <c r="AN22" s="6">
        <f t="shared" si="18"/>
        <v>1.2056393111713872</v>
      </c>
      <c r="AO22" s="5">
        <v>1.2699999999999999E-2</v>
      </c>
      <c r="AP22" s="6">
        <f t="shared" si="19"/>
        <v>3.3286128808427429</v>
      </c>
      <c r="AQ22" s="5">
        <v>4.0000000000000001E-3</v>
      </c>
      <c r="AR22" s="6">
        <f t="shared" si="20"/>
        <v>1.0483820097142498</v>
      </c>
      <c r="AS22" s="5">
        <v>4.0000000000000001E-3</v>
      </c>
      <c r="AT22" s="6">
        <f t="shared" si="21"/>
        <v>1.0483820097142498</v>
      </c>
      <c r="AU22" s="5">
        <v>5.1999999999999998E-3</v>
      </c>
      <c r="AV22" s="6">
        <f t="shared" si="22"/>
        <v>1.3628966126285247</v>
      </c>
    </row>
    <row r="23" spans="1:48" x14ac:dyDescent="0.25">
      <c r="A23" s="2">
        <v>43851</v>
      </c>
      <c r="B23" s="4">
        <v>338.73714754305178</v>
      </c>
      <c r="C23" s="5">
        <v>0.13869999999999999</v>
      </c>
      <c r="D23" s="6">
        <f t="shared" si="0"/>
        <v>46.982842364221277</v>
      </c>
      <c r="E23" s="5">
        <v>0.13500000000000001</v>
      </c>
      <c r="F23" s="6">
        <f t="shared" si="1"/>
        <v>45.729514918311992</v>
      </c>
      <c r="G23" s="5">
        <v>3.2800000000000003E-2</v>
      </c>
      <c r="H23" s="6">
        <f t="shared" si="2"/>
        <v>11.1105784394121</v>
      </c>
      <c r="I23" s="5">
        <v>4.7699999999999999E-2</v>
      </c>
      <c r="J23" s="6">
        <f t="shared" si="3"/>
        <v>16.157761937803571</v>
      </c>
      <c r="K23" s="5">
        <v>7.17E-2</v>
      </c>
      <c r="L23" s="6">
        <f t="shared" si="4"/>
        <v>24.287453478836813</v>
      </c>
      <c r="M23" s="5">
        <v>3.7400000000000003E-2</v>
      </c>
      <c r="N23" s="6">
        <f t="shared" si="5"/>
        <v>12.668769318110137</v>
      </c>
      <c r="O23" s="5">
        <v>4.4400000000000002E-2</v>
      </c>
      <c r="P23" s="6">
        <f t="shared" si="6"/>
        <v>15.0399293509115</v>
      </c>
      <c r="Q23" s="5">
        <v>3.2300000000000002E-2</v>
      </c>
      <c r="R23" s="6">
        <f t="shared" si="7"/>
        <v>10.941209865640573</v>
      </c>
      <c r="S23" s="5">
        <v>3.5400000000000001E-2</v>
      </c>
      <c r="T23" s="6">
        <f t="shared" si="8"/>
        <v>11.991295023024033</v>
      </c>
      <c r="U23" s="5">
        <v>3.7600000000000001E-2</v>
      </c>
      <c r="V23" s="6">
        <f t="shared" si="9"/>
        <v>12.736516747618747</v>
      </c>
      <c r="W23" s="5">
        <v>3.0499999999999999E-2</v>
      </c>
      <c r="X23" s="6">
        <f t="shared" si="10"/>
        <v>10.331483000063079</v>
      </c>
      <c r="Y23" s="5">
        <v>0.02</v>
      </c>
      <c r="Z23" s="6">
        <f t="shared" si="11"/>
        <v>6.774742950861036</v>
      </c>
      <c r="AA23" s="5">
        <v>2.2800000000000001E-2</v>
      </c>
      <c r="AB23" s="6">
        <f t="shared" si="12"/>
        <v>7.723206963981581</v>
      </c>
      <c r="AC23" s="5">
        <v>6.6E-3</v>
      </c>
      <c r="AD23" s="6">
        <f t="shared" si="13"/>
        <v>2.2356651737841418</v>
      </c>
      <c r="AE23" s="5">
        <v>4.7000000000000002E-3</v>
      </c>
      <c r="AF23" s="6">
        <f t="shared" si="14"/>
        <v>1.5920645934523434</v>
      </c>
      <c r="AG23" s="5">
        <v>1.83E-2</v>
      </c>
      <c r="AH23" s="6">
        <f t="shared" si="15"/>
        <v>6.1988898000378478</v>
      </c>
      <c r="AI23" s="5">
        <v>1.6799999999999999E-2</v>
      </c>
      <c r="AJ23" s="6">
        <f t="shared" si="16"/>
        <v>5.6907840787232695</v>
      </c>
      <c r="AK23" s="5">
        <v>1.1900000000000001E-2</v>
      </c>
      <c r="AL23" s="6">
        <f t="shared" si="17"/>
        <v>4.0309720557623168</v>
      </c>
      <c r="AM23" s="5">
        <v>3.3E-3</v>
      </c>
      <c r="AN23" s="6">
        <f t="shared" si="18"/>
        <v>1.1178325868920709</v>
      </c>
      <c r="AO23" s="5">
        <v>1.2500000000000001E-2</v>
      </c>
      <c r="AP23" s="6">
        <f t="shared" si="19"/>
        <v>4.234214344288147</v>
      </c>
      <c r="AQ23" s="5">
        <v>3.8999999999999998E-3</v>
      </c>
      <c r="AR23" s="6">
        <f t="shared" si="20"/>
        <v>1.3210748754179018</v>
      </c>
      <c r="AS23" s="5">
        <v>4.1000000000000003E-3</v>
      </c>
      <c r="AT23" s="6">
        <f t="shared" si="21"/>
        <v>1.3888223049265125</v>
      </c>
      <c r="AU23" s="5">
        <v>4.4000000000000003E-3</v>
      </c>
      <c r="AV23" s="6">
        <f t="shared" si="22"/>
        <v>1.4904434491894278</v>
      </c>
    </row>
    <row r="24" spans="1:48" x14ac:dyDescent="0.25">
      <c r="A24" s="2">
        <v>43852</v>
      </c>
      <c r="B24" s="4">
        <v>373.43089636031038</v>
      </c>
      <c r="C24" s="5">
        <v>0.14560000000000001</v>
      </c>
      <c r="D24" s="6">
        <f t="shared" si="0"/>
        <v>54.371538510061193</v>
      </c>
      <c r="E24" s="5">
        <v>0.14080000000000001</v>
      </c>
      <c r="F24" s="6">
        <f t="shared" si="1"/>
        <v>52.579070207531707</v>
      </c>
      <c r="G24" s="5">
        <v>3.2800000000000003E-2</v>
      </c>
      <c r="H24" s="6">
        <f t="shared" si="2"/>
        <v>12.248533400618182</v>
      </c>
      <c r="I24" s="5">
        <v>4.7399999999999998E-2</v>
      </c>
      <c r="J24" s="6">
        <f t="shared" si="3"/>
        <v>17.700624487478713</v>
      </c>
      <c r="K24" s="5">
        <v>7.6499999999999999E-2</v>
      </c>
      <c r="L24" s="6">
        <f t="shared" si="4"/>
        <v>28.567463571563742</v>
      </c>
      <c r="M24" s="5">
        <v>3.8600000000000002E-2</v>
      </c>
      <c r="N24" s="6">
        <f t="shared" si="5"/>
        <v>14.414432599507983</v>
      </c>
      <c r="O24" s="5">
        <v>4.4999999999999998E-2</v>
      </c>
      <c r="P24" s="6">
        <f t="shared" si="6"/>
        <v>16.804390336213967</v>
      </c>
      <c r="Q24" s="5">
        <v>3.3000000000000002E-2</v>
      </c>
      <c r="R24" s="6">
        <f t="shared" si="7"/>
        <v>12.323219579890242</v>
      </c>
      <c r="S24" s="5">
        <v>3.7900000000000003E-2</v>
      </c>
      <c r="T24" s="6">
        <f t="shared" si="8"/>
        <v>14.153030972055765</v>
      </c>
      <c r="U24" s="5">
        <v>4.19E-2</v>
      </c>
      <c r="V24" s="6">
        <f t="shared" si="9"/>
        <v>15.646754557497005</v>
      </c>
      <c r="W24" s="5">
        <v>3.1800000000000002E-2</v>
      </c>
      <c r="X24" s="6">
        <f t="shared" si="10"/>
        <v>11.875102504257871</v>
      </c>
      <c r="Y24" s="5">
        <v>2.06E-2</v>
      </c>
      <c r="Z24" s="6">
        <f t="shared" si="11"/>
        <v>7.6926764650223944</v>
      </c>
      <c r="AA24" s="5">
        <v>2.3400000000000001E-2</v>
      </c>
      <c r="AB24" s="6">
        <f t="shared" si="12"/>
        <v>8.7382829748312627</v>
      </c>
      <c r="AC24" s="5">
        <v>6.0000000000000001E-3</v>
      </c>
      <c r="AD24" s="6">
        <f t="shared" si="13"/>
        <v>2.2405853781618625</v>
      </c>
      <c r="AE24" s="5">
        <v>3.8999999999999998E-3</v>
      </c>
      <c r="AF24" s="6">
        <f t="shared" si="14"/>
        <v>1.4563804958052105</v>
      </c>
      <c r="AG24" s="5">
        <v>1.7600000000000001E-2</v>
      </c>
      <c r="AH24" s="6">
        <f t="shared" si="15"/>
        <v>6.5723837759414634</v>
      </c>
      <c r="AI24" s="5">
        <v>1.7600000000000001E-2</v>
      </c>
      <c r="AJ24" s="6">
        <f t="shared" si="16"/>
        <v>6.5723837759414634</v>
      </c>
      <c r="AK24" s="5">
        <v>1.35E-2</v>
      </c>
      <c r="AL24" s="6">
        <f t="shared" si="17"/>
        <v>5.0413171008641902</v>
      </c>
      <c r="AM24" s="5">
        <v>2.8E-3</v>
      </c>
      <c r="AN24" s="6">
        <f t="shared" si="18"/>
        <v>1.0456065098088692</v>
      </c>
      <c r="AO24" s="5">
        <v>1.04E-2</v>
      </c>
      <c r="AP24" s="6">
        <f t="shared" si="19"/>
        <v>3.8836813221472277</v>
      </c>
      <c r="AQ24" s="5">
        <v>3.5000000000000001E-3</v>
      </c>
      <c r="AR24" s="6">
        <f t="shared" si="20"/>
        <v>1.3070081372610864</v>
      </c>
      <c r="AS24" s="5">
        <v>3.7000000000000002E-3</v>
      </c>
      <c r="AT24" s="6">
        <f t="shared" si="21"/>
        <v>1.3816943165331486</v>
      </c>
      <c r="AU24" s="5">
        <v>3.0999999999999999E-3</v>
      </c>
      <c r="AV24" s="6">
        <f t="shared" si="22"/>
        <v>1.1576357787169622</v>
      </c>
    </row>
    <row r="25" spans="1:48" x14ac:dyDescent="0.25">
      <c r="A25" s="2">
        <v>43853</v>
      </c>
      <c r="B25" s="4">
        <v>351.35305620387311</v>
      </c>
      <c r="C25" s="5">
        <v>0.1691</v>
      </c>
      <c r="D25" s="6">
        <f t="shared" si="0"/>
        <v>59.413801804074943</v>
      </c>
      <c r="E25" s="5">
        <v>0.14119999999999999</v>
      </c>
      <c r="F25" s="6">
        <f t="shared" si="1"/>
        <v>49.611051535986881</v>
      </c>
      <c r="G25" s="5">
        <v>3.5900000000000001E-2</v>
      </c>
      <c r="H25" s="6">
        <f t="shared" si="2"/>
        <v>12.613574717719045</v>
      </c>
      <c r="I25" s="5">
        <v>4.9000000000000002E-2</v>
      </c>
      <c r="J25" s="6">
        <f t="shared" si="3"/>
        <v>17.216299753989784</v>
      </c>
      <c r="K25" s="5">
        <v>7.3099999999999998E-2</v>
      </c>
      <c r="L25" s="6">
        <f t="shared" si="4"/>
        <v>25.683908408503125</v>
      </c>
      <c r="M25" s="5">
        <v>3.7600000000000001E-2</v>
      </c>
      <c r="N25" s="6">
        <f t="shared" si="5"/>
        <v>13.210874913265629</v>
      </c>
      <c r="O25" s="5">
        <v>4.24E-2</v>
      </c>
      <c r="P25" s="6">
        <f t="shared" si="6"/>
        <v>14.89736958304422</v>
      </c>
      <c r="Q25" s="5">
        <v>3.3399999999999999E-2</v>
      </c>
      <c r="R25" s="6">
        <f t="shared" si="7"/>
        <v>11.735192077209362</v>
      </c>
      <c r="S25" s="5">
        <v>4.1500000000000002E-2</v>
      </c>
      <c r="T25" s="6">
        <f t="shared" si="8"/>
        <v>14.581151832460735</v>
      </c>
      <c r="U25" s="5">
        <v>4.07E-2</v>
      </c>
      <c r="V25" s="6">
        <f t="shared" si="9"/>
        <v>14.300069387497636</v>
      </c>
      <c r="W25" s="5">
        <v>2.8799999999999999E-2</v>
      </c>
      <c r="X25" s="6">
        <f t="shared" si="10"/>
        <v>10.118968018671545</v>
      </c>
      <c r="Y25" s="5">
        <v>2.1399999999999999E-2</v>
      </c>
      <c r="Z25" s="6">
        <f t="shared" si="11"/>
        <v>7.5189554027628844</v>
      </c>
      <c r="AA25" s="5">
        <v>2.2499999999999999E-2</v>
      </c>
      <c r="AB25" s="6">
        <f t="shared" si="12"/>
        <v>7.9054437645871447</v>
      </c>
      <c r="AC25" s="5">
        <v>6.0000000000000001E-3</v>
      </c>
      <c r="AD25" s="6">
        <f t="shared" si="13"/>
        <v>2.1081183372232388</v>
      </c>
      <c r="AE25" s="5">
        <v>3.5999999999999999E-3</v>
      </c>
      <c r="AF25" s="6">
        <f t="shared" si="14"/>
        <v>1.2648710023339431</v>
      </c>
      <c r="AG25" s="5">
        <v>1.54E-2</v>
      </c>
      <c r="AH25" s="6">
        <f t="shared" si="15"/>
        <v>5.4108370655396465</v>
      </c>
      <c r="AI25" s="5">
        <v>1.66E-2</v>
      </c>
      <c r="AJ25" s="6">
        <f t="shared" si="16"/>
        <v>5.8324607329842939</v>
      </c>
      <c r="AK25" s="5">
        <v>1.2500000000000001E-2</v>
      </c>
      <c r="AL25" s="6">
        <f t="shared" si="17"/>
        <v>4.3919132025484142</v>
      </c>
      <c r="AM25" s="5">
        <v>3.0999999999999999E-3</v>
      </c>
      <c r="AN25" s="6">
        <f t="shared" si="18"/>
        <v>1.0891944742320065</v>
      </c>
      <c r="AO25" s="5">
        <v>0.01</v>
      </c>
      <c r="AP25" s="6">
        <f t="shared" si="19"/>
        <v>3.5135305620387314</v>
      </c>
      <c r="AQ25" s="5">
        <v>3.7000000000000002E-3</v>
      </c>
      <c r="AR25" s="6">
        <f t="shared" si="20"/>
        <v>1.3000063079543305</v>
      </c>
      <c r="AS25" s="5">
        <v>3.5999999999999999E-3</v>
      </c>
      <c r="AT25" s="6">
        <f t="shared" si="21"/>
        <v>1.2648710023339431</v>
      </c>
      <c r="AU25" s="5">
        <v>2.5999999999999999E-3</v>
      </c>
      <c r="AV25" s="6">
        <f t="shared" si="22"/>
        <v>0.91351794613007009</v>
      </c>
    </row>
    <row r="26" spans="1:48" x14ac:dyDescent="0.25">
      <c r="A26" s="2"/>
      <c r="C26" s="5"/>
      <c r="E26" s="5"/>
      <c r="G26" s="5"/>
      <c r="I26" s="5"/>
      <c r="K26" s="5"/>
      <c r="M26" s="5"/>
      <c r="O26" s="5"/>
      <c r="Q26" s="5"/>
      <c r="S26" s="5"/>
      <c r="U26" s="5"/>
      <c r="W26" s="5"/>
      <c r="Y26" s="5"/>
      <c r="AA26" s="5"/>
      <c r="AC26" s="5"/>
      <c r="AE26" s="5"/>
      <c r="AG26" s="5"/>
      <c r="AI26" s="5"/>
      <c r="AK26" s="5"/>
      <c r="AM26" s="5"/>
      <c r="AO26" s="5"/>
      <c r="AQ26" s="5"/>
      <c r="AS26" s="5"/>
      <c r="AU26" s="5"/>
    </row>
    <row r="27" spans="1:48" x14ac:dyDescent="0.25">
      <c r="A27" s="2"/>
      <c r="C27" s="5"/>
      <c r="E27" s="5"/>
      <c r="G27" s="5"/>
      <c r="I27" s="5"/>
      <c r="K27" s="5"/>
      <c r="M27" s="5"/>
      <c r="O27" s="5"/>
      <c r="Q27" s="5"/>
      <c r="S27" s="5"/>
      <c r="U27" s="5"/>
      <c r="W27" s="5"/>
      <c r="Y27" s="5"/>
      <c r="AA27" s="5"/>
      <c r="AC27" s="5"/>
      <c r="AE27" s="5"/>
      <c r="AG27" s="5"/>
      <c r="AI27" s="5"/>
      <c r="AK27" s="5"/>
      <c r="AM27" s="5"/>
      <c r="AO27" s="5"/>
      <c r="AQ27" s="5"/>
      <c r="AS27" s="5"/>
      <c r="AU27" s="5"/>
    </row>
    <row r="28" spans="1:48" x14ac:dyDescent="0.25">
      <c r="A28" s="2"/>
      <c r="C28" s="5"/>
      <c r="E28" s="5"/>
      <c r="G28" s="5"/>
      <c r="I28" s="5"/>
      <c r="K28" s="5"/>
      <c r="M28" s="5"/>
      <c r="O28" s="5"/>
      <c r="Q28" s="5"/>
      <c r="S28" s="5"/>
      <c r="U28" s="5"/>
      <c r="W28" s="5"/>
      <c r="Y28" s="5"/>
      <c r="AA28" s="5"/>
      <c r="AC28" s="5"/>
      <c r="AE28" s="5"/>
      <c r="AG28" s="5"/>
      <c r="AI28" s="5"/>
      <c r="AK28" s="5"/>
      <c r="AM28" s="5"/>
      <c r="AO28" s="5"/>
      <c r="AQ28" s="5"/>
      <c r="AS28" s="5"/>
      <c r="AU28" s="5"/>
    </row>
    <row r="29" spans="1:48" x14ac:dyDescent="0.25">
      <c r="A29" s="2"/>
    </row>
    <row r="30" spans="1:48" x14ac:dyDescent="0.25">
      <c r="A30" s="2"/>
    </row>
    <row r="31" spans="1:48" x14ac:dyDescent="0.25">
      <c r="A31" s="2"/>
    </row>
    <row r="32" spans="1:4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mergeCells count="25">
    <mergeCell ref="AC1:AD1"/>
    <mergeCell ref="AE1:AF1"/>
    <mergeCell ref="AU1:AV1"/>
    <mergeCell ref="AI1:AJ1"/>
    <mergeCell ref="AK1:AL1"/>
    <mergeCell ref="AM1:AN1"/>
    <mergeCell ref="AO1:AP1"/>
    <mergeCell ref="AQ1:AR1"/>
    <mergeCell ref="AS1:AT1"/>
    <mergeCell ref="AG1:AH1"/>
    <mergeCell ref="O1:P1"/>
    <mergeCell ref="A1:A2"/>
    <mergeCell ref="B1:B2"/>
    <mergeCell ref="Q1:R1"/>
    <mergeCell ref="S1:T1"/>
    <mergeCell ref="U1:V1"/>
    <mergeCell ref="C1:D1"/>
    <mergeCell ref="E1:F1"/>
    <mergeCell ref="G1:H1"/>
    <mergeCell ref="I1:J1"/>
    <mergeCell ref="K1:L1"/>
    <mergeCell ref="M1:N1"/>
    <mergeCell ref="W1:X1"/>
    <mergeCell ref="Y1:Z1"/>
    <mergeCell ref="AA1:A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91"/>
  <sheetViews>
    <sheetView tabSelected="1" topLeftCell="P1" zoomScale="85" zoomScaleNormal="85" workbookViewId="0">
      <selection activeCell="J47" sqref="J47"/>
    </sheetView>
  </sheetViews>
  <sheetFormatPr defaultColWidth="12.77734375" defaultRowHeight="14.4" x14ac:dyDescent="0.25"/>
  <cols>
    <col min="1" max="16384" width="12.77734375" style="7"/>
  </cols>
  <sheetData>
    <row r="1" spans="1:64" x14ac:dyDescent="0.25">
      <c r="A1" s="12" t="s">
        <v>30</v>
      </c>
      <c r="B1" s="13" t="s">
        <v>31</v>
      </c>
      <c r="C1" s="12" t="s">
        <v>34</v>
      </c>
      <c r="D1" s="12"/>
      <c r="E1" s="12" t="s">
        <v>35</v>
      </c>
      <c r="F1" s="12"/>
      <c r="G1" s="12" t="s">
        <v>36</v>
      </c>
      <c r="H1" s="12"/>
      <c r="I1" s="12" t="s">
        <v>37</v>
      </c>
      <c r="J1" s="12"/>
      <c r="K1" s="12" t="s">
        <v>38</v>
      </c>
      <c r="L1" s="12"/>
      <c r="M1" s="12" t="s">
        <v>39</v>
      </c>
      <c r="N1" s="12"/>
      <c r="O1" s="12" t="s">
        <v>40</v>
      </c>
      <c r="P1" s="12"/>
      <c r="Q1" s="12" t="s">
        <v>41</v>
      </c>
      <c r="R1" s="12"/>
      <c r="S1" s="12" t="s">
        <v>42</v>
      </c>
      <c r="T1" s="12"/>
      <c r="U1" s="12" t="s">
        <v>43</v>
      </c>
      <c r="V1" s="12"/>
      <c r="W1" s="12" t="s">
        <v>44</v>
      </c>
      <c r="X1" s="12"/>
      <c r="Y1" s="12" t="s">
        <v>45</v>
      </c>
      <c r="Z1" s="12"/>
      <c r="AA1" s="12" t="s">
        <v>46</v>
      </c>
      <c r="AB1" s="12"/>
      <c r="AC1" s="12" t="s">
        <v>47</v>
      </c>
      <c r="AD1" s="12"/>
      <c r="AE1" s="12" t="s">
        <v>48</v>
      </c>
      <c r="AF1" s="12"/>
      <c r="AG1" s="12" t="s">
        <v>49</v>
      </c>
      <c r="AH1" s="12"/>
      <c r="AI1" s="12" t="s">
        <v>50</v>
      </c>
      <c r="AJ1" s="12"/>
      <c r="AK1" s="12" t="s">
        <v>51</v>
      </c>
      <c r="AL1" s="12"/>
      <c r="AM1" s="12" t="s">
        <v>52</v>
      </c>
      <c r="AN1" s="12"/>
      <c r="AO1" s="12" t="s">
        <v>53</v>
      </c>
      <c r="AP1" s="12"/>
      <c r="AQ1" s="12" t="s">
        <v>54</v>
      </c>
      <c r="AR1" s="12"/>
      <c r="AS1" s="12" t="s">
        <v>55</v>
      </c>
      <c r="AT1" s="12"/>
      <c r="AU1" s="12" t="s">
        <v>56</v>
      </c>
      <c r="AV1" s="12"/>
      <c r="AW1" s="12" t="s">
        <v>57</v>
      </c>
      <c r="AX1" s="12"/>
      <c r="AY1" s="12" t="s">
        <v>58</v>
      </c>
      <c r="AZ1" s="12"/>
      <c r="BA1" s="12" t="s">
        <v>59</v>
      </c>
      <c r="BB1" s="12"/>
      <c r="BC1" s="12" t="s">
        <v>60</v>
      </c>
      <c r="BD1" s="12"/>
      <c r="BE1" s="12" t="s">
        <v>61</v>
      </c>
      <c r="BF1" s="12"/>
      <c r="BG1" s="12" t="s">
        <v>62</v>
      </c>
      <c r="BH1" s="12"/>
      <c r="BI1" s="12" t="s">
        <v>63</v>
      </c>
      <c r="BJ1" s="12"/>
      <c r="BK1" s="12" t="s">
        <v>64</v>
      </c>
      <c r="BL1" s="12"/>
    </row>
    <row r="2" spans="1:64" x14ac:dyDescent="0.25">
      <c r="A2" s="12"/>
      <c r="B2" s="13"/>
      <c r="C2" s="7" t="s">
        <v>32</v>
      </c>
      <c r="D2" s="6" t="s">
        <v>33</v>
      </c>
      <c r="E2" s="7" t="s">
        <v>32</v>
      </c>
      <c r="F2" s="6" t="s">
        <v>33</v>
      </c>
      <c r="G2" s="7" t="s">
        <v>32</v>
      </c>
      <c r="H2" s="6" t="s">
        <v>33</v>
      </c>
      <c r="I2" s="7" t="s">
        <v>32</v>
      </c>
      <c r="J2" s="6" t="s">
        <v>33</v>
      </c>
      <c r="K2" s="7" t="s">
        <v>32</v>
      </c>
      <c r="L2" s="6" t="s">
        <v>33</v>
      </c>
      <c r="M2" s="7" t="s">
        <v>32</v>
      </c>
      <c r="N2" s="6" t="s">
        <v>33</v>
      </c>
      <c r="O2" s="7" t="s">
        <v>32</v>
      </c>
      <c r="P2" s="6" t="s">
        <v>33</v>
      </c>
      <c r="Q2" s="7" t="s">
        <v>32</v>
      </c>
      <c r="R2" s="6" t="s">
        <v>33</v>
      </c>
      <c r="S2" s="7" t="s">
        <v>32</v>
      </c>
      <c r="T2" s="6" t="s">
        <v>33</v>
      </c>
      <c r="U2" s="7" t="s">
        <v>32</v>
      </c>
      <c r="V2" s="6" t="s">
        <v>33</v>
      </c>
      <c r="W2" s="7" t="s">
        <v>32</v>
      </c>
      <c r="X2" s="6" t="s">
        <v>33</v>
      </c>
      <c r="Y2" s="7" t="s">
        <v>32</v>
      </c>
      <c r="Z2" s="6" t="s">
        <v>33</v>
      </c>
      <c r="AA2" s="7" t="s">
        <v>32</v>
      </c>
      <c r="AB2" s="6" t="s">
        <v>33</v>
      </c>
      <c r="AC2" s="7" t="s">
        <v>32</v>
      </c>
      <c r="AD2" s="6" t="s">
        <v>33</v>
      </c>
      <c r="AE2" s="7" t="s">
        <v>32</v>
      </c>
      <c r="AF2" s="6" t="s">
        <v>33</v>
      </c>
      <c r="AG2" s="7" t="s">
        <v>32</v>
      </c>
      <c r="AH2" s="6" t="s">
        <v>33</v>
      </c>
      <c r="AI2" s="7" t="s">
        <v>32</v>
      </c>
      <c r="AJ2" s="6" t="s">
        <v>33</v>
      </c>
      <c r="AK2" s="7" t="s">
        <v>32</v>
      </c>
      <c r="AL2" s="6" t="s">
        <v>33</v>
      </c>
      <c r="AM2" s="7" t="s">
        <v>32</v>
      </c>
      <c r="AN2" s="6" t="s">
        <v>33</v>
      </c>
      <c r="AO2" s="7" t="s">
        <v>32</v>
      </c>
      <c r="AP2" s="6" t="s">
        <v>33</v>
      </c>
      <c r="AQ2" s="7" t="s">
        <v>32</v>
      </c>
      <c r="AR2" s="6" t="s">
        <v>33</v>
      </c>
      <c r="AS2" s="7" t="s">
        <v>32</v>
      </c>
      <c r="AT2" s="6" t="s">
        <v>33</v>
      </c>
      <c r="AU2" s="7" t="s">
        <v>32</v>
      </c>
      <c r="AV2" s="6" t="s">
        <v>33</v>
      </c>
      <c r="AW2" s="7" t="s">
        <v>32</v>
      </c>
      <c r="AX2" s="6" t="s">
        <v>33</v>
      </c>
      <c r="AY2" s="7" t="s">
        <v>32</v>
      </c>
      <c r="AZ2" s="6" t="s">
        <v>33</v>
      </c>
      <c r="BA2" s="7" t="s">
        <v>32</v>
      </c>
      <c r="BB2" s="6" t="s">
        <v>33</v>
      </c>
      <c r="BC2" s="7" t="s">
        <v>32</v>
      </c>
      <c r="BD2" s="6" t="s">
        <v>33</v>
      </c>
      <c r="BE2" s="7" t="s">
        <v>32</v>
      </c>
      <c r="BF2" s="6" t="s">
        <v>33</v>
      </c>
      <c r="BG2" s="7" t="s">
        <v>32</v>
      </c>
      <c r="BH2" s="6" t="s">
        <v>33</v>
      </c>
      <c r="BI2" s="7" t="s">
        <v>32</v>
      </c>
      <c r="BJ2" s="6" t="s">
        <v>33</v>
      </c>
      <c r="BK2" s="7" t="s">
        <v>32</v>
      </c>
      <c r="BL2" s="6" t="s">
        <v>33</v>
      </c>
    </row>
    <row r="3" spans="1:64" x14ac:dyDescent="0.25">
      <c r="A3" s="2">
        <v>43831</v>
      </c>
      <c r="B3" s="8">
        <v>109.12760991610421</v>
      </c>
      <c r="C3" s="5">
        <v>0.72230000000000005</v>
      </c>
      <c r="D3" s="6">
        <f>C3*B3</f>
        <v>78.822872642402075</v>
      </c>
      <c r="E3" s="5">
        <v>4.1300000000000003E-2</v>
      </c>
      <c r="F3" s="6">
        <f t="shared" ref="F3:F25" si="0">E3*B3</f>
        <v>4.5069702895351043</v>
      </c>
      <c r="G3" s="5">
        <v>3.09E-2</v>
      </c>
      <c r="H3" s="6">
        <f>G3*B3</f>
        <v>3.3720431464076199</v>
      </c>
      <c r="I3" s="5">
        <v>1.9400000000000001E-2</v>
      </c>
      <c r="J3" s="6">
        <f>I3*B3</f>
        <v>2.1170756323724218</v>
      </c>
      <c r="K3" s="5">
        <v>1.8800000000000001E-2</v>
      </c>
      <c r="L3" s="6">
        <f>K3*B3</f>
        <v>2.0515990664227592</v>
      </c>
      <c r="M3" s="5">
        <v>2.6100000000000002E-2</v>
      </c>
      <c r="N3" s="6">
        <f>M3*B3</f>
        <v>2.8482306188103199</v>
      </c>
      <c r="O3" s="5">
        <v>1.5800000000000002E-2</v>
      </c>
      <c r="P3" s="6">
        <f>O3*B3</f>
        <v>1.7242162366744467</v>
      </c>
      <c r="Q3" s="5">
        <v>8.5000000000000006E-3</v>
      </c>
      <c r="R3" s="6">
        <f>Q3*B3</f>
        <v>0.92758468428688579</v>
      </c>
      <c r="S3" s="5">
        <v>8.3000000000000001E-3</v>
      </c>
      <c r="T3" s="6">
        <f>S3*B3</f>
        <v>0.90575916230366493</v>
      </c>
      <c r="U3" s="5">
        <v>8.3999999999999995E-3</v>
      </c>
      <c r="V3" s="6">
        <f>U3*B3</f>
        <v>0.91667192329527525</v>
      </c>
      <c r="W3" s="5">
        <v>1.3899999999999999E-2</v>
      </c>
      <c r="X3" s="6">
        <f>W3*B3</f>
        <v>1.5168737778338484</v>
      </c>
      <c r="Y3" s="5">
        <v>6.7999999999999996E-3</v>
      </c>
      <c r="Z3" s="6">
        <f>Y3*B3</f>
        <v>0.74206774742950854</v>
      </c>
      <c r="AA3" s="5">
        <v>6.1000000000000004E-3</v>
      </c>
      <c r="AB3" s="6">
        <f>AA3*B3</f>
        <v>0.66567842048823567</v>
      </c>
      <c r="AC3" s="5">
        <v>1.2800000000000001E-2</v>
      </c>
      <c r="AD3" s="6">
        <f>AC3*B3</f>
        <v>1.3968334069261339</v>
      </c>
      <c r="AE3" s="5">
        <v>5.1999999999999998E-3</v>
      </c>
      <c r="AF3" s="6">
        <f>AE3*B3</f>
        <v>0.56746357156374183</v>
      </c>
      <c r="AG3" s="5">
        <v>6.7000000000000002E-3</v>
      </c>
      <c r="AH3" s="6">
        <f>AG3*B3</f>
        <v>0.73115498643789822</v>
      </c>
      <c r="AI3" s="5">
        <v>1.04E-2</v>
      </c>
      <c r="AJ3" s="6">
        <f>AI3*B3</f>
        <v>1.1349271431274837</v>
      </c>
      <c r="AK3" s="5">
        <v>4.1000000000000003E-3</v>
      </c>
      <c r="AL3" s="6">
        <f>AK3*B3</f>
        <v>0.44742320065602725</v>
      </c>
      <c r="AM3" s="5">
        <v>6.4000000000000003E-3</v>
      </c>
      <c r="AN3" s="6">
        <f>AM3*B3</f>
        <v>0.69841670346306695</v>
      </c>
      <c r="AO3" s="5">
        <v>5.4000000000000003E-3</v>
      </c>
      <c r="AP3" s="6">
        <f>AO3*B3</f>
        <v>0.58928909354696279</v>
      </c>
      <c r="AQ3" s="5">
        <v>4.4999999999999997E-3</v>
      </c>
      <c r="AR3" s="6">
        <f>AQ3*B3</f>
        <v>0.4910742446224689</v>
      </c>
      <c r="AS3" s="5">
        <v>2.0999999999999999E-3</v>
      </c>
      <c r="AT3" s="6">
        <f>AS3*B3</f>
        <v>0.22916798082381881</v>
      </c>
      <c r="AU3" s="5">
        <v>3.3E-3</v>
      </c>
      <c r="AV3" s="6">
        <f>AU3*B3</f>
        <v>0.3601211127231439</v>
      </c>
      <c r="AW3" s="5">
        <v>1.8E-3</v>
      </c>
      <c r="AX3" s="7">
        <f>AW3*B3</f>
        <v>0.19642969784898756</v>
      </c>
      <c r="AY3" s="5">
        <v>2.2000000000000001E-3</v>
      </c>
      <c r="AZ3" s="7">
        <f>AY3*B3</f>
        <v>0.24008074181542927</v>
      </c>
      <c r="BA3" s="5">
        <v>2E-3</v>
      </c>
      <c r="BB3" s="7">
        <f>BA3*B3</f>
        <v>0.21825521983220841</v>
      </c>
      <c r="BC3" s="5">
        <v>1E-4</v>
      </c>
      <c r="BD3" s="7">
        <f>BC3*B3</f>
        <v>1.0912760991610421E-2</v>
      </c>
      <c r="BE3" s="5">
        <v>5.9999999999999995E-4</v>
      </c>
      <c r="BF3" s="7">
        <f>BE3*B3</f>
        <v>6.5476565949662516E-2</v>
      </c>
      <c r="BG3" s="5">
        <v>1.1999999999999999E-3</v>
      </c>
      <c r="BH3" s="7">
        <f>BG3*B3</f>
        <v>0.13095313189932503</v>
      </c>
      <c r="BI3" s="5">
        <v>1.2999999999999999E-3</v>
      </c>
      <c r="BJ3" s="7">
        <f>BI3*B3</f>
        <v>0.14186589289093546</v>
      </c>
      <c r="BK3" s="5">
        <v>5.0000000000000001E-4</v>
      </c>
      <c r="BL3" s="7">
        <f>BK3*B3</f>
        <v>5.4563804958052103E-2</v>
      </c>
    </row>
    <row r="4" spans="1:64" x14ac:dyDescent="0.25">
      <c r="A4" s="2">
        <v>43832</v>
      </c>
      <c r="B4" s="8">
        <v>111.01999621522741</v>
      </c>
      <c r="C4" s="5">
        <v>0.61329999999999996</v>
      </c>
      <c r="D4" s="6">
        <f t="shared" ref="D4:D25" si="1">C4*B4</f>
        <v>68.088563678798963</v>
      </c>
      <c r="E4" s="5">
        <v>4.9299999999999997E-2</v>
      </c>
      <c r="F4" s="6">
        <f t="shared" si="0"/>
        <v>5.473285813410711</v>
      </c>
      <c r="G4" s="5">
        <v>3.7400000000000003E-2</v>
      </c>
      <c r="H4" s="6">
        <f t="shared" ref="H4:H25" si="2">G4*B4</f>
        <v>4.1521478584495055</v>
      </c>
      <c r="I4" s="5">
        <v>2.58E-2</v>
      </c>
      <c r="J4" s="6">
        <f t="shared" ref="J4:J25" si="3">I4*B4</f>
        <v>2.864315902352867</v>
      </c>
      <c r="K4" s="5">
        <v>2.3800000000000002E-2</v>
      </c>
      <c r="L4" s="6">
        <f t="shared" ref="L4:L25" si="4">K4*B4</f>
        <v>2.6422759099224127</v>
      </c>
      <c r="M4" s="5">
        <v>3.7600000000000001E-2</v>
      </c>
      <c r="N4" s="6">
        <f t="shared" ref="N4:N25" si="5">M4*B4</f>
        <v>4.1743518576925505</v>
      </c>
      <c r="O4" s="5">
        <v>2.2800000000000001E-2</v>
      </c>
      <c r="P4" s="6">
        <f t="shared" ref="P4:P25" si="6">O4*B4</f>
        <v>2.5312559137071848</v>
      </c>
      <c r="Q4" s="5">
        <v>1.15E-2</v>
      </c>
      <c r="R4" s="6">
        <f t="shared" ref="R4:R25" si="7">Q4*B4</f>
        <v>1.2767299564751151</v>
      </c>
      <c r="S4" s="5">
        <v>1.3599999999999999E-2</v>
      </c>
      <c r="T4" s="6">
        <f t="shared" ref="T4:T25" si="8">S4*B4</f>
        <v>1.5098719485270926</v>
      </c>
      <c r="U4" s="5">
        <v>1.35E-2</v>
      </c>
      <c r="V4" s="6">
        <f t="shared" ref="V4:V25" si="9">U4*B4</f>
        <v>1.4987699489055699</v>
      </c>
      <c r="W4" s="5">
        <v>0.02</v>
      </c>
      <c r="X4" s="6">
        <f t="shared" ref="X4:X25" si="10">W4*B4</f>
        <v>2.220399924304548</v>
      </c>
      <c r="Y4" s="5">
        <v>9.7999999999999997E-3</v>
      </c>
      <c r="Z4" s="6">
        <f t="shared" ref="Z4:Z25" si="11">Y4*B4</f>
        <v>1.0879959629092286</v>
      </c>
      <c r="AA4" s="5">
        <v>1.03E-2</v>
      </c>
      <c r="AB4" s="6">
        <f t="shared" ref="AB4:AB25" si="12">AA4*B4</f>
        <v>1.1435059610168423</v>
      </c>
      <c r="AC4" s="5">
        <v>1.9E-2</v>
      </c>
      <c r="AD4" s="6">
        <f t="shared" ref="AD4:AD25" si="13">AC4*B4</f>
        <v>2.1093799280893206</v>
      </c>
      <c r="AE4" s="5">
        <v>9.2999999999999992E-3</v>
      </c>
      <c r="AF4" s="6">
        <f t="shared" ref="AF4:AF25" si="14">AE4*B4</f>
        <v>1.0324859648016149</v>
      </c>
      <c r="AG4" s="5">
        <v>9.9000000000000008E-3</v>
      </c>
      <c r="AH4" s="6">
        <f t="shared" ref="AH4:AH25" si="15">AG4*B4</f>
        <v>1.0990979625307515</v>
      </c>
      <c r="AI4" s="5">
        <v>1.35E-2</v>
      </c>
      <c r="AJ4" s="6">
        <f t="shared" ref="AJ4:AJ25" si="16">AI4*B4</f>
        <v>1.4987699489055699</v>
      </c>
      <c r="AK4" s="5">
        <v>6.6E-3</v>
      </c>
      <c r="AL4" s="6">
        <f t="shared" ref="AL4:AL25" si="17">AK4*B4</f>
        <v>0.73273197502050091</v>
      </c>
      <c r="AM4" s="5">
        <v>9.9000000000000008E-3</v>
      </c>
      <c r="AN4" s="6">
        <f t="shared" ref="AN4:AN25" si="18">AM4*B4</f>
        <v>1.0990979625307515</v>
      </c>
      <c r="AO4" s="5">
        <v>8.0000000000000002E-3</v>
      </c>
      <c r="AP4" s="6">
        <f t="shared" ref="AP4:AP25" si="19">AO4*B4</f>
        <v>0.88815996972181932</v>
      </c>
      <c r="AQ4" s="5">
        <v>6.7000000000000002E-3</v>
      </c>
      <c r="AR4" s="6">
        <f t="shared" ref="AR4:AR25" si="20">AQ4*B4</f>
        <v>0.74383397464202361</v>
      </c>
      <c r="AS4" s="5">
        <v>4.5999999999999999E-3</v>
      </c>
      <c r="AT4" s="6">
        <f t="shared" ref="AT4:AT25" si="21">AS4*B4</f>
        <v>0.51069198259004611</v>
      </c>
      <c r="AU4" s="5">
        <v>4.3E-3</v>
      </c>
      <c r="AV4" s="6">
        <f t="shared" ref="AV4:AV25" si="22">AU4*B4</f>
        <v>0.47738598372547786</v>
      </c>
      <c r="AW4" s="5">
        <v>3.3999999999999998E-3</v>
      </c>
      <c r="AX4" s="7">
        <f t="shared" ref="AX4:AX25" si="23">AW4*B4</f>
        <v>0.37746798713177315</v>
      </c>
      <c r="AY4" s="5">
        <v>3.2000000000000002E-3</v>
      </c>
      <c r="AZ4" s="7">
        <f t="shared" ref="AZ4:AZ25" si="24">AY4*B4</f>
        <v>0.35526398788872771</v>
      </c>
      <c r="BA4" s="5">
        <v>2.5000000000000001E-3</v>
      </c>
      <c r="BB4" s="7">
        <f t="shared" ref="BB4:BB25" si="25">BA4*B4</f>
        <v>0.2775499905380685</v>
      </c>
      <c r="BC4" s="5">
        <v>2.9999999999999997E-4</v>
      </c>
      <c r="BD4" s="7">
        <f t="shared" ref="BD4:BD25" si="26">BC4*B4</f>
        <v>3.3305998864568219E-2</v>
      </c>
      <c r="BE4" s="5">
        <v>1.4E-3</v>
      </c>
      <c r="BF4" s="7">
        <f t="shared" ref="BF4:BF25" si="27">BE4*B4</f>
        <v>0.15542799470131838</v>
      </c>
      <c r="BG4" s="5">
        <v>2.0999999999999999E-3</v>
      </c>
      <c r="BH4" s="7">
        <f t="shared" ref="BH4:BH25" si="28">BG4*B4</f>
        <v>0.23314199205197755</v>
      </c>
      <c r="BI4" s="5">
        <v>1.8E-3</v>
      </c>
      <c r="BJ4" s="7">
        <f t="shared" ref="BJ4:BJ25" si="29">BI4*B4</f>
        <v>0.19983599318740933</v>
      </c>
      <c r="BK4" s="5">
        <v>1.1000000000000001E-3</v>
      </c>
      <c r="BL4" s="7">
        <f t="shared" ref="BL4:BL25" si="30">BK4*B4</f>
        <v>0.12212199583675015</v>
      </c>
    </row>
    <row r="5" spans="1:64" x14ac:dyDescent="0.25">
      <c r="A5" s="2">
        <v>43833</v>
      </c>
      <c r="B5" s="8">
        <v>174.09953951933386</v>
      </c>
      <c r="C5" s="5">
        <v>0.6724</v>
      </c>
      <c r="D5" s="6">
        <f t="shared" si="1"/>
        <v>117.06453037280009</v>
      </c>
      <c r="E5" s="5">
        <v>4.5499999999999999E-2</v>
      </c>
      <c r="F5" s="6">
        <f t="shared" si="0"/>
        <v>7.9215290481296901</v>
      </c>
      <c r="G5" s="5">
        <v>3.73E-2</v>
      </c>
      <c r="H5" s="6">
        <f t="shared" si="2"/>
        <v>6.4939128240711526</v>
      </c>
      <c r="I5" s="5">
        <v>2.2599999999999999E-2</v>
      </c>
      <c r="J5" s="6">
        <f t="shared" si="3"/>
        <v>3.9346495931369452</v>
      </c>
      <c r="K5" s="5">
        <v>0.02</v>
      </c>
      <c r="L5" s="6">
        <f t="shared" si="4"/>
        <v>3.4819907903866771</v>
      </c>
      <c r="M5" s="5">
        <v>2.9899999999999999E-2</v>
      </c>
      <c r="N5" s="6">
        <f t="shared" si="5"/>
        <v>5.2055762316280827</v>
      </c>
      <c r="O5" s="5">
        <v>1.9199999999999998E-2</v>
      </c>
      <c r="P5" s="6">
        <f t="shared" si="6"/>
        <v>3.3427111587712099</v>
      </c>
      <c r="Q5" s="5">
        <v>1.03E-2</v>
      </c>
      <c r="R5" s="6">
        <f t="shared" si="7"/>
        <v>1.7932252570491387</v>
      </c>
      <c r="S5" s="5">
        <v>9.9000000000000008E-3</v>
      </c>
      <c r="T5" s="6">
        <f t="shared" si="8"/>
        <v>1.7235854412414053</v>
      </c>
      <c r="U5" s="5">
        <v>1.0699999999999999E-2</v>
      </c>
      <c r="V5" s="6">
        <f t="shared" si="9"/>
        <v>1.8628650728568723</v>
      </c>
      <c r="W5" s="5">
        <v>1.6400000000000001E-2</v>
      </c>
      <c r="X5" s="6">
        <f t="shared" si="10"/>
        <v>2.8552324481170754</v>
      </c>
      <c r="Y5" s="5">
        <v>7.7000000000000002E-3</v>
      </c>
      <c r="Z5" s="6">
        <f t="shared" si="11"/>
        <v>1.3405664542988707</v>
      </c>
      <c r="AA5" s="5">
        <v>8.3999999999999995E-3</v>
      </c>
      <c r="AB5" s="6">
        <f t="shared" si="12"/>
        <v>1.4624361319624044</v>
      </c>
      <c r="AC5" s="5">
        <v>1.5800000000000002E-2</v>
      </c>
      <c r="AD5" s="6">
        <f t="shared" si="13"/>
        <v>2.7507727244054752</v>
      </c>
      <c r="AE5" s="5">
        <v>7.7000000000000002E-3</v>
      </c>
      <c r="AF5" s="6">
        <f t="shared" si="14"/>
        <v>1.3405664542988707</v>
      </c>
      <c r="AG5" s="5">
        <v>7.1999999999999998E-3</v>
      </c>
      <c r="AH5" s="6">
        <f t="shared" si="15"/>
        <v>1.2535166845392038</v>
      </c>
      <c r="AI5" s="5">
        <v>1.1900000000000001E-2</v>
      </c>
      <c r="AJ5" s="6">
        <f t="shared" si="16"/>
        <v>2.0717845202800729</v>
      </c>
      <c r="AK5" s="5">
        <v>4.7000000000000002E-3</v>
      </c>
      <c r="AL5" s="6">
        <f t="shared" si="17"/>
        <v>0.81826783574086914</v>
      </c>
      <c r="AM5" s="5">
        <v>8.8999999999999999E-3</v>
      </c>
      <c r="AN5" s="6">
        <f t="shared" si="18"/>
        <v>1.5494859017220712</v>
      </c>
      <c r="AO5" s="5">
        <v>6.6E-3</v>
      </c>
      <c r="AP5" s="6">
        <f t="shared" si="19"/>
        <v>1.1490569608276036</v>
      </c>
      <c r="AQ5" s="5">
        <v>4.1999999999999997E-3</v>
      </c>
      <c r="AR5" s="6">
        <f t="shared" si="20"/>
        <v>0.7312180659812022</v>
      </c>
      <c r="AS5" s="5">
        <v>3.0999999999999999E-3</v>
      </c>
      <c r="AT5" s="6">
        <f t="shared" si="21"/>
        <v>0.53970857250993498</v>
      </c>
      <c r="AU5" s="5">
        <v>3.2000000000000002E-3</v>
      </c>
      <c r="AV5" s="6">
        <f t="shared" si="22"/>
        <v>0.55711852646186832</v>
      </c>
      <c r="AW5" s="5">
        <v>2.8999999999999998E-3</v>
      </c>
      <c r="AX5" s="7">
        <f t="shared" si="23"/>
        <v>0.50488866460606818</v>
      </c>
      <c r="AY5" s="5">
        <v>2.5999999999999999E-3</v>
      </c>
      <c r="AZ5" s="7">
        <f t="shared" si="24"/>
        <v>0.45265880275026804</v>
      </c>
      <c r="BA5" s="5">
        <v>2.3E-3</v>
      </c>
      <c r="BB5" s="7">
        <f t="shared" si="25"/>
        <v>0.40042894089446784</v>
      </c>
      <c r="BC5" s="5">
        <v>2.9999999999999997E-4</v>
      </c>
      <c r="BD5" s="7">
        <f t="shared" si="26"/>
        <v>5.2229861855800155E-2</v>
      </c>
      <c r="BE5" s="5">
        <v>8.0000000000000004E-4</v>
      </c>
      <c r="BF5" s="7">
        <f t="shared" si="27"/>
        <v>0.13927963161546708</v>
      </c>
      <c r="BG5" s="5">
        <v>1.6999999999999999E-3</v>
      </c>
      <c r="BH5" s="7">
        <f t="shared" si="28"/>
        <v>0.29596921718286756</v>
      </c>
      <c r="BI5" s="5">
        <v>1.6000000000000001E-3</v>
      </c>
      <c r="BJ5" s="7">
        <f t="shared" si="29"/>
        <v>0.27855926323093416</v>
      </c>
      <c r="BK5" s="5">
        <v>6.9999999999999999E-4</v>
      </c>
      <c r="BL5" s="7">
        <f t="shared" si="30"/>
        <v>0.1218696776635337</v>
      </c>
    </row>
    <row r="6" spans="1:64" x14ac:dyDescent="0.25">
      <c r="A6" s="2">
        <v>43834</v>
      </c>
      <c r="B6" s="8">
        <v>192.39260707752476</v>
      </c>
      <c r="C6" s="5">
        <v>0.6774</v>
      </c>
      <c r="D6" s="6">
        <f t="shared" si="1"/>
        <v>130.32675203431526</v>
      </c>
      <c r="E6" s="5">
        <v>4.3999999999999997E-2</v>
      </c>
      <c r="F6" s="6">
        <f t="shared" si="0"/>
        <v>8.4652747114110891</v>
      </c>
      <c r="G6" s="5">
        <v>3.2500000000000001E-2</v>
      </c>
      <c r="H6" s="6">
        <f t="shared" si="2"/>
        <v>6.2527597300195552</v>
      </c>
      <c r="I6" s="5">
        <v>2.1399999999999999E-2</v>
      </c>
      <c r="J6" s="6">
        <f t="shared" si="3"/>
        <v>4.1172017914590295</v>
      </c>
      <c r="K6" s="5">
        <v>0.02</v>
      </c>
      <c r="L6" s="6">
        <f t="shared" si="4"/>
        <v>3.8478521415504954</v>
      </c>
      <c r="M6" s="5">
        <v>2.76E-2</v>
      </c>
      <c r="N6" s="6">
        <f t="shared" si="5"/>
        <v>5.310035955339683</v>
      </c>
      <c r="O6" s="5">
        <v>1.8800000000000001E-2</v>
      </c>
      <c r="P6" s="6">
        <f>O6*B6</f>
        <v>3.6169810130574658</v>
      </c>
      <c r="Q6" s="5">
        <v>1.04E-2</v>
      </c>
      <c r="R6" s="6">
        <f t="shared" si="7"/>
        <v>2.0008831136062573</v>
      </c>
      <c r="S6" s="5">
        <v>1.14E-2</v>
      </c>
      <c r="T6" s="6">
        <f t="shared" si="8"/>
        <v>2.1932757206837823</v>
      </c>
      <c r="U6" s="5">
        <v>1.15E-2</v>
      </c>
      <c r="V6" s="6">
        <f t="shared" si="9"/>
        <v>2.2125149813915348</v>
      </c>
      <c r="W6" s="5">
        <v>1.47E-2</v>
      </c>
      <c r="X6" s="6">
        <f t="shared" si="10"/>
        <v>2.828171324039614</v>
      </c>
      <c r="Y6" s="5">
        <v>8.3999999999999995E-3</v>
      </c>
      <c r="Z6" s="6">
        <f t="shared" si="11"/>
        <v>1.6160978994512079</v>
      </c>
      <c r="AA6" s="5">
        <v>8.3999999999999995E-3</v>
      </c>
      <c r="AB6" s="6">
        <f t="shared" si="12"/>
        <v>1.6160978994512079</v>
      </c>
      <c r="AC6" s="5">
        <v>1.41E-2</v>
      </c>
      <c r="AD6" s="6">
        <f t="shared" si="13"/>
        <v>2.712735759793099</v>
      </c>
      <c r="AE6" s="5">
        <v>8.3999999999999995E-3</v>
      </c>
      <c r="AF6" s="6">
        <f t="shared" si="14"/>
        <v>1.6160978994512079</v>
      </c>
      <c r="AG6" s="5">
        <v>7.4000000000000003E-3</v>
      </c>
      <c r="AH6" s="6">
        <f t="shared" si="15"/>
        <v>1.4237052923736833</v>
      </c>
      <c r="AI6" s="5">
        <v>1.14E-2</v>
      </c>
      <c r="AJ6" s="6">
        <f t="shared" si="16"/>
        <v>2.1932757206837823</v>
      </c>
      <c r="AK6" s="5">
        <v>5.8999999999999999E-3</v>
      </c>
      <c r="AL6" s="6">
        <f t="shared" si="17"/>
        <v>1.1351163817573962</v>
      </c>
      <c r="AM6" s="5">
        <v>9.4000000000000004E-3</v>
      </c>
      <c r="AN6" s="6">
        <f t="shared" si="18"/>
        <v>1.8084905065287329</v>
      </c>
      <c r="AO6" s="5">
        <v>6.4000000000000003E-3</v>
      </c>
      <c r="AP6" s="6">
        <f t="shared" si="19"/>
        <v>1.2313126852961584</v>
      </c>
      <c r="AQ6" s="5">
        <v>4.7000000000000002E-3</v>
      </c>
      <c r="AR6" s="6">
        <f t="shared" si="20"/>
        <v>0.90424525326436644</v>
      </c>
      <c r="AS6" s="5">
        <v>3.8999999999999998E-3</v>
      </c>
      <c r="AT6" s="6">
        <f t="shared" si="21"/>
        <v>0.75033116760234653</v>
      </c>
      <c r="AU6" s="5">
        <v>3.8E-3</v>
      </c>
      <c r="AV6" s="6">
        <f t="shared" si="22"/>
        <v>0.73109190689459413</v>
      </c>
      <c r="AW6" s="5">
        <v>2.8999999999999998E-3</v>
      </c>
      <c r="AX6" s="7">
        <f t="shared" si="23"/>
        <v>0.55793856052482171</v>
      </c>
      <c r="AY6" s="5">
        <v>2.5999999999999999E-3</v>
      </c>
      <c r="AZ6" s="7">
        <f t="shared" si="24"/>
        <v>0.50022077840156431</v>
      </c>
      <c r="BA6" s="5">
        <v>2.7000000000000001E-3</v>
      </c>
      <c r="BB6" s="7">
        <f t="shared" si="25"/>
        <v>0.51946003910931693</v>
      </c>
      <c r="BC6" s="5">
        <v>2.9999999999999997E-4</v>
      </c>
      <c r="BD6" s="7">
        <f t="shared" si="26"/>
        <v>5.771778212325742E-2</v>
      </c>
      <c r="BE6" s="5">
        <v>1.2999999999999999E-3</v>
      </c>
      <c r="BF6" s="7">
        <f t="shared" si="27"/>
        <v>0.25011038920078216</v>
      </c>
      <c r="BG6" s="5">
        <v>2.2000000000000001E-3</v>
      </c>
      <c r="BH6" s="7">
        <f t="shared" si="28"/>
        <v>0.42326373557055447</v>
      </c>
      <c r="BI6" s="5">
        <v>1.8E-3</v>
      </c>
      <c r="BJ6" s="7">
        <f t="shared" si="29"/>
        <v>0.34630669273954456</v>
      </c>
      <c r="BK6" s="5">
        <v>1E-3</v>
      </c>
      <c r="BL6" s="7">
        <f t="shared" si="30"/>
        <v>0.19239260707752476</v>
      </c>
    </row>
    <row r="7" spans="1:64" x14ac:dyDescent="0.25">
      <c r="A7" s="2">
        <v>43835</v>
      </c>
      <c r="B7" s="8">
        <v>167.79158518892325</v>
      </c>
      <c r="C7" s="5">
        <v>0.62990000000000002</v>
      </c>
      <c r="D7" s="6">
        <f t="shared" si="1"/>
        <v>105.69191951050276</v>
      </c>
      <c r="E7" s="5">
        <v>4.82E-2</v>
      </c>
      <c r="F7" s="6">
        <f t="shared" si="0"/>
        <v>8.0875544061061007</v>
      </c>
      <c r="G7" s="5">
        <v>3.4500000000000003E-2</v>
      </c>
      <c r="H7" s="6">
        <f t="shared" si="2"/>
        <v>5.7888096890178522</v>
      </c>
      <c r="I7" s="5">
        <v>2.3E-2</v>
      </c>
      <c r="J7" s="6">
        <f t="shared" si="3"/>
        <v>3.8592064593452347</v>
      </c>
      <c r="K7" s="5">
        <v>2.1399999999999999E-2</v>
      </c>
      <c r="L7" s="6">
        <f>K7*B7</f>
        <v>3.5907399230429573</v>
      </c>
      <c r="M7" s="5">
        <v>3.4799999999999998E-2</v>
      </c>
      <c r="N7" s="6">
        <f t="shared" si="5"/>
        <v>5.8391471645745288</v>
      </c>
      <c r="O7" s="5">
        <v>2.24E-2</v>
      </c>
      <c r="P7" s="6">
        <f>O7*B7</f>
        <v>3.7585315082318806</v>
      </c>
      <c r="Q7" s="5">
        <v>1.14E-2</v>
      </c>
      <c r="R7" s="6">
        <f t="shared" si="7"/>
        <v>1.9128240711537252</v>
      </c>
      <c r="S7" s="5">
        <v>1.34E-2</v>
      </c>
      <c r="T7" s="6">
        <f t="shared" si="8"/>
        <v>2.2484072415315715</v>
      </c>
      <c r="U7" s="5">
        <v>1.2699999999999999E-2</v>
      </c>
      <c r="V7" s="6">
        <f t="shared" si="9"/>
        <v>2.1309531318993251</v>
      </c>
      <c r="W7" s="5">
        <v>1.84E-2</v>
      </c>
      <c r="X7" s="6">
        <f t="shared" si="10"/>
        <v>3.0873651674761877</v>
      </c>
      <c r="Y7" s="5">
        <v>1.01E-2</v>
      </c>
      <c r="Z7" s="6">
        <f t="shared" si="11"/>
        <v>1.6946950104081246</v>
      </c>
      <c r="AA7" s="5">
        <v>8.3999999999999995E-3</v>
      </c>
      <c r="AB7" s="6">
        <f t="shared" si="12"/>
        <v>1.4094493155869552</v>
      </c>
      <c r="AC7" s="5">
        <v>2.2100000000000002E-2</v>
      </c>
      <c r="AD7" s="6">
        <f t="shared" si="13"/>
        <v>3.7081940326752041</v>
      </c>
      <c r="AE7" s="5">
        <v>8.8999999999999999E-3</v>
      </c>
      <c r="AF7" s="6">
        <f t="shared" si="14"/>
        <v>1.4933451081814169</v>
      </c>
      <c r="AG7" s="5">
        <v>9.1000000000000004E-3</v>
      </c>
      <c r="AH7" s="6">
        <f t="shared" si="15"/>
        <v>1.5269034252192017</v>
      </c>
      <c r="AI7" s="5">
        <v>1.5900000000000001E-2</v>
      </c>
      <c r="AJ7" s="6">
        <f t="shared" si="16"/>
        <v>2.6678862045038798</v>
      </c>
      <c r="AK7" s="5">
        <v>5.1000000000000004E-3</v>
      </c>
      <c r="AL7" s="6">
        <f t="shared" si="17"/>
        <v>0.8557370844635086</v>
      </c>
      <c r="AM7" s="5">
        <v>1.0200000000000001E-2</v>
      </c>
      <c r="AN7" s="6">
        <f t="shared" si="18"/>
        <v>1.7114741689270172</v>
      </c>
      <c r="AO7" s="5">
        <v>7.1999999999999998E-3</v>
      </c>
      <c r="AP7" s="6">
        <f t="shared" si="19"/>
        <v>1.2080994133602474</v>
      </c>
      <c r="AQ7" s="5">
        <v>5.1999999999999998E-3</v>
      </c>
      <c r="AR7" s="6">
        <f t="shared" si="20"/>
        <v>0.87251624298240082</v>
      </c>
      <c r="AS7" s="5">
        <v>4.4000000000000003E-3</v>
      </c>
      <c r="AT7" s="6">
        <f t="shared" si="21"/>
        <v>0.73828297483126237</v>
      </c>
      <c r="AU7" s="5">
        <v>4.3E-3</v>
      </c>
      <c r="AV7" s="6">
        <f t="shared" si="22"/>
        <v>0.72150381631236993</v>
      </c>
      <c r="AW7" s="5">
        <v>3.2000000000000002E-3</v>
      </c>
      <c r="AX7" s="7">
        <f t="shared" si="23"/>
        <v>0.53693307260455447</v>
      </c>
      <c r="AY7" s="5">
        <v>2.8E-3</v>
      </c>
      <c r="AZ7" s="7">
        <f t="shared" si="24"/>
        <v>0.46981643852898508</v>
      </c>
      <c r="BA7" s="5">
        <v>3.2000000000000002E-3</v>
      </c>
      <c r="BB7" s="7">
        <f t="shared" si="25"/>
        <v>0.53693307260455447</v>
      </c>
      <c r="BC7" s="5">
        <v>2.9999999999999997E-4</v>
      </c>
      <c r="BD7" s="7">
        <f t="shared" si="26"/>
        <v>5.0337475556676968E-2</v>
      </c>
      <c r="BE7" s="5">
        <v>1.4E-3</v>
      </c>
      <c r="BF7" s="7">
        <f t="shared" si="27"/>
        <v>0.23490821926449254</v>
      </c>
      <c r="BG7" s="5">
        <v>2E-3</v>
      </c>
      <c r="BH7" s="7">
        <f t="shared" si="28"/>
        <v>0.33558317037784652</v>
      </c>
      <c r="BI7" s="5">
        <v>1.9E-3</v>
      </c>
      <c r="BJ7" s="7">
        <f t="shared" si="29"/>
        <v>0.31880401185895418</v>
      </c>
      <c r="BK7" s="5">
        <v>1E-3</v>
      </c>
      <c r="BL7" s="7">
        <f t="shared" si="30"/>
        <v>0.16779158518892326</v>
      </c>
    </row>
    <row r="8" spans="1:64" x14ac:dyDescent="0.25">
      <c r="A8" s="2">
        <v>43836</v>
      </c>
      <c r="B8" s="8">
        <v>176.62272125149815</v>
      </c>
      <c r="C8" s="5">
        <v>0.62329999999999997</v>
      </c>
      <c r="D8" s="6">
        <f t="shared" si="1"/>
        <v>110.08894215605879</v>
      </c>
      <c r="E8" s="5">
        <v>4.8500000000000001E-2</v>
      </c>
      <c r="F8" s="6">
        <f t="shared" si="0"/>
        <v>8.5662019806976613</v>
      </c>
      <c r="G8" s="5">
        <v>3.6400000000000002E-2</v>
      </c>
      <c r="H8" s="6">
        <f t="shared" si="2"/>
        <v>6.4290670535545331</v>
      </c>
      <c r="I8" s="5">
        <v>2.2800000000000001E-2</v>
      </c>
      <c r="J8" s="6">
        <f t="shared" si="3"/>
        <v>4.0269980445341576</v>
      </c>
      <c r="K8" s="5">
        <v>2.1999999999999999E-2</v>
      </c>
      <c r="L8" s="6">
        <f>K8*B8</f>
        <v>3.885699867532959</v>
      </c>
      <c r="M8" s="5">
        <v>3.1099999999999999E-2</v>
      </c>
      <c r="N8" s="6">
        <f t="shared" si="5"/>
        <v>5.4929666309215923</v>
      </c>
      <c r="O8" s="5">
        <v>2.1899999999999999E-2</v>
      </c>
      <c r="P8" s="6">
        <f t="shared" si="6"/>
        <v>3.8680375954078094</v>
      </c>
      <c r="Q8" s="5">
        <v>1.23E-2</v>
      </c>
      <c r="R8" s="6">
        <f t="shared" si="7"/>
        <v>2.1724594713934273</v>
      </c>
      <c r="S8" s="5">
        <v>1.3599999999999999E-2</v>
      </c>
      <c r="T8" s="6">
        <f t="shared" si="8"/>
        <v>2.4020690090203747</v>
      </c>
      <c r="U8" s="5">
        <v>1.41E-2</v>
      </c>
      <c r="V8" s="6">
        <f t="shared" si="9"/>
        <v>2.490380369646124</v>
      </c>
      <c r="W8" s="5">
        <v>1.7399999999999999E-2</v>
      </c>
      <c r="X8" s="6">
        <f t="shared" si="10"/>
        <v>3.0732353497760676</v>
      </c>
      <c r="Y8" s="5">
        <v>1.04E-2</v>
      </c>
      <c r="Z8" s="6">
        <f t="shared" si="11"/>
        <v>1.8368763010155806</v>
      </c>
      <c r="AA8" s="5">
        <v>9.1000000000000004E-3</v>
      </c>
      <c r="AB8" s="6">
        <f t="shared" si="12"/>
        <v>1.6072667633886333</v>
      </c>
      <c r="AC8" s="5">
        <v>2.1100000000000001E-2</v>
      </c>
      <c r="AD8" s="6">
        <f t="shared" si="13"/>
        <v>3.7267394184066109</v>
      </c>
      <c r="AE8" s="5">
        <v>8.8000000000000005E-3</v>
      </c>
      <c r="AF8" s="6">
        <f t="shared" si="14"/>
        <v>1.5542799470131838</v>
      </c>
      <c r="AG8" s="5">
        <v>9.4999999999999998E-3</v>
      </c>
      <c r="AH8" s="6">
        <f t="shared" si="15"/>
        <v>1.6779158518892323</v>
      </c>
      <c r="AI8" s="5">
        <v>1.3299999999999999E-2</v>
      </c>
      <c r="AJ8" s="6">
        <f t="shared" si="16"/>
        <v>2.3490821926449255</v>
      </c>
      <c r="AK8" s="5">
        <v>6.4000000000000003E-3</v>
      </c>
      <c r="AL8" s="6">
        <f t="shared" si="17"/>
        <v>1.1303854160095883</v>
      </c>
      <c r="AM8" s="5">
        <v>1.17E-2</v>
      </c>
      <c r="AN8" s="6">
        <f t="shared" si="18"/>
        <v>2.0664858386425284</v>
      </c>
      <c r="AO8" s="5">
        <v>8.5000000000000006E-3</v>
      </c>
      <c r="AP8" s="6">
        <f t="shared" si="19"/>
        <v>1.5012931306377344</v>
      </c>
      <c r="AQ8" s="5">
        <v>6.1000000000000004E-3</v>
      </c>
      <c r="AR8" s="6">
        <f t="shared" si="20"/>
        <v>1.0773985996341389</v>
      </c>
      <c r="AS8" s="5">
        <v>5.3E-3</v>
      </c>
      <c r="AT8" s="6">
        <f t="shared" si="21"/>
        <v>0.93610042263294024</v>
      </c>
      <c r="AU8" s="5">
        <v>4.7999999999999996E-3</v>
      </c>
      <c r="AV8" s="6">
        <f t="shared" si="22"/>
        <v>0.84778906200719106</v>
      </c>
      <c r="AW8" s="5">
        <v>4.3E-3</v>
      </c>
      <c r="AX8" s="7">
        <f t="shared" si="23"/>
        <v>0.75947770138144199</v>
      </c>
      <c r="AY8" s="5">
        <v>3.0000000000000001E-3</v>
      </c>
      <c r="AZ8" s="7">
        <f t="shared" si="24"/>
        <v>0.52986816375449441</v>
      </c>
      <c r="BA8" s="5">
        <v>3.0999999999999999E-3</v>
      </c>
      <c r="BB8" s="7">
        <f t="shared" si="25"/>
        <v>0.54753043587964423</v>
      </c>
      <c r="BC8" s="5">
        <v>5.0000000000000001E-4</v>
      </c>
      <c r="BD8" s="7">
        <f t="shared" si="26"/>
        <v>8.8311360625749083E-2</v>
      </c>
      <c r="BE8" s="5">
        <v>1.2999999999999999E-3</v>
      </c>
      <c r="BF8" s="7">
        <f t="shared" si="27"/>
        <v>0.22960953762694758</v>
      </c>
      <c r="BG8" s="5">
        <v>2.5999999999999999E-3</v>
      </c>
      <c r="BH8" s="7">
        <f t="shared" si="28"/>
        <v>0.45921907525389516</v>
      </c>
      <c r="BI8" s="5">
        <v>2E-3</v>
      </c>
      <c r="BJ8" s="7">
        <f t="shared" si="29"/>
        <v>0.35324544250299633</v>
      </c>
      <c r="BK8" s="5">
        <v>1.4E-3</v>
      </c>
      <c r="BL8" s="7">
        <f t="shared" si="30"/>
        <v>0.24727180975209739</v>
      </c>
    </row>
    <row r="9" spans="1:64" x14ac:dyDescent="0.25">
      <c r="A9" s="2">
        <v>43837</v>
      </c>
      <c r="B9" s="8">
        <v>202.16993628966128</v>
      </c>
      <c r="C9" s="5">
        <v>0.62129999999999996</v>
      </c>
      <c r="D9" s="6">
        <f t="shared" si="1"/>
        <v>125.60818141676654</v>
      </c>
      <c r="E9" s="5">
        <v>0.05</v>
      </c>
      <c r="F9" s="6">
        <f t="shared" si="0"/>
        <v>10.108496814483065</v>
      </c>
      <c r="G9" s="5">
        <v>3.7600000000000001E-2</v>
      </c>
      <c r="H9" s="6">
        <f t="shared" si="2"/>
        <v>7.6015896044912648</v>
      </c>
      <c r="I9" s="5">
        <v>2.3300000000000001E-2</v>
      </c>
      <c r="J9" s="6">
        <f t="shared" si="3"/>
        <v>4.7105595155491082</v>
      </c>
      <c r="K9" s="5">
        <v>2.1499999999999998E-2</v>
      </c>
      <c r="L9" s="6">
        <f t="shared" si="4"/>
        <v>4.346653630227717</v>
      </c>
      <c r="M9" s="5">
        <v>2.9499999999999998E-2</v>
      </c>
      <c r="N9" s="6">
        <f t="shared" si="5"/>
        <v>5.9640131205450073</v>
      </c>
      <c r="O9" s="5">
        <v>2.1700000000000001E-2</v>
      </c>
      <c r="P9" s="6">
        <f t="shared" si="6"/>
        <v>4.3870876174856495</v>
      </c>
      <c r="Q9" s="5">
        <v>1.24E-2</v>
      </c>
      <c r="R9" s="6">
        <f t="shared" si="7"/>
        <v>2.5069072099917999</v>
      </c>
      <c r="S9" s="5">
        <v>1.47E-2</v>
      </c>
      <c r="T9" s="6">
        <f t="shared" si="8"/>
        <v>2.9718980634580205</v>
      </c>
      <c r="U9" s="5">
        <v>1.5100000000000001E-2</v>
      </c>
      <c r="V9" s="6">
        <f t="shared" si="9"/>
        <v>3.0527660379738855</v>
      </c>
      <c r="W9" s="5">
        <v>1.6199999999999999E-2</v>
      </c>
      <c r="X9" s="6">
        <f t="shared" si="10"/>
        <v>3.2751529678925126</v>
      </c>
      <c r="Y9" s="5">
        <v>1.12E-2</v>
      </c>
      <c r="Z9" s="6">
        <f t="shared" si="11"/>
        <v>2.2643032864442065</v>
      </c>
      <c r="AA9" s="5">
        <v>8.9999999999999993E-3</v>
      </c>
      <c r="AB9" s="6">
        <f t="shared" si="12"/>
        <v>1.8195294266069513</v>
      </c>
      <c r="AC9" s="5">
        <v>1.9400000000000001E-2</v>
      </c>
      <c r="AD9" s="6">
        <f t="shared" si="13"/>
        <v>3.9220967640194289</v>
      </c>
      <c r="AE9" s="5">
        <v>0.01</v>
      </c>
      <c r="AF9" s="6">
        <f t="shared" si="14"/>
        <v>2.0216993628966127</v>
      </c>
      <c r="AG9" s="5">
        <v>9.2999999999999992E-3</v>
      </c>
      <c r="AH9" s="6">
        <f t="shared" si="15"/>
        <v>1.8801804074938497</v>
      </c>
      <c r="AI9" s="5">
        <v>1.2999999999999999E-2</v>
      </c>
      <c r="AJ9" s="6">
        <f t="shared" si="16"/>
        <v>2.6282091717655964</v>
      </c>
      <c r="AK9" s="5">
        <v>7.1999999999999998E-3</v>
      </c>
      <c r="AL9" s="6">
        <f t="shared" si="17"/>
        <v>1.4556235412855612</v>
      </c>
      <c r="AM9" s="5">
        <v>1.1599999999999999E-2</v>
      </c>
      <c r="AN9" s="6">
        <f t="shared" si="18"/>
        <v>2.3451712609600706</v>
      </c>
      <c r="AO9" s="5">
        <v>7.9000000000000008E-3</v>
      </c>
      <c r="AP9" s="6">
        <f t="shared" si="19"/>
        <v>1.5971424966883243</v>
      </c>
      <c r="AQ9" s="5">
        <v>6.6E-3</v>
      </c>
      <c r="AR9" s="6">
        <f t="shared" si="20"/>
        <v>1.3343215795117644</v>
      </c>
      <c r="AS9" s="5">
        <v>5.4999999999999997E-3</v>
      </c>
      <c r="AT9" s="6">
        <f t="shared" si="21"/>
        <v>1.111934649593137</v>
      </c>
      <c r="AU9" s="5">
        <v>5.0000000000000001E-3</v>
      </c>
      <c r="AV9" s="6">
        <f t="shared" si="22"/>
        <v>1.0108496814483063</v>
      </c>
      <c r="AW9" s="5">
        <v>4.1000000000000003E-3</v>
      </c>
      <c r="AX9" s="7">
        <f t="shared" si="23"/>
        <v>0.82889673878761128</v>
      </c>
      <c r="AY9" s="5">
        <v>3.3999999999999998E-3</v>
      </c>
      <c r="AZ9" s="7">
        <f t="shared" si="24"/>
        <v>0.68737778338484834</v>
      </c>
      <c r="BA9" s="5">
        <v>2.7000000000000001E-3</v>
      </c>
      <c r="BB9" s="7">
        <f t="shared" si="25"/>
        <v>0.54585882798208551</v>
      </c>
      <c r="BC9" s="5">
        <v>4.0000000000000002E-4</v>
      </c>
      <c r="BD9" s="7">
        <f t="shared" si="26"/>
        <v>8.0867974515864513E-2</v>
      </c>
      <c r="BE9" s="5">
        <v>1.2999999999999999E-3</v>
      </c>
      <c r="BF9" s="7">
        <f t="shared" si="27"/>
        <v>0.26282091717655964</v>
      </c>
      <c r="BG9" s="5">
        <v>2.8E-3</v>
      </c>
      <c r="BH9" s="7">
        <f t="shared" si="28"/>
        <v>0.56607582161105163</v>
      </c>
      <c r="BI9" s="5">
        <v>2E-3</v>
      </c>
      <c r="BJ9" s="7">
        <f t="shared" si="29"/>
        <v>0.40433987257932258</v>
      </c>
      <c r="BK9" s="5">
        <v>1.4E-3</v>
      </c>
      <c r="BL9" s="7">
        <f t="shared" si="30"/>
        <v>0.28303791080552582</v>
      </c>
    </row>
    <row r="10" spans="1:64" x14ac:dyDescent="0.25">
      <c r="A10" s="2">
        <v>43838</v>
      </c>
      <c r="B10" s="8">
        <v>231.50192392607076</v>
      </c>
      <c r="C10" s="5">
        <v>0.61380000000000001</v>
      </c>
      <c r="D10" s="6">
        <f t="shared" si="1"/>
        <v>142.09588090582224</v>
      </c>
      <c r="E10" s="5">
        <v>5.0299999999999997E-2</v>
      </c>
      <c r="F10" s="6">
        <f t="shared" si="0"/>
        <v>11.644546773481359</v>
      </c>
      <c r="G10" s="5">
        <v>3.7699999999999997E-2</v>
      </c>
      <c r="H10" s="6">
        <f t="shared" si="2"/>
        <v>8.7276225320128678</v>
      </c>
      <c r="I10" s="5">
        <v>2.4199999999999999E-2</v>
      </c>
      <c r="J10" s="6">
        <f t="shared" si="3"/>
        <v>5.6023465590109121</v>
      </c>
      <c r="K10" s="5">
        <v>2.1299999999999999E-2</v>
      </c>
      <c r="L10" s="6">
        <f t="shared" ref="L10:L15" si="31">K10*B10</f>
        <v>4.9309909796253066</v>
      </c>
      <c r="M10" s="5">
        <v>2.92E-2</v>
      </c>
      <c r="N10" s="6">
        <f t="shared" si="5"/>
        <v>6.7598561786412663</v>
      </c>
      <c r="O10" s="5">
        <v>2.1399999999999999E-2</v>
      </c>
      <c r="P10" s="6">
        <f t="shared" si="6"/>
        <v>4.9541411720179136</v>
      </c>
      <c r="Q10" s="5">
        <v>1.2699999999999999E-2</v>
      </c>
      <c r="R10" s="6">
        <f t="shared" si="7"/>
        <v>2.9400744338610987</v>
      </c>
      <c r="S10" s="5">
        <v>1.5100000000000001E-2</v>
      </c>
      <c r="T10" s="6">
        <f t="shared" si="8"/>
        <v>3.4956790512836684</v>
      </c>
      <c r="U10" s="5">
        <v>1.4500000000000001E-2</v>
      </c>
      <c r="V10" s="6">
        <f t="shared" si="9"/>
        <v>3.3567778969280262</v>
      </c>
      <c r="W10" s="5">
        <v>1.7100000000000001E-2</v>
      </c>
      <c r="X10" s="6">
        <f t="shared" si="10"/>
        <v>3.9586828991358103</v>
      </c>
      <c r="Y10" s="5">
        <v>1.21E-2</v>
      </c>
      <c r="Z10" s="6">
        <f t="shared" si="11"/>
        <v>2.801173279505456</v>
      </c>
      <c r="AA10" s="5">
        <v>1.01E-2</v>
      </c>
      <c r="AB10" s="6">
        <f t="shared" si="12"/>
        <v>2.3381694316533146</v>
      </c>
      <c r="AC10" s="5">
        <v>1.83E-2</v>
      </c>
      <c r="AD10" s="6">
        <f t="shared" si="13"/>
        <v>4.2364852078470951</v>
      </c>
      <c r="AE10" s="5">
        <v>1.17E-2</v>
      </c>
      <c r="AF10" s="6">
        <f t="shared" si="14"/>
        <v>2.7085725099350277</v>
      </c>
      <c r="AG10" s="5">
        <v>9.1000000000000004E-3</v>
      </c>
      <c r="AH10" s="6">
        <f t="shared" si="15"/>
        <v>2.1066675077272441</v>
      </c>
      <c r="AI10" s="5">
        <v>1.26E-2</v>
      </c>
      <c r="AJ10" s="6">
        <f t="shared" si="16"/>
        <v>2.9169242414684917</v>
      </c>
      <c r="AK10" s="5">
        <v>8.3000000000000001E-3</v>
      </c>
      <c r="AL10" s="6">
        <f t="shared" si="17"/>
        <v>1.9214659685863873</v>
      </c>
      <c r="AM10" s="5">
        <v>1.2999999999999999E-2</v>
      </c>
      <c r="AN10" s="6">
        <f t="shared" si="18"/>
        <v>3.0095250110389196</v>
      </c>
      <c r="AO10" s="5">
        <v>8.6999999999999994E-3</v>
      </c>
      <c r="AP10" s="6">
        <f t="shared" si="19"/>
        <v>2.0140667381568154</v>
      </c>
      <c r="AQ10" s="5">
        <v>5.4000000000000003E-3</v>
      </c>
      <c r="AR10" s="6">
        <f t="shared" si="20"/>
        <v>1.2501103892007821</v>
      </c>
      <c r="AS10" s="5">
        <v>5.7000000000000002E-3</v>
      </c>
      <c r="AT10" s="6">
        <f t="shared" si="21"/>
        <v>1.3195609663786034</v>
      </c>
      <c r="AU10" s="5">
        <v>4.3E-3</v>
      </c>
      <c r="AV10" s="6">
        <f t="shared" si="22"/>
        <v>0.99545827288210431</v>
      </c>
      <c r="AW10" s="5">
        <v>4.5999999999999999E-3</v>
      </c>
      <c r="AX10" s="7">
        <f t="shared" si="23"/>
        <v>1.0649088500599255</v>
      </c>
      <c r="AY10" s="5">
        <v>3.3999999999999998E-3</v>
      </c>
      <c r="AZ10" s="7">
        <f t="shared" si="24"/>
        <v>0.78710654134864055</v>
      </c>
      <c r="BA10" s="5">
        <v>3.0000000000000001E-3</v>
      </c>
      <c r="BB10" s="7">
        <f t="shared" si="25"/>
        <v>0.69450577177821227</v>
      </c>
      <c r="BC10" s="5">
        <v>4.0000000000000002E-4</v>
      </c>
      <c r="BD10" s="7">
        <f t="shared" si="26"/>
        <v>9.2600769570428301E-2</v>
      </c>
      <c r="BE10" s="5">
        <v>1.6999999999999999E-3</v>
      </c>
      <c r="BF10" s="7">
        <f t="shared" si="27"/>
        <v>0.39355327067432028</v>
      </c>
      <c r="BG10" s="5">
        <v>3.0000000000000001E-3</v>
      </c>
      <c r="BH10" s="7">
        <f t="shared" si="28"/>
        <v>0.69450577177821227</v>
      </c>
      <c r="BI10" s="5">
        <v>2.5000000000000001E-3</v>
      </c>
      <c r="BJ10" s="7">
        <f t="shared" si="29"/>
        <v>0.57875480981517691</v>
      </c>
      <c r="BK10" s="5">
        <v>1.6000000000000001E-3</v>
      </c>
      <c r="BL10" s="7">
        <f t="shared" si="30"/>
        <v>0.37040307828171321</v>
      </c>
    </row>
    <row r="11" spans="1:64" x14ac:dyDescent="0.25">
      <c r="A11" s="2">
        <v>43839</v>
      </c>
      <c r="B11" s="8">
        <v>256.7337412477134</v>
      </c>
      <c r="C11" s="5">
        <v>0.61519999999999997</v>
      </c>
      <c r="D11" s="6">
        <f t="shared" si="1"/>
        <v>157.94259761559329</v>
      </c>
      <c r="E11" s="5">
        <v>5.3100000000000001E-2</v>
      </c>
      <c r="F11" s="6">
        <f t="shared" si="0"/>
        <v>13.632561660253582</v>
      </c>
      <c r="G11" s="5">
        <v>3.61E-2</v>
      </c>
      <c r="H11" s="6">
        <f t="shared" si="2"/>
        <v>9.2680880590424533</v>
      </c>
      <c r="I11" s="5">
        <v>2.4400000000000002E-2</v>
      </c>
      <c r="J11" s="6">
        <f t="shared" si="3"/>
        <v>6.264303286444207</v>
      </c>
      <c r="K11" s="5">
        <v>2.2800000000000001E-2</v>
      </c>
      <c r="L11" s="6">
        <f t="shared" si="31"/>
        <v>5.8535293004478657</v>
      </c>
      <c r="M11" s="5">
        <v>2.7699999999999999E-2</v>
      </c>
      <c r="N11" s="6">
        <f t="shared" si="5"/>
        <v>7.111524632561661</v>
      </c>
      <c r="O11" s="5">
        <v>2.1000000000000001E-2</v>
      </c>
      <c r="P11" s="6">
        <f t="shared" si="6"/>
        <v>5.3914085662019815</v>
      </c>
      <c r="Q11" s="5">
        <v>1.46E-2</v>
      </c>
      <c r="R11" s="6">
        <f t="shared" si="7"/>
        <v>3.7483126222166154</v>
      </c>
      <c r="S11" s="5">
        <v>1.6500000000000001E-2</v>
      </c>
      <c r="T11" s="6">
        <f t="shared" si="8"/>
        <v>4.2361067305872711</v>
      </c>
      <c r="U11" s="5">
        <v>1.5800000000000002E-2</v>
      </c>
      <c r="V11" s="6">
        <f t="shared" si="9"/>
        <v>4.0563931117138718</v>
      </c>
      <c r="W11" s="5">
        <v>1.5699999999999999E-2</v>
      </c>
      <c r="X11" s="6">
        <f t="shared" si="10"/>
        <v>4.0307197375891004</v>
      </c>
      <c r="Y11" s="5">
        <v>1.2699999999999999E-2</v>
      </c>
      <c r="Z11" s="6">
        <f t="shared" si="11"/>
        <v>3.2605185138459598</v>
      </c>
      <c r="AA11" s="5">
        <v>1.0200000000000001E-2</v>
      </c>
      <c r="AB11" s="6">
        <f t="shared" si="12"/>
        <v>2.6186841607266769</v>
      </c>
      <c r="AC11" s="5">
        <v>1.49E-2</v>
      </c>
      <c r="AD11" s="6">
        <f t="shared" si="13"/>
        <v>3.8253327445909298</v>
      </c>
      <c r="AE11" s="5">
        <v>1.26E-2</v>
      </c>
      <c r="AF11" s="6">
        <f t="shared" si="14"/>
        <v>3.2348451397211888</v>
      </c>
      <c r="AG11" s="5">
        <v>8.6999999999999994E-3</v>
      </c>
      <c r="AH11" s="6">
        <f t="shared" si="15"/>
        <v>2.2335835488551066</v>
      </c>
      <c r="AI11" s="5">
        <v>1.11E-2</v>
      </c>
      <c r="AJ11" s="6">
        <f t="shared" si="16"/>
        <v>2.849744527849619</v>
      </c>
      <c r="AK11" s="5">
        <v>8.9999999999999993E-3</v>
      </c>
      <c r="AL11" s="6">
        <f t="shared" si="17"/>
        <v>2.3106036712294205</v>
      </c>
      <c r="AM11" s="5">
        <v>1.24E-2</v>
      </c>
      <c r="AN11" s="6">
        <f t="shared" si="18"/>
        <v>3.1834983914716459</v>
      </c>
      <c r="AO11" s="5">
        <v>7.4999999999999997E-3</v>
      </c>
      <c r="AP11" s="6">
        <f t="shared" si="19"/>
        <v>1.9255030593578504</v>
      </c>
      <c r="AQ11" s="5">
        <v>5.3E-3</v>
      </c>
      <c r="AR11" s="6">
        <f t="shared" si="20"/>
        <v>1.3606888286128811</v>
      </c>
      <c r="AS11" s="5">
        <v>5.7999999999999996E-3</v>
      </c>
      <c r="AT11" s="6">
        <f t="shared" si="21"/>
        <v>1.4890556992367376</v>
      </c>
      <c r="AU11" s="5">
        <v>4.3E-3</v>
      </c>
      <c r="AV11" s="6">
        <f t="shared" si="22"/>
        <v>1.1039550873651676</v>
      </c>
      <c r="AW11" s="5">
        <v>4.0000000000000001E-3</v>
      </c>
      <c r="AX11" s="7">
        <f t="shared" si="23"/>
        <v>1.0269349649908537</v>
      </c>
      <c r="AY11" s="5">
        <v>3.5000000000000001E-3</v>
      </c>
      <c r="AZ11" s="7">
        <f t="shared" si="24"/>
        <v>0.89856809436699692</v>
      </c>
      <c r="BA11" s="5">
        <v>2.7000000000000001E-3</v>
      </c>
      <c r="BB11" s="7">
        <f t="shared" si="25"/>
        <v>0.69318110136882616</v>
      </c>
      <c r="BC11" s="5">
        <v>5.0000000000000001E-4</v>
      </c>
      <c r="BD11" s="7">
        <f t="shared" si="26"/>
        <v>0.12836687062385671</v>
      </c>
      <c r="BE11" s="5">
        <v>2.2000000000000001E-3</v>
      </c>
      <c r="BF11" s="7">
        <f t="shared" si="27"/>
        <v>0.5648142307449695</v>
      </c>
      <c r="BG11" s="5">
        <v>3.3E-3</v>
      </c>
      <c r="BH11" s="7">
        <f t="shared" si="28"/>
        <v>0.84722134611745425</v>
      </c>
      <c r="BI11" s="5">
        <v>2.3E-3</v>
      </c>
      <c r="BJ11" s="7">
        <f t="shared" si="29"/>
        <v>0.59048760486974083</v>
      </c>
      <c r="BK11" s="5">
        <v>1.1000000000000001E-3</v>
      </c>
      <c r="BL11" s="7">
        <f t="shared" si="30"/>
        <v>0.28240711537248475</v>
      </c>
    </row>
    <row r="12" spans="1:64" x14ac:dyDescent="0.25">
      <c r="A12" s="2">
        <v>43840</v>
      </c>
      <c r="B12" s="8">
        <v>208.79328833659244</v>
      </c>
      <c r="C12" s="5">
        <v>0.61809999999999998</v>
      </c>
      <c r="D12" s="6">
        <f t="shared" si="1"/>
        <v>129.05513152084779</v>
      </c>
      <c r="E12" s="5">
        <v>5.2299999999999999E-2</v>
      </c>
      <c r="F12" s="6">
        <f t="shared" si="0"/>
        <v>10.919888980003785</v>
      </c>
      <c r="G12" s="5">
        <v>3.9E-2</v>
      </c>
      <c r="H12" s="6">
        <f t="shared" si="2"/>
        <v>8.1429382451271053</v>
      </c>
      <c r="I12" s="5">
        <v>2.52E-2</v>
      </c>
      <c r="J12" s="6">
        <f t="shared" si="3"/>
        <v>5.2615908660821296</v>
      </c>
      <c r="K12" s="5">
        <v>2.2200000000000001E-2</v>
      </c>
      <c r="L12" s="6">
        <f t="shared" si="31"/>
        <v>4.635211001072352</v>
      </c>
      <c r="M12" s="5">
        <v>2.8299999999999999E-2</v>
      </c>
      <c r="N12" s="6">
        <f t="shared" si="5"/>
        <v>5.908850059925566</v>
      </c>
      <c r="O12" s="5">
        <v>2.2100000000000002E-2</v>
      </c>
      <c r="P12" s="6">
        <f t="shared" si="6"/>
        <v>4.6143316722386931</v>
      </c>
      <c r="Q12" s="5">
        <v>1.4800000000000001E-2</v>
      </c>
      <c r="R12" s="6">
        <f t="shared" si="7"/>
        <v>3.0901406673815681</v>
      </c>
      <c r="S12" s="5">
        <v>1.4800000000000001E-2</v>
      </c>
      <c r="T12" s="6">
        <f t="shared" si="8"/>
        <v>3.0901406673815681</v>
      </c>
      <c r="U12" s="5">
        <v>1.5599999999999999E-2</v>
      </c>
      <c r="V12" s="6">
        <f t="shared" si="9"/>
        <v>3.2571752980508419</v>
      </c>
      <c r="W12" s="5">
        <v>1.6199999999999999E-2</v>
      </c>
      <c r="X12" s="6">
        <f t="shared" si="10"/>
        <v>3.3824512710527972</v>
      </c>
      <c r="Y12" s="5">
        <v>1.2500000000000001E-2</v>
      </c>
      <c r="Z12" s="6">
        <f t="shared" si="11"/>
        <v>2.6099161042074055</v>
      </c>
      <c r="AA12" s="5">
        <v>9.7999999999999997E-3</v>
      </c>
      <c r="AB12" s="6">
        <f t="shared" si="12"/>
        <v>2.0461742256986057</v>
      </c>
      <c r="AC12" s="5">
        <v>1.6299999999999999E-2</v>
      </c>
      <c r="AD12" s="6">
        <f t="shared" si="13"/>
        <v>3.4033305998864565</v>
      </c>
      <c r="AE12" s="5">
        <v>1.17E-2</v>
      </c>
      <c r="AF12" s="6">
        <f t="shared" si="14"/>
        <v>2.4428814735381317</v>
      </c>
      <c r="AG12" s="5">
        <v>8.3999999999999995E-3</v>
      </c>
      <c r="AH12" s="6">
        <f t="shared" si="15"/>
        <v>1.7538636220273764</v>
      </c>
      <c r="AI12" s="5">
        <v>1.18E-2</v>
      </c>
      <c r="AJ12" s="6">
        <f t="shared" si="16"/>
        <v>2.4637608023717905</v>
      </c>
      <c r="AK12" s="5">
        <v>8.3000000000000001E-3</v>
      </c>
      <c r="AL12" s="6">
        <f t="shared" si="17"/>
        <v>1.7329842931937172</v>
      </c>
      <c r="AM12" s="5">
        <v>1.0200000000000001E-2</v>
      </c>
      <c r="AN12" s="6">
        <f t="shared" si="18"/>
        <v>2.1296915410332429</v>
      </c>
      <c r="AO12" s="5">
        <v>7.4000000000000003E-3</v>
      </c>
      <c r="AP12" s="6">
        <f t="shared" si="19"/>
        <v>1.5450703336907841</v>
      </c>
      <c r="AQ12" s="5">
        <v>4.5999999999999999E-3</v>
      </c>
      <c r="AR12" s="6">
        <f t="shared" si="20"/>
        <v>0.96044912634832524</v>
      </c>
      <c r="AS12" s="5">
        <v>5.1999999999999998E-3</v>
      </c>
      <c r="AT12" s="6">
        <f t="shared" si="21"/>
        <v>1.0857250993502807</v>
      </c>
      <c r="AU12" s="5">
        <v>4.3E-3</v>
      </c>
      <c r="AV12" s="6">
        <f t="shared" si="22"/>
        <v>0.89781113984734751</v>
      </c>
      <c r="AW12" s="5">
        <v>3.5999999999999999E-3</v>
      </c>
      <c r="AX12" s="7">
        <f t="shared" si="23"/>
        <v>0.75165583801173275</v>
      </c>
      <c r="AY12" s="5">
        <v>3.0999999999999999E-3</v>
      </c>
      <c r="AZ12" s="7">
        <f t="shared" si="24"/>
        <v>0.64725919384343655</v>
      </c>
      <c r="BA12" s="5">
        <v>2.8999999999999998E-3</v>
      </c>
      <c r="BB12" s="7">
        <f t="shared" si="25"/>
        <v>0.60550053617611799</v>
      </c>
      <c r="BC12" s="5">
        <v>4.0000000000000002E-4</v>
      </c>
      <c r="BD12" s="7">
        <f t="shared" si="26"/>
        <v>8.351731533463698E-2</v>
      </c>
      <c r="BE12" s="5">
        <v>1.6999999999999999E-3</v>
      </c>
      <c r="BF12" s="7">
        <f t="shared" si="27"/>
        <v>0.35494859017220715</v>
      </c>
      <c r="BG12" s="5">
        <v>3.0999999999999999E-3</v>
      </c>
      <c r="BH12" s="7">
        <f t="shared" si="28"/>
        <v>0.64725919384343655</v>
      </c>
      <c r="BI12" s="5">
        <v>1.9E-3</v>
      </c>
      <c r="BJ12" s="7">
        <f t="shared" si="29"/>
        <v>0.39670724783952566</v>
      </c>
      <c r="BK12" s="5">
        <v>1.2999999999999999E-3</v>
      </c>
      <c r="BL12" s="7">
        <f t="shared" si="30"/>
        <v>0.27143127483757018</v>
      </c>
    </row>
    <row r="13" spans="1:64" x14ac:dyDescent="0.25">
      <c r="A13" s="2">
        <v>43841</v>
      </c>
      <c r="B13" s="8">
        <v>238.44067368952247</v>
      </c>
      <c r="C13" s="5">
        <v>0.67430000000000001</v>
      </c>
      <c r="D13" s="6">
        <f t="shared" si="1"/>
        <v>160.780546268845</v>
      </c>
      <c r="E13" s="5">
        <v>4.9200000000000001E-2</v>
      </c>
      <c r="F13" s="6">
        <f t="shared" si="0"/>
        <v>11.731281145524505</v>
      </c>
      <c r="G13" s="5">
        <v>3.5900000000000001E-2</v>
      </c>
      <c r="H13" s="6">
        <f t="shared" si="2"/>
        <v>8.5600201854538565</v>
      </c>
      <c r="I13" s="5">
        <v>2.2599999999999999E-2</v>
      </c>
      <c r="J13" s="6">
        <f t="shared" si="3"/>
        <v>5.3887592253832075</v>
      </c>
      <c r="K13" s="5">
        <v>2.1499999999999998E-2</v>
      </c>
      <c r="L13" s="6">
        <f t="shared" si="31"/>
        <v>5.1264744843247323</v>
      </c>
      <c r="M13" s="5">
        <v>2.2200000000000001E-2</v>
      </c>
      <c r="N13" s="6">
        <f t="shared" si="5"/>
        <v>5.2933829559073988</v>
      </c>
      <c r="O13" s="5">
        <v>1.78E-2</v>
      </c>
      <c r="P13" s="6">
        <f t="shared" si="6"/>
        <v>4.2442439916734997</v>
      </c>
      <c r="Q13" s="5">
        <v>1.2E-2</v>
      </c>
      <c r="R13" s="6">
        <f t="shared" si="7"/>
        <v>2.8612880842742698</v>
      </c>
      <c r="S13" s="5">
        <v>1.2800000000000001E-2</v>
      </c>
      <c r="T13" s="6">
        <f t="shared" si="8"/>
        <v>3.0520406232258876</v>
      </c>
      <c r="U13" s="5">
        <v>1.12E-2</v>
      </c>
      <c r="V13" s="6">
        <f t="shared" si="9"/>
        <v>2.6705355453226516</v>
      </c>
      <c r="W13" s="5">
        <v>1.38E-2</v>
      </c>
      <c r="X13" s="6">
        <f t="shared" si="10"/>
        <v>3.2904812969154102</v>
      </c>
      <c r="Y13" s="5">
        <v>9.9000000000000008E-3</v>
      </c>
      <c r="Z13" s="6">
        <f t="shared" si="11"/>
        <v>2.3605626695262725</v>
      </c>
      <c r="AA13" s="5">
        <v>8.6999999999999994E-3</v>
      </c>
      <c r="AB13" s="6">
        <f t="shared" si="12"/>
        <v>2.0744338610988455</v>
      </c>
      <c r="AC13" s="5">
        <v>1.1599999999999999E-2</v>
      </c>
      <c r="AD13" s="6">
        <f t="shared" si="13"/>
        <v>2.7659118147984603</v>
      </c>
      <c r="AE13" s="5">
        <v>9.7999999999999997E-3</v>
      </c>
      <c r="AF13" s="6">
        <f t="shared" si="14"/>
        <v>2.3367186021573203</v>
      </c>
      <c r="AG13" s="5">
        <v>7.7000000000000002E-3</v>
      </c>
      <c r="AH13" s="6">
        <f t="shared" si="15"/>
        <v>1.8359931874093232</v>
      </c>
      <c r="AI13" s="5">
        <v>9.7000000000000003E-3</v>
      </c>
      <c r="AJ13" s="6">
        <f t="shared" si="16"/>
        <v>2.3128745347883681</v>
      </c>
      <c r="AK13" s="5">
        <v>6.7000000000000002E-3</v>
      </c>
      <c r="AL13" s="6">
        <f t="shared" si="17"/>
        <v>1.5975525137198006</v>
      </c>
      <c r="AM13" s="5">
        <v>7.6E-3</v>
      </c>
      <c r="AN13" s="6">
        <f t="shared" si="18"/>
        <v>1.8121491200403708</v>
      </c>
      <c r="AO13" s="5">
        <v>6.4999999999999997E-3</v>
      </c>
      <c r="AP13" s="6">
        <f t="shared" si="19"/>
        <v>1.549864378981896</v>
      </c>
      <c r="AQ13" s="5">
        <v>3.5999999999999999E-3</v>
      </c>
      <c r="AR13" s="6">
        <f t="shared" si="20"/>
        <v>0.85838642528228082</v>
      </c>
      <c r="AS13" s="5">
        <v>4.0000000000000001E-3</v>
      </c>
      <c r="AT13" s="6">
        <f t="shared" si="21"/>
        <v>0.95376269475808995</v>
      </c>
      <c r="AU13" s="5">
        <v>3.5999999999999999E-3</v>
      </c>
      <c r="AV13" s="6">
        <f t="shared" si="22"/>
        <v>0.85838642528228082</v>
      </c>
      <c r="AW13" s="5">
        <v>3.2000000000000002E-3</v>
      </c>
      <c r="AX13" s="7">
        <f t="shared" si="23"/>
        <v>0.76301015580647191</v>
      </c>
      <c r="AY13" s="5">
        <v>2.8999999999999998E-3</v>
      </c>
      <c r="AZ13" s="7">
        <f t="shared" si="24"/>
        <v>0.69147795369961507</v>
      </c>
      <c r="BA13" s="5">
        <v>2.2000000000000001E-3</v>
      </c>
      <c r="BB13" s="7">
        <f t="shared" si="25"/>
        <v>0.52456948211694943</v>
      </c>
      <c r="BC13" s="5">
        <v>2.0000000000000001E-4</v>
      </c>
      <c r="BD13" s="7">
        <f t="shared" si="26"/>
        <v>4.7688134737904495E-2</v>
      </c>
      <c r="BE13" s="5">
        <v>1.4E-3</v>
      </c>
      <c r="BF13" s="7">
        <f t="shared" si="27"/>
        <v>0.33381694316533145</v>
      </c>
      <c r="BG13" s="5">
        <v>2.3E-3</v>
      </c>
      <c r="BH13" s="7">
        <f t="shared" si="28"/>
        <v>0.54841354948590171</v>
      </c>
      <c r="BI13" s="5">
        <v>1.6000000000000001E-3</v>
      </c>
      <c r="BJ13" s="7">
        <f t="shared" si="29"/>
        <v>0.38150507790323596</v>
      </c>
      <c r="BK13" s="5">
        <v>6.9999999999999999E-4</v>
      </c>
      <c r="BL13" s="7">
        <f t="shared" si="30"/>
        <v>0.16690847158266572</v>
      </c>
    </row>
    <row r="14" spans="1:64" x14ac:dyDescent="0.25">
      <c r="A14" s="2">
        <v>43842</v>
      </c>
      <c r="B14" s="8">
        <v>196.17737967577116</v>
      </c>
      <c r="C14" s="5">
        <v>0.66379999999999995</v>
      </c>
      <c r="D14" s="6">
        <f t="shared" si="1"/>
        <v>130.22254462877689</v>
      </c>
      <c r="E14" s="5">
        <v>4.9299999999999997E-2</v>
      </c>
      <c r="F14" s="6">
        <f t="shared" si="0"/>
        <v>9.6715448180155175</v>
      </c>
      <c r="G14" s="5">
        <v>3.4500000000000003E-2</v>
      </c>
      <c r="H14" s="6">
        <f t="shared" si="2"/>
        <v>6.7681195988141054</v>
      </c>
      <c r="I14" s="5">
        <v>2.12E-2</v>
      </c>
      <c r="J14" s="6">
        <f t="shared" si="3"/>
        <v>4.158960449126349</v>
      </c>
      <c r="K14" s="5">
        <v>1.9800000000000002E-2</v>
      </c>
      <c r="L14" s="6">
        <f t="shared" si="31"/>
        <v>3.8843121175802695</v>
      </c>
      <c r="M14" s="5">
        <v>2.2700000000000001E-2</v>
      </c>
      <c r="N14" s="6">
        <f t="shared" si="5"/>
        <v>4.4532265186400055</v>
      </c>
      <c r="O14" s="5">
        <v>1.6799999999999999E-2</v>
      </c>
      <c r="P14" s="6">
        <f t="shared" si="6"/>
        <v>3.2957799785529551</v>
      </c>
      <c r="Q14" s="5">
        <v>1.34E-2</v>
      </c>
      <c r="R14" s="6">
        <f t="shared" si="7"/>
        <v>2.6287768876553335</v>
      </c>
      <c r="S14" s="5">
        <v>1.54E-2</v>
      </c>
      <c r="T14" s="6">
        <f t="shared" si="8"/>
        <v>3.0211316470068761</v>
      </c>
      <c r="U14" s="5">
        <v>1.32E-2</v>
      </c>
      <c r="V14" s="6">
        <f t="shared" si="9"/>
        <v>2.5895414117201794</v>
      </c>
      <c r="W14" s="5">
        <v>1.2800000000000001E-2</v>
      </c>
      <c r="X14" s="6">
        <f t="shared" si="10"/>
        <v>2.5110704598498712</v>
      </c>
      <c r="Y14" s="5">
        <v>1.04E-2</v>
      </c>
      <c r="Z14" s="6">
        <f t="shared" si="11"/>
        <v>2.04024474862802</v>
      </c>
      <c r="AA14" s="5">
        <v>9.2999999999999992E-3</v>
      </c>
      <c r="AB14" s="6">
        <f t="shared" si="12"/>
        <v>1.8244496309846716</v>
      </c>
      <c r="AC14" s="5">
        <v>1.21E-2</v>
      </c>
      <c r="AD14" s="6">
        <f t="shared" si="13"/>
        <v>2.373746294076831</v>
      </c>
      <c r="AE14" s="5">
        <v>1.2E-2</v>
      </c>
      <c r="AF14" s="6">
        <f t="shared" si="14"/>
        <v>2.354128556109254</v>
      </c>
      <c r="AG14" s="5">
        <v>7.9000000000000008E-3</v>
      </c>
      <c r="AH14" s="6">
        <f t="shared" si="15"/>
        <v>1.5498012994385924</v>
      </c>
      <c r="AI14" s="5">
        <v>8.5000000000000006E-3</v>
      </c>
      <c r="AJ14" s="6">
        <f t="shared" si="16"/>
        <v>1.667507727244055</v>
      </c>
      <c r="AK14" s="5">
        <v>7.7000000000000002E-3</v>
      </c>
      <c r="AL14" s="6">
        <f t="shared" si="17"/>
        <v>1.510565823503438</v>
      </c>
      <c r="AM14" s="5">
        <v>8.6999999999999994E-3</v>
      </c>
      <c r="AN14" s="6">
        <f t="shared" si="18"/>
        <v>1.7067432031792089</v>
      </c>
      <c r="AO14" s="5">
        <v>6.8999999999999999E-3</v>
      </c>
      <c r="AP14" s="6">
        <f t="shared" si="19"/>
        <v>1.353623919762821</v>
      </c>
      <c r="AQ14" s="5">
        <v>4.5999999999999999E-3</v>
      </c>
      <c r="AR14" s="6">
        <f t="shared" si="20"/>
        <v>0.90241594650854728</v>
      </c>
      <c r="AS14" s="5">
        <v>4.8999999999999998E-3</v>
      </c>
      <c r="AT14" s="6">
        <f t="shared" si="21"/>
        <v>0.96126916041127863</v>
      </c>
      <c r="AU14" s="5">
        <v>3.7000000000000002E-3</v>
      </c>
      <c r="AV14" s="6">
        <f t="shared" si="22"/>
        <v>0.72585630480035335</v>
      </c>
      <c r="AW14" s="5">
        <v>3.7000000000000002E-3</v>
      </c>
      <c r="AX14" s="7">
        <f t="shared" si="23"/>
        <v>0.72585630480035335</v>
      </c>
      <c r="AY14" s="5">
        <v>3.5999999999999999E-3</v>
      </c>
      <c r="AZ14" s="7">
        <f t="shared" si="24"/>
        <v>0.70623856683277619</v>
      </c>
      <c r="BA14" s="5">
        <v>2.2000000000000001E-3</v>
      </c>
      <c r="BB14" s="7">
        <f t="shared" si="25"/>
        <v>0.4315902352866966</v>
      </c>
      <c r="BC14" s="5">
        <v>5.0000000000000001E-4</v>
      </c>
      <c r="BD14" s="7">
        <f t="shared" si="26"/>
        <v>9.8088689837885587E-2</v>
      </c>
      <c r="BE14" s="5">
        <v>1.6000000000000001E-3</v>
      </c>
      <c r="BF14" s="7">
        <f t="shared" si="27"/>
        <v>0.3138838074812339</v>
      </c>
      <c r="BG14" s="5">
        <v>3.0000000000000001E-3</v>
      </c>
      <c r="BH14" s="7">
        <f t="shared" si="28"/>
        <v>0.58853213902731349</v>
      </c>
      <c r="BI14" s="5">
        <v>2E-3</v>
      </c>
      <c r="BJ14" s="7">
        <f t="shared" si="29"/>
        <v>0.39235475935154235</v>
      </c>
      <c r="BK14" s="5">
        <v>1.2999999999999999E-3</v>
      </c>
      <c r="BL14" s="7">
        <f t="shared" si="30"/>
        <v>0.2550305935785025</v>
      </c>
    </row>
    <row r="15" spans="1:64" x14ac:dyDescent="0.25">
      <c r="A15" s="2">
        <v>43843</v>
      </c>
      <c r="B15" s="8">
        <v>181.66908471582664</v>
      </c>
      <c r="C15" s="5">
        <v>0.63900000000000001</v>
      </c>
      <c r="D15" s="6">
        <f t="shared" si="1"/>
        <v>116.08654513341322</v>
      </c>
      <c r="E15" s="5">
        <v>5.3400000000000003E-2</v>
      </c>
      <c r="F15" s="6">
        <f t="shared" si="0"/>
        <v>9.7011291238251438</v>
      </c>
      <c r="G15" s="5">
        <v>3.7699999999999997E-2</v>
      </c>
      <c r="H15" s="6">
        <f t="shared" si="2"/>
        <v>6.8489244937866642</v>
      </c>
      <c r="I15" s="5">
        <v>2.3199999999999998E-2</v>
      </c>
      <c r="J15" s="6">
        <f t="shared" si="3"/>
        <v>4.2147227654071777</v>
      </c>
      <c r="K15" s="5">
        <v>2.2499999999999999E-2</v>
      </c>
      <c r="L15" s="6">
        <f t="shared" si="31"/>
        <v>4.0875544061060989</v>
      </c>
      <c r="M15" s="5">
        <v>2.4500000000000001E-2</v>
      </c>
      <c r="N15" s="6">
        <f t="shared" si="5"/>
        <v>4.4508925755377531</v>
      </c>
      <c r="O15" s="5">
        <v>1.78E-2</v>
      </c>
      <c r="P15" s="6">
        <f t="shared" si="6"/>
        <v>3.2337097079417143</v>
      </c>
      <c r="Q15" s="5">
        <v>1.3299999999999999E-2</v>
      </c>
      <c r="R15" s="6">
        <f t="shared" si="7"/>
        <v>2.4161988267204944</v>
      </c>
      <c r="S15" s="5">
        <v>1.5100000000000001E-2</v>
      </c>
      <c r="T15" s="6">
        <f t="shared" si="8"/>
        <v>2.7432031792089826</v>
      </c>
      <c r="U15" s="5">
        <v>1.2999999999999999E-2</v>
      </c>
      <c r="V15" s="6">
        <f t="shared" si="9"/>
        <v>2.3616981013057461</v>
      </c>
      <c r="W15" s="5">
        <v>1.37E-2</v>
      </c>
      <c r="X15" s="6">
        <f t="shared" si="10"/>
        <v>2.4888664606068249</v>
      </c>
      <c r="Y15" s="5">
        <v>1.1299999999999999E-2</v>
      </c>
      <c r="Z15" s="6">
        <f t="shared" si="11"/>
        <v>2.052860657288841</v>
      </c>
      <c r="AA15" s="5">
        <v>1.0200000000000001E-2</v>
      </c>
      <c r="AB15" s="6">
        <f t="shared" si="12"/>
        <v>1.8530246641014319</v>
      </c>
      <c r="AC15" s="5">
        <v>1.44E-2</v>
      </c>
      <c r="AD15" s="6">
        <f t="shared" si="13"/>
        <v>2.6160348199079038</v>
      </c>
      <c r="AE15" s="5">
        <v>1.2E-2</v>
      </c>
      <c r="AF15" s="6">
        <f t="shared" si="14"/>
        <v>2.1800290165899199</v>
      </c>
      <c r="AG15" s="5">
        <v>8.3999999999999995E-3</v>
      </c>
      <c r="AH15" s="6">
        <f t="shared" si="15"/>
        <v>1.5260203116129436</v>
      </c>
      <c r="AI15" s="5">
        <v>1.12E-2</v>
      </c>
      <c r="AJ15" s="6">
        <f t="shared" si="16"/>
        <v>2.0346937488172583</v>
      </c>
      <c r="AK15" s="5">
        <v>8.0000000000000002E-3</v>
      </c>
      <c r="AL15" s="6">
        <f t="shared" si="17"/>
        <v>1.4533526777266133</v>
      </c>
      <c r="AM15" s="5">
        <v>9.7999999999999997E-3</v>
      </c>
      <c r="AN15" s="6">
        <f t="shared" si="18"/>
        <v>1.7803570302151011</v>
      </c>
      <c r="AO15" s="5">
        <v>8.0000000000000002E-3</v>
      </c>
      <c r="AP15" s="6">
        <f t="shared" si="19"/>
        <v>1.4533526777266133</v>
      </c>
      <c r="AQ15" s="5">
        <v>4.0000000000000001E-3</v>
      </c>
      <c r="AR15" s="6">
        <f t="shared" si="20"/>
        <v>0.72667633886330663</v>
      </c>
      <c r="AS15" s="5">
        <v>5.1999999999999998E-3</v>
      </c>
      <c r="AT15" s="6">
        <f t="shared" si="21"/>
        <v>0.94467924052229846</v>
      </c>
      <c r="AU15" s="5">
        <v>4.1999999999999997E-3</v>
      </c>
      <c r="AV15" s="6">
        <f t="shared" si="22"/>
        <v>0.7630101558064718</v>
      </c>
      <c r="AW15" s="5">
        <v>3.8E-3</v>
      </c>
      <c r="AX15" s="7">
        <f t="shared" si="23"/>
        <v>0.69034252192014123</v>
      </c>
      <c r="AY15" s="5">
        <v>3.3999999999999998E-3</v>
      </c>
      <c r="AZ15" s="7">
        <f t="shared" si="24"/>
        <v>0.61767488803381054</v>
      </c>
      <c r="BA15" s="5">
        <v>2.2000000000000001E-3</v>
      </c>
      <c r="BB15" s="7">
        <f t="shared" si="25"/>
        <v>0.39967198637481866</v>
      </c>
      <c r="BC15" s="5">
        <v>4.0000000000000002E-4</v>
      </c>
      <c r="BD15" s="7">
        <f t="shared" si="26"/>
        <v>7.2667633886330657E-2</v>
      </c>
      <c r="BE15" s="5">
        <v>1.5E-3</v>
      </c>
      <c r="BF15" s="7">
        <f t="shared" si="27"/>
        <v>0.27250362707373998</v>
      </c>
      <c r="BG15" s="5">
        <v>2.8E-3</v>
      </c>
      <c r="BH15" s="7">
        <f t="shared" si="28"/>
        <v>0.50867343720431457</v>
      </c>
      <c r="BI15" s="5">
        <v>2.3E-3</v>
      </c>
      <c r="BJ15" s="7">
        <f t="shared" si="29"/>
        <v>0.41783889484640124</v>
      </c>
      <c r="BK15" s="5">
        <v>1E-3</v>
      </c>
      <c r="BL15" s="7">
        <f t="shared" si="30"/>
        <v>0.18166908471582666</v>
      </c>
    </row>
    <row r="16" spans="1:64" x14ac:dyDescent="0.25">
      <c r="A16" s="2">
        <v>43844</v>
      </c>
      <c r="B16" s="8">
        <v>172.20715322021067</v>
      </c>
      <c r="C16" s="5">
        <v>0.64800000000000002</v>
      </c>
      <c r="D16" s="6">
        <f t="shared" si="1"/>
        <v>111.59023528669651</v>
      </c>
      <c r="E16" s="5">
        <v>5.7700000000000001E-2</v>
      </c>
      <c r="F16" s="6">
        <f t="shared" si="0"/>
        <v>9.9363527408061554</v>
      </c>
      <c r="G16" s="5">
        <v>3.8199999999999998E-2</v>
      </c>
      <c r="H16" s="6">
        <f t="shared" si="2"/>
        <v>6.5783132530120474</v>
      </c>
      <c r="I16" s="5">
        <v>2.41E-2</v>
      </c>
      <c r="J16" s="6">
        <f t="shared" si="3"/>
        <v>4.1501923926070772</v>
      </c>
      <c r="K16" s="5">
        <v>2.24E-2</v>
      </c>
      <c r="L16" s="6">
        <f t="shared" si="4"/>
        <v>3.8574402321327188</v>
      </c>
      <c r="M16" s="5">
        <v>2.18E-2</v>
      </c>
      <c r="N16" s="6">
        <f t="shared" si="5"/>
        <v>3.7541159402005926</v>
      </c>
      <c r="O16" s="5">
        <v>1.7500000000000002E-2</v>
      </c>
      <c r="P16" s="6">
        <f t="shared" si="6"/>
        <v>3.013625181353687</v>
      </c>
      <c r="Q16" s="5">
        <v>1.43E-2</v>
      </c>
      <c r="R16" s="6">
        <f t="shared" si="7"/>
        <v>2.4625622910490126</v>
      </c>
      <c r="S16" s="5">
        <v>1.52E-2</v>
      </c>
      <c r="T16" s="6">
        <f t="shared" si="8"/>
        <v>2.6175487289472024</v>
      </c>
      <c r="U16" s="5">
        <v>1.26E-2</v>
      </c>
      <c r="V16" s="6">
        <f t="shared" si="9"/>
        <v>2.1698101305746547</v>
      </c>
      <c r="W16" s="5">
        <v>1.2500000000000001E-2</v>
      </c>
      <c r="X16" s="6">
        <f t="shared" si="10"/>
        <v>2.1525894152526335</v>
      </c>
      <c r="Y16" s="5">
        <v>1.01E-2</v>
      </c>
      <c r="Z16" s="6">
        <f t="shared" si="11"/>
        <v>1.7392922475241277</v>
      </c>
      <c r="AA16" s="5">
        <v>1.01E-2</v>
      </c>
      <c r="AB16" s="6">
        <f t="shared" si="12"/>
        <v>1.7392922475241277</v>
      </c>
      <c r="AC16" s="5">
        <v>1.4200000000000001E-2</v>
      </c>
      <c r="AD16" s="6">
        <f t="shared" si="13"/>
        <v>2.4453415757269918</v>
      </c>
      <c r="AE16" s="5">
        <v>1.01E-2</v>
      </c>
      <c r="AF16" s="6">
        <f t="shared" si="14"/>
        <v>1.7392922475241277</v>
      </c>
      <c r="AG16" s="5">
        <v>8.2000000000000007E-3</v>
      </c>
      <c r="AH16" s="6">
        <f t="shared" si="15"/>
        <v>1.4120986564057276</v>
      </c>
      <c r="AI16" s="5">
        <v>1.04E-2</v>
      </c>
      <c r="AJ16" s="6">
        <f t="shared" si="16"/>
        <v>1.7909543934901908</v>
      </c>
      <c r="AK16" s="5">
        <v>6.8999999999999999E-3</v>
      </c>
      <c r="AL16" s="6">
        <f t="shared" si="17"/>
        <v>1.1882293572194536</v>
      </c>
      <c r="AM16" s="5">
        <v>8.0000000000000002E-3</v>
      </c>
      <c r="AN16" s="6">
        <f t="shared" si="18"/>
        <v>1.3776572257616855</v>
      </c>
      <c r="AO16" s="5">
        <v>6.4999999999999997E-3</v>
      </c>
      <c r="AP16" s="6">
        <f t="shared" si="19"/>
        <v>1.1193464959313693</v>
      </c>
      <c r="AQ16" s="5">
        <v>3.8999999999999998E-3</v>
      </c>
      <c r="AR16" s="6">
        <f t="shared" si="20"/>
        <v>0.67160789755882155</v>
      </c>
      <c r="AS16" s="5">
        <v>4.7999999999999996E-3</v>
      </c>
      <c r="AT16" s="6">
        <f t="shared" si="21"/>
        <v>0.82659433545701111</v>
      </c>
      <c r="AU16" s="5">
        <v>4.1000000000000003E-3</v>
      </c>
      <c r="AV16" s="6">
        <f t="shared" si="22"/>
        <v>0.70604932820286381</v>
      </c>
      <c r="AW16" s="5">
        <v>3.8E-3</v>
      </c>
      <c r="AX16" s="7">
        <f t="shared" si="23"/>
        <v>0.65438718223680059</v>
      </c>
      <c r="AY16" s="5">
        <v>3.3E-3</v>
      </c>
      <c r="AZ16" s="7">
        <f t="shared" si="24"/>
        <v>0.56828360562669522</v>
      </c>
      <c r="BA16" s="5">
        <v>1.6999999999999999E-3</v>
      </c>
      <c r="BB16" s="7">
        <f t="shared" si="25"/>
        <v>0.29275216047435815</v>
      </c>
      <c r="BC16" s="5">
        <v>2.9999999999999997E-4</v>
      </c>
      <c r="BD16" s="7">
        <f t="shared" si="26"/>
        <v>5.1662145966063194E-2</v>
      </c>
      <c r="BE16" s="5">
        <v>1.1000000000000001E-3</v>
      </c>
      <c r="BF16" s="7">
        <f t="shared" si="27"/>
        <v>0.18942786854223176</v>
      </c>
      <c r="BG16" s="5">
        <v>2.2000000000000001E-3</v>
      </c>
      <c r="BH16" s="7">
        <f t="shared" si="28"/>
        <v>0.37885573708446352</v>
      </c>
      <c r="BI16" s="5">
        <v>2.2000000000000001E-3</v>
      </c>
      <c r="BJ16" s="7">
        <f t="shared" si="29"/>
        <v>0.37885573708446352</v>
      </c>
      <c r="BK16" s="5">
        <v>1E-3</v>
      </c>
      <c r="BL16" s="7">
        <f t="shared" si="30"/>
        <v>0.17220715322021068</v>
      </c>
    </row>
    <row r="17" spans="1:65" x14ac:dyDescent="0.25">
      <c r="A17" s="2">
        <v>43845</v>
      </c>
      <c r="B17" s="8">
        <v>186.40005046363467</v>
      </c>
      <c r="C17" s="5">
        <v>0.66200000000000003</v>
      </c>
      <c r="D17" s="6">
        <f t="shared" si="1"/>
        <v>123.39683340692616</v>
      </c>
      <c r="E17" s="5">
        <v>6.0299999999999999E-2</v>
      </c>
      <c r="F17" s="6">
        <f t="shared" si="0"/>
        <v>11.239923042957171</v>
      </c>
      <c r="G17" s="5">
        <v>3.5700000000000003E-2</v>
      </c>
      <c r="H17" s="6">
        <f t="shared" si="2"/>
        <v>6.6544818015517579</v>
      </c>
      <c r="I17" s="5">
        <v>2.53E-2</v>
      </c>
      <c r="J17" s="6">
        <f t="shared" si="3"/>
        <v>4.715921276729957</v>
      </c>
      <c r="K17" s="5">
        <v>2.2700000000000001E-2</v>
      </c>
      <c r="L17" s="6">
        <f t="shared" si="4"/>
        <v>4.2312811455245072</v>
      </c>
      <c r="M17" s="5">
        <v>1.9300000000000001E-2</v>
      </c>
      <c r="N17" s="6">
        <f t="shared" si="5"/>
        <v>3.5975209739481495</v>
      </c>
      <c r="O17" s="5">
        <v>1.67E-2</v>
      </c>
      <c r="P17" s="6">
        <f t="shared" si="6"/>
        <v>3.1128808427426988</v>
      </c>
      <c r="Q17" s="5">
        <v>1.54E-2</v>
      </c>
      <c r="R17" s="6">
        <f t="shared" si="7"/>
        <v>2.8705607771399739</v>
      </c>
      <c r="S17" s="5">
        <v>1.41E-2</v>
      </c>
      <c r="T17" s="6">
        <f t="shared" si="8"/>
        <v>2.6282407115372486</v>
      </c>
      <c r="U17" s="5">
        <v>1.2E-2</v>
      </c>
      <c r="V17" s="6">
        <f t="shared" si="9"/>
        <v>2.2368006055636163</v>
      </c>
      <c r="W17" s="5">
        <v>1.14E-2</v>
      </c>
      <c r="X17" s="6">
        <f t="shared" si="10"/>
        <v>2.1249605752854355</v>
      </c>
      <c r="Y17" s="5">
        <v>1.1599999999999999E-2</v>
      </c>
      <c r="Z17" s="6">
        <f t="shared" si="11"/>
        <v>2.1622405853781621</v>
      </c>
      <c r="AA17" s="5">
        <v>0.01</v>
      </c>
      <c r="AB17" s="6">
        <f t="shared" si="12"/>
        <v>1.8640005046363468</v>
      </c>
      <c r="AC17" s="5">
        <v>1.2999999999999999E-2</v>
      </c>
      <c r="AD17" s="6">
        <f t="shared" si="13"/>
        <v>2.4232006560272508</v>
      </c>
      <c r="AE17" s="5">
        <v>8.6E-3</v>
      </c>
      <c r="AF17" s="6">
        <f t="shared" si="14"/>
        <v>1.6030404339872582</v>
      </c>
      <c r="AG17" s="5">
        <v>7.4999999999999997E-3</v>
      </c>
      <c r="AH17" s="6">
        <f t="shared" si="15"/>
        <v>1.3980003784772599</v>
      </c>
      <c r="AI17" s="5">
        <v>9.1000000000000004E-3</v>
      </c>
      <c r="AJ17" s="6">
        <f t="shared" si="16"/>
        <v>1.6962404592190756</v>
      </c>
      <c r="AK17" s="5">
        <v>6.4999999999999997E-3</v>
      </c>
      <c r="AL17" s="6">
        <f t="shared" si="17"/>
        <v>1.2116003280136254</v>
      </c>
      <c r="AM17" s="5">
        <v>5.8999999999999999E-3</v>
      </c>
      <c r="AN17" s="6">
        <f t="shared" si="18"/>
        <v>1.0997602977354446</v>
      </c>
      <c r="AO17" s="5">
        <v>5.4999999999999997E-3</v>
      </c>
      <c r="AP17" s="6">
        <f t="shared" si="19"/>
        <v>1.0252002775499907</v>
      </c>
      <c r="AQ17" s="5">
        <v>3.8E-3</v>
      </c>
      <c r="AR17" s="6">
        <f t="shared" si="20"/>
        <v>0.70832019176181171</v>
      </c>
      <c r="AS17" s="5">
        <v>4.1000000000000003E-3</v>
      </c>
      <c r="AT17" s="6">
        <f t="shared" si="21"/>
        <v>0.76424020690090222</v>
      </c>
      <c r="AU17" s="5">
        <v>3.5999999999999999E-3</v>
      </c>
      <c r="AV17" s="6">
        <f t="shared" si="22"/>
        <v>0.67104018166908475</v>
      </c>
      <c r="AW17" s="5">
        <v>2.5000000000000001E-3</v>
      </c>
      <c r="AX17" s="7">
        <f t="shared" si="23"/>
        <v>0.4660001261590867</v>
      </c>
      <c r="AY17" s="5">
        <v>3.3E-3</v>
      </c>
      <c r="AZ17" s="7">
        <f t="shared" si="24"/>
        <v>0.61512016652999446</v>
      </c>
      <c r="BA17" s="5">
        <v>2.2000000000000001E-3</v>
      </c>
      <c r="BB17" s="7">
        <f t="shared" si="25"/>
        <v>0.41008011101999631</v>
      </c>
      <c r="BC17" s="5">
        <v>2.0000000000000001E-4</v>
      </c>
      <c r="BD17" s="7">
        <f t="shared" si="26"/>
        <v>3.7280010092726933E-2</v>
      </c>
      <c r="BE17" s="5">
        <v>8.0000000000000004E-4</v>
      </c>
      <c r="BF17" s="7">
        <f t="shared" si="27"/>
        <v>0.14912004037090773</v>
      </c>
      <c r="BG17" s="5">
        <v>1.8E-3</v>
      </c>
      <c r="BH17" s="7">
        <f t="shared" si="28"/>
        <v>0.33552009083454237</v>
      </c>
      <c r="BI17" s="5">
        <v>1.9E-3</v>
      </c>
      <c r="BJ17" s="7">
        <f t="shared" si="29"/>
        <v>0.35416009588090586</v>
      </c>
      <c r="BK17" s="5">
        <v>6.9999999999999999E-4</v>
      </c>
      <c r="BL17" s="7">
        <f t="shared" si="30"/>
        <v>0.13048003532454427</v>
      </c>
    </row>
    <row r="18" spans="1:65" x14ac:dyDescent="0.25">
      <c r="A18" s="2">
        <v>43846</v>
      </c>
      <c r="B18" s="8">
        <v>189.23862991231942</v>
      </c>
      <c r="C18" s="5">
        <v>0.65749999999999997</v>
      </c>
      <c r="D18" s="6">
        <f t="shared" si="1"/>
        <v>124.42439916735002</v>
      </c>
      <c r="E18" s="5">
        <v>6.4600000000000005E-2</v>
      </c>
      <c r="F18" s="6">
        <f t="shared" si="0"/>
        <v>12.224815492335836</v>
      </c>
      <c r="G18" s="5">
        <v>3.6299999999999999E-2</v>
      </c>
      <c r="H18" s="6">
        <f t="shared" si="2"/>
        <v>6.8693622658171947</v>
      </c>
      <c r="I18" s="5">
        <v>2.4299999999999999E-2</v>
      </c>
      <c r="J18" s="6">
        <f t="shared" si="3"/>
        <v>4.5984987068693615</v>
      </c>
      <c r="K18" s="5">
        <v>2.4E-2</v>
      </c>
      <c r="L18" s="6">
        <f t="shared" si="4"/>
        <v>4.5417271178956664</v>
      </c>
      <c r="M18" s="5">
        <v>1.95E-2</v>
      </c>
      <c r="N18" s="6">
        <f t="shared" si="5"/>
        <v>3.6901532832902286</v>
      </c>
      <c r="O18" s="5">
        <v>1.6500000000000001E-2</v>
      </c>
      <c r="P18" s="6">
        <f t="shared" si="6"/>
        <v>3.1224373935532705</v>
      </c>
      <c r="Q18" s="5">
        <v>1.4500000000000001E-2</v>
      </c>
      <c r="R18" s="6">
        <f t="shared" si="7"/>
        <v>2.7439601337286317</v>
      </c>
      <c r="S18" s="5">
        <v>1.44E-2</v>
      </c>
      <c r="T18" s="6">
        <f t="shared" si="8"/>
        <v>2.7250362707373998</v>
      </c>
      <c r="U18" s="5">
        <v>1.24E-2</v>
      </c>
      <c r="V18" s="6">
        <f t="shared" si="9"/>
        <v>2.346559010912761</v>
      </c>
      <c r="W18" s="5">
        <v>1.1900000000000001E-2</v>
      </c>
      <c r="X18" s="6">
        <f t="shared" si="10"/>
        <v>2.2519396959566014</v>
      </c>
      <c r="Y18" s="5">
        <v>1.0699999999999999E-2</v>
      </c>
      <c r="Z18" s="6">
        <f t="shared" si="11"/>
        <v>2.0248533400618176</v>
      </c>
      <c r="AA18" s="5">
        <v>1.0699999999999999E-2</v>
      </c>
      <c r="AB18" s="6">
        <f t="shared" si="12"/>
        <v>2.0248533400618176</v>
      </c>
      <c r="AC18" s="5">
        <v>1.2800000000000001E-2</v>
      </c>
      <c r="AD18" s="6">
        <f t="shared" si="13"/>
        <v>2.4222544628776888</v>
      </c>
      <c r="AE18" s="5">
        <v>8.0999999999999996E-3</v>
      </c>
      <c r="AF18" s="6">
        <f t="shared" si="14"/>
        <v>1.5328329022897873</v>
      </c>
      <c r="AG18" s="5">
        <v>8.0000000000000002E-3</v>
      </c>
      <c r="AH18" s="6">
        <f t="shared" si="15"/>
        <v>1.5139090392985555</v>
      </c>
      <c r="AI18" s="5">
        <v>9.1999999999999998E-3</v>
      </c>
      <c r="AJ18" s="6">
        <f t="shared" si="16"/>
        <v>1.7409953951933386</v>
      </c>
      <c r="AK18" s="5">
        <v>5.1000000000000004E-3</v>
      </c>
      <c r="AL18" s="6">
        <f t="shared" si="17"/>
        <v>0.96511701255282911</v>
      </c>
      <c r="AM18" s="5">
        <v>5.8999999999999999E-3</v>
      </c>
      <c r="AN18" s="6">
        <f t="shared" si="18"/>
        <v>1.1165079164826845</v>
      </c>
      <c r="AO18" s="5">
        <v>5.7999999999999996E-3</v>
      </c>
      <c r="AP18" s="6">
        <f t="shared" si="19"/>
        <v>1.0975840534914525</v>
      </c>
      <c r="AQ18" s="5">
        <v>4.1999999999999997E-3</v>
      </c>
      <c r="AR18" s="6">
        <f t="shared" si="20"/>
        <v>0.79480224563174151</v>
      </c>
      <c r="AS18" s="5">
        <v>3.5000000000000001E-3</v>
      </c>
      <c r="AT18" s="6">
        <f t="shared" si="21"/>
        <v>0.66233520469311802</v>
      </c>
      <c r="AU18" s="5">
        <v>4.1999999999999997E-3</v>
      </c>
      <c r="AV18" s="6">
        <f t="shared" si="22"/>
        <v>0.79480224563174151</v>
      </c>
      <c r="AW18" s="5">
        <v>2.3999999999999998E-3</v>
      </c>
      <c r="AX18" s="7">
        <f t="shared" si="23"/>
        <v>0.45417271178956659</v>
      </c>
      <c r="AY18" s="5">
        <v>3.3999999999999998E-3</v>
      </c>
      <c r="AZ18" s="7">
        <f t="shared" si="24"/>
        <v>0.64341134170188596</v>
      </c>
      <c r="BA18" s="5">
        <v>2E-3</v>
      </c>
      <c r="BB18" s="7">
        <f t="shared" si="25"/>
        <v>0.37847725982463887</v>
      </c>
      <c r="BC18" s="5">
        <v>2.0000000000000001E-4</v>
      </c>
      <c r="BD18" s="7">
        <f t="shared" si="26"/>
        <v>3.7847725982463887E-2</v>
      </c>
      <c r="BE18" s="5">
        <v>8.9999999999999998E-4</v>
      </c>
      <c r="BF18" s="7">
        <f t="shared" si="27"/>
        <v>0.17031476692108749</v>
      </c>
      <c r="BG18" s="5">
        <v>2.0999999999999999E-3</v>
      </c>
      <c r="BH18" s="7">
        <f t="shared" si="28"/>
        <v>0.39740112281587076</v>
      </c>
      <c r="BI18" s="5">
        <v>1.8E-3</v>
      </c>
      <c r="BJ18" s="7">
        <f t="shared" si="29"/>
        <v>0.34062953384217498</v>
      </c>
      <c r="BK18" s="5">
        <v>5.9999999999999995E-4</v>
      </c>
      <c r="BL18" s="7">
        <f t="shared" si="30"/>
        <v>0.11354317794739165</v>
      </c>
    </row>
    <row r="19" spans="1:65" x14ac:dyDescent="0.25">
      <c r="A19" s="2">
        <v>43847</v>
      </c>
      <c r="B19" s="8">
        <v>203.11612943922287</v>
      </c>
      <c r="C19" s="5">
        <v>0.66959999999999997</v>
      </c>
      <c r="D19" s="6">
        <f t="shared" si="1"/>
        <v>136.00656027250363</v>
      </c>
      <c r="E19" s="5">
        <v>6.3700000000000007E-2</v>
      </c>
      <c r="F19" s="6">
        <f t="shared" si="0"/>
        <v>12.938497445278498</v>
      </c>
      <c r="G19" s="5">
        <v>3.5900000000000001E-2</v>
      </c>
      <c r="H19" s="6">
        <f t="shared" si="2"/>
        <v>7.2918690468681016</v>
      </c>
      <c r="I19" s="5">
        <v>2.52E-2</v>
      </c>
      <c r="J19" s="6">
        <f t="shared" si="3"/>
        <v>5.1185264618684165</v>
      </c>
      <c r="K19" s="5">
        <v>2.4E-2</v>
      </c>
      <c r="L19" s="6">
        <f t="shared" si="4"/>
        <v>4.8747871065413495</v>
      </c>
      <c r="M19" s="5">
        <v>1.8499999999999999E-2</v>
      </c>
      <c r="N19" s="6">
        <f t="shared" si="5"/>
        <v>3.7576483946256229</v>
      </c>
      <c r="O19" s="5">
        <v>1.7000000000000001E-2</v>
      </c>
      <c r="P19" s="6">
        <f t="shared" si="6"/>
        <v>3.4529742004667892</v>
      </c>
      <c r="Q19" s="5">
        <v>1.32E-2</v>
      </c>
      <c r="R19" s="6">
        <f t="shared" si="7"/>
        <v>2.6811329085977418</v>
      </c>
      <c r="S19" s="5">
        <v>1.2800000000000001E-2</v>
      </c>
      <c r="T19" s="6">
        <f t="shared" si="8"/>
        <v>2.5998864568220528</v>
      </c>
      <c r="U19" s="5">
        <v>1.2500000000000001E-2</v>
      </c>
      <c r="V19" s="6">
        <f t="shared" si="9"/>
        <v>2.538951617990286</v>
      </c>
      <c r="W19" s="5">
        <v>1.1599999999999999E-2</v>
      </c>
      <c r="X19" s="6">
        <f t="shared" si="10"/>
        <v>2.3561471014949853</v>
      </c>
      <c r="Y19" s="5">
        <v>1.12E-2</v>
      </c>
      <c r="Z19" s="6">
        <f t="shared" si="11"/>
        <v>2.2749006497192963</v>
      </c>
      <c r="AA19" s="5">
        <v>1.04E-2</v>
      </c>
      <c r="AB19" s="6">
        <f t="shared" si="12"/>
        <v>2.1124077461679178</v>
      </c>
      <c r="AC19" s="5">
        <v>1.0699999999999999E-2</v>
      </c>
      <c r="AD19" s="6">
        <f t="shared" si="13"/>
        <v>2.1733425849996846</v>
      </c>
      <c r="AE19" s="5">
        <v>7.7999999999999996E-3</v>
      </c>
      <c r="AF19" s="6">
        <f t="shared" si="14"/>
        <v>1.5843058096259384</v>
      </c>
      <c r="AG19" s="5">
        <v>7.1999999999999998E-3</v>
      </c>
      <c r="AH19" s="6">
        <f t="shared" si="15"/>
        <v>1.4624361319624046</v>
      </c>
      <c r="AI19" s="5">
        <v>8.0000000000000002E-3</v>
      </c>
      <c r="AJ19" s="6">
        <f t="shared" si="16"/>
        <v>1.6249290355137831</v>
      </c>
      <c r="AK19" s="5">
        <v>5.7000000000000002E-3</v>
      </c>
      <c r="AL19" s="6">
        <f t="shared" si="17"/>
        <v>1.1577619378035704</v>
      </c>
      <c r="AM19" s="5">
        <v>5.1000000000000004E-3</v>
      </c>
      <c r="AN19" s="6">
        <f t="shared" si="18"/>
        <v>1.0358922601400367</v>
      </c>
      <c r="AO19" s="5">
        <v>5.4000000000000003E-3</v>
      </c>
      <c r="AP19" s="6">
        <f t="shared" si="19"/>
        <v>1.0968270989718036</v>
      </c>
      <c r="AQ19" s="5">
        <v>3.8E-3</v>
      </c>
      <c r="AR19" s="6">
        <f t="shared" si="20"/>
        <v>0.77184129186904693</v>
      </c>
      <c r="AS19" s="5">
        <v>3.3E-3</v>
      </c>
      <c r="AT19" s="6">
        <f t="shared" si="21"/>
        <v>0.67028322714943545</v>
      </c>
      <c r="AU19" s="5">
        <v>3.8999999999999998E-3</v>
      </c>
      <c r="AV19" s="6">
        <f t="shared" si="22"/>
        <v>0.79215290481296918</v>
      </c>
      <c r="AW19" s="5">
        <v>1.5E-3</v>
      </c>
      <c r="AX19" s="7">
        <f t="shared" si="23"/>
        <v>0.30467419415883434</v>
      </c>
      <c r="AY19" s="5">
        <v>3.3E-3</v>
      </c>
      <c r="AZ19" s="7">
        <f t="shared" si="24"/>
        <v>0.67028322714943545</v>
      </c>
      <c r="BA19" s="5">
        <v>1.5E-3</v>
      </c>
      <c r="BB19" s="7">
        <f t="shared" si="25"/>
        <v>0.30467419415883434</v>
      </c>
      <c r="BC19" s="5">
        <v>1E-4</v>
      </c>
      <c r="BD19" s="7">
        <f t="shared" si="26"/>
        <v>2.0311612943922287E-2</v>
      </c>
      <c r="BE19" s="5">
        <v>5.0000000000000001E-4</v>
      </c>
      <c r="BF19" s="7">
        <f t="shared" si="27"/>
        <v>0.10155806471961144</v>
      </c>
      <c r="BG19" s="5">
        <v>1.8E-3</v>
      </c>
      <c r="BH19" s="7">
        <f t="shared" si="28"/>
        <v>0.36560903299060116</v>
      </c>
      <c r="BI19" s="5">
        <v>2.2000000000000001E-3</v>
      </c>
      <c r="BJ19" s="7">
        <f t="shared" si="29"/>
        <v>0.44685548476629033</v>
      </c>
      <c r="BK19" s="5">
        <v>4.0000000000000002E-4</v>
      </c>
      <c r="BL19" s="7">
        <f t="shared" si="30"/>
        <v>8.1246451775689149E-2</v>
      </c>
    </row>
    <row r="20" spans="1:65" x14ac:dyDescent="0.25">
      <c r="A20" s="2">
        <v>43848</v>
      </c>
      <c r="B20" s="8">
        <v>243.17163943733047</v>
      </c>
      <c r="C20" s="5">
        <v>0.6996</v>
      </c>
      <c r="D20" s="6">
        <f t="shared" si="1"/>
        <v>170.12287895035641</v>
      </c>
      <c r="E20" s="5">
        <v>5.6000000000000001E-2</v>
      </c>
      <c r="F20" s="6">
        <f t="shared" si="0"/>
        <v>13.617611808490507</v>
      </c>
      <c r="G20" s="5">
        <v>3.7499999999999999E-2</v>
      </c>
      <c r="H20" s="6">
        <f t="shared" si="2"/>
        <v>9.1189364788998919</v>
      </c>
      <c r="I20" s="5">
        <v>2.41E-2</v>
      </c>
      <c r="J20" s="6">
        <f t="shared" si="3"/>
        <v>5.8604365104396638</v>
      </c>
      <c r="K20" s="5">
        <v>2.24E-2</v>
      </c>
      <c r="L20" s="6">
        <f t="shared" si="4"/>
        <v>5.4470447233962025</v>
      </c>
      <c r="M20" s="5">
        <v>1.6199999999999999E-2</v>
      </c>
      <c r="N20" s="6">
        <f t="shared" si="5"/>
        <v>3.9393805588847535</v>
      </c>
      <c r="O20" s="5">
        <v>1.55E-2</v>
      </c>
      <c r="P20" s="6">
        <f t="shared" si="6"/>
        <v>3.7691604112786221</v>
      </c>
      <c r="Q20" s="5">
        <v>1.2699999999999999E-2</v>
      </c>
      <c r="R20" s="6">
        <f t="shared" si="7"/>
        <v>3.0882798208540967</v>
      </c>
      <c r="S20" s="5">
        <v>1.18E-2</v>
      </c>
      <c r="T20" s="6">
        <f t="shared" si="8"/>
        <v>2.8694253453604994</v>
      </c>
      <c r="U20" s="5">
        <v>1.1299999999999999E-2</v>
      </c>
      <c r="V20" s="6">
        <f t="shared" si="9"/>
        <v>2.747839525641834</v>
      </c>
      <c r="W20" s="5">
        <v>1.14E-2</v>
      </c>
      <c r="X20" s="6">
        <f t="shared" si="10"/>
        <v>2.7721566895855676</v>
      </c>
      <c r="Y20" s="5">
        <v>9.7000000000000003E-3</v>
      </c>
      <c r="Z20" s="6">
        <f t="shared" si="11"/>
        <v>2.3587649025421058</v>
      </c>
      <c r="AA20" s="5">
        <v>9.1999999999999998E-3</v>
      </c>
      <c r="AB20" s="6">
        <f t="shared" si="12"/>
        <v>2.2371790828234404</v>
      </c>
      <c r="AC20" s="5">
        <v>7.3000000000000001E-3</v>
      </c>
      <c r="AD20" s="6">
        <f t="shared" si="13"/>
        <v>1.7751529678925124</v>
      </c>
      <c r="AE20" s="5">
        <v>6.0000000000000001E-3</v>
      </c>
      <c r="AF20" s="6">
        <f t="shared" si="14"/>
        <v>1.4590298366239829</v>
      </c>
      <c r="AG20" s="5">
        <v>7.0000000000000001E-3</v>
      </c>
      <c r="AH20" s="6">
        <f t="shared" si="15"/>
        <v>1.7022014760613133</v>
      </c>
      <c r="AI20" s="5">
        <v>6.0000000000000001E-3</v>
      </c>
      <c r="AJ20" s="6">
        <f t="shared" si="16"/>
        <v>1.4590298366239829</v>
      </c>
      <c r="AK20" s="5">
        <v>5.3E-3</v>
      </c>
      <c r="AL20" s="6">
        <f t="shared" si="17"/>
        <v>1.2888096890178515</v>
      </c>
      <c r="AM20" s="5">
        <v>4.4999999999999997E-3</v>
      </c>
      <c r="AN20" s="6">
        <f t="shared" si="18"/>
        <v>1.094272377467987</v>
      </c>
      <c r="AO20" s="5">
        <v>4.4999999999999997E-3</v>
      </c>
      <c r="AP20" s="6">
        <f t="shared" si="19"/>
        <v>1.094272377467987</v>
      </c>
      <c r="AQ20" s="5">
        <v>3.2000000000000002E-3</v>
      </c>
      <c r="AR20" s="6">
        <f t="shared" si="20"/>
        <v>0.77814924619945758</v>
      </c>
      <c r="AS20" s="5">
        <v>2.8E-3</v>
      </c>
      <c r="AT20" s="6">
        <f t="shared" si="21"/>
        <v>0.68088059042452531</v>
      </c>
      <c r="AU20" s="5">
        <v>3.3999999999999998E-3</v>
      </c>
      <c r="AV20" s="6">
        <f t="shared" si="22"/>
        <v>0.8267835740869236</v>
      </c>
      <c r="AW20" s="5">
        <v>1.9E-3</v>
      </c>
      <c r="AX20" s="7">
        <f t="shared" si="23"/>
        <v>0.46202611493092788</v>
      </c>
      <c r="AY20" s="5">
        <v>2.8E-3</v>
      </c>
      <c r="AZ20" s="7">
        <f t="shared" si="24"/>
        <v>0.68088059042452531</v>
      </c>
      <c r="BA20" s="5">
        <v>1.4E-3</v>
      </c>
      <c r="BB20" s="7">
        <f t="shared" si="25"/>
        <v>0.34044029521226266</v>
      </c>
      <c r="BC20" s="5">
        <v>1E-4</v>
      </c>
      <c r="BD20" s="7">
        <f t="shared" si="26"/>
        <v>2.4317163943733049E-2</v>
      </c>
      <c r="BE20" s="5">
        <v>6.9999999999999999E-4</v>
      </c>
      <c r="BF20" s="7">
        <f t="shared" si="27"/>
        <v>0.17022014760613133</v>
      </c>
      <c r="BG20" s="5">
        <v>1.1999999999999999E-3</v>
      </c>
      <c r="BH20" s="7">
        <f t="shared" si="28"/>
        <v>0.29180596732479652</v>
      </c>
      <c r="BI20" s="5">
        <v>1.6999999999999999E-3</v>
      </c>
      <c r="BJ20" s="7">
        <f t="shared" si="29"/>
        <v>0.4133917870434618</v>
      </c>
      <c r="BK20" s="5">
        <v>4.0000000000000002E-4</v>
      </c>
      <c r="BL20" s="7">
        <f t="shared" si="30"/>
        <v>9.7268655774932197E-2</v>
      </c>
    </row>
    <row r="21" spans="1:65" x14ac:dyDescent="0.25">
      <c r="A21" s="2">
        <v>43849</v>
      </c>
      <c r="B21" s="8">
        <v>233.70970794171453</v>
      </c>
      <c r="C21" s="5">
        <v>0.69499999999999995</v>
      </c>
      <c r="D21" s="6">
        <f t="shared" si="1"/>
        <v>162.42824701949158</v>
      </c>
      <c r="E21" s="5">
        <v>5.8599999999999999E-2</v>
      </c>
      <c r="F21" s="6">
        <f t="shared" si="0"/>
        <v>13.695388885384471</v>
      </c>
      <c r="G21" s="5">
        <v>3.4299999999999997E-2</v>
      </c>
      <c r="H21" s="6">
        <f t="shared" si="2"/>
        <v>8.0162429824008079</v>
      </c>
      <c r="I21" s="5">
        <v>2.2700000000000001E-2</v>
      </c>
      <c r="J21" s="6">
        <f t="shared" si="3"/>
        <v>5.30521037027692</v>
      </c>
      <c r="K21" s="5">
        <v>2.23E-2</v>
      </c>
      <c r="L21" s="6">
        <f t="shared" si="4"/>
        <v>5.2117264871002345</v>
      </c>
      <c r="M21" s="5">
        <v>1.77E-2</v>
      </c>
      <c r="N21" s="6">
        <f t="shared" si="5"/>
        <v>4.1366618305683476</v>
      </c>
      <c r="O21" s="5">
        <v>1.3899999999999999E-2</v>
      </c>
      <c r="P21" s="6">
        <f t="shared" si="6"/>
        <v>3.2485649403898318</v>
      </c>
      <c r="Q21" s="5">
        <v>1.29E-2</v>
      </c>
      <c r="R21" s="6">
        <f t="shared" si="7"/>
        <v>3.0148552324481175</v>
      </c>
      <c r="S21" s="5">
        <v>1.34E-2</v>
      </c>
      <c r="T21" s="6">
        <f t="shared" si="8"/>
        <v>3.1317100864189746</v>
      </c>
      <c r="U21" s="5">
        <v>1.1299999999999999E-2</v>
      </c>
      <c r="V21" s="6">
        <f t="shared" si="9"/>
        <v>2.640919699741374</v>
      </c>
      <c r="W21" s="5">
        <v>1.04E-2</v>
      </c>
      <c r="X21" s="6">
        <f t="shared" si="10"/>
        <v>2.4305809625938308</v>
      </c>
      <c r="Y21" s="5">
        <v>0.01</v>
      </c>
      <c r="Z21" s="6">
        <f t="shared" si="11"/>
        <v>2.3370970794171453</v>
      </c>
      <c r="AA21" s="5">
        <v>1.01E-2</v>
      </c>
      <c r="AB21" s="6">
        <f t="shared" si="12"/>
        <v>2.3604680502113164</v>
      </c>
      <c r="AC21" s="5">
        <v>6.7999999999999996E-3</v>
      </c>
      <c r="AD21" s="6">
        <f t="shared" si="13"/>
        <v>1.5892260140036587</v>
      </c>
      <c r="AE21" s="5">
        <v>7.6E-3</v>
      </c>
      <c r="AF21" s="6">
        <f t="shared" si="14"/>
        <v>1.7761937803570305</v>
      </c>
      <c r="AG21" s="5">
        <v>8.3000000000000001E-3</v>
      </c>
      <c r="AH21" s="6">
        <f t="shared" si="15"/>
        <v>1.9397905759162306</v>
      </c>
      <c r="AI21" s="5">
        <v>5.5999999999999999E-3</v>
      </c>
      <c r="AJ21" s="6">
        <f t="shared" si="16"/>
        <v>1.3087743644736014</v>
      </c>
      <c r="AK21" s="5">
        <v>5.7000000000000002E-3</v>
      </c>
      <c r="AL21" s="6">
        <f t="shared" si="17"/>
        <v>1.3321453352677728</v>
      </c>
      <c r="AM21" s="5">
        <v>4.7000000000000002E-3</v>
      </c>
      <c r="AN21" s="6">
        <f t="shared" si="18"/>
        <v>1.0984356273260583</v>
      </c>
      <c r="AO21" s="5">
        <v>4.8999999999999998E-3</v>
      </c>
      <c r="AP21" s="6">
        <f t="shared" si="19"/>
        <v>1.145177568914401</v>
      </c>
      <c r="AQ21" s="5">
        <v>3.8999999999999998E-3</v>
      </c>
      <c r="AR21" s="6">
        <f t="shared" si="20"/>
        <v>0.91146786097268662</v>
      </c>
      <c r="AS21" s="5">
        <v>3.0999999999999999E-3</v>
      </c>
      <c r="AT21" s="6">
        <f t="shared" si="21"/>
        <v>0.72450009461931497</v>
      </c>
      <c r="AU21" s="5">
        <v>3.8E-3</v>
      </c>
      <c r="AV21" s="6">
        <f t="shared" si="22"/>
        <v>0.88809689017851523</v>
      </c>
      <c r="AW21" s="5">
        <v>1.1999999999999999E-3</v>
      </c>
      <c r="AX21" s="7">
        <f t="shared" si="23"/>
        <v>0.28045164953005741</v>
      </c>
      <c r="AY21" s="5">
        <v>3.2000000000000002E-3</v>
      </c>
      <c r="AZ21" s="7">
        <f t="shared" si="24"/>
        <v>0.74787106541348647</v>
      </c>
      <c r="BA21" s="5">
        <v>1.4E-3</v>
      </c>
      <c r="BB21" s="7">
        <f t="shared" si="25"/>
        <v>0.32719359111840035</v>
      </c>
      <c r="BC21" s="5">
        <v>1E-4</v>
      </c>
      <c r="BD21" s="7">
        <f t="shared" si="26"/>
        <v>2.3370970794171452E-2</v>
      </c>
      <c r="BE21" s="5">
        <v>8.0000000000000004E-4</v>
      </c>
      <c r="BF21" s="7">
        <f t="shared" si="27"/>
        <v>0.18696776635337162</v>
      </c>
      <c r="BG21" s="5">
        <v>1.4E-3</v>
      </c>
      <c r="BH21" s="7">
        <f t="shared" si="28"/>
        <v>0.32719359111840035</v>
      </c>
      <c r="BI21" s="5">
        <v>1.9E-3</v>
      </c>
      <c r="BJ21" s="7">
        <f t="shared" si="29"/>
        <v>0.44404844508925762</v>
      </c>
      <c r="BK21" s="5">
        <v>2.9999999999999997E-4</v>
      </c>
      <c r="BL21" s="7">
        <f t="shared" si="30"/>
        <v>7.0112912382514353E-2</v>
      </c>
    </row>
    <row r="22" spans="1:65" x14ac:dyDescent="0.25">
      <c r="A22" s="2">
        <v>43850</v>
      </c>
      <c r="B22" s="8">
        <v>262.09550242856244</v>
      </c>
      <c r="C22" s="5">
        <v>0.70669999999999999</v>
      </c>
      <c r="D22" s="6">
        <f t="shared" si="1"/>
        <v>185.22289156626508</v>
      </c>
      <c r="E22" s="5">
        <v>6.2199999999999998E-2</v>
      </c>
      <c r="F22" s="6">
        <f t="shared" si="0"/>
        <v>16.302340251056584</v>
      </c>
      <c r="G22" s="5">
        <v>3.3599999999999998E-2</v>
      </c>
      <c r="H22" s="6">
        <f t="shared" si="2"/>
        <v>8.8064088815996975</v>
      </c>
      <c r="I22" s="5">
        <v>2.2700000000000001E-2</v>
      </c>
      <c r="J22" s="6">
        <f t="shared" si="3"/>
        <v>5.9495679051283679</v>
      </c>
      <c r="K22" s="5">
        <v>2.0899999999999998E-2</v>
      </c>
      <c r="L22" s="6">
        <f t="shared" si="4"/>
        <v>5.4777960007569542</v>
      </c>
      <c r="M22" s="5">
        <v>1.66E-2</v>
      </c>
      <c r="N22" s="6">
        <f t="shared" si="5"/>
        <v>4.350785340314137</v>
      </c>
      <c r="O22" s="5">
        <v>1.26E-2</v>
      </c>
      <c r="P22" s="6">
        <f t="shared" si="6"/>
        <v>3.3024033305998866</v>
      </c>
      <c r="Q22" s="5">
        <v>1.2699999999999999E-2</v>
      </c>
      <c r="R22" s="6">
        <f t="shared" si="7"/>
        <v>3.3286128808427429</v>
      </c>
      <c r="S22" s="5">
        <v>1.21E-2</v>
      </c>
      <c r="T22" s="6">
        <f t="shared" si="8"/>
        <v>3.1713555793856054</v>
      </c>
      <c r="U22" s="5">
        <v>1.03E-2</v>
      </c>
      <c r="V22" s="6">
        <f t="shared" si="9"/>
        <v>2.6995836750141931</v>
      </c>
      <c r="W22" s="5">
        <v>9.9000000000000008E-3</v>
      </c>
      <c r="X22" s="6">
        <f t="shared" si="10"/>
        <v>2.5947454740427682</v>
      </c>
      <c r="Y22" s="5">
        <v>9.4000000000000004E-3</v>
      </c>
      <c r="Z22" s="6">
        <f t="shared" si="11"/>
        <v>2.4636977228284871</v>
      </c>
      <c r="AA22" s="5">
        <v>8.9999999999999993E-3</v>
      </c>
      <c r="AB22" s="6">
        <f t="shared" si="12"/>
        <v>2.3588595218570618</v>
      </c>
      <c r="AC22" s="5">
        <v>5.5999999999999999E-3</v>
      </c>
      <c r="AD22" s="6">
        <f t="shared" si="13"/>
        <v>1.4677348135999497</v>
      </c>
      <c r="AE22" s="5">
        <v>7.1999999999999998E-3</v>
      </c>
      <c r="AF22" s="6">
        <f t="shared" si="14"/>
        <v>1.8870876174856495</v>
      </c>
      <c r="AG22" s="5">
        <v>7.3000000000000001E-3</v>
      </c>
      <c r="AH22" s="6">
        <f t="shared" si="15"/>
        <v>1.9132971677285058</v>
      </c>
      <c r="AI22" s="5">
        <v>4.5999999999999999E-3</v>
      </c>
      <c r="AJ22" s="6">
        <f t="shared" si="16"/>
        <v>1.2056393111713872</v>
      </c>
      <c r="AK22" s="5">
        <v>5.4999999999999997E-3</v>
      </c>
      <c r="AL22" s="6">
        <f t="shared" si="17"/>
        <v>1.4415252633570934</v>
      </c>
      <c r="AM22" s="5">
        <v>4.4999999999999997E-3</v>
      </c>
      <c r="AN22" s="6">
        <f t="shared" si="18"/>
        <v>1.1794297609285309</v>
      </c>
      <c r="AO22" s="5">
        <v>4.8999999999999998E-3</v>
      </c>
      <c r="AP22" s="6">
        <f t="shared" si="19"/>
        <v>1.284267961899956</v>
      </c>
      <c r="AQ22" s="5">
        <v>3.7000000000000002E-3</v>
      </c>
      <c r="AR22" s="6">
        <f t="shared" si="20"/>
        <v>0.96975335898568105</v>
      </c>
      <c r="AS22" s="5">
        <v>2.8999999999999998E-3</v>
      </c>
      <c r="AT22" s="6">
        <f t="shared" si="21"/>
        <v>0.76007695704283107</v>
      </c>
      <c r="AU22" s="5">
        <v>3.3999999999999998E-3</v>
      </c>
      <c r="AV22" s="6">
        <f t="shared" si="22"/>
        <v>0.89112470825711221</v>
      </c>
      <c r="AW22" s="5">
        <v>1.2999999999999999E-3</v>
      </c>
      <c r="AX22" s="7">
        <f t="shared" si="23"/>
        <v>0.34072415315713117</v>
      </c>
      <c r="AY22" s="5">
        <v>2.7000000000000001E-3</v>
      </c>
      <c r="AZ22" s="7">
        <f t="shared" si="24"/>
        <v>0.70765785655711866</v>
      </c>
      <c r="BA22" s="5">
        <v>1.1000000000000001E-3</v>
      </c>
      <c r="BB22" s="7">
        <f t="shared" si="25"/>
        <v>0.2883050526714187</v>
      </c>
      <c r="BC22" s="5">
        <v>1E-4</v>
      </c>
      <c r="BD22" s="7">
        <f t="shared" si="26"/>
        <v>2.6209550242856244E-2</v>
      </c>
      <c r="BE22" s="5">
        <v>5.9999999999999995E-4</v>
      </c>
      <c r="BF22" s="7">
        <f t="shared" si="27"/>
        <v>0.15725730145713746</v>
      </c>
      <c r="BG22" s="5">
        <v>1.4E-3</v>
      </c>
      <c r="BH22" s="7">
        <f t="shared" si="28"/>
        <v>0.36693370339998743</v>
      </c>
      <c r="BI22" s="5">
        <v>1.6000000000000001E-3</v>
      </c>
      <c r="BJ22" s="7">
        <f t="shared" si="29"/>
        <v>0.4193528038856999</v>
      </c>
      <c r="BK22" s="5">
        <v>2.9999999999999997E-4</v>
      </c>
      <c r="BL22" s="7">
        <f t="shared" si="30"/>
        <v>7.8628650728568728E-2</v>
      </c>
    </row>
    <row r="23" spans="1:65" x14ac:dyDescent="0.25">
      <c r="A23" s="2">
        <v>43851</v>
      </c>
      <c r="B23" s="8">
        <v>338.73714754305178</v>
      </c>
      <c r="C23" s="5">
        <v>0.71840000000000004</v>
      </c>
      <c r="D23" s="6">
        <f t="shared" si="1"/>
        <v>243.34876679492842</v>
      </c>
      <c r="E23" s="5">
        <v>6.1800000000000001E-2</v>
      </c>
      <c r="F23" s="6">
        <f t="shared" si="0"/>
        <v>20.9339557181606</v>
      </c>
      <c r="G23" s="5">
        <v>3.4000000000000002E-2</v>
      </c>
      <c r="H23" s="6">
        <f t="shared" si="2"/>
        <v>11.51706301646376</v>
      </c>
      <c r="I23" s="5">
        <v>2.2700000000000001E-2</v>
      </c>
      <c r="J23" s="6">
        <f t="shared" si="3"/>
        <v>7.6893332492272757</v>
      </c>
      <c r="K23" s="5">
        <v>2.0400000000000001E-2</v>
      </c>
      <c r="L23" s="6">
        <f t="shared" si="4"/>
        <v>6.9102378098782564</v>
      </c>
      <c r="M23" s="5">
        <v>1.6899999999999998E-2</v>
      </c>
      <c r="N23" s="6">
        <f t="shared" si="5"/>
        <v>5.7246577934775749</v>
      </c>
      <c r="O23" s="5">
        <v>1.1599999999999999E-2</v>
      </c>
      <c r="P23" s="6">
        <f t="shared" si="6"/>
        <v>3.9293509114994003</v>
      </c>
      <c r="Q23" s="5">
        <v>1.2500000000000001E-2</v>
      </c>
      <c r="R23" s="6">
        <f t="shared" si="7"/>
        <v>4.234214344288147</v>
      </c>
      <c r="S23" s="5">
        <v>1.1299999999999999E-2</v>
      </c>
      <c r="T23" s="6">
        <f t="shared" si="8"/>
        <v>3.8277297672364847</v>
      </c>
      <c r="U23" s="5">
        <v>0.01</v>
      </c>
      <c r="V23" s="6">
        <f t="shared" si="9"/>
        <v>3.387371475430518</v>
      </c>
      <c r="W23" s="5">
        <v>8.8999999999999999E-3</v>
      </c>
      <c r="X23" s="6">
        <f t="shared" si="10"/>
        <v>3.0147606131331606</v>
      </c>
      <c r="Y23" s="5">
        <v>8.2000000000000007E-3</v>
      </c>
      <c r="Z23" s="6">
        <f t="shared" si="11"/>
        <v>2.777644609853025</v>
      </c>
      <c r="AA23" s="5">
        <v>8.3999999999999995E-3</v>
      </c>
      <c r="AB23" s="6">
        <f t="shared" si="12"/>
        <v>2.8453920393616348</v>
      </c>
      <c r="AC23" s="5">
        <v>4.7000000000000002E-3</v>
      </c>
      <c r="AD23" s="6">
        <f t="shared" si="13"/>
        <v>1.5920645934523434</v>
      </c>
      <c r="AE23" s="5">
        <v>6.1999999999999998E-3</v>
      </c>
      <c r="AF23" s="6">
        <f t="shared" si="14"/>
        <v>2.1001703147669208</v>
      </c>
      <c r="AG23" s="5">
        <v>7.1000000000000004E-3</v>
      </c>
      <c r="AH23" s="6">
        <f t="shared" si="15"/>
        <v>2.4050337475556676</v>
      </c>
      <c r="AI23" s="5">
        <v>3.3E-3</v>
      </c>
      <c r="AJ23" s="6">
        <f t="shared" si="16"/>
        <v>1.1178325868920709</v>
      </c>
      <c r="AK23" s="5">
        <v>5.1999999999999998E-3</v>
      </c>
      <c r="AL23" s="6">
        <f t="shared" si="17"/>
        <v>1.7614331672238692</v>
      </c>
      <c r="AM23" s="5">
        <v>3.8E-3</v>
      </c>
      <c r="AN23" s="6">
        <f t="shared" si="18"/>
        <v>1.2872011606635967</v>
      </c>
      <c r="AO23" s="5">
        <v>4.5999999999999999E-3</v>
      </c>
      <c r="AP23" s="6">
        <f t="shared" si="19"/>
        <v>1.5581908786980381</v>
      </c>
      <c r="AQ23" s="5">
        <v>3.5999999999999999E-3</v>
      </c>
      <c r="AR23" s="6">
        <f t="shared" si="20"/>
        <v>1.2194537311549865</v>
      </c>
      <c r="AS23" s="5">
        <v>2.8E-3</v>
      </c>
      <c r="AT23" s="6">
        <f t="shared" si="21"/>
        <v>0.94846401312054496</v>
      </c>
      <c r="AU23" s="5">
        <v>2.8999999999999998E-3</v>
      </c>
      <c r="AV23" s="6">
        <f t="shared" si="22"/>
        <v>0.98233772787485008</v>
      </c>
      <c r="AW23" s="5">
        <v>1.1000000000000001E-3</v>
      </c>
      <c r="AX23" s="7">
        <f t="shared" si="23"/>
        <v>0.37261086229735696</v>
      </c>
      <c r="AY23" s="5">
        <v>2.3E-3</v>
      </c>
      <c r="AZ23" s="7">
        <f t="shared" si="24"/>
        <v>0.77909543934901904</v>
      </c>
      <c r="BA23" s="5">
        <v>8.9999999999999998E-4</v>
      </c>
      <c r="BB23" s="7">
        <f t="shared" si="25"/>
        <v>0.30486343278874661</v>
      </c>
      <c r="BC23" s="5" t="s">
        <v>65</v>
      </c>
      <c r="BD23" s="7" t="s">
        <v>66</v>
      </c>
      <c r="BE23" s="5">
        <v>5.0000000000000001E-4</v>
      </c>
      <c r="BF23" s="7">
        <f t="shared" si="27"/>
        <v>0.16936857377152589</v>
      </c>
      <c r="BG23" s="5">
        <v>1.4E-3</v>
      </c>
      <c r="BH23" s="7">
        <f t="shared" si="28"/>
        <v>0.47423200656027248</v>
      </c>
      <c r="BI23" s="5">
        <v>1.5E-3</v>
      </c>
      <c r="BJ23" s="7">
        <f t="shared" si="29"/>
        <v>0.50810572131457765</v>
      </c>
      <c r="BK23" s="5">
        <v>2.0000000000000001E-4</v>
      </c>
      <c r="BL23" s="7">
        <f t="shared" si="30"/>
        <v>6.774742950861036E-2</v>
      </c>
    </row>
    <row r="24" spans="1:65" x14ac:dyDescent="0.25">
      <c r="A24" s="2">
        <v>43852</v>
      </c>
      <c r="B24" s="8">
        <v>373.43089636031038</v>
      </c>
      <c r="C24" s="5">
        <v>0.74770000000000003</v>
      </c>
      <c r="D24" s="6">
        <f t="shared" si="1"/>
        <v>279.21428120860406</v>
      </c>
      <c r="E24" s="5">
        <v>5.67E-2</v>
      </c>
      <c r="F24" s="6">
        <f t="shared" si="0"/>
        <v>21.173531823629599</v>
      </c>
      <c r="G24" s="5">
        <v>3.2399999999999998E-2</v>
      </c>
      <c r="H24" s="6">
        <f t="shared" si="2"/>
        <v>12.099161042074055</v>
      </c>
      <c r="I24" s="5">
        <v>2.1000000000000001E-2</v>
      </c>
      <c r="J24" s="6">
        <f t="shared" si="3"/>
        <v>7.8420488235665182</v>
      </c>
      <c r="K24" s="5">
        <v>1.95E-2</v>
      </c>
      <c r="L24" s="6">
        <f t="shared" si="4"/>
        <v>7.2819024790260523</v>
      </c>
      <c r="M24" s="5">
        <v>1.5599999999999999E-2</v>
      </c>
      <c r="N24" s="6">
        <f t="shared" si="5"/>
        <v>5.8255219832208418</v>
      </c>
      <c r="O24" s="5">
        <v>1.03E-2</v>
      </c>
      <c r="P24" s="6">
        <f t="shared" si="6"/>
        <v>3.8463382325111972</v>
      </c>
      <c r="Q24" s="5">
        <v>1.04E-2</v>
      </c>
      <c r="R24" s="6">
        <f t="shared" si="7"/>
        <v>3.8836813221472277</v>
      </c>
      <c r="S24" s="5">
        <v>9.7000000000000003E-3</v>
      </c>
      <c r="T24" s="6">
        <f t="shared" si="8"/>
        <v>3.6222796946950107</v>
      </c>
      <c r="U24" s="5">
        <v>8.5000000000000006E-3</v>
      </c>
      <c r="V24" s="6">
        <f t="shared" si="9"/>
        <v>3.1741626190626384</v>
      </c>
      <c r="W24" s="5">
        <v>7.1000000000000004E-3</v>
      </c>
      <c r="X24" s="6">
        <f t="shared" si="10"/>
        <v>2.6513593641582038</v>
      </c>
      <c r="Y24" s="5">
        <v>7.1000000000000004E-3</v>
      </c>
      <c r="Z24" s="6">
        <f t="shared" si="11"/>
        <v>2.6513593641582038</v>
      </c>
      <c r="AA24" s="5">
        <v>7.4000000000000003E-3</v>
      </c>
      <c r="AB24" s="6">
        <f t="shared" si="12"/>
        <v>2.7633886330662971</v>
      </c>
      <c r="AC24" s="5">
        <v>3.8999999999999998E-3</v>
      </c>
      <c r="AD24" s="6">
        <f t="shared" si="13"/>
        <v>1.4563804958052105</v>
      </c>
      <c r="AE24" s="5">
        <v>5.4999999999999997E-3</v>
      </c>
      <c r="AF24" s="6">
        <f t="shared" si="14"/>
        <v>2.0538699299817069</v>
      </c>
      <c r="AG24" s="5">
        <v>5.7000000000000002E-3</v>
      </c>
      <c r="AH24" s="6">
        <f t="shared" si="15"/>
        <v>2.1285561092537693</v>
      </c>
      <c r="AI24" s="5">
        <v>2.8E-3</v>
      </c>
      <c r="AJ24" s="6">
        <f t="shared" si="16"/>
        <v>1.0456065098088692</v>
      </c>
      <c r="AK24" s="5">
        <v>4.7999999999999996E-3</v>
      </c>
      <c r="AL24" s="6">
        <f t="shared" si="17"/>
        <v>1.7924683025294896</v>
      </c>
      <c r="AM24" s="5">
        <v>3.0000000000000001E-3</v>
      </c>
      <c r="AN24" s="6">
        <f t="shared" si="18"/>
        <v>1.1202926890809313</v>
      </c>
      <c r="AO24" s="5">
        <v>3.8999999999999998E-3</v>
      </c>
      <c r="AP24" s="6">
        <f t="shared" si="19"/>
        <v>1.4563804958052105</v>
      </c>
      <c r="AQ24" s="5">
        <v>3.3E-3</v>
      </c>
      <c r="AR24" s="6">
        <f t="shared" si="20"/>
        <v>1.2323219579890243</v>
      </c>
      <c r="AS24" s="5">
        <v>2.7000000000000001E-3</v>
      </c>
      <c r="AT24" s="6">
        <f t="shared" si="21"/>
        <v>1.008263420172838</v>
      </c>
      <c r="AU24" s="5">
        <v>2.0999999999999999E-3</v>
      </c>
      <c r="AV24" s="6">
        <f t="shared" si="22"/>
        <v>0.78420488235665176</v>
      </c>
      <c r="AW24" s="5">
        <v>8.9999999999999998E-4</v>
      </c>
      <c r="AX24" s="7">
        <f t="shared" si="23"/>
        <v>0.33608780672427935</v>
      </c>
      <c r="AY24" s="5">
        <v>2E-3</v>
      </c>
      <c r="AZ24" s="7">
        <f t="shared" si="24"/>
        <v>0.74686179272062081</v>
      </c>
      <c r="BA24" s="5">
        <v>6.9999999999999999E-4</v>
      </c>
      <c r="BB24" s="7">
        <f t="shared" si="25"/>
        <v>0.26140162745221729</v>
      </c>
      <c r="BC24" s="5" t="s">
        <v>65</v>
      </c>
      <c r="BD24" s="7" t="s">
        <v>66</v>
      </c>
      <c r="BE24" s="5">
        <v>4.0000000000000002E-4</v>
      </c>
      <c r="BF24" s="7">
        <f t="shared" si="27"/>
        <v>0.14937235854412417</v>
      </c>
      <c r="BG24" s="5">
        <v>1.1999999999999999E-3</v>
      </c>
      <c r="BH24" s="7">
        <f t="shared" si="28"/>
        <v>0.44811707563237241</v>
      </c>
      <c r="BI24" s="5">
        <v>1.1999999999999999E-3</v>
      </c>
      <c r="BJ24" s="7">
        <f t="shared" si="29"/>
        <v>0.44811707563237241</v>
      </c>
      <c r="BK24" s="5">
        <v>2.9999999999999997E-4</v>
      </c>
      <c r="BL24" s="7">
        <f t="shared" si="30"/>
        <v>0.1120292689080931</v>
      </c>
    </row>
    <row r="25" spans="1:65" x14ac:dyDescent="0.25">
      <c r="A25" s="2">
        <v>43853</v>
      </c>
      <c r="B25" s="8">
        <v>351.35305620387311</v>
      </c>
      <c r="C25" s="5">
        <v>0.76570000000000005</v>
      </c>
      <c r="D25" s="6">
        <f t="shared" si="1"/>
        <v>269.03103513530567</v>
      </c>
      <c r="E25" s="5">
        <v>5.3199999999999997E-2</v>
      </c>
      <c r="F25" s="6">
        <f t="shared" si="0"/>
        <v>18.691982590046049</v>
      </c>
      <c r="G25" s="5">
        <v>3.0700000000000002E-2</v>
      </c>
      <c r="H25" s="6">
        <f t="shared" si="2"/>
        <v>10.786538825458905</v>
      </c>
      <c r="I25" s="5">
        <v>1.9199999999999998E-2</v>
      </c>
      <c r="J25" s="6">
        <f t="shared" si="3"/>
        <v>6.745978679114363</v>
      </c>
      <c r="K25" s="5">
        <v>1.84E-2</v>
      </c>
      <c r="L25" s="6">
        <f t="shared" si="4"/>
        <v>6.464896234151265</v>
      </c>
      <c r="M25" s="5">
        <v>1.55E-2</v>
      </c>
      <c r="N25" s="6">
        <f t="shared" si="5"/>
        <v>5.4459723711600327</v>
      </c>
      <c r="O25" s="5">
        <v>9.4999999999999998E-3</v>
      </c>
      <c r="P25" s="6">
        <f t="shared" si="6"/>
        <v>3.3378540339367944</v>
      </c>
      <c r="Q25" s="5">
        <v>0.01</v>
      </c>
      <c r="R25" s="6">
        <f t="shared" si="7"/>
        <v>3.5135305620387314</v>
      </c>
      <c r="S25" s="5">
        <v>8.3000000000000001E-3</v>
      </c>
      <c r="T25" s="6">
        <f t="shared" si="8"/>
        <v>2.916230366492147</v>
      </c>
      <c r="U25" s="5">
        <v>6.8999999999999999E-3</v>
      </c>
      <c r="V25" s="6">
        <f t="shared" si="9"/>
        <v>2.4243360878067244</v>
      </c>
      <c r="W25" s="5">
        <v>6.6E-3</v>
      </c>
      <c r="X25" s="6">
        <f t="shared" si="10"/>
        <v>2.3189301709455625</v>
      </c>
      <c r="Y25" s="5">
        <v>5.5999999999999999E-3</v>
      </c>
      <c r="Z25" s="6">
        <f t="shared" si="11"/>
        <v>1.9675771147416894</v>
      </c>
      <c r="AA25" s="5">
        <v>7.1999999999999998E-3</v>
      </c>
      <c r="AB25" s="6">
        <f t="shared" si="12"/>
        <v>2.5297420046678862</v>
      </c>
      <c r="AC25" s="5">
        <v>3.5999999999999999E-3</v>
      </c>
      <c r="AD25" s="6">
        <f t="shared" si="13"/>
        <v>1.2648710023339431</v>
      </c>
      <c r="AE25" s="5">
        <v>5.1999999999999998E-3</v>
      </c>
      <c r="AF25" s="6">
        <f t="shared" si="14"/>
        <v>1.8270358922601402</v>
      </c>
      <c r="AG25" s="5">
        <v>5.4000000000000003E-3</v>
      </c>
      <c r="AH25" s="6">
        <f t="shared" si="15"/>
        <v>1.8973065035009149</v>
      </c>
      <c r="AI25" s="5">
        <v>3.0999999999999999E-3</v>
      </c>
      <c r="AJ25" s="6">
        <f t="shared" si="16"/>
        <v>1.0891944742320065</v>
      </c>
      <c r="AK25" s="5">
        <v>4.7000000000000002E-3</v>
      </c>
      <c r="AL25" s="6">
        <f t="shared" si="17"/>
        <v>1.6513593641582036</v>
      </c>
      <c r="AM25" s="5">
        <v>2.8999999999999998E-3</v>
      </c>
      <c r="AN25" s="6">
        <f t="shared" si="18"/>
        <v>1.0189238629912321</v>
      </c>
      <c r="AO25" s="5">
        <v>3.3E-3</v>
      </c>
      <c r="AP25" s="6">
        <f t="shared" si="19"/>
        <v>1.1594650854727813</v>
      </c>
      <c r="AQ25" s="5">
        <v>3.2000000000000002E-3</v>
      </c>
      <c r="AR25" s="6">
        <f t="shared" si="20"/>
        <v>1.1243297798523939</v>
      </c>
      <c r="AS25" s="5">
        <v>2.2000000000000001E-3</v>
      </c>
      <c r="AT25" s="6">
        <f t="shared" si="21"/>
        <v>0.77297672364852088</v>
      </c>
      <c r="AU25" s="5">
        <v>1.6999999999999999E-3</v>
      </c>
      <c r="AV25" s="6">
        <f t="shared" si="22"/>
        <v>0.5973001955465842</v>
      </c>
      <c r="AW25" s="5">
        <v>8.9999999999999998E-4</v>
      </c>
      <c r="AX25" s="7">
        <f t="shared" si="23"/>
        <v>0.31621775058348578</v>
      </c>
      <c r="AY25" s="5">
        <v>1.8E-3</v>
      </c>
      <c r="AZ25" s="7">
        <f t="shared" si="24"/>
        <v>0.63243550116697156</v>
      </c>
      <c r="BA25" s="5">
        <v>5.9999999999999995E-4</v>
      </c>
      <c r="BB25" s="7">
        <f t="shared" si="25"/>
        <v>0.21081183372232384</v>
      </c>
      <c r="BC25" s="5">
        <v>1E-4</v>
      </c>
      <c r="BD25" s="7">
        <f t="shared" si="26"/>
        <v>3.513530562038731E-2</v>
      </c>
      <c r="BE25" s="5">
        <v>2.0000000000000001E-4</v>
      </c>
      <c r="BF25" s="7">
        <f t="shared" si="27"/>
        <v>7.0270611240774619E-2</v>
      </c>
      <c r="BG25" s="5">
        <v>8.9999999999999998E-4</v>
      </c>
      <c r="BH25" s="7">
        <f t="shared" si="28"/>
        <v>0.31621775058348578</v>
      </c>
      <c r="BI25" s="5">
        <v>1.1000000000000001E-3</v>
      </c>
      <c r="BJ25" s="7">
        <f t="shared" si="29"/>
        <v>0.38648836182426044</v>
      </c>
      <c r="BK25" s="5">
        <v>2.0000000000000001E-4</v>
      </c>
      <c r="BL25" s="7">
        <f t="shared" si="30"/>
        <v>7.0270611240774619E-2</v>
      </c>
    </row>
    <row r="26" spans="1:65" x14ac:dyDescent="0.25">
      <c r="A26" s="7" t="s">
        <v>67</v>
      </c>
      <c r="B26" s="11">
        <f>SUM(B3:B25)</f>
        <v>5000.0000000000009</v>
      </c>
      <c r="C26" s="5">
        <f>D26/5000</f>
        <v>0.67533222733867404</v>
      </c>
      <c r="D26" s="11">
        <f>SUM(D3:D25)</f>
        <v>3376.6611366933703</v>
      </c>
      <c r="E26" s="5">
        <f>F26/5000</f>
        <v>5.4236933072604548E-2</v>
      </c>
      <c r="F26" s="11">
        <f>SUM(F3:F25)</f>
        <v>271.18466536302276</v>
      </c>
      <c r="G26" s="5">
        <f>H26/5000</f>
        <v>3.5228884122878959E-2</v>
      </c>
      <c r="H26" s="11">
        <f>SUM(H3:H25)</f>
        <v>176.14442061439479</v>
      </c>
      <c r="I26" s="5">
        <f>J26/5000</f>
        <v>2.2899280893206329E-2</v>
      </c>
      <c r="J26" s="11">
        <f>SUM(J3:J25)</f>
        <v>114.49640446603165</v>
      </c>
      <c r="K26" s="5">
        <f>L26/5000</f>
        <v>2.133274459092916E-2</v>
      </c>
      <c r="L26" s="11">
        <f>SUM(L3:L25)</f>
        <v>106.66372295464581</v>
      </c>
      <c r="M26" s="5">
        <f>N26/5000</f>
        <v>2.2606894594083136E-2</v>
      </c>
      <c r="N26" s="11">
        <f>SUM(N3:N25)</f>
        <v>113.03447297041568</v>
      </c>
      <c r="O26" s="5">
        <f>P26/5000</f>
        <v>1.6619605122058918E-2</v>
      </c>
      <c r="P26" s="11">
        <f>SUM(P3:P25)</f>
        <v>83.098025610294584</v>
      </c>
      <c r="Q26" s="5">
        <f>R26/5000</f>
        <v>1.241935911184003E-2</v>
      </c>
      <c r="R26" s="11">
        <f>SUM(R3:R25)</f>
        <v>62.096795559200153</v>
      </c>
      <c r="S26" s="5">
        <f>T26/5000</f>
        <v>1.2740522298618556E-2</v>
      </c>
      <c r="T26" s="11">
        <f>SUM(T3:T25)</f>
        <v>63.702611493092782</v>
      </c>
      <c r="U26" s="5">
        <f>V26/5000</f>
        <v>1.1764675455749702E-2</v>
      </c>
      <c r="V26" s="11">
        <f>SUM(V3:V25)</f>
        <v>58.823377278748509</v>
      </c>
      <c r="W26" s="5">
        <f>X26/5000</f>
        <v>1.2637374629407682E-2</v>
      </c>
      <c r="X26" s="11">
        <f>SUM(X3:X25)</f>
        <v>63.186873147038412</v>
      </c>
      <c r="Y26" s="5">
        <f>Z26/5000</f>
        <v>9.6930612502365478E-3</v>
      </c>
      <c r="Z26" s="11">
        <f>SUM(Z3:Z25)</f>
        <v>48.465306251182739</v>
      </c>
      <c r="AA26" s="5">
        <f>AB26/5000</f>
        <v>9.0628966126285251E-3</v>
      </c>
      <c r="AB26" s="11">
        <f>SUM(AB3:AB25)</f>
        <v>45.314483063142625</v>
      </c>
      <c r="AC26" s="5">
        <f>AD26/5000</f>
        <v>1.1631432536428433E-2</v>
      </c>
      <c r="AD26" s="11">
        <f>SUM(AD3:AD25)</f>
        <v>58.157162682142172</v>
      </c>
      <c r="AE26" s="5">
        <f>AF26/5000</f>
        <v>8.4891944742320063E-3</v>
      </c>
      <c r="AF26" s="11">
        <f>SUM(AF3:AF25)</f>
        <v>42.445972371160032</v>
      </c>
      <c r="AG26" s="5">
        <f>AH26/5000</f>
        <v>7.6742067747429515E-3</v>
      </c>
      <c r="AH26" s="11">
        <f>SUM(AH3:AH25)</f>
        <v>38.371033873714758</v>
      </c>
      <c r="AI26" s="5">
        <f>AJ26/5000</f>
        <v>8.5737273702138402E-3</v>
      </c>
      <c r="AJ26" s="11">
        <f>SUM(AJ3:AJ25)</f>
        <v>42.868636851069198</v>
      </c>
      <c r="AK26" s="5">
        <f>AL26/5000</f>
        <v>6.178452028007317E-3</v>
      </c>
      <c r="AL26" s="11">
        <f>SUM(AL3:AL25)</f>
        <v>30.892260140036583</v>
      </c>
      <c r="AM26" s="5">
        <f>AN26/5000</f>
        <v>7.2657919636661831E-3</v>
      </c>
      <c r="AN26" s="11">
        <f>SUM(AN3:AN25)</f>
        <v>36.328959818330915</v>
      </c>
      <c r="AO26" s="5">
        <f>AP26/5000</f>
        <v>6.0085094303917253E-3</v>
      </c>
      <c r="AP26" s="11">
        <f>SUM(AP3:AP25)</f>
        <v>30.042547151958626</v>
      </c>
      <c r="AQ26" s="5">
        <f>AR26/5000</f>
        <v>4.2790765154860286E-3</v>
      </c>
      <c r="AR26" s="11">
        <f>SUM(AR3:AR25)</f>
        <v>21.395382577430144</v>
      </c>
      <c r="AS26" s="5">
        <f>AT26/5000</f>
        <v>3.8777770768939641E-3</v>
      </c>
      <c r="AT26" s="11">
        <f>SUM(AT3:AT25)</f>
        <v>19.38888538446982</v>
      </c>
      <c r="AU26" s="5">
        <f>AV26/5000</f>
        <v>3.5968460228347952E-3</v>
      </c>
      <c r="AV26" s="11">
        <f>SUM(AV3:AV25)</f>
        <v>17.984230114173975</v>
      </c>
      <c r="AW26" s="5">
        <f>AX26/5000</f>
        <v>2.5544187220084532E-3</v>
      </c>
      <c r="AX26" s="11">
        <f>SUM(AX3:AX25)</f>
        <v>12.772093610042266</v>
      </c>
      <c r="AY26" s="5">
        <f>AZ26/5000</f>
        <v>2.875102504257869E-3</v>
      </c>
      <c r="AZ26" s="11">
        <f>SUM(AZ3:AZ25)</f>
        <v>14.375512521289345</v>
      </c>
      <c r="BA26" s="5">
        <f>BB26/5000</f>
        <v>1.9028070396770328E-3</v>
      </c>
      <c r="BB26" s="11">
        <f>SUM(BB3:BB25)</f>
        <v>9.5140351983851641</v>
      </c>
      <c r="BC26" s="5">
        <f>BD26/5000</f>
        <v>2.3054942282217875E-4</v>
      </c>
      <c r="BD26" s="11">
        <f>SUM(BD3:BD25)</f>
        <v>1.1527471141108938</v>
      </c>
      <c r="BE26" s="5">
        <f>BF26/5000</f>
        <v>1.0170062448747873E-3</v>
      </c>
      <c r="BF26" s="11">
        <f>SUM(BF3:BF25)</f>
        <v>5.0850312243739362</v>
      </c>
      <c r="BG26" s="5">
        <f>BH26/5000</f>
        <v>1.9961395319497885E-3</v>
      </c>
      <c r="BH26" s="11">
        <f>SUM(BH3:BH25)</f>
        <v>9.9806976597489427</v>
      </c>
      <c r="BI26" s="5">
        <f>BJ26/5000</f>
        <v>1.7881221219958373E-3</v>
      </c>
      <c r="BJ26" s="11">
        <f>SUM(BJ3:BJ25)</f>
        <v>8.9406106099791867</v>
      </c>
      <c r="BK26" s="5">
        <f>BL26/5000</f>
        <v>7.4208667129249965E-4</v>
      </c>
      <c r="BL26" s="11">
        <f>SUM(BL3:BL25)</f>
        <v>3.7104333564624983</v>
      </c>
      <c r="BM26" s="10"/>
    </row>
    <row r="27" spans="1:65" customFormat="1" ht="15" thickBot="1" x14ac:dyDescent="0.3"/>
    <row r="28" spans="1:65" customFormat="1" x14ac:dyDescent="0.25">
      <c r="A28" s="20" t="s">
        <v>30</v>
      </c>
      <c r="B28" s="21"/>
      <c r="C28" s="22">
        <v>43831</v>
      </c>
      <c r="D28" s="22">
        <v>43832</v>
      </c>
      <c r="E28" s="22">
        <v>43833</v>
      </c>
      <c r="F28" s="22">
        <v>43834</v>
      </c>
      <c r="G28" s="22">
        <v>43835</v>
      </c>
      <c r="H28" s="22">
        <v>43836</v>
      </c>
      <c r="I28" s="22">
        <v>43837</v>
      </c>
      <c r="J28" s="22">
        <v>43838</v>
      </c>
      <c r="K28" s="22">
        <v>43839</v>
      </c>
      <c r="L28" s="22">
        <v>43840</v>
      </c>
      <c r="M28" s="22">
        <v>43841</v>
      </c>
      <c r="N28" s="22">
        <v>43842</v>
      </c>
      <c r="O28" s="22">
        <v>43843</v>
      </c>
      <c r="P28" s="22">
        <v>43844</v>
      </c>
      <c r="Q28" s="22">
        <v>43845</v>
      </c>
      <c r="R28" s="22">
        <v>43846</v>
      </c>
      <c r="S28" s="22">
        <v>43847</v>
      </c>
      <c r="T28" s="22">
        <v>43848</v>
      </c>
      <c r="U28" s="22">
        <v>43849</v>
      </c>
      <c r="V28" s="22">
        <v>43850</v>
      </c>
      <c r="W28" s="22">
        <v>43851</v>
      </c>
      <c r="X28" s="22">
        <v>43852</v>
      </c>
      <c r="Y28" s="22">
        <v>43853</v>
      </c>
      <c r="Z28" s="23" t="s">
        <v>67</v>
      </c>
    </row>
    <row r="29" spans="1:65" customFormat="1" x14ac:dyDescent="0.25">
      <c r="A29" s="24" t="s">
        <v>21</v>
      </c>
      <c r="B29" s="15"/>
      <c r="C29" s="16">
        <v>109.12760991610421</v>
      </c>
      <c r="D29" s="16">
        <v>111.01999621522741</v>
      </c>
      <c r="E29" s="16">
        <v>174.09953951933386</v>
      </c>
      <c r="F29" s="16">
        <v>192.39260707752476</v>
      </c>
      <c r="G29" s="16">
        <v>167.79158518892325</v>
      </c>
      <c r="H29" s="16">
        <v>176.62272125149815</v>
      </c>
      <c r="I29" s="16">
        <v>202.16993628966128</v>
      </c>
      <c r="J29" s="16">
        <v>231.50192392607076</v>
      </c>
      <c r="K29" s="16">
        <v>256.7337412477134</v>
      </c>
      <c r="L29" s="16">
        <v>208.79328833659244</v>
      </c>
      <c r="M29" s="16">
        <v>238.44067368952247</v>
      </c>
      <c r="N29" s="16">
        <v>196.17737967577116</v>
      </c>
      <c r="O29" s="16">
        <v>181.66908471582664</v>
      </c>
      <c r="P29" s="16">
        <v>172.20715322021067</v>
      </c>
      <c r="Q29" s="16">
        <v>186.40005046363467</v>
      </c>
      <c r="R29" s="16">
        <v>189.23862991231942</v>
      </c>
      <c r="S29" s="16">
        <v>203.11612943922287</v>
      </c>
      <c r="T29" s="16">
        <v>243.17163943733047</v>
      </c>
      <c r="U29" s="16">
        <v>233.70970794171453</v>
      </c>
      <c r="V29" s="16">
        <v>262.09550242856244</v>
      </c>
      <c r="W29" s="16">
        <v>338.73714754305178</v>
      </c>
      <c r="X29" s="16">
        <v>373.43089636031038</v>
      </c>
      <c r="Y29" s="16">
        <v>351.35305620387311</v>
      </c>
      <c r="Z29" s="25">
        <f>SUM(C29:Y29)</f>
        <v>5000.0000000000009</v>
      </c>
    </row>
    <row r="30" spans="1:65" x14ac:dyDescent="0.25">
      <c r="A30" s="26" t="s">
        <v>34</v>
      </c>
      <c r="B30" s="14" t="s">
        <v>32</v>
      </c>
      <c r="C30" s="17">
        <v>0.72230000000000005</v>
      </c>
      <c r="D30" s="17">
        <v>0.61329999999999996</v>
      </c>
      <c r="E30" s="17">
        <v>0.6724</v>
      </c>
      <c r="F30" s="17">
        <v>0.6774</v>
      </c>
      <c r="G30" s="17">
        <v>0.62990000000000002</v>
      </c>
      <c r="H30" s="17">
        <v>0.62329999999999997</v>
      </c>
      <c r="I30" s="17">
        <v>0.62129999999999996</v>
      </c>
      <c r="J30" s="17">
        <v>0.61380000000000001</v>
      </c>
      <c r="K30" s="17">
        <v>0.61519999999999997</v>
      </c>
      <c r="L30" s="17">
        <v>0.61809999999999998</v>
      </c>
      <c r="M30" s="17">
        <v>0.67430000000000001</v>
      </c>
      <c r="N30" s="17">
        <v>0.66379999999999995</v>
      </c>
      <c r="O30" s="17">
        <v>0.63900000000000001</v>
      </c>
      <c r="P30" s="17">
        <v>0.64800000000000002</v>
      </c>
      <c r="Q30" s="17">
        <v>0.66200000000000003</v>
      </c>
      <c r="R30" s="17">
        <v>0.65749999999999997</v>
      </c>
      <c r="S30" s="17">
        <v>0.66959999999999997</v>
      </c>
      <c r="T30" s="17">
        <v>0.6996</v>
      </c>
      <c r="U30" s="17">
        <v>0.69499999999999995</v>
      </c>
      <c r="V30" s="17">
        <v>0.70669999999999999</v>
      </c>
      <c r="W30" s="17">
        <v>0.71840000000000004</v>
      </c>
      <c r="X30" s="17">
        <v>0.74770000000000003</v>
      </c>
      <c r="Y30" s="17">
        <v>0.76570000000000005</v>
      </c>
      <c r="Z30" s="27">
        <f>Z31/5000</f>
        <v>0.67533222733867404</v>
      </c>
    </row>
    <row r="31" spans="1:65" customFormat="1" x14ac:dyDescent="0.25">
      <c r="A31" s="26"/>
      <c r="B31" s="18" t="s">
        <v>33</v>
      </c>
      <c r="C31" s="18">
        <f>C30*C29</f>
        <v>78.822872642402075</v>
      </c>
      <c r="D31" s="18">
        <f>D30*D29</f>
        <v>68.088563678798963</v>
      </c>
      <c r="E31" s="18">
        <f>E30*E29</f>
        <v>117.06453037280009</v>
      </c>
      <c r="F31" s="18">
        <f>F30*F29</f>
        <v>130.32675203431526</v>
      </c>
      <c r="G31" s="18">
        <f>G30*G29</f>
        <v>105.69191951050276</v>
      </c>
      <c r="H31" s="18">
        <f>H30*H29</f>
        <v>110.08894215605879</v>
      </c>
      <c r="I31" s="18">
        <f>I30*I29</f>
        <v>125.60818141676654</v>
      </c>
      <c r="J31" s="18">
        <f>J30*J29</f>
        <v>142.09588090582224</v>
      </c>
      <c r="K31" s="18">
        <f>K30*K29</f>
        <v>157.94259761559329</v>
      </c>
      <c r="L31" s="18">
        <f>L30*L29</f>
        <v>129.05513152084779</v>
      </c>
      <c r="M31" s="18">
        <f>M30*M29</f>
        <v>160.780546268845</v>
      </c>
      <c r="N31" s="18">
        <f>N30*N29</f>
        <v>130.22254462877689</v>
      </c>
      <c r="O31" s="18">
        <f>O30*O29</f>
        <v>116.08654513341322</v>
      </c>
      <c r="P31" s="18">
        <f>P30*P29</f>
        <v>111.59023528669651</v>
      </c>
      <c r="Q31" s="18">
        <f>Q30*Q29</f>
        <v>123.39683340692616</v>
      </c>
      <c r="R31" s="18">
        <f>R30*R29</f>
        <v>124.42439916735002</v>
      </c>
      <c r="S31" s="18">
        <f>S30*S29</f>
        <v>136.00656027250363</v>
      </c>
      <c r="T31" s="18">
        <f>T30*T29</f>
        <v>170.12287895035641</v>
      </c>
      <c r="U31" s="18">
        <f>U30*U29</f>
        <v>162.42824701949158</v>
      </c>
      <c r="V31" s="18">
        <f>V30*V29</f>
        <v>185.22289156626508</v>
      </c>
      <c r="W31" s="18">
        <f>W30*W29</f>
        <v>243.34876679492842</v>
      </c>
      <c r="X31" s="18">
        <f>X30*X29</f>
        <v>279.21428120860406</v>
      </c>
      <c r="Y31" s="18">
        <f>Y30*Y29</f>
        <v>269.03103513530567</v>
      </c>
      <c r="Z31" s="25">
        <f>SUM(C31:Y31)</f>
        <v>3376.6611366933703</v>
      </c>
    </row>
    <row r="32" spans="1:65" customFormat="1" x14ac:dyDescent="0.25">
      <c r="A32" s="26" t="s">
        <v>35</v>
      </c>
      <c r="B32" s="14" t="s">
        <v>32</v>
      </c>
      <c r="C32" s="17">
        <v>4.1300000000000003E-2</v>
      </c>
      <c r="D32" s="17">
        <v>4.9299999999999997E-2</v>
      </c>
      <c r="E32" s="17">
        <v>4.5499999999999999E-2</v>
      </c>
      <c r="F32" s="17">
        <v>4.3999999999999997E-2</v>
      </c>
      <c r="G32" s="17">
        <v>4.82E-2</v>
      </c>
      <c r="H32" s="17">
        <v>4.8500000000000001E-2</v>
      </c>
      <c r="I32" s="17">
        <v>0.05</v>
      </c>
      <c r="J32" s="17">
        <v>5.0299999999999997E-2</v>
      </c>
      <c r="K32" s="17">
        <v>5.3100000000000001E-2</v>
      </c>
      <c r="L32" s="17">
        <v>5.2299999999999999E-2</v>
      </c>
      <c r="M32" s="17">
        <v>4.9200000000000001E-2</v>
      </c>
      <c r="N32" s="17">
        <v>4.9299999999999997E-2</v>
      </c>
      <c r="O32" s="17">
        <v>5.3400000000000003E-2</v>
      </c>
      <c r="P32" s="17">
        <v>5.7700000000000001E-2</v>
      </c>
      <c r="Q32" s="17">
        <v>6.0299999999999999E-2</v>
      </c>
      <c r="R32" s="17">
        <v>6.4600000000000005E-2</v>
      </c>
      <c r="S32" s="17">
        <v>6.3700000000000007E-2</v>
      </c>
      <c r="T32" s="17">
        <v>5.6000000000000001E-2</v>
      </c>
      <c r="U32" s="17">
        <v>5.8599999999999999E-2</v>
      </c>
      <c r="V32" s="17">
        <v>6.2199999999999998E-2</v>
      </c>
      <c r="W32" s="17">
        <v>6.1800000000000001E-2</v>
      </c>
      <c r="X32" s="17">
        <v>5.67E-2</v>
      </c>
      <c r="Y32" s="17">
        <v>5.3199999999999997E-2</v>
      </c>
      <c r="Z32" s="27">
        <f>Z33/5000</f>
        <v>5.4236933072604548E-2</v>
      </c>
    </row>
    <row r="33" spans="1:26" customFormat="1" x14ac:dyDescent="0.25">
      <c r="A33" s="26"/>
      <c r="B33" s="18" t="s">
        <v>33</v>
      </c>
      <c r="C33" s="18">
        <f>C32*C29</f>
        <v>4.5069702895351043</v>
      </c>
      <c r="D33" s="18">
        <f>D32*D29</f>
        <v>5.473285813410711</v>
      </c>
      <c r="E33" s="18">
        <f>E32*E29</f>
        <v>7.9215290481296901</v>
      </c>
      <c r="F33" s="18">
        <f>F32*F29</f>
        <v>8.4652747114110891</v>
      </c>
      <c r="G33" s="18">
        <f>G32*G29</f>
        <v>8.0875544061061007</v>
      </c>
      <c r="H33" s="18">
        <f>H32*H29</f>
        <v>8.5662019806976613</v>
      </c>
      <c r="I33" s="18">
        <f>I32*I29</f>
        <v>10.108496814483065</v>
      </c>
      <c r="J33" s="18">
        <f>J32*J29</f>
        <v>11.644546773481359</v>
      </c>
      <c r="K33" s="18">
        <f>K32*K29</f>
        <v>13.632561660253582</v>
      </c>
      <c r="L33" s="18">
        <f>L32*L29</f>
        <v>10.919888980003785</v>
      </c>
      <c r="M33" s="18">
        <f>M32*M29</f>
        <v>11.731281145524505</v>
      </c>
      <c r="N33" s="18">
        <f>N32*N29</f>
        <v>9.6715448180155175</v>
      </c>
      <c r="O33" s="18">
        <f>O32*O29</f>
        <v>9.7011291238251438</v>
      </c>
      <c r="P33" s="18">
        <f>P32*P29</f>
        <v>9.9363527408061554</v>
      </c>
      <c r="Q33" s="18">
        <f>Q32*Q29</f>
        <v>11.239923042957171</v>
      </c>
      <c r="R33" s="18">
        <f>R32*R29</f>
        <v>12.224815492335836</v>
      </c>
      <c r="S33" s="18">
        <f>S32*S29</f>
        <v>12.938497445278498</v>
      </c>
      <c r="T33" s="18">
        <f>T32*T29</f>
        <v>13.617611808490507</v>
      </c>
      <c r="U33" s="18">
        <f>U32*U29</f>
        <v>13.695388885384471</v>
      </c>
      <c r="V33" s="18">
        <f>V32*V29</f>
        <v>16.302340251056584</v>
      </c>
      <c r="W33" s="18">
        <f>W32*W29</f>
        <v>20.9339557181606</v>
      </c>
      <c r="X33" s="18">
        <f>X32*X29</f>
        <v>21.173531823629599</v>
      </c>
      <c r="Y33" s="18">
        <f>Y32*Y29</f>
        <v>18.691982590046049</v>
      </c>
      <c r="Z33" s="25">
        <f>SUM(C33:Y33)</f>
        <v>271.18466536302276</v>
      </c>
    </row>
    <row r="34" spans="1:26" customFormat="1" x14ac:dyDescent="0.25">
      <c r="A34" s="26" t="s">
        <v>36</v>
      </c>
      <c r="B34" s="14" t="s">
        <v>32</v>
      </c>
      <c r="C34" s="17">
        <v>3.09E-2</v>
      </c>
      <c r="D34" s="17">
        <v>3.7400000000000003E-2</v>
      </c>
      <c r="E34" s="17">
        <v>3.73E-2</v>
      </c>
      <c r="F34" s="17">
        <v>3.2500000000000001E-2</v>
      </c>
      <c r="G34" s="17">
        <v>3.4500000000000003E-2</v>
      </c>
      <c r="H34" s="17">
        <v>3.6400000000000002E-2</v>
      </c>
      <c r="I34" s="17">
        <v>3.7600000000000001E-2</v>
      </c>
      <c r="J34" s="17">
        <v>3.7699999999999997E-2</v>
      </c>
      <c r="K34" s="17">
        <v>3.61E-2</v>
      </c>
      <c r="L34" s="17">
        <v>3.9E-2</v>
      </c>
      <c r="M34" s="17">
        <v>3.5900000000000001E-2</v>
      </c>
      <c r="N34" s="17">
        <v>3.4500000000000003E-2</v>
      </c>
      <c r="O34" s="17">
        <v>3.7699999999999997E-2</v>
      </c>
      <c r="P34" s="17">
        <v>3.8199999999999998E-2</v>
      </c>
      <c r="Q34" s="17">
        <v>3.5700000000000003E-2</v>
      </c>
      <c r="R34" s="17">
        <v>3.6299999999999999E-2</v>
      </c>
      <c r="S34" s="17">
        <v>3.5900000000000001E-2</v>
      </c>
      <c r="T34" s="17">
        <v>3.7499999999999999E-2</v>
      </c>
      <c r="U34" s="17">
        <v>3.4299999999999997E-2</v>
      </c>
      <c r="V34" s="17">
        <v>3.3599999999999998E-2</v>
      </c>
      <c r="W34" s="17">
        <v>3.4000000000000002E-2</v>
      </c>
      <c r="X34" s="17">
        <v>3.2399999999999998E-2</v>
      </c>
      <c r="Y34" s="17">
        <v>3.0700000000000002E-2</v>
      </c>
      <c r="Z34" s="27">
        <f>Z35/5000</f>
        <v>3.5228884122878959E-2</v>
      </c>
    </row>
    <row r="35" spans="1:26" customFormat="1" x14ac:dyDescent="0.25">
      <c r="A35" s="26"/>
      <c r="B35" s="18" t="s">
        <v>33</v>
      </c>
      <c r="C35" s="18">
        <f>C34*C29</f>
        <v>3.3720431464076199</v>
      </c>
      <c r="D35" s="18">
        <f>D34*D29</f>
        <v>4.1521478584495055</v>
      </c>
      <c r="E35" s="18">
        <f>E34*E29</f>
        <v>6.4939128240711526</v>
      </c>
      <c r="F35" s="18">
        <f>F34*F29</f>
        <v>6.2527597300195552</v>
      </c>
      <c r="G35" s="18">
        <f>G34*G29</f>
        <v>5.7888096890178522</v>
      </c>
      <c r="H35" s="18">
        <f>H34*H29</f>
        <v>6.4290670535545331</v>
      </c>
      <c r="I35" s="18">
        <f>I34*I29</f>
        <v>7.6015896044912648</v>
      </c>
      <c r="J35" s="18">
        <f>J34*J29</f>
        <v>8.7276225320128678</v>
      </c>
      <c r="K35" s="18">
        <f>K34*K29</f>
        <v>9.2680880590424533</v>
      </c>
      <c r="L35" s="18">
        <f>L34*L29</f>
        <v>8.1429382451271053</v>
      </c>
      <c r="M35" s="18">
        <f>M34*M29</f>
        <v>8.5600201854538565</v>
      </c>
      <c r="N35" s="18">
        <f>N34*N29</f>
        <v>6.7681195988141054</v>
      </c>
      <c r="O35" s="18">
        <f>O34*O29</f>
        <v>6.8489244937866642</v>
      </c>
      <c r="P35" s="18">
        <f>P34*P29</f>
        <v>6.5783132530120474</v>
      </c>
      <c r="Q35" s="18">
        <f>Q34*Q29</f>
        <v>6.6544818015517579</v>
      </c>
      <c r="R35" s="18">
        <f>R34*R29</f>
        <v>6.8693622658171947</v>
      </c>
      <c r="S35" s="18">
        <f>S34*S29</f>
        <v>7.2918690468681016</v>
      </c>
      <c r="T35" s="18">
        <f>T34*T29</f>
        <v>9.1189364788998919</v>
      </c>
      <c r="U35" s="18">
        <f>U34*U29</f>
        <v>8.0162429824008079</v>
      </c>
      <c r="V35" s="18">
        <f>V34*V29</f>
        <v>8.8064088815996975</v>
      </c>
      <c r="W35" s="18">
        <f>W34*W29</f>
        <v>11.51706301646376</v>
      </c>
      <c r="X35" s="18">
        <f>X34*X29</f>
        <v>12.099161042074055</v>
      </c>
      <c r="Y35" s="18">
        <f>Y34*Y29</f>
        <v>10.786538825458905</v>
      </c>
      <c r="Z35" s="25">
        <f>SUM(C35:Y35)</f>
        <v>176.14442061439479</v>
      </c>
    </row>
    <row r="36" spans="1:26" customFormat="1" x14ac:dyDescent="0.25">
      <c r="A36" s="26" t="s">
        <v>37</v>
      </c>
      <c r="B36" s="14" t="s">
        <v>32</v>
      </c>
      <c r="C36" s="17">
        <v>1.9400000000000001E-2</v>
      </c>
      <c r="D36" s="17">
        <v>2.58E-2</v>
      </c>
      <c r="E36" s="17">
        <v>2.2599999999999999E-2</v>
      </c>
      <c r="F36" s="17">
        <v>2.1399999999999999E-2</v>
      </c>
      <c r="G36" s="17">
        <v>2.3E-2</v>
      </c>
      <c r="H36" s="17">
        <v>2.2800000000000001E-2</v>
      </c>
      <c r="I36" s="17">
        <v>2.3300000000000001E-2</v>
      </c>
      <c r="J36" s="17">
        <v>2.4199999999999999E-2</v>
      </c>
      <c r="K36" s="17">
        <v>2.4400000000000002E-2</v>
      </c>
      <c r="L36" s="17">
        <v>2.52E-2</v>
      </c>
      <c r="M36" s="17">
        <v>2.2599999999999999E-2</v>
      </c>
      <c r="N36" s="17">
        <v>2.12E-2</v>
      </c>
      <c r="O36" s="17">
        <v>2.3199999999999998E-2</v>
      </c>
      <c r="P36" s="17">
        <v>2.41E-2</v>
      </c>
      <c r="Q36" s="17">
        <v>2.53E-2</v>
      </c>
      <c r="R36" s="17">
        <v>2.4299999999999999E-2</v>
      </c>
      <c r="S36" s="17">
        <v>2.52E-2</v>
      </c>
      <c r="T36" s="17">
        <v>2.41E-2</v>
      </c>
      <c r="U36" s="17">
        <v>2.2700000000000001E-2</v>
      </c>
      <c r="V36" s="17">
        <v>2.2700000000000001E-2</v>
      </c>
      <c r="W36" s="17">
        <v>2.2700000000000001E-2</v>
      </c>
      <c r="X36" s="17">
        <v>2.1000000000000001E-2</v>
      </c>
      <c r="Y36" s="17">
        <v>1.9199999999999998E-2</v>
      </c>
      <c r="Z36" s="27">
        <f>Z37/5000</f>
        <v>2.2899280893206329E-2</v>
      </c>
    </row>
    <row r="37" spans="1:26" customFormat="1" x14ac:dyDescent="0.25">
      <c r="A37" s="26"/>
      <c r="B37" s="18" t="s">
        <v>33</v>
      </c>
      <c r="C37" s="18">
        <f>C36*C29</f>
        <v>2.1170756323724218</v>
      </c>
      <c r="D37" s="18">
        <f>D36*D29</f>
        <v>2.864315902352867</v>
      </c>
      <c r="E37" s="18">
        <f>E36*E29</f>
        <v>3.9346495931369452</v>
      </c>
      <c r="F37" s="18">
        <f>F36*F29</f>
        <v>4.1172017914590295</v>
      </c>
      <c r="G37" s="18">
        <f>G36*G29</f>
        <v>3.8592064593452347</v>
      </c>
      <c r="H37" s="18">
        <f>H36*H29</f>
        <v>4.0269980445341576</v>
      </c>
      <c r="I37" s="18">
        <f>I36*I29</f>
        <v>4.7105595155491082</v>
      </c>
      <c r="J37" s="18">
        <f>J36*J29</f>
        <v>5.6023465590109121</v>
      </c>
      <c r="K37" s="18">
        <f>K36*K29</f>
        <v>6.264303286444207</v>
      </c>
      <c r="L37" s="18">
        <f>L36*L29</f>
        <v>5.2615908660821296</v>
      </c>
      <c r="M37" s="18">
        <f>M36*M29</f>
        <v>5.3887592253832075</v>
      </c>
      <c r="N37" s="18">
        <f>N36*N29</f>
        <v>4.158960449126349</v>
      </c>
      <c r="O37" s="18">
        <f>O36*O29</f>
        <v>4.2147227654071777</v>
      </c>
      <c r="P37" s="18">
        <f>P36*P29</f>
        <v>4.1501923926070772</v>
      </c>
      <c r="Q37" s="18">
        <f>Q36*Q29</f>
        <v>4.715921276729957</v>
      </c>
      <c r="R37" s="18">
        <f>R36*R29</f>
        <v>4.5984987068693615</v>
      </c>
      <c r="S37" s="18">
        <f>S36*S29</f>
        <v>5.1185264618684165</v>
      </c>
      <c r="T37" s="18">
        <f>T36*T29</f>
        <v>5.8604365104396638</v>
      </c>
      <c r="U37" s="18">
        <f>U36*U29</f>
        <v>5.30521037027692</v>
      </c>
      <c r="V37" s="18">
        <f>V36*V29</f>
        <v>5.9495679051283679</v>
      </c>
      <c r="W37" s="18">
        <f>W36*W29</f>
        <v>7.6893332492272757</v>
      </c>
      <c r="X37" s="18">
        <f>X36*X29</f>
        <v>7.8420488235665182</v>
      </c>
      <c r="Y37" s="18">
        <f>Y36*Y29</f>
        <v>6.745978679114363</v>
      </c>
      <c r="Z37" s="25">
        <f>SUM(C37:Y37)</f>
        <v>114.49640446603165</v>
      </c>
    </row>
    <row r="38" spans="1:26" customFormat="1" x14ac:dyDescent="0.25">
      <c r="A38" s="26" t="s">
        <v>38</v>
      </c>
      <c r="B38" s="14" t="s">
        <v>32</v>
      </c>
      <c r="C38" s="17">
        <v>1.8800000000000001E-2</v>
      </c>
      <c r="D38" s="17">
        <v>2.3800000000000002E-2</v>
      </c>
      <c r="E38" s="17">
        <v>0.02</v>
      </c>
      <c r="F38" s="17">
        <v>0.02</v>
      </c>
      <c r="G38" s="17">
        <v>2.1399999999999999E-2</v>
      </c>
      <c r="H38" s="17">
        <v>2.1999999999999999E-2</v>
      </c>
      <c r="I38" s="17">
        <v>2.1499999999999998E-2</v>
      </c>
      <c r="J38" s="17">
        <v>2.1299999999999999E-2</v>
      </c>
      <c r="K38" s="17">
        <v>2.2800000000000001E-2</v>
      </c>
      <c r="L38" s="17">
        <v>2.2200000000000001E-2</v>
      </c>
      <c r="M38" s="17">
        <v>2.1499999999999998E-2</v>
      </c>
      <c r="N38" s="17">
        <v>1.9800000000000002E-2</v>
      </c>
      <c r="O38" s="17">
        <v>2.2499999999999999E-2</v>
      </c>
      <c r="P38" s="17">
        <v>2.24E-2</v>
      </c>
      <c r="Q38" s="17">
        <v>2.2700000000000001E-2</v>
      </c>
      <c r="R38" s="17">
        <v>2.4E-2</v>
      </c>
      <c r="S38" s="17">
        <v>2.4E-2</v>
      </c>
      <c r="T38" s="17">
        <v>2.24E-2</v>
      </c>
      <c r="U38" s="17">
        <v>2.23E-2</v>
      </c>
      <c r="V38" s="17">
        <v>2.0899999999999998E-2</v>
      </c>
      <c r="W38" s="17">
        <v>2.0400000000000001E-2</v>
      </c>
      <c r="X38" s="17">
        <v>1.95E-2</v>
      </c>
      <c r="Y38" s="17">
        <v>1.84E-2</v>
      </c>
      <c r="Z38" s="27">
        <f>Z39/5000</f>
        <v>2.133274459092916E-2</v>
      </c>
    </row>
    <row r="39" spans="1:26" customFormat="1" x14ac:dyDescent="0.25">
      <c r="A39" s="26"/>
      <c r="B39" s="18" t="s">
        <v>33</v>
      </c>
      <c r="C39" s="18">
        <f>C38*C29</f>
        <v>2.0515990664227592</v>
      </c>
      <c r="D39" s="18">
        <f>D38*D29</f>
        <v>2.6422759099224127</v>
      </c>
      <c r="E39" s="18">
        <f>E38*E29</f>
        <v>3.4819907903866771</v>
      </c>
      <c r="F39" s="18">
        <f>F38*F29</f>
        <v>3.8478521415504954</v>
      </c>
      <c r="G39" s="18">
        <f>G38*G29</f>
        <v>3.5907399230429573</v>
      </c>
      <c r="H39" s="18">
        <f>H38*H29</f>
        <v>3.885699867532959</v>
      </c>
      <c r="I39" s="18">
        <f>I38*I29</f>
        <v>4.346653630227717</v>
      </c>
      <c r="J39" s="18">
        <f>J38*J29</f>
        <v>4.9309909796253066</v>
      </c>
      <c r="K39" s="18">
        <f>K38*K29</f>
        <v>5.8535293004478657</v>
      </c>
      <c r="L39" s="18">
        <f>L38*L29</f>
        <v>4.635211001072352</v>
      </c>
      <c r="M39" s="18">
        <f>M38*M29</f>
        <v>5.1264744843247323</v>
      </c>
      <c r="N39" s="18">
        <f>N38*N29</f>
        <v>3.8843121175802695</v>
      </c>
      <c r="O39" s="18">
        <f>O38*O29</f>
        <v>4.0875544061060989</v>
      </c>
      <c r="P39" s="18">
        <f>P38*P29</f>
        <v>3.8574402321327188</v>
      </c>
      <c r="Q39" s="18">
        <f>Q38*Q29</f>
        <v>4.2312811455245072</v>
      </c>
      <c r="R39" s="18">
        <f>R38*R29</f>
        <v>4.5417271178956664</v>
      </c>
      <c r="S39" s="18">
        <f>S38*S29</f>
        <v>4.8747871065413495</v>
      </c>
      <c r="T39" s="18">
        <f>T38*T29</f>
        <v>5.4470447233962025</v>
      </c>
      <c r="U39" s="18">
        <f>U38*U29</f>
        <v>5.2117264871002345</v>
      </c>
      <c r="V39" s="18">
        <f>V38*V29</f>
        <v>5.4777960007569542</v>
      </c>
      <c r="W39" s="18">
        <f>W38*W29</f>
        <v>6.9102378098782564</v>
      </c>
      <c r="X39" s="18">
        <f>X38*X29</f>
        <v>7.2819024790260523</v>
      </c>
      <c r="Y39" s="18">
        <f>Y38*Y29</f>
        <v>6.464896234151265</v>
      </c>
      <c r="Z39" s="25">
        <f>SUM(C39:Y39)</f>
        <v>106.66372295464581</v>
      </c>
    </row>
    <row r="40" spans="1:26" customFormat="1" x14ac:dyDescent="0.25">
      <c r="A40" s="26" t="s">
        <v>39</v>
      </c>
      <c r="B40" s="14" t="s">
        <v>32</v>
      </c>
      <c r="C40" s="17">
        <v>2.6100000000000002E-2</v>
      </c>
      <c r="D40" s="17">
        <v>3.7600000000000001E-2</v>
      </c>
      <c r="E40" s="17">
        <v>2.9899999999999999E-2</v>
      </c>
      <c r="F40" s="17">
        <v>2.76E-2</v>
      </c>
      <c r="G40" s="17">
        <v>3.4799999999999998E-2</v>
      </c>
      <c r="H40" s="17">
        <v>3.1099999999999999E-2</v>
      </c>
      <c r="I40" s="17">
        <v>2.9499999999999998E-2</v>
      </c>
      <c r="J40" s="17">
        <v>2.92E-2</v>
      </c>
      <c r="K40" s="17">
        <v>2.7699999999999999E-2</v>
      </c>
      <c r="L40" s="17">
        <v>2.8299999999999999E-2</v>
      </c>
      <c r="M40" s="17">
        <v>2.2200000000000001E-2</v>
      </c>
      <c r="N40" s="17">
        <v>2.2700000000000001E-2</v>
      </c>
      <c r="O40" s="17">
        <v>2.4500000000000001E-2</v>
      </c>
      <c r="P40" s="17">
        <v>2.18E-2</v>
      </c>
      <c r="Q40" s="17">
        <v>1.9300000000000001E-2</v>
      </c>
      <c r="R40" s="17">
        <v>1.95E-2</v>
      </c>
      <c r="S40" s="17">
        <v>1.8499999999999999E-2</v>
      </c>
      <c r="T40" s="17">
        <v>1.6199999999999999E-2</v>
      </c>
      <c r="U40" s="17">
        <v>1.77E-2</v>
      </c>
      <c r="V40" s="17">
        <v>1.66E-2</v>
      </c>
      <c r="W40" s="17">
        <v>1.6899999999999998E-2</v>
      </c>
      <c r="X40" s="17">
        <v>1.5599999999999999E-2</v>
      </c>
      <c r="Y40" s="17">
        <v>1.55E-2</v>
      </c>
      <c r="Z40" s="27">
        <f>Z41/5000</f>
        <v>2.2606894594083136E-2</v>
      </c>
    </row>
    <row r="41" spans="1:26" customFormat="1" x14ac:dyDescent="0.25">
      <c r="A41" s="26"/>
      <c r="B41" s="18" t="s">
        <v>33</v>
      </c>
      <c r="C41" s="18">
        <f>C40*C29</f>
        <v>2.8482306188103199</v>
      </c>
      <c r="D41" s="18">
        <f>D40*D29</f>
        <v>4.1743518576925505</v>
      </c>
      <c r="E41" s="18">
        <f>E40*E29</f>
        <v>5.2055762316280827</v>
      </c>
      <c r="F41" s="18">
        <f>F40*F29</f>
        <v>5.310035955339683</v>
      </c>
      <c r="G41" s="18">
        <f>G40*G29</f>
        <v>5.8391471645745288</v>
      </c>
      <c r="H41" s="18">
        <f>H40*H29</f>
        <v>5.4929666309215923</v>
      </c>
      <c r="I41" s="18">
        <f>I40*I29</f>
        <v>5.9640131205450073</v>
      </c>
      <c r="J41" s="18">
        <f>J40*J29</f>
        <v>6.7598561786412663</v>
      </c>
      <c r="K41" s="18">
        <f>K40*K29</f>
        <v>7.111524632561661</v>
      </c>
      <c r="L41" s="18">
        <f>L40*L29</f>
        <v>5.908850059925566</v>
      </c>
      <c r="M41" s="18">
        <f>M40*M29</f>
        <v>5.2933829559073988</v>
      </c>
      <c r="N41" s="18">
        <f>N40*N29</f>
        <v>4.4532265186400055</v>
      </c>
      <c r="O41" s="18">
        <f>O40*O29</f>
        <v>4.4508925755377531</v>
      </c>
      <c r="P41" s="18">
        <f>P40*P29</f>
        <v>3.7541159402005926</v>
      </c>
      <c r="Q41" s="18">
        <f>Q40*Q29</f>
        <v>3.5975209739481495</v>
      </c>
      <c r="R41" s="18">
        <f>R40*R29</f>
        <v>3.6901532832902286</v>
      </c>
      <c r="S41" s="18">
        <f>S40*S29</f>
        <v>3.7576483946256229</v>
      </c>
      <c r="T41" s="18">
        <f>T40*T29</f>
        <v>3.9393805588847535</v>
      </c>
      <c r="U41" s="18">
        <f>U40*U29</f>
        <v>4.1366618305683476</v>
      </c>
      <c r="V41" s="18">
        <f>V40*V29</f>
        <v>4.350785340314137</v>
      </c>
      <c r="W41" s="18">
        <f>W40*W29</f>
        <v>5.7246577934775749</v>
      </c>
      <c r="X41" s="18">
        <f>X40*X29</f>
        <v>5.8255219832208418</v>
      </c>
      <c r="Y41" s="18">
        <f>Y40*Y29</f>
        <v>5.4459723711600327</v>
      </c>
      <c r="Z41" s="25">
        <f>SUM(C41:Y41)</f>
        <v>113.03447297041568</v>
      </c>
    </row>
    <row r="42" spans="1:26" customFormat="1" x14ac:dyDescent="0.25">
      <c r="A42" s="26" t="s">
        <v>40</v>
      </c>
      <c r="B42" s="14" t="s">
        <v>32</v>
      </c>
      <c r="C42" s="17">
        <v>1.5800000000000002E-2</v>
      </c>
      <c r="D42" s="17">
        <v>2.2800000000000001E-2</v>
      </c>
      <c r="E42" s="17">
        <v>1.9199999999999998E-2</v>
      </c>
      <c r="F42" s="17">
        <v>1.8800000000000001E-2</v>
      </c>
      <c r="G42" s="17">
        <v>2.24E-2</v>
      </c>
      <c r="H42" s="17">
        <v>2.1899999999999999E-2</v>
      </c>
      <c r="I42" s="17">
        <v>2.1700000000000001E-2</v>
      </c>
      <c r="J42" s="17">
        <v>2.1399999999999999E-2</v>
      </c>
      <c r="K42" s="17">
        <v>2.1000000000000001E-2</v>
      </c>
      <c r="L42" s="17">
        <v>2.2100000000000002E-2</v>
      </c>
      <c r="M42" s="17">
        <v>1.78E-2</v>
      </c>
      <c r="N42" s="17">
        <v>1.6799999999999999E-2</v>
      </c>
      <c r="O42" s="17">
        <v>1.78E-2</v>
      </c>
      <c r="P42" s="17">
        <v>1.7500000000000002E-2</v>
      </c>
      <c r="Q42" s="17">
        <v>1.67E-2</v>
      </c>
      <c r="R42" s="17">
        <v>1.6500000000000001E-2</v>
      </c>
      <c r="S42" s="17">
        <v>1.7000000000000001E-2</v>
      </c>
      <c r="T42" s="17">
        <v>1.55E-2</v>
      </c>
      <c r="U42" s="17">
        <v>1.3899999999999999E-2</v>
      </c>
      <c r="V42" s="17">
        <v>1.26E-2</v>
      </c>
      <c r="W42" s="17">
        <v>1.1599999999999999E-2</v>
      </c>
      <c r="X42" s="17">
        <v>1.03E-2</v>
      </c>
      <c r="Y42" s="17">
        <v>9.4999999999999998E-3</v>
      </c>
      <c r="Z42" s="27">
        <f>Z43/5000</f>
        <v>1.6619605122058918E-2</v>
      </c>
    </row>
    <row r="43" spans="1:26" customFormat="1" x14ac:dyDescent="0.25">
      <c r="A43" s="26"/>
      <c r="B43" s="18" t="s">
        <v>33</v>
      </c>
      <c r="C43" s="18">
        <f>C42*C29</f>
        <v>1.7242162366744467</v>
      </c>
      <c r="D43" s="18">
        <f>D42*D29</f>
        <v>2.5312559137071848</v>
      </c>
      <c r="E43" s="18">
        <f>E42*E29</f>
        <v>3.3427111587712099</v>
      </c>
      <c r="F43" s="18">
        <f>F42*F29</f>
        <v>3.6169810130574658</v>
      </c>
      <c r="G43" s="18">
        <f>G42*G29</f>
        <v>3.7585315082318806</v>
      </c>
      <c r="H43" s="18">
        <f>H42*H29</f>
        <v>3.8680375954078094</v>
      </c>
      <c r="I43" s="18">
        <f>I42*I29</f>
        <v>4.3870876174856495</v>
      </c>
      <c r="J43" s="18">
        <f>J42*J29</f>
        <v>4.9541411720179136</v>
      </c>
      <c r="K43" s="18">
        <f>K42*K29</f>
        <v>5.3914085662019815</v>
      </c>
      <c r="L43" s="18">
        <f>L42*L29</f>
        <v>4.6143316722386931</v>
      </c>
      <c r="M43" s="18">
        <f>M42*M29</f>
        <v>4.2442439916734997</v>
      </c>
      <c r="N43" s="18">
        <f>N42*N29</f>
        <v>3.2957799785529551</v>
      </c>
      <c r="O43" s="18">
        <f>O42*O29</f>
        <v>3.2337097079417143</v>
      </c>
      <c r="P43" s="18">
        <f>P42*P29</f>
        <v>3.013625181353687</v>
      </c>
      <c r="Q43" s="18">
        <f>Q42*Q29</f>
        <v>3.1128808427426988</v>
      </c>
      <c r="R43" s="18">
        <f>R42*R29</f>
        <v>3.1224373935532705</v>
      </c>
      <c r="S43" s="18">
        <f>S42*S29</f>
        <v>3.4529742004667892</v>
      </c>
      <c r="T43" s="18">
        <f>T42*T29</f>
        <v>3.7691604112786221</v>
      </c>
      <c r="U43" s="18">
        <f>U42*U29</f>
        <v>3.2485649403898318</v>
      </c>
      <c r="V43" s="18">
        <f>V42*V29</f>
        <v>3.3024033305998866</v>
      </c>
      <c r="W43" s="18">
        <f>W42*W29</f>
        <v>3.9293509114994003</v>
      </c>
      <c r="X43" s="18">
        <f>X42*X29</f>
        <v>3.8463382325111972</v>
      </c>
      <c r="Y43" s="18">
        <f>Y42*Y29</f>
        <v>3.3378540339367944</v>
      </c>
      <c r="Z43" s="25">
        <f>SUM(C43:Y43)</f>
        <v>83.098025610294584</v>
      </c>
    </row>
    <row r="44" spans="1:26" customFormat="1" x14ac:dyDescent="0.25">
      <c r="A44" s="26" t="s">
        <v>41</v>
      </c>
      <c r="B44" s="14" t="s">
        <v>32</v>
      </c>
      <c r="C44" s="17">
        <v>8.5000000000000006E-3</v>
      </c>
      <c r="D44" s="17">
        <v>1.15E-2</v>
      </c>
      <c r="E44" s="17">
        <v>1.03E-2</v>
      </c>
      <c r="F44" s="17">
        <v>1.04E-2</v>
      </c>
      <c r="G44" s="17">
        <v>1.14E-2</v>
      </c>
      <c r="H44" s="17">
        <v>1.23E-2</v>
      </c>
      <c r="I44" s="17">
        <v>1.24E-2</v>
      </c>
      <c r="J44" s="17">
        <v>1.2699999999999999E-2</v>
      </c>
      <c r="K44" s="17">
        <v>1.46E-2</v>
      </c>
      <c r="L44" s="17">
        <v>1.4800000000000001E-2</v>
      </c>
      <c r="M44" s="17">
        <v>1.2E-2</v>
      </c>
      <c r="N44" s="17">
        <v>1.34E-2</v>
      </c>
      <c r="O44" s="17">
        <v>1.3299999999999999E-2</v>
      </c>
      <c r="P44" s="17">
        <v>1.43E-2</v>
      </c>
      <c r="Q44" s="17">
        <v>1.54E-2</v>
      </c>
      <c r="R44" s="17">
        <v>1.4500000000000001E-2</v>
      </c>
      <c r="S44" s="17">
        <v>1.32E-2</v>
      </c>
      <c r="T44" s="17">
        <v>1.2699999999999999E-2</v>
      </c>
      <c r="U44" s="17">
        <v>1.29E-2</v>
      </c>
      <c r="V44" s="17">
        <v>1.2699999999999999E-2</v>
      </c>
      <c r="W44" s="17">
        <v>1.2500000000000001E-2</v>
      </c>
      <c r="X44" s="17">
        <v>1.04E-2</v>
      </c>
      <c r="Y44" s="17">
        <v>0.01</v>
      </c>
      <c r="Z44" s="27">
        <f>Z45/5000</f>
        <v>1.241935911184003E-2</v>
      </c>
    </row>
    <row r="45" spans="1:26" customFormat="1" x14ac:dyDescent="0.25">
      <c r="A45" s="26"/>
      <c r="B45" s="18" t="s">
        <v>33</v>
      </c>
      <c r="C45" s="18">
        <f>C44*C29</f>
        <v>0.92758468428688579</v>
      </c>
      <c r="D45" s="18">
        <f>D44*D29</f>
        <v>1.2767299564751151</v>
      </c>
      <c r="E45" s="18">
        <f>E44*E29</f>
        <v>1.7932252570491387</v>
      </c>
      <c r="F45" s="18">
        <f>F44*F29</f>
        <v>2.0008831136062573</v>
      </c>
      <c r="G45" s="18">
        <f>G44*G29</f>
        <v>1.9128240711537252</v>
      </c>
      <c r="H45" s="18">
        <f>H44*H29</f>
        <v>2.1724594713934273</v>
      </c>
      <c r="I45" s="18">
        <f>I44*I29</f>
        <v>2.5069072099917999</v>
      </c>
      <c r="J45" s="18">
        <f>J44*J29</f>
        <v>2.9400744338610987</v>
      </c>
      <c r="K45" s="18">
        <f>K44*K29</f>
        <v>3.7483126222166154</v>
      </c>
      <c r="L45" s="18">
        <f>L44*L29</f>
        <v>3.0901406673815681</v>
      </c>
      <c r="M45" s="18">
        <f>M44*M29</f>
        <v>2.8612880842742698</v>
      </c>
      <c r="N45" s="18">
        <f>N44*N29</f>
        <v>2.6287768876553335</v>
      </c>
      <c r="O45" s="18">
        <f>O44*O29</f>
        <v>2.4161988267204944</v>
      </c>
      <c r="P45" s="18">
        <f>P44*P29</f>
        <v>2.4625622910490126</v>
      </c>
      <c r="Q45" s="18">
        <f>Q44*Q29</f>
        <v>2.8705607771399739</v>
      </c>
      <c r="R45" s="18">
        <f>R44*R29</f>
        <v>2.7439601337286317</v>
      </c>
      <c r="S45" s="18">
        <f>S44*S29</f>
        <v>2.6811329085977418</v>
      </c>
      <c r="T45" s="18">
        <f>T44*T29</f>
        <v>3.0882798208540967</v>
      </c>
      <c r="U45" s="18">
        <f>U44*U29</f>
        <v>3.0148552324481175</v>
      </c>
      <c r="V45" s="18">
        <f>V44*V29</f>
        <v>3.3286128808427429</v>
      </c>
      <c r="W45" s="18">
        <f>W44*W29</f>
        <v>4.234214344288147</v>
      </c>
      <c r="X45" s="18">
        <f>X44*X29</f>
        <v>3.8836813221472277</v>
      </c>
      <c r="Y45" s="18">
        <f>Y44*Y29</f>
        <v>3.5135305620387314</v>
      </c>
      <c r="Z45" s="25">
        <f>SUM(C45:Y45)</f>
        <v>62.096795559200153</v>
      </c>
    </row>
    <row r="46" spans="1:26" customFormat="1" x14ac:dyDescent="0.25">
      <c r="A46" s="26" t="s">
        <v>42</v>
      </c>
      <c r="B46" s="14" t="s">
        <v>32</v>
      </c>
      <c r="C46" s="17">
        <v>8.3000000000000001E-3</v>
      </c>
      <c r="D46" s="17">
        <v>1.3599999999999999E-2</v>
      </c>
      <c r="E46" s="17">
        <v>9.9000000000000008E-3</v>
      </c>
      <c r="F46" s="17">
        <v>1.14E-2</v>
      </c>
      <c r="G46" s="17">
        <v>1.34E-2</v>
      </c>
      <c r="H46" s="17">
        <v>1.3599999999999999E-2</v>
      </c>
      <c r="I46" s="17">
        <v>1.47E-2</v>
      </c>
      <c r="J46" s="17">
        <v>1.5100000000000001E-2</v>
      </c>
      <c r="K46" s="17">
        <v>1.6500000000000001E-2</v>
      </c>
      <c r="L46" s="17">
        <v>1.4800000000000001E-2</v>
      </c>
      <c r="M46" s="17">
        <v>1.2800000000000001E-2</v>
      </c>
      <c r="N46" s="17">
        <v>1.54E-2</v>
      </c>
      <c r="O46" s="17">
        <v>1.5100000000000001E-2</v>
      </c>
      <c r="P46" s="17">
        <v>1.52E-2</v>
      </c>
      <c r="Q46" s="17">
        <v>1.41E-2</v>
      </c>
      <c r="R46" s="17">
        <v>1.44E-2</v>
      </c>
      <c r="S46" s="17">
        <v>1.2800000000000001E-2</v>
      </c>
      <c r="T46" s="17">
        <v>1.18E-2</v>
      </c>
      <c r="U46" s="17">
        <v>1.34E-2</v>
      </c>
      <c r="V46" s="17">
        <v>1.21E-2</v>
      </c>
      <c r="W46" s="17">
        <v>1.1299999999999999E-2</v>
      </c>
      <c r="X46" s="17">
        <v>9.7000000000000003E-3</v>
      </c>
      <c r="Y46" s="17">
        <v>8.3000000000000001E-3</v>
      </c>
      <c r="Z46" s="27">
        <f>Z47/5000</f>
        <v>1.2740522298618556E-2</v>
      </c>
    </row>
    <row r="47" spans="1:26" customFormat="1" x14ac:dyDescent="0.25">
      <c r="A47" s="26"/>
      <c r="B47" s="18" t="s">
        <v>33</v>
      </c>
      <c r="C47" s="18">
        <f>C46*C29</f>
        <v>0.90575916230366493</v>
      </c>
      <c r="D47" s="18">
        <f>D46*D29</f>
        <v>1.5098719485270926</v>
      </c>
      <c r="E47" s="18">
        <f>E46*E29</f>
        <v>1.7235854412414053</v>
      </c>
      <c r="F47" s="18">
        <f>F46*F29</f>
        <v>2.1932757206837823</v>
      </c>
      <c r="G47" s="18">
        <f>G46*G29</f>
        <v>2.2484072415315715</v>
      </c>
      <c r="H47" s="18">
        <f>H46*H29</f>
        <v>2.4020690090203747</v>
      </c>
      <c r="I47" s="18">
        <f>I46*I29</f>
        <v>2.9718980634580205</v>
      </c>
      <c r="J47" s="18">
        <f>J46*J29</f>
        <v>3.4956790512836684</v>
      </c>
      <c r="K47" s="18">
        <f>K46*K29</f>
        <v>4.2361067305872711</v>
      </c>
      <c r="L47" s="18">
        <f>L46*L29</f>
        <v>3.0901406673815681</v>
      </c>
      <c r="M47" s="18">
        <f>M46*M29</f>
        <v>3.0520406232258876</v>
      </c>
      <c r="N47" s="18">
        <f>N46*N29</f>
        <v>3.0211316470068761</v>
      </c>
      <c r="O47" s="18">
        <f>O46*O29</f>
        <v>2.7432031792089826</v>
      </c>
      <c r="P47" s="18">
        <f>P46*P29</f>
        <v>2.6175487289472024</v>
      </c>
      <c r="Q47" s="18">
        <f>Q46*Q29</f>
        <v>2.6282407115372486</v>
      </c>
      <c r="R47" s="18">
        <f>R46*R29</f>
        <v>2.7250362707373998</v>
      </c>
      <c r="S47" s="18">
        <f>S46*S29</f>
        <v>2.5998864568220528</v>
      </c>
      <c r="T47" s="18">
        <f>T46*T29</f>
        <v>2.8694253453604994</v>
      </c>
      <c r="U47" s="18">
        <f>U46*U29</f>
        <v>3.1317100864189746</v>
      </c>
      <c r="V47" s="18">
        <f>V46*V29</f>
        <v>3.1713555793856054</v>
      </c>
      <c r="W47" s="18">
        <f>W46*W29</f>
        <v>3.8277297672364847</v>
      </c>
      <c r="X47" s="18">
        <f>X46*X29</f>
        <v>3.6222796946950107</v>
      </c>
      <c r="Y47" s="18">
        <f>Y46*Y29</f>
        <v>2.916230366492147</v>
      </c>
      <c r="Z47" s="25">
        <f>SUM(C47:Y47)</f>
        <v>63.702611493092782</v>
      </c>
    </row>
    <row r="48" spans="1:26" customFormat="1" x14ac:dyDescent="0.25">
      <c r="A48" s="26" t="s">
        <v>43</v>
      </c>
      <c r="B48" s="14" t="s">
        <v>32</v>
      </c>
      <c r="C48" s="17">
        <v>8.3999999999999995E-3</v>
      </c>
      <c r="D48" s="17">
        <v>1.35E-2</v>
      </c>
      <c r="E48" s="17">
        <v>1.0699999999999999E-2</v>
      </c>
      <c r="F48" s="17">
        <v>1.15E-2</v>
      </c>
      <c r="G48" s="17">
        <v>1.2699999999999999E-2</v>
      </c>
      <c r="H48" s="17">
        <v>1.41E-2</v>
      </c>
      <c r="I48" s="17">
        <v>1.5100000000000001E-2</v>
      </c>
      <c r="J48" s="17">
        <v>1.4500000000000001E-2</v>
      </c>
      <c r="K48" s="17">
        <v>1.5800000000000002E-2</v>
      </c>
      <c r="L48" s="17">
        <v>1.5599999999999999E-2</v>
      </c>
      <c r="M48" s="17">
        <v>1.12E-2</v>
      </c>
      <c r="N48" s="17">
        <v>1.32E-2</v>
      </c>
      <c r="O48" s="17">
        <v>1.2999999999999999E-2</v>
      </c>
      <c r="P48" s="17">
        <v>1.26E-2</v>
      </c>
      <c r="Q48" s="17">
        <v>1.2E-2</v>
      </c>
      <c r="R48" s="17">
        <v>1.24E-2</v>
      </c>
      <c r="S48" s="17">
        <v>1.2500000000000001E-2</v>
      </c>
      <c r="T48" s="17">
        <v>1.1299999999999999E-2</v>
      </c>
      <c r="U48" s="17">
        <v>1.1299999999999999E-2</v>
      </c>
      <c r="V48" s="17">
        <v>1.03E-2</v>
      </c>
      <c r="W48" s="17">
        <v>0.01</v>
      </c>
      <c r="X48" s="17">
        <v>8.5000000000000006E-3</v>
      </c>
      <c r="Y48" s="17">
        <v>6.8999999999999999E-3</v>
      </c>
      <c r="Z48" s="27">
        <f>Z49/5000</f>
        <v>1.1764675455749702E-2</v>
      </c>
    </row>
    <row r="49" spans="1:26" customFormat="1" x14ac:dyDescent="0.25">
      <c r="A49" s="26"/>
      <c r="B49" s="18" t="s">
        <v>33</v>
      </c>
      <c r="C49" s="18">
        <f>C48*C29</f>
        <v>0.91667192329527525</v>
      </c>
      <c r="D49" s="18">
        <f>D48*D29</f>
        <v>1.4987699489055699</v>
      </c>
      <c r="E49" s="18">
        <f>E48*E29</f>
        <v>1.8628650728568723</v>
      </c>
      <c r="F49" s="18">
        <f>F48*F29</f>
        <v>2.2125149813915348</v>
      </c>
      <c r="G49" s="18">
        <f>G48*G29</f>
        <v>2.1309531318993251</v>
      </c>
      <c r="H49" s="18">
        <f>H48*H29</f>
        <v>2.490380369646124</v>
      </c>
      <c r="I49" s="18">
        <f>I48*I29</f>
        <v>3.0527660379738855</v>
      </c>
      <c r="J49" s="18">
        <f>J48*J29</f>
        <v>3.3567778969280262</v>
      </c>
      <c r="K49" s="18">
        <f>K48*K29</f>
        <v>4.0563931117138718</v>
      </c>
      <c r="L49" s="18">
        <f>L48*L29</f>
        <v>3.2571752980508419</v>
      </c>
      <c r="M49" s="18">
        <f>M48*M29</f>
        <v>2.6705355453226516</v>
      </c>
      <c r="N49" s="18">
        <f>N48*N29</f>
        <v>2.5895414117201794</v>
      </c>
      <c r="O49" s="18">
        <f>O48*O29</f>
        <v>2.3616981013057461</v>
      </c>
      <c r="P49" s="18">
        <f>P48*P29</f>
        <v>2.1698101305746547</v>
      </c>
      <c r="Q49" s="18">
        <f>Q48*Q29</f>
        <v>2.2368006055636163</v>
      </c>
      <c r="R49" s="18">
        <f>R48*R29</f>
        <v>2.346559010912761</v>
      </c>
      <c r="S49" s="18">
        <f>S48*S29</f>
        <v>2.538951617990286</v>
      </c>
      <c r="T49" s="18">
        <f>T48*T29</f>
        <v>2.747839525641834</v>
      </c>
      <c r="U49" s="18">
        <f>U48*U29</f>
        <v>2.640919699741374</v>
      </c>
      <c r="V49" s="18">
        <f>V48*V29</f>
        <v>2.6995836750141931</v>
      </c>
      <c r="W49" s="18">
        <f>W48*W29</f>
        <v>3.387371475430518</v>
      </c>
      <c r="X49" s="18">
        <f>X48*X29</f>
        <v>3.1741626190626384</v>
      </c>
      <c r="Y49" s="18">
        <f>Y48*Y29</f>
        <v>2.4243360878067244</v>
      </c>
      <c r="Z49" s="25">
        <f>SUM(C49:Y49)</f>
        <v>58.823377278748509</v>
      </c>
    </row>
    <row r="50" spans="1:26" customFormat="1" x14ac:dyDescent="0.25">
      <c r="A50" s="26" t="s">
        <v>44</v>
      </c>
      <c r="B50" s="14" t="s">
        <v>32</v>
      </c>
      <c r="C50" s="17">
        <v>1.3899999999999999E-2</v>
      </c>
      <c r="D50" s="17">
        <v>0.02</v>
      </c>
      <c r="E50" s="17">
        <v>1.6400000000000001E-2</v>
      </c>
      <c r="F50" s="17">
        <v>1.47E-2</v>
      </c>
      <c r="G50" s="17">
        <v>1.84E-2</v>
      </c>
      <c r="H50" s="17">
        <v>1.7399999999999999E-2</v>
      </c>
      <c r="I50" s="17">
        <v>1.6199999999999999E-2</v>
      </c>
      <c r="J50" s="17">
        <v>1.7100000000000001E-2</v>
      </c>
      <c r="K50" s="17">
        <v>1.5699999999999999E-2</v>
      </c>
      <c r="L50" s="17">
        <v>1.6199999999999999E-2</v>
      </c>
      <c r="M50" s="17">
        <v>1.38E-2</v>
      </c>
      <c r="N50" s="17">
        <v>1.2800000000000001E-2</v>
      </c>
      <c r="O50" s="17">
        <v>1.37E-2</v>
      </c>
      <c r="P50" s="17">
        <v>1.2500000000000001E-2</v>
      </c>
      <c r="Q50" s="17">
        <v>1.14E-2</v>
      </c>
      <c r="R50" s="17">
        <v>1.1900000000000001E-2</v>
      </c>
      <c r="S50" s="17">
        <v>1.1599999999999999E-2</v>
      </c>
      <c r="T50" s="17">
        <v>1.14E-2</v>
      </c>
      <c r="U50" s="17">
        <v>1.04E-2</v>
      </c>
      <c r="V50" s="17">
        <v>9.9000000000000008E-3</v>
      </c>
      <c r="W50" s="17">
        <v>8.8999999999999999E-3</v>
      </c>
      <c r="X50" s="17">
        <v>7.1000000000000004E-3</v>
      </c>
      <c r="Y50" s="17">
        <v>6.6E-3</v>
      </c>
      <c r="Z50" s="27">
        <f>Z51/5000</f>
        <v>1.2637374629407682E-2</v>
      </c>
    </row>
    <row r="51" spans="1:26" customFormat="1" x14ac:dyDescent="0.25">
      <c r="A51" s="26"/>
      <c r="B51" s="18" t="s">
        <v>33</v>
      </c>
      <c r="C51" s="18">
        <f>C50*C29</f>
        <v>1.5168737778338484</v>
      </c>
      <c r="D51" s="18">
        <f>D50*D29</f>
        <v>2.220399924304548</v>
      </c>
      <c r="E51" s="18">
        <f>E50*E29</f>
        <v>2.8552324481170754</v>
      </c>
      <c r="F51" s="18">
        <f>F50*F29</f>
        <v>2.828171324039614</v>
      </c>
      <c r="G51" s="18">
        <f>G50*G29</f>
        <v>3.0873651674761877</v>
      </c>
      <c r="H51" s="18">
        <f>H50*H29</f>
        <v>3.0732353497760676</v>
      </c>
      <c r="I51" s="18">
        <f>I50*I29</f>
        <v>3.2751529678925126</v>
      </c>
      <c r="J51" s="18">
        <f>J50*J29</f>
        <v>3.9586828991358103</v>
      </c>
      <c r="K51" s="18">
        <f>K50*K29</f>
        <v>4.0307197375891004</v>
      </c>
      <c r="L51" s="18">
        <f>L50*L29</f>
        <v>3.3824512710527972</v>
      </c>
      <c r="M51" s="18">
        <f>M50*M29</f>
        <v>3.2904812969154102</v>
      </c>
      <c r="N51" s="18">
        <f>N50*N29</f>
        <v>2.5110704598498712</v>
      </c>
      <c r="O51" s="18">
        <f>O50*O29</f>
        <v>2.4888664606068249</v>
      </c>
      <c r="P51" s="18">
        <f>P50*P29</f>
        <v>2.1525894152526335</v>
      </c>
      <c r="Q51" s="18">
        <f>Q50*Q29</f>
        <v>2.1249605752854355</v>
      </c>
      <c r="R51" s="18">
        <f>R50*R29</f>
        <v>2.2519396959566014</v>
      </c>
      <c r="S51" s="18">
        <f>S50*S29</f>
        <v>2.3561471014949853</v>
      </c>
      <c r="T51" s="18">
        <f>T50*T29</f>
        <v>2.7721566895855676</v>
      </c>
      <c r="U51" s="18">
        <f>U50*U29</f>
        <v>2.4305809625938308</v>
      </c>
      <c r="V51" s="18">
        <f>V50*V29</f>
        <v>2.5947454740427682</v>
      </c>
      <c r="W51" s="18">
        <f>W50*W29</f>
        <v>3.0147606131331606</v>
      </c>
      <c r="X51" s="18">
        <f>X50*X29</f>
        <v>2.6513593641582038</v>
      </c>
      <c r="Y51" s="18">
        <f>Y50*Y29</f>
        <v>2.3189301709455625</v>
      </c>
      <c r="Z51" s="25">
        <f>SUM(C51:Y51)</f>
        <v>63.186873147038412</v>
      </c>
    </row>
    <row r="52" spans="1:26" customFormat="1" x14ac:dyDescent="0.25">
      <c r="A52" s="26" t="s">
        <v>45</v>
      </c>
      <c r="B52" s="14" t="s">
        <v>32</v>
      </c>
      <c r="C52" s="17">
        <v>6.7999999999999996E-3</v>
      </c>
      <c r="D52" s="17">
        <v>9.7999999999999997E-3</v>
      </c>
      <c r="E52" s="17">
        <v>7.7000000000000002E-3</v>
      </c>
      <c r="F52" s="17">
        <v>8.3999999999999995E-3</v>
      </c>
      <c r="G52" s="17">
        <v>1.01E-2</v>
      </c>
      <c r="H52" s="17">
        <v>1.04E-2</v>
      </c>
      <c r="I52" s="17">
        <v>1.12E-2</v>
      </c>
      <c r="J52" s="17">
        <v>1.21E-2</v>
      </c>
      <c r="K52" s="17">
        <v>1.2699999999999999E-2</v>
      </c>
      <c r="L52" s="17">
        <v>1.2500000000000001E-2</v>
      </c>
      <c r="M52" s="17">
        <v>9.9000000000000008E-3</v>
      </c>
      <c r="N52" s="17">
        <v>1.04E-2</v>
      </c>
      <c r="O52" s="17">
        <v>1.1299999999999999E-2</v>
      </c>
      <c r="P52" s="17">
        <v>1.01E-2</v>
      </c>
      <c r="Q52" s="17">
        <v>1.1599999999999999E-2</v>
      </c>
      <c r="R52" s="17">
        <v>1.0699999999999999E-2</v>
      </c>
      <c r="S52" s="17">
        <v>1.12E-2</v>
      </c>
      <c r="T52" s="17">
        <v>9.7000000000000003E-3</v>
      </c>
      <c r="U52" s="17">
        <v>0.01</v>
      </c>
      <c r="V52" s="17">
        <v>9.4000000000000004E-3</v>
      </c>
      <c r="W52" s="17">
        <v>8.2000000000000007E-3</v>
      </c>
      <c r="X52" s="17">
        <v>7.1000000000000004E-3</v>
      </c>
      <c r="Y52" s="17">
        <v>5.5999999999999999E-3</v>
      </c>
      <c r="Z52" s="27">
        <f>Z53/5000</f>
        <v>9.6930612502365478E-3</v>
      </c>
    </row>
    <row r="53" spans="1:26" customFormat="1" x14ac:dyDescent="0.25">
      <c r="A53" s="26"/>
      <c r="B53" s="18" t="s">
        <v>33</v>
      </c>
      <c r="C53" s="18">
        <f>C52*C29</f>
        <v>0.74206774742950854</v>
      </c>
      <c r="D53" s="18">
        <f>D52*D29</f>
        <v>1.0879959629092286</v>
      </c>
      <c r="E53" s="18">
        <f>E52*E29</f>
        <v>1.3405664542988707</v>
      </c>
      <c r="F53" s="18">
        <f>F52*F29</f>
        <v>1.6160978994512079</v>
      </c>
      <c r="G53" s="18">
        <f>G52*G29</f>
        <v>1.6946950104081246</v>
      </c>
      <c r="H53" s="18">
        <f>H52*H29</f>
        <v>1.8368763010155806</v>
      </c>
      <c r="I53" s="18">
        <f>I52*I29</f>
        <v>2.2643032864442065</v>
      </c>
      <c r="J53" s="18">
        <f>J52*J29</f>
        <v>2.801173279505456</v>
      </c>
      <c r="K53" s="18">
        <f>K52*K29</f>
        <v>3.2605185138459598</v>
      </c>
      <c r="L53" s="18">
        <f>L52*L29</f>
        <v>2.6099161042074055</v>
      </c>
      <c r="M53" s="18">
        <f>M52*M29</f>
        <v>2.3605626695262725</v>
      </c>
      <c r="N53" s="18">
        <f>N52*N29</f>
        <v>2.04024474862802</v>
      </c>
      <c r="O53" s="18">
        <f>O52*O29</f>
        <v>2.052860657288841</v>
      </c>
      <c r="P53" s="18">
        <f>P52*P29</f>
        <v>1.7392922475241277</v>
      </c>
      <c r="Q53" s="18">
        <f>Q52*Q29</f>
        <v>2.1622405853781621</v>
      </c>
      <c r="R53" s="18">
        <f>R52*R29</f>
        <v>2.0248533400618176</v>
      </c>
      <c r="S53" s="18">
        <f>S52*S29</f>
        <v>2.2749006497192963</v>
      </c>
      <c r="T53" s="18">
        <f>T52*T29</f>
        <v>2.3587649025421058</v>
      </c>
      <c r="U53" s="18">
        <f>U52*U29</f>
        <v>2.3370970794171453</v>
      </c>
      <c r="V53" s="18">
        <f>V52*V29</f>
        <v>2.4636977228284871</v>
      </c>
      <c r="W53" s="18">
        <f>W52*W29</f>
        <v>2.777644609853025</v>
      </c>
      <c r="X53" s="18">
        <f>X52*X29</f>
        <v>2.6513593641582038</v>
      </c>
      <c r="Y53" s="18">
        <f>Y52*Y29</f>
        <v>1.9675771147416894</v>
      </c>
      <c r="Z53" s="25">
        <f>SUM(C53:Y53)</f>
        <v>48.465306251182739</v>
      </c>
    </row>
    <row r="54" spans="1:26" customFormat="1" x14ac:dyDescent="0.25">
      <c r="A54" s="26" t="s">
        <v>46</v>
      </c>
      <c r="B54" s="14" t="s">
        <v>32</v>
      </c>
      <c r="C54" s="17">
        <v>6.1000000000000004E-3</v>
      </c>
      <c r="D54" s="17">
        <v>1.03E-2</v>
      </c>
      <c r="E54" s="17">
        <v>8.3999999999999995E-3</v>
      </c>
      <c r="F54" s="17">
        <v>8.3999999999999995E-3</v>
      </c>
      <c r="G54" s="17">
        <v>8.3999999999999995E-3</v>
      </c>
      <c r="H54" s="17">
        <v>9.1000000000000004E-3</v>
      </c>
      <c r="I54" s="17">
        <v>8.9999999999999993E-3</v>
      </c>
      <c r="J54" s="17">
        <v>1.01E-2</v>
      </c>
      <c r="K54" s="17">
        <v>1.0200000000000001E-2</v>
      </c>
      <c r="L54" s="17">
        <v>9.7999999999999997E-3</v>
      </c>
      <c r="M54" s="17">
        <v>8.6999999999999994E-3</v>
      </c>
      <c r="N54" s="17">
        <v>9.2999999999999992E-3</v>
      </c>
      <c r="O54" s="17">
        <v>1.0200000000000001E-2</v>
      </c>
      <c r="P54" s="17">
        <v>1.01E-2</v>
      </c>
      <c r="Q54" s="17">
        <v>0.01</v>
      </c>
      <c r="R54" s="17">
        <v>1.0699999999999999E-2</v>
      </c>
      <c r="S54" s="17">
        <v>1.04E-2</v>
      </c>
      <c r="T54" s="17">
        <v>9.1999999999999998E-3</v>
      </c>
      <c r="U54" s="17">
        <v>1.01E-2</v>
      </c>
      <c r="V54" s="17">
        <v>8.9999999999999993E-3</v>
      </c>
      <c r="W54" s="17">
        <v>8.3999999999999995E-3</v>
      </c>
      <c r="X54" s="17">
        <v>7.4000000000000003E-3</v>
      </c>
      <c r="Y54" s="17">
        <v>7.1999999999999998E-3</v>
      </c>
      <c r="Z54" s="27">
        <f>Z55/5000</f>
        <v>9.0628966126285251E-3</v>
      </c>
    </row>
    <row r="55" spans="1:26" customFormat="1" x14ac:dyDescent="0.25">
      <c r="A55" s="26"/>
      <c r="B55" s="18" t="s">
        <v>33</v>
      </c>
      <c r="C55" s="18">
        <f>C54*C29</f>
        <v>0.66567842048823567</v>
      </c>
      <c r="D55" s="18">
        <f>D54*D29</f>
        <v>1.1435059610168423</v>
      </c>
      <c r="E55" s="18">
        <f>E54*E29</f>
        <v>1.4624361319624044</v>
      </c>
      <c r="F55" s="18">
        <f>F54*F29</f>
        <v>1.6160978994512079</v>
      </c>
      <c r="G55" s="18">
        <f>G54*G29</f>
        <v>1.4094493155869552</v>
      </c>
      <c r="H55" s="18">
        <f>H54*H29</f>
        <v>1.6072667633886333</v>
      </c>
      <c r="I55" s="18">
        <f>I54*I29</f>
        <v>1.8195294266069513</v>
      </c>
      <c r="J55" s="18">
        <f>J54*J29</f>
        <v>2.3381694316533146</v>
      </c>
      <c r="K55" s="18">
        <f>K54*K29</f>
        <v>2.6186841607266769</v>
      </c>
      <c r="L55" s="18">
        <f>L54*L29</f>
        <v>2.0461742256986057</v>
      </c>
      <c r="M55" s="18">
        <f>M54*M29</f>
        <v>2.0744338610988455</v>
      </c>
      <c r="N55" s="18">
        <f>N54*N29</f>
        <v>1.8244496309846716</v>
      </c>
      <c r="O55" s="18">
        <f>O54*O29</f>
        <v>1.8530246641014319</v>
      </c>
      <c r="P55" s="18">
        <f>P54*P29</f>
        <v>1.7392922475241277</v>
      </c>
      <c r="Q55" s="18">
        <f>Q54*Q29</f>
        <v>1.8640005046363468</v>
      </c>
      <c r="R55" s="18">
        <f>R54*R29</f>
        <v>2.0248533400618176</v>
      </c>
      <c r="S55" s="18">
        <f>S54*S29</f>
        <v>2.1124077461679178</v>
      </c>
      <c r="T55" s="18">
        <f>T54*T29</f>
        <v>2.2371790828234404</v>
      </c>
      <c r="U55" s="18">
        <f>U54*U29</f>
        <v>2.3604680502113164</v>
      </c>
      <c r="V55" s="18">
        <f>V54*V29</f>
        <v>2.3588595218570618</v>
      </c>
      <c r="W55" s="18">
        <f>W54*W29</f>
        <v>2.8453920393616348</v>
      </c>
      <c r="X55" s="18">
        <f>X54*X29</f>
        <v>2.7633886330662971</v>
      </c>
      <c r="Y55" s="18">
        <f>Y54*Y29</f>
        <v>2.5297420046678862</v>
      </c>
      <c r="Z55" s="25">
        <f>SUM(C55:Y55)</f>
        <v>45.314483063142625</v>
      </c>
    </row>
    <row r="56" spans="1:26" customFormat="1" x14ac:dyDescent="0.25">
      <c r="A56" s="26" t="s">
        <v>47</v>
      </c>
      <c r="B56" s="14" t="s">
        <v>32</v>
      </c>
      <c r="C56" s="17">
        <v>1.2800000000000001E-2</v>
      </c>
      <c r="D56" s="17">
        <v>1.9E-2</v>
      </c>
      <c r="E56" s="17">
        <v>1.5800000000000002E-2</v>
      </c>
      <c r="F56" s="17">
        <v>1.41E-2</v>
      </c>
      <c r="G56" s="17">
        <v>2.2100000000000002E-2</v>
      </c>
      <c r="H56" s="17">
        <v>2.1100000000000001E-2</v>
      </c>
      <c r="I56" s="17">
        <v>1.9400000000000001E-2</v>
      </c>
      <c r="J56" s="17">
        <v>1.83E-2</v>
      </c>
      <c r="K56" s="17">
        <v>1.49E-2</v>
      </c>
      <c r="L56" s="17">
        <v>1.6299999999999999E-2</v>
      </c>
      <c r="M56" s="17">
        <v>1.1599999999999999E-2</v>
      </c>
      <c r="N56" s="17">
        <v>1.21E-2</v>
      </c>
      <c r="O56" s="17">
        <v>1.44E-2</v>
      </c>
      <c r="P56" s="17">
        <v>1.4200000000000001E-2</v>
      </c>
      <c r="Q56" s="17">
        <v>1.2999999999999999E-2</v>
      </c>
      <c r="R56" s="17">
        <v>1.2800000000000001E-2</v>
      </c>
      <c r="S56" s="17">
        <v>1.0699999999999999E-2</v>
      </c>
      <c r="T56" s="17">
        <v>7.3000000000000001E-3</v>
      </c>
      <c r="U56" s="17">
        <v>6.7999999999999996E-3</v>
      </c>
      <c r="V56" s="17">
        <v>5.5999999999999999E-3</v>
      </c>
      <c r="W56" s="17">
        <v>4.7000000000000002E-3</v>
      </c>
      <c r="X56" s="17">
        <v>3.8999999999999998E-3</v>
      </c>
      <c r="Y56" s="17">
        <v>3.5999999999999999E-3</v>
      </c>
      <c r="Z56" s="27">
        <f>Z57/5000</f>
        <v>1.1631432536428433E-2</v>
      </c>
    </row>
    <row r="57" spans="1:26" customFormat="1" x14ac:dyDescent="0.25">
      <c r="A57" s="26"/>
      <c r="B57" s="18" t="s">
        <v>33</v>
      </c>
      <c r="C57" s="18">
        <f>C56*C29</f>
        <v>1.3968334069261339</v>
      </c>
      <c r="D57" s="18">
        <f>D56*D29</f>
        <v>2.1093799280893206</v>
      </c>
      <c r="E57" s="18">
        <f>E56*E29</f>
        <v>2.7507727244054752</v>
      </c>
      <c r="F57" s="18">
        <f>F56*F29</f>
        <v>2.712735759793099</v>
      </c>
      <c r="G57" s="18">
        <f>G56*G29</f>
        <v>3.7081940326752041</v>
      </c>
      <c r="H57" s="18">
        <f>H56*H29</f>
        <v>3.7267394184066109</v>
      </c>
      <c r="I57" s="18">
        <f>I56*I29</f>
        <v>3.9220967640194289</v>
      </c>
      <c r="J57" s="18">
        <f>J56*J29</f>
        <v>4.2364852078470951</v>
      </c>
      <c r="K57" s="18">
        <f>K56*K29</f>
        <v>3.8253327445909298</v>
      </c>
      <c r="L57" s="18">
        <f>L56*L29</f>
        <v>3.4033305998864565</v>
      </c>
      <c r="M57" s="18">
        <f>M56*M29</f>
        <v>2.7659118147984603</v>
      </c>
      <c r="N57" s="18">
        <f>N56*N29</f>
        <v>2.373746294076831</v>
      </c>
      <c r="O57" s="18">
        <f>O56*O29</f>
        <v>2.6160348199079038</v>
      </c>
      <c r="P57" s="18">
        <f>P56*P29</f>
        <v>2.4453415757269918</v>
      </c>
      <c r="Q57" s="18">
        <f>Q56*Q29</f>
        <v>2.4232006560272508</v>
      </c>
      <c r="R57" s="18">
        <f>R56*R29</f>
        <v>2.4222544628776888</v>
      </c>
      <c r="S57" s="18">
        <f>S56*S29</f>
        <v>2.1733425849996846</v>
      </c>
      <c r="T57" s="18">
        <f>T56*T29</f>
        <v>1.7751529678925124</v>
      </c>
      <c r="U57" s="18">
        <f>U56*U29</f>
        <v>1.5892260140036587</v>
      </c>
      <c r="V57" s="18">
        <f>V56*V29</f>
        <v>1.4677348135999497</v>
      </c>
      <c r="W57" s="18">
        <f>W56*W29</f>
        <v>1.5920645934523434</v>
      </c>
      <c r="X57" s="18">
        <f>X56*X29</f>
        <v>1.4563804958052105</v>
      </c>
      <c r="Y57" s="18">
        <f>Y56*Y29</f>
        <v>1.2648710023339431</v>
      </c>
      <c r="Z57" s="25">
        <f>SUM(C57:Y57)</f>
        <v>58.157162682142172</v>
      </c>
    </row>
    <row r="58" spans="1:26" x14ac:dyDescent="0.25">
      <c r="A58" s="26" t="s">
        <v>48</v>
      </c>
      <c r="B58" s="14" t="s">
        <v>32</v>
      </c>
      <c r="C58" s="17">
        <v>5.1999999999999998E-3</v>
      </c>
      <c r="D58" s="17">
        <v>9.2999999999999992E-3</v>
      </c>
      <c r="E58" s="17">
        <v>7.7000000000000002E-3</v>
      </c>
      <c r="F58" s="17">
        <v>8.3999999999999995E-3</v>
      </c>
      <c r="G58" s="17">
        <v>8.8999999999999999E-3</v>
      </c>
      <c r="H58" s="17">
        <v>8.8000000000000005E-3</v>
      </c>
      <c r="I58" s="17">
        <v>0.01</v>
      </c>
      <c r="J58" s="17">
        <v>1.17E-2</v>
      </c>
      <c r="K58" s="17">
        <v>1.26E-2</v>
      </c>
      <c r="L58" s="17">
        <v>1.17E-2</v>
      </c>
      <c r="M58" s="17">
        <v>9.7999999999999997E-3</v>
      </c>
      <c r="N58" s="17">
        <v>1.2E-2</v>
      </c>
      <c r="O58" s="17">
        <v>1.2E-2</v>
      </c>
      <c r="P58" s="17">
        <v>1.01E-2</v>
      </c>
      <c r="Q58" s="17">
        <v>8.6E-3</v>
      </c>
      <c r="R58" s="17">
        <v>8.0999999999999996E-3</v>
      </c>
      <c r="S58" s="17">
        <v>7.7999999999999996E-3</v>
      </c>
      <c r="T58" s="17">
        <v>6.0000000000000001E-3</v>
      </c>
      <c r="U58" s="17">
        <v>7.6E-3</v>
      </c>
      <c r="V58" s="17">
        <v>7.1999999999999998E-3</v>
      </c>
      <c r="W58" s="17">
        <v>6.1999999999999998E-3</v>
      </c>
      <c r="X58" s="17">
        <v>5.4999999999999997E-3</v>
      </c>
      <c r="Y58" s="17">
        <v>5.1999999999999998E-3</v>
      </c>
      <c r="Z58" s="27">
        <f>Z59/5000</f>
        <v>8.4891944742320063E-3</v>
      </c>
    </row>
    <row r="59" spans="1:26" x14ac:dyDescent="0.25">
      <c r="A59" s="26"/>
      <c r="B59" s="18" t="s">
        <v>33</v>
      </c>
      <c r="C59" s="18">
        <f>C58*C29</f>
        <v>0.56746357156374183</v>
      </c>
      <c r="D59" s="18">
        <f>D58*D29</f>
        <v>1.0324859648016149</v>
      </c>
      <c r="E59" s="18">
        <f>E58*E29</f>
        <v>1.3405664542988707</v>
      </c>
      <c r="F59" s="18">
        <f>F58*F29</f>
        <v>1.6160978994512079</v>
      </c>
      <c r="G59" s="18">
        <f>G58*G29</f>
        <v>1.4933451081814169</v>
      </c>
      <c r="H59" s="18">
        <f>H58*H29</f>
        <v>1.5542799470131838</v>
      </c>
      <c r="I59" s="18">
        <f>I58*I29</f>
        <v>2.0216993628966127</v>
      </c>
      <c r="J59" s="18">
        <f>J58*J29</f>
        <v>2.7085725099350277</v>
      </c>
      <c r="K59" s="18">
        <f>K58*K29</f>
        <v>3.2348451397211888</v>
      </c>
      <c r="L59" s="18">
        <f>L58*L29</f>
        <v>2.4428814735381317</v>
      </c>
      <c r="M59" s="18">
        <f>M58*M29</f>
        <v>2.3367186021573203</v>
      </c>
      <c r="N59" s="18">
        <f>N58*N29</f>
        <v>2.354128556109254</v>
      </c>
      <c r="O59" s="18">
        <f>O58*O29</f>
        <v>2.1800290165899199</v>
      </c>
      <c r="P59" s="18">
        <f>P58*P29</f>
        <v>1.7392922475241277</v>
      </c>
      <c r="Q59" s="18">
        <f>Q58*Q29</f>
        <v>1.6030404339872582</v>
      </c>
      <c r="R59" s="18">
        <f>R58*R29</f>
        <v>1.5328329022897873</v>
      </c>
      <c r="S59" s="18">
        <f>S58*S29</f>
        <v>1.5843058096259384</v>
      </c>
      <c r="T59" s="18">
        <f>T58*T29</f>
        <v>1.4590298366239829</v>
      </c>
      <c r="U59" s="18">
        <f>U58*U29</f>
        <v>1.7761937803570305</v>
      </c>
      <c r="V59" s="18">
        <f>V58*V29</f>
        <v>1.8870876174856495</v>
      </c>
      <c r="W59" s="18">
        <f>W58*W29</f>
        <v>2.1001703147669208</v>
      </c>
      <c r="X59" s="18">
        <f>X58*X29</f>
        <v>2.0538699299817069</v>
      </c>
      <c r="Y59" s="18">
        <f>Y58*Y29</f>
        <v>1.8270358922601402</v>
      </c>
      <c r="Z59" s="25">
        <f>SUM(C59:Y59)</f>
        <v>42.445972371160032</v>
      </c>
    </row>
    <row r="60" spans="1:26" x14ac:dyDescent="0.25">
      <c r="A60" s="26" t="s">
        <v>49</v>
      </c>
      <c r="B60" s="14" t="s">
        <v>32</v>
      </c>
      <c r="C60" s="17">
        <v>6.7000000000000002E-3</v>
      </c>
      <c r="D60" s="17">
        <v>9.9000000000000008E-3</v>
      </c>
      <c r="E60" s="17">
        <v>7.1999999999999998E-3</v>
      </c>
      <c r="F60" s="17">
        <v>7.4000000000000003E-3</v>
      </c>
      <c r="G60" s="17">
        <v>9.1000000000000004E-3</v>
      </c>
      <c r="H60" s="17">
        <v>9.4999999999999998E-3</v>
      </c>
      <c r="I60" s="17">
        <v>9.2999999999999992E-3</v>
      </c>
      <c r="J60" s="17">
        <v>9.1000000000000004E-3</v>
      </c>
      <c r="K60" s="17">
        <v>8.6999999999999994E-3</v>
      </c>
      <c r="L60" s="17">
        <v>8.3999999999999995E-3</v>
      </c>
      <c r="M60" s="17">
        <v>7.7000000000000002E-3</v>
      </c>
      <c r="N60" s="17">
        <v>7.9000000000000008E-3</v>
      </c>
      <c r="O60" s="17">
        <v>8.3999999999999995E-3</v>
      </c>
      <c r="P60" s="17">
        <v>8.2000000000000007E-3</v>
      </c>
      <c r="Q60" s="17">
        <v>7.4999999999999997E-3</v>
      </c>
      <c r="R60" s="17">
        <v>8.0000000000000002E-3</v>
      </c>
      <c r="S60" s="17">
        <v>7.1999999999999998E-3</v>
      </c>
      <c r="T60" s="17">
        <v>7.0000000000000001E-3</v>
      </c>
      <c r="U60" s="17">
        <v>8.3000000000000001E-3</v>
      </c>
      <c r="V60" s="17">
        <v>7.3000000000000001E-3</v>
      </c>
      <c r="W60" s="17">
        <v>7.1000000000000004E-3</v>
      </c>
      <c r="X60" s="17">
        <v>5.7000000000000002E-3</v>
      </c>
      <c r="Y60" s="17">
        <v>5.4000000000000003E-3</v>
      </c>
      <c r="Z60" s="27">
        <f>Z61/5000</f>
        <v>7.6742067747429515E-3</v>
      </c>
    </row>
    <row r="61" spans="1:26" x14ac:dyDescent="0.25">
      <c r="A61" s="26"/>
      <c r="B61" s="18" t="s">
        <v>33</v>
      </c>
      <c r="C61" s="18">
        <f>C60*C29</f>
        <v>0.73115498643789822</v>
      </c>
      <c r="D61" s="18">
        <f>D60*D29</f>
        <v>1.0990979625307515</v>
      </c>
      <c r="E61" s="18">
        <f>E60*E29</f>
        <v>1.2535166845392038</v>
      </c>
      <c r="F61" s="18">
        <f>F60*F29</f>
        <v>1.4237052923736833</v>
      </c>
      <c r="G61" s="18">
        <f>G60*G29</f>
        <v>1.5269034252192017</v>
      </c>
      <c r="H61" s="18">
        <f>H60*H29</f>
        <v>1.6779158518892323</v>
      </c>
      <c r="I61" s="18">
        <f>I60*I29</f>
        <v>1.8801804074938497</v>
      </c>
      <c r="J61" s="18">
        <f>J60*J29</f>
        <v>2.1066675077272441</v>
      </c>
      <c r="K61" s="18">
        <f>K60*K29</f>
        <v>2.2335835488551066</v>
      </c>
      <c r="L61" s="18">
        <f>L60*L29</f>
        <v>1.7538636220273764</v>
      </c>
      <c r="M61" s="18">
        <f>M60*M29</f>
        <v>1.8359931874093232</v>
      </c>
      <c r="N61" s="18">
        <f>N60*N29</f>
        <v>1.5498012994385924</v>
      </c>
      <c r="O61" s="18">
        <f>O60*O29</f>
        <v>1.5260203116129436</v>
      </c>
      <c r="P61" s="18">
        <f>P60*P29</f>
        <v>1.4120986564057276</v>
      </c>
      <c r="Q61" s="18">
        <f>Q60*Q29</f>
        <v>1.3980003784772599</v>
      </c>
      <c r="R61" s="18">
        <f>R60*R29</f>
        <v>1.5139090392985555</v>
      </c>
      <c r="S61" s="18">
        <f>S60*S29</f>
        <v>1.4624361319624046</v>
      </c>
      <c r="T61" s="18">
        <f>T60*T29</f>
        <v>1.7022014760613133</v>
      </c>
      <c r="U61" s="18">
        <f>U60*U29</f>
        <v>1.9397905759162306</v>
      </c>
      <c r="V61" s="18">
        <f>V60*V29</f>
        <v>1.9132971677285058</v>
      </c>
      <c r="W61" s="18">
        <f>W60*W29</f>
        <v>2.4050337475556676</v>
      </c>
      <c r="X61" s="18">
        <f>X60*X29</f>
        <v>2.1285561092537693</v>
      </c>
      <c r="Y61" s="18">
        <f>Y60*Y29</f>
        <v>1.8973065035009149</v>
      </c>
      <c r="Z61" s="25">
        <f>SUM(C61:Y61)</f>
        <v>38.371033873714758</v>
      </c>
    </row>
    <row r="62" spans="1:26" x14ac:dyDescent="0.25">
      <c r="A62" s="26" t="s">
        <v>50</v>
      </c>
      <c r="B62" s="14" t="s">
        <v>32</v>
      </c>
      <c r="C62" s="17">
        <v>1.04E-2</v>
      </c>
      <c r="D62" s="17">
        <v>1.35E-2</v>
      </c>
      <c r="E62" s="17">
        <v>1.1900000000000001E-2</v>
      </c>
      <c r="F62" s="17">
        <v>1.14E-2</v>
      </c>
      <c r="G62" s="17">
        <v>1.5900000000000001E-2</v>
      </c>
      <c r="H62" s="17">
        <v>1.3299999999999999E-2</v>
      </c>
      <c r="I62" s="17">
        <v>1.2999999999999999E-2</v>
      </c>
      <c r="J62" s="17">
        <v>1.26E-2</v>
      </c>
      <c r="K62" s="17">
        <v>1.11E-2</v>
      </c>
      <c r="L62" s="17">
        <v>1.18E-2</v>
      </c>
      <c r="M62" s="17">
        <v>9.7000000000000003E-3</v>
      </c>
      <c r="N62" s="17">
        <v>8.5000000000000006E-3</v>
      </c>
      <c r="O62" s="17">
        <v>1.12E-2</v>
      </c>
      <c r="P62" s="17">
        <v>1.04E-2</v>
      </c>
      <c r="Q62" s="17">
        <v>9.1000000000000004E-3</v>
      </c>
      <c r="R62" s="17">
        <v>9.1999999999999998E-3</v>
      </c>
      <c r="S62" s="17">
        <v>8.0000000000000002E-3</v>
      </c>
      <c r="T62" s="17">
        <v>6.0000000000000001E-3</v>
      </c>
      <c r="U62" s="17">
        <v>5.5999999999999999E-3</v>
      </c>
      <c r="V62" s="17">
        <v>4.5999999999999999E-3</v>
      </c>
      <c r="W62" s="17">
        <v>3.3E-3</v>
      </c>
      <c r="X62" s="17">
        <v>2.8E-3</v>
      </c>
      <c r="Y62" s="17">
        <v>3.0999999999999999E-3</v>
      </c>
      <c r="Z62" s="27">
        <f>Z63/5000</f>
        <v>8.5737273702138402E-3</v>
      </c>
    </row>
    <row r="63" spans="1:26" x14ac:dyDescent="0.25">
      <c r="A63" s="26"/>
      <c r="B63" s="18" t="s">
        <v>33</v>
      </c>
      <c r="C63" s="18">
        <f>C62*C29</f>
        <v>1.1349271431274837</v>
      </c>
      <c r="D63" s="18">
        <f>D62*D29</f>
        <v>1.4987699489055699</v>
      </c>
      <c r="E63" s="18">
        <f>E62*E29</f>
        <v>2.0717845202800729</v>
      </c>
      <c r="F63" s="18">
        <f>F62*F29</f>
        <v>2.1932757206837823</v>
      </c>
      <c r="G63" s="18">
        <f>G62*G29</f>
        <v>2.6678862045038798</v>
      </c>
      <c r="H63" s="18">
        <f>H62*H29</f>
        <v>2.3490821926449255</v>
      </c>
      <c r="I63" s="18">
        <f>I62*I29</f>
        <v>2.6282091717655964</v>
      </c>
      <c r="J63" s="18">
        <f>J62*J29</f>
        <v>2.9169242414684917</v>
      </c>
      <c r="K63" s="18">
        <f>K62*K29</f>
        <v>2.849744527849619</v>
      </c>
      <c r="L63" s="18">
        <f>L62*L29</f>
        <v>2.4637608023717905</v>
      </c>
      <c r="M63" s="18">
        <f>M62*M29</f>
        <v>2.3128745347883681</v>
      </c>
      <c r="N63" s="18">
        <f>N62*N29</f>
        <v>1.667507727244055</v>
      </c>
      <c r="O63" s="18">
        <f>O62*O29</f>
        <v>2.0346937488172583</v>
      </c>
      <c r="P63" s="18">
        <f>P62*P29</f>
        <v>1.7909543934901908</v>
      </c>
      <c r="Q63" s="18">
        <f>Q62*Q29</f>
        <v>1.6962404592190756</v>
      </c>
      <c r="R63" s="18">
        <f>R62*R29</f>
        <v>1.7409953951933386</v>
      </c>
      <c r="S63" s="18">
        <f>S62*S29</f>
        <v>1.6249290355137831</v>
      </c>
      <c r="T63" s="18">
        <f>T62*T29</f>
        <v>1.4590298366239829</v>
      </c>
      <c r="U63" s="18">
        <f>U62*U29</f>
        <v>1.3087743644736014</v>
      </c>
      <c r="V63" s="18">
        <f>V62*V29</f>
        <v>1.2056393111713872</v>
      </c>
      <c r="W63" s="18">
        <f>W62*W29</f>
        <v>1.1178325868920709</v>
      </c>
      <c r="X63" s="18">
        <f>X62*X29</f>
        <v>1.0456065098088692</v>
      </c>
      <c r="Y63" s="18">
        <f>Y62*Y29</f>
        <v>1.0891944742320065</v>
      </c>
      <c r="Z63" s="25">
        <f>SUM(C63:Y63)</f>
        <v>42.868636851069198</v>
      </c>
    </row>
    <row r="64" spans="1:26" x14ac:dyDescent="0.25">
      <c r="A64" s="26" t="s">
        <v>51</v>
      </c>
      <c r="B64" s="14" t="s">
        <v>32</v>
      </c>
      <c r="C64" s="17">
        <v>4.1000000000000003E-3</v>
      </c>
      <c r="D64" s="17">
        <v>6.6E-3</v>
      </c>
      <c r="E64" s="17">
        <v>4.7000000000000002E-3</v>
      </c>
      <c r="F64" s="17">
        <v>5.8999999999999999E-3</v>
      </c>
      <c r="G64" s="17">
        <v>5.1000000000000004E-3</v>
      </c>
      <c r="H64" s="17">
        <v>6.4000000000000003E-3</v>
      </c>
      <c r="I64" s="17">
        <v>7.1999999999999998E-3</v>
      </c>
      <c r="J64" s="17">
        <v>8.3000000000000001E-3</v>
      </c>
      <c r="K64" s="17">
        <v>8.9999999999999993E-3</v>
      </c>
      <c r="L64" s="17">
        <v>8.3000000000000001E-3</v>
      </c>
      <c r="M64" s="17">
        <v>6.7000000000000002E-3</v>
      </c>
      <c r="N64" s="17">
        <v>7.7000000000000002E-3</v>
      </c>
      <c r="O64" s="17">
        <v>8.0000000000000002E-3</v>
      </c>
      <c r="P64" s="17">
        <v>6.8999999999999999E-3</v>
      </c>
      <c r="Q64" s="17">
        <v>6.4999999999999997E-3</v>
      </c>
      <c r="R64" s="17">
        <v>5.1000000000000004E-3</v>
      </c>
      <c r="S64" s="17">
        <v>5.7000000000000002E-3</v>
      </c>
      <c r="T64" s="17">
        <v>5.3E-3</v>
      </c>
      <c r="U64" s="17">
        <v>5.7000000000000002E-3</v>
      </c>
      <c r="V64" s="17">
        <v>5.4999999999999997E-3</v>
      </c>
      <c r="W64" s="17">
        <v>5.1999999999999998E-3</v>
      </c>
      <c r="X64" s="17">
        <v>4.7999999999999996E-3</v>
      </c>
      <c r="Y64" s="17">
        <v>4.7000000000000002E-3</v>
      </c>
      <c r="Z64" s="27">
        <f>Z65/5000</f>
        <v>6.178452028007317E-3</v>
      </c>
    </row>
    <row r="65" spans="1:26" x14ac:dyDescent="0.25">
      <c r="A65" s="26"/>
      <c r="B65" s="18" t="s">
        <v>33</v>
      </c>
      <c r="C65" s="18">
        <f>C64*C29</f>
        <v>0.44742320065602725</v>
      </c>
      <c r="D65" s="18">
        <f>D64*D29</f>
        <v>0.73273197502050091</v>
      </c>
      <c r="E65" s="18">
        <f>E64*E29</f>
        <v>0.81826783574086914</v>
      </c>
      <c r="F65" s="18">
        <f>F64*F29</f>
        <v>1.1351163817573962</v>
      </c>
      <c r="G65" s="18">
        <f>G64*G29</f>
        <v>0.8557370844635086</v>
      </c>
      <c r="H65" s="18">
        <f>H64*H29</f>
        <v>1.1303854160095883</v>
      </c>
      <c r="I65" s="18">
        <f>I64*I29</f>
        <v>1.4556235412855612</v>
      </c>
      <c r="J65" s="18">
        <f>J64*J29</f>
        <v>1.9214659685863873</v>
      </c>
      <c r="K65" s="18">
        <f>K64*K29</f>
        <v>2.3106036712294205</v>
      </c>
      <c r="L65" s="18">
        <f>L64*L29</f>
        <v>1.7329842931937172</v>
      </c>
      <c r="M65" s="18">
        <f>M64*M29</f>
        <v>1.5975525137198006</v>
      </c>
      <c r="N65" s="18">
        <f>N64*N29</f>
        <v>1.510565823503438</v>
      </c>
      <c r="O65" s="18">
        <f>O64*O29</f>
        <v>1.4533526777266133</v>
      </c>
      <c r="P65" s="18">
        <f>P64*P29</f>
        <v>1.1882293572194536</v>
      </c>
      <c r="Q65" s="18">
        <f>Q64*Q29</f>
        <v>1.2116003280136254</v>
      </c>
      <c r="R65" s="18">
        <f>R64*R29</f>
        <v>0.96511701255282911</v>
      </c>
      <c r="S65" s="18">
        <f>S64*S29</f>
        <v>1.1577619378035704</v>
      </c>
      <c r="T65" s="18">
        <f>T64*T29</f>
        <v>1.2888096890178515</v>
      </c>
      <c r="U65" s="18">
        <f>U64*U29</f>
        <v>1.3321453352677728</v>
      </c>
      <c r="V65" s="18">
        <f>V64*V29</f>
        <v>1.4415252633570934</v>
      </c>
      <c r="W65" s="18">
        <f>W64*W29</f>
        <v>1.7614331672238692</v>
      </c>
      <c r="X65" s="18">
        <f>X64*X29</f>
        <v>1.7924683025294896</v>
      </c>
      <c r="Y65" s="18">
        <f>Y64*Y29</f>
        <v>1.6513593641582036</v>
      </c>
      <c r="Z65" s="25">
        <f>SUM(C65:Y65)</f>
        <v>30.892260140036583</v>
      </c>
    </row>
    <row r="66" spans="1:26" x14ac:dyDescent="0.25">
      <c r="A66" s="26" t="s">
        <v>52</v>
      </c>
      <c r="B66" s="14" t="s">
        <v>32</v>
      </c>
      <c r="C66" s="17">
        <v>6.4000000000000003E-3</v>
      </c>
      <c r="D66" s="17">
        <v>9.9000000000000008E-3</v>
      </c>
      <c r="E66" s="17">
        <v>8.8999999999999999E-3</v>
      </c>
      <c r="F66" s="17">
        <v>9.4000000000000004E-3</v>
      </c>
      <c r="G66" s="17">
        <v>1.0200000000000001E-2</v>
      </c>
      <c r="H66" s="17">
        <v>1.17E-2</v>
      </c>
      <c r="I66" s="17">
        <v>1.1599999999999999E-2</v>
      </c>
      <c r="J66" s="17">
        <v>1.2999999999999999E-2</v>
      </c>
      <c r="K66" s="17">
        <v>1.24E-2</v>
      </c>
      <c r="L66" s="17">
        <v>1.0200000000000001E-2</v>
      </c>
      <c r="M66" s="17">
        <v>7.6E-3</v>
      </c>
      <c r="N66" s="17">
        <v>8.6999999999999994E-3</v>
      </c>
      <c r="O66" s="17">
        <v>9.7999999999999997E-3</v>
      </c>
      <c r="P66" s="17">
        <v>8.0000000000000002E-3</v>
      </c>
      <c r="Q66" s="17">
        <v>5.8999999999999999E-3</v>
      </c>
      <c r="R66" s="17">
        <v>5.8999999999999999E-3</v>
      </c>
      <c r="S66" s="17">
        <v>5.1000000000000004E-3</v>
      </c>
      <c r="T66" s="17">
        <v>4.4999999999999997E-3</v>
      </c>
      <c r="U66" s="17">
        <v>4.7000000000000002E-3</v>
      </c>
      <c r="V66" s="17">
        <v>4.4999999999999997E-3</v>
      </c>
      <c r="W66" s="17">
        <v>3.8E-3</v>
      </c>
      <c r="X66" s="17">
        <v>3.0000000000000001E-3</v>
      </c>
      <c r="Y66" s="17">
        <v>2.8999999999999998E-3</v>
      </c>
      <c r="Z66" s="27">
        <f>Z67/5000</f>
        <v>7.2657919636661831E-3</v>
      </c>
    </row>
    <row r="67" spans="1:26" x14ac:dyDescent="0.25">
      <c r="A67" s="26"/>
      <c r="B67" s="18" t="s">
        <v>33</v>
      </c>
      <c r="C67" s="18">
        <f>C66*C29</f>
        <v>0.69841670346306695</v>
      </c>
      <c r="D67" s="18">
        <f>D66*D29</f>
        <v>1.0990979625307515</v>
      </c>
      <c r="E67" s="18">
        <f>E66*E29</f>
        <v>1.5494859017220712</v>
      </c>
      <c r="F67" s="18">
        <f>F66*F29</f>
        <v>1.8084905065287329</v>
      </c>
      <c r="G67" s="18">
        <f>G66*G29</f>
        <v>1.7114741689270172</v>
      </c>
      <c r="H67" s="18">
        <f>H66*H29</f>
        <v>2.0664858386425284</v>
      </c>
      <c r="I67" s="18">
        <f>I66*I29</f>
        <v>2.3451712609600706</v>
      </c>
      <c r="J67" s="18">
        <f>J66*J29</f>
        <v>3.0095250110389196</v>
      </c>
      <c r="K67" s="18">
        <f>K66*K29</f>
        <v>3.1834983914716459</v>
      </c>
      <c r="L67" s="18">
        <f>L66*L29</f>
        <v>2.1296915410332429</v>
      </c>
      <c r="M67" s="18">
        <f>M66*M29</f>
        <v>1.8121491200403708</v>
      </c>
      <c r="N67" s="18">
        <f>N66*N29</f>
        <v>1.7067432031792089</v>
      </c>
      <c r="O67" s="18">
        <f>O66*O29</f>
        <v>1.7803570302151011</v>
      </c>
      <c r="P67" s="18">
        <f>P66*P29</f>
        <v>1.3776572257616855</v>
      </c>
      <c r="Q67" s="18">
        <f>Q66*Q29</f>
        <v>1.0997602977354446</v>
      </c>
      <c r="R67" s="18">
        <f>R66*R29</f>
        <v>1.1165079164826845</v>
      </c>
      <c r="S67" s="18">
        <f>S66*S29</f>
        <v>1.0358922601400367</v>
      </c>
      <c r="T67" s="18">
        <f>T66*T29</f>
        <v>1.094272377467987</v>
      </c>
      <c r="U67" s="18">
        <f>U66*U29</f>
        <v>1.0984356273260583</v>
      </c>
      <c r="V67" s="18">
        <f>V66*V29</f>
        <v>1.1794297609285309</v>
      </c>
      <c r="W67" s="18">
        <f>W66*W29</f>
        <v>1.2872011606635967</v>
      </c>
      <c r="X67" s="18">
        <f>X66*X29</f>
        <v>1.1202926890809313</v>
      </c>
      <c r="Y67" s="18">
        <f>Y66*Y29</f>
        <v>1.0189238629912321</v>
      </c>
      <c r="Z67" s="25">
        <f>SUM(C67:Y67)</f>
        <v>36.328959818330915</v>
      </c>
    </row>
    <row r="68" spans="1:26" x14ac:dyDescent="0.25">
      <c r="A68" s="26" t="s">
        <v>53</v>
      </c>
      <c r="B68" s="14" t="s">
        <v>32</v>
      </c>
      <c r="C68" s="17">
        <v>5.4000000000000003E-3</v>
      </c>
      <c r="D68" s="17">
        <v>8.0000000000000002E-3</v>
      </c>
      <c r="E68" s="17">
        <v>6.6E-3</v>
      </c>
      <c r="F68" s="17">
        <v>6.4000000000000003E-3</v>
      </c>
      <c r="G68" s="17">
        <v>7.1999999999999998E-3</v>
      </c>
      <c r="H68" s="17">
        <v>8.5000000000000006E-3</v>
      </c>
      <c r="I68" s="17">
        <v>7.9000000000000008E-3</v>
      </c>
      <c r="J68" s="17">
        <v>8.6999999999999994E-3</v>
      </c>
      <c r="K68" s="17">
        <v>7.4999999999999997E-3</v>
      </c>
      <c r="L68" s="17">
        <v>7.4000000000000003E-3</v>
      </c>
      <c r="M68" s="17">
        <v>6.4999999999999997E-3</v>
      </c>
      <c r="N68" s="17">
        <v>6.8999999999999999E-3</v>
      </c>
      <c r="O68" s="17">
        <v>8.0000000000000002E-3</v>
      </c>
      <c r="P68" s="17">
        <v>6.4999999999999997E-3</v>
      </c>
      <c r="Q68" s="17">
        <v>5.4999999999999997E-3</v>
      </c>
      <c r="R68" s="17">
        <v>5.7999999999999996E-3</v>
      </c>
      <c r="S68" s="17">
        <v>5.4000000000000003E-3</v>
      </c>
      <c r="T68" s="17">
        <v>4.4999999999999997E-3</v>
      </c>
      <c r="U68" s="17">
        <v>4.8999999999999998E-3</v>
      </c>
      <c r="V68" s="17">
        <v>4.8999999999999998E-3</v>
      </c>
      <c r="W68" s="17">
        <v>4.5999999999999999E-3</v>
      </c>
      <c r="X68" s="17">
        <v>3.8999999999999998E-3</v>
      </c>
      <c r="Y68" s="17">
        <v>3.3E-3</v>
      </c>
      <c r="Z68" s="27">
        <f>Z69/5000</f>
        <v>6.0085094303917253E-3</v>
      </c>
    </row>
    <row r="69" spans="1:26" x14ac:dyDescent="0.25">
      <c r="A69" s="26"/>
      <c r="B69" s="18" t="s">
        <v>33</v>
      </c>
      <c r="C69" s="18">
        <f>C68*C29</f>
        <v>0.58928909354696279</v>
      </c>
      <c r="D69" s="18">
        <f>D68*D29</f>
        <v>0.88815996972181932</v>
      </c>
      <c r="E69" s="18">
        <f>E68*E29</f>
        <v>1.1490569608276036</v>
      </c>
      <c r="F69" s="18">
        <f>F68*F29</f>
        <v>1.2313126852961584</v>
      </c>
      <c r="G69" s="18">
        <f>G68*G29</f>
        <v>1.2080994133602474</v>
      </c>
      <c r="H69" s="18">
        <f>H68*H29</f>
        <v>1.5012931306377344</v>
      </c>
      <c r="I69" s="18">
        <f>I68*I29</f>
        <v>1.5971424966883243</v>
      </c>
      <c r="J69" s="18">
        <f>J68*J29</f>
        <v>2.0140667381568154</v>
      </c>
      <c r="K69" s="18">
        <f>K68*K29</f>
        <v>1.9255030593578504</v>
      </c>
      <c r="L69" s="18">
        <f>L68*L29</f>
        <v>1.5450703336907841</v>
      </c>
      <c r="M69" s="18">
        <f>M68*M29</f>
        <v>1.549864378981896</v>
      </c>
      <c r="N69" s="18">
        <f>N68*N29</f>
        <v>1.353623919762821</v>
      </c>
      <c r="O69" s="18">
        <f>O68*O29</f>
        <v>1.4533526777266133</v>
      </c>
      <c r="P69" s="18">
        <f>P68*P29</f>
        <v>1.1193464959313693</v>
      </c>
      <c r="Q69" s="18">
        <f>Q68*Q29</f>
        <v>1.0252002775499907</v>
      </c>
      <c r="R69" s="18">
        <f>R68*R29</f>
        <v>1.0975840534914525</v>
      </c>
      <c r="S69" s="18">
        <f>S68*S29</f>
        <v>1.0968270989718036</v>
      </c>
      <c r="T69" s="18">
        <f>T68*T29</f>
        <v>1.094272377467987</v>
      </c>
      <c r="U69" s="18">
        <f>U68*U29</f>
        <v>1.145177568914401</v>
      </c>
      <c r="V69" s="18">
        <f>V68*V29</f>
        <v>1.284267961899956</v>
      </c>
      <c r="W69" s="18">
        <f>W68*W29</f>
        <v>1.5581908786980381</v>
      </c>
      <c r="X69" s="18">
        <f>X68*X29</f>
        <v>1.4563804958052105</v>
      </c>
      <c r="Y69" s="18">
        <f>Y68*Y29</f>
        <v>1.1594650854727813</v>
      </c>
      <c r="Z69" s="25">
        <f>SUM(C69:Y69)</f>
        <v>30.042547151958626</v>
      </c>
    </row>
    <row r="70" spans="1:26" x14ac:dyDescent="0.25">
      <c r="A70" s="26" t="s">
        <v>54</v>
      </c>
      <c r="B70" s="14" t="s">
        <v>32</v>
      </c>
      <c r="C70" s="17">
        <v>4.4999999999999997E-3</v>
      </c>
      <c r="D70" s="17">
        <v>6.7000000000000002E-3</v>
      </c>
      <c r="E70" s="17">
        <v>4.1999999999999997E-3</v>
      </c>
      <c r="F70" s="17">
        <v>4.7000000000000002E-3</v>
      </c>
      <c r="G70" s="17">
        <v>5.1999999999999998E-3</v>
      </c>
      <c r="H70" s="17">
        <v>6.1000000000000004E-3</v>
      </c>
      <c r="I70" s="17">
        <v>6.6E-3</v>
      </c>
      <c r="J70" s="17">
        <v>5.4000000000000003E-3</v>
      </c>
      <c r="K70" s="17">
        <v>5.3E-3</v>
      </c>
      <c r="L70" s="17">
        <v>4.5999999999999999E-3</v>
      </c>
      <c r="M70" s="17">
        <v>3.5999999999999999E-3</v>
      </c>
      <c r="N70" s="17">
        <v>4.5999999999999999E-3</v>
      </c>
      <c r="O70" s="17">
        <v>4.0000000000000001E-3</v>
      </c>
      <c r="P70" s="17">
        <v>3.8999999999999998E-3</v>
      </c>
      <c r="Q70" s="17">
        <v>3.8E-3</v>
      </c>
      <c r="R70" s="17">
        <v>4.1999999999999997E-3</v>
      </c>
      <c r="S70" s="17">
        <v>3.8E-3</v>
      </c>
      <c r="T70" s="17">
        <v>3.2000000000000002E-3</v>
      </c>
      <c r="U70" s="17">
        <v>3.8999999999999998E-3</v>
      </c>
      <c r="V70" s="17">
        <v>3.7000000000000002E-3</v>
      </c>
      <c r="W70" s="17">
        <v>3.5999999999999999E-3</v>
      </c>
      <c r="X70" s="17">
        <v>3.3E-3</v>
      </c>
      <c r="Y70" s="17">
        <v>3.2000000000000002E-3</v>
      </c>
      <c r="Z70" s="27">
        <f>Z71/5000</f>
        <v>4.2790765154860286E-3</v>
      </c>
    </row>
    <row r="71" spans="1:26" x14ac:dyDescent="0.25">
      <c r="A71" s="26"/>
      <c r="B71" s="18" t="s">
        <v>33</v>
      </c>
      <c r="C71" s="18">
        <f>C70*C29</f>
        <v>0.4910742446224689</v>
      </c>
      <c r="D71" s="18">
        <f>D70*D29</f>
        <v>0.74383397464202361</v>
      </c>
      <c r="E71" s="18">
        <f>E70*E29</f>
        <v>0.7312180659812022</v>
      </c>
      <c r="F71" s="18">
        <f>F70*F29</f>
        <v>0.90424525326436644</v>
      </c>
      <c r="G71" s="18">
        <f>G70*G29</f>
        <v>0.87251624298240082</v>
      </c>
      <c r="H71" s="18">
        <f>H70*H29</f>
        <v>1.0773985996341389</v>
      </c>
      <c r="I71" s="18">
        <f>I70*I29</f>
        <v>1.3343215795117644</v>
      </c>
      <c r="J71" s="18">
        <f>J70*J29</f>
        <v>1.2501103892007821</v>
      </c>
      <c r="K71" s="18">
        <f>K70*K29</f>
        <v>1.3606888286128811</v>
      </c>
      <c r="L71" s="18">
        <f>L70*L29</f>
        <v>0.96044912634832524</v>
      </c>
      <c r="M71" s="18">
        <f>M70*M29</f>
        <v>0.85838642528228082</v>
      </c>
      <c r="N71" s="18">
        <f>N70*N29</f>
        <v>0.90241594650854728</v>
      </c>
      <c r="O71" s="18">
        <f>O70*O29</f>
        <v>0.72667633886330663</v>
      </c>
      <c r="P71" s="18">
        <f>P70*P29</f>
        <v>0.67160789755882155</v>
      </c>
      <c r="Q71" s="18">
        <f>Q70*Q29</f>
        <v>0.70832019176181171</v>
      </c>
      <c r="R71" s="18">
        <f>R70*R29</f>
        <v>0.79480224563174151</v>
      </c>
      <c r="S71" s="18">
        <f>S70*S29</f>
        <v>0.77184129186904693</v>
      </c>
      <c r="T71" s="18">
        <f>T70*T29</f>
        <v>0.77814924619945758</v>
      </c>
      <c r="U71" s="18">
        <f>U70*U29</f>
        <v>0.91146786097268662</v>
      </c>
      <c r="V71" s="18">
        <f>V70*V29</f>
        <v>0.96975335898568105</v>
      </c>
      <c r="W71" s="18">
        <f>W70*W29</f>
        <v>1.2194537311549865</v>
      </c>
      <c r="X71" s="18">
        <f>X70*X29</f>
        <v>1.2323219579890243</v>
      </c>
      <c r="Y71" s="18">
        <f>Y70*Y29</f>
        <v>1.1243297798523939</v>
      </c>
      <c r="Z71" s="25">
        <f>SUM(C71:Y71)</f>
        <v>21.395382577430144</v>
      </c>
    </row>
    <row r="72" spans="1:26" x14ac:dyDescent="0.25">
      <c r="A72" s="26" t="s">
        <v>55</v>
      </c>
      <c r="B72" s="14" t="s">
        <v>32</v>
      </c>
      <c r="C72" s="17">
        <v>2.0999999999999999E-3</v>
      </c>
      <c r="D72" s="17">
        <v>4.5999999999999999E-3</v>
      </c>
      <c r="E72" s="17">
        <v>3.0999999999999999E-3</v>
      </c>
      <c r="F72" s="17">
        <v>3.8999999999999998E-3</v>
      </c>
      <c r="G72" s="17">
        <v>4.4000000000000003E-3</v>
      </c>
      <c r="H72" s="17">
        <v>5.3E-3</v>
      </c>
      <c r="I72" s="17">
        <v>5.4999999999999997E-3</v>
      </c>
      <c r="J72" s="17">
        <v>5.7000000000000002E-3</v>
      </c>
      <c r="K72" s="17">
        <v>5.7999999999999996E-3</v>
      </c>
      <c r="L72" s="17">
        <v>5.1999999999999998E-3</v>
      </c>
      <c r="M72" s="17">
        <v>4.0000000000000001E-3</v>
      </c>
      <c r="N72" s="17">
        <v>4.8999999999999998E-3</v>
      </c>
      <c r="O72" s="17">
        <v>5.1999999999999998E-3</v>
      </c>
      <c r="P72" s="17">
        <v>4.7999999999999996E-3</v>
      </c>
      <c r="Q72" s="17">
        <v>4.1000000000000003E-3</v>
      </c>
      <c r="R72" s="17">
        <v>3.5000000000000001E-3</v>
      </c>
      <c r="S72" s="17">
        <v>3.3E-3</v>
      </c>
      <c r="T72" s="17">
        <v>2.8E-3</v>
      </c>
      <c r="U72" s="17">
        <v>3.0999999999999999E-3</v>
      </c>
      <c r="V72" s="17">
        <v>2.8999999999999998E-3</v>
      </c>
      <c r="W72" s="17">
        <v>2.8E-3</v>
      </c>
      <c r="X72" s="17">
        <v>2.7000000000000001E-3</v>
      </c>
      <c r="Y72" s="17">
        <v>2.2000000000000001E-3</v>
      </c>
      <c r="Z72" s="27">
        <f>Z73/5000</f>
        <v>3.8777770768939641E-3</v>
      </c>
    </row>
    <row r="73" spans="1:26" x14ac:dyDescent="0.25">
      <c r="A73" s="26"/>
      <c r="B73" s="18" t="s">
        <v>33</v>
      </c>
      <c r="C73" s="18">
        <f>C72*C29</f>
        <v>0.22916798082381881</v>
      </c>
      <c r="D73" s="18">
        <f>D72*D29</f>
        <v>0.51069198259004611</v>
      </c>
      <c r="E73" s="18">
        <f>E72*E29</f>
        <v>0.53970857250993498</v>
      </c>
      <c r="F73" s="18">
        <f>F72*F29</f>
        <v>0.75033116760234653</v>
      </c>
      <c r="G73" s="18">
        <f>G72*G29</f>
        <v>0.73828297483126237</v>
      </c>
      <c r="H73" s="18">
        <f>H72*H29</f>
        <v>0.93610042263294024</v>
      </c>
      <c r="I73" s="18">
        <f>I72*I29</f>
        <v>1.111934649593137</v>
      </c>
      <c r="J73" s="18">
        <f>J72*J29</f>
        <v>1.3195609663786034</v>
      </c>
      <c r="K73" s="18">
        <f>K72*K29</f>
        <v>1.4890556992367376</v>
      </c>
      <c r="L73" s="18">
        <f>L72*L29</f>
        <v>1.0857250993502807</v>
      </c>
      <c r="M73" s="18">
        <f>M72*M29</f>
        <v>0.95376269475808995</v>
      </c>
      <c r="N73" s="18">
        <f>N72*N29</f>
        <v>0.96126916041127863</v>
      </c>
      <c r="O73" s="18">
        <f>O72*O29</f>
        <v>0.94467924052229846</v>
      </c>
      <c r="P73" s="18">
        <f>P72*P29</f>
        <v>0.82659433545701111</v>
      </c>
      <c r="Q73" s="18">
        <f>Q72*Q29</f>
        <v>0.76424020690090222</v>
      </c>
      <c r="R73" s="18">
        <f>R72*R29</f>
        <v>0.66233520469311802</v>
      </c>
      <c r="S73" s="18">
        <f>S72*S29</f>
        <v>0.67028322714943545</v>
      </c>
      <c r="T73" s="18">
        <f>T72*T29</f>
        <v>0.68088059042452531</v>
      </c>
      <c r="U73" s="18">
        <f>U72*U29</f>
        <v>0.72450009461931497</v>
      </c>
      <c r="V73" s="18">
        <f>V72*V29</f>
        <v>0.76007695704283107</v>
      </c>
      <c r="W73" s="18">
        <f>W72*W29</f>
        <v>0.94846401312054496</v>
      </c>
      <c r="X73" s="18">
        <f>X72*X29</f>
        <v>1.008263420172838</v>
      </c>
      <c r="Y73" s="18">
        <f>Y72*Y29</f>
        <v>0.77297672364852088</v>
      </c>
      <c r="Z73" s="25">
        <f>SUM(C73:Y73)</f>
        <v>19.38888538446982</v>
      </c>
    </row>
    <row r="74" spans="1:26" x14ac:dyDescent="0.25">
      <c r="A74" s="26" t="s">
        <v>56</v>
      </c>
      <c r="B74" s="14" t="s">
        <v>32</v>
      </c>
      <c r="C74" s="17">
        <v>3.3E-3</v>
      </c>
      <c r="D74" s="17">
        <v>4.3E-3</v>
      </c>
      <c r="E74" s="17">
        <v>3.2000000000000002E-3</v>
      </c>
      <c r="F74" s="17">
        <v>3.8E-3</v>
      </c>
      <c r="G74" s="17">
        <v>4.3E-3</v>
      </c>
      <c r="H74" s="17">
        <v>4.7999999999999996E-3</v>
      </c>
      <c r="I74" s="17">
        <v>5.0000000000000001E-3</v>
      </c>
      <c r="J74" s="17">
        <v>4.3E-3</v>
      </c>
      <c r="K74" s="17">
        <v>4.3E-3</v>
      </c>
      <c r="L74" s="17">
        <v>4.3E-3</v>
      </c>
      <c r="M74" s="17">
        <v>3.5999999999999999E-3</v>
      </c>
      <c r="N74" s="17">
        <v>3.7000000000000002E-3</v>
      </c>
      <c r="O74" s="17">
        <v>4.1999999999999997E-3</v>
      </c>
      <c r="P74" s="17">
        <v>4.1000000000000003E-3</v>
      </c>
      <c r="Q74" s="17">
        <v>3.5999999999999999E-3</v>
      </c>
      <c r="R74" s="17">
        <v>4.1999999999999997E-3</v>
      </c>
      <c r="S74" s="17">
        <v>3.8999999999999998E-3</v>
      </c>
      <c r="T74" s="17">
        <v>3.3999999999999998E-3</v>
      </c>
      <c r="U74" s="17">
        <v>3.8E-3</v>
      </c>
      <c r="V74" s="17">
        <v>3.3999999999999998E-3</v>
      </c>
      <c r="W74" s="17">
        <v>2.8999999999999998E-3</v>
      </c>
      <c r="X74" s="17">
        <v>2.0999999999999999E-3</v>
      </c>
      <c r="Y74" s="17">
        <v>1.6999999999999999E-3</v>
      </c>
      <c r="Z74" s="27">
        <f>Z75/5000</f>
        <v>3.5968460228347952E-3</v>
      </c>
    </row>
    <row r="75" spans="1:26" x14ac:dyDescent="0.25">
      <c r="A75" s="26"/>
      <c r="B75" s="18" t="s">
        <v>33</v>
      </c>
      <c r="C75" s="18">
        <f>C74*C29</f>
        <v>0.3601211127231439</v>
      </c>
      <c r="D75" s="18">
        <f>D74*D29</f>
        <v>0.47738598372547786</v>
      </c>
      <c r="E75" s="18">
        <f>E74*E29</f>
        <v>0.55711852646186832</v>
      </c>
      <c r="F75" s="18">
        <f>F74*F29</f>
        <v>0.73109190689459413</v>
      </c>
      <c r="G75" s="18">
        <f>G74*G29</f>
        <v>0.72150381631236993</v>
      </c>
      <c r="H75" s="18">
        <f>H74*H29</f>
        <v>0.84778906200719106</v>
      </c>
      <c r="I75" s="18">
        <f>I74*I29</f>
        <v>1.0108496814483063</v>
      </c>
      <c r="J75" s="18">
        <f>J74*J29</f>
        <v>0.99545827288210431</v>
      </c>
      <c r="K75" s="18">
        <f>K74*K29</f>
        <v>1.1039550873651676</v>
      </c>
      <c r="L75" s="18">
        <f>L74*L29</f>
        <v>0.89781113984734751</v>
      </c>
      <c r="M75" s="18">
        <f>M74*M29</f>
        <v>0.85838642528228082</v>
      </c>
      <c r="N75" s="18">
        <f>N74*N29</f>
        <v>0.72585630480035335</v>
      </c>
      <c r="O75" s="18">
        <f>O74*O29</f>
        <v>0.7630101558064718</v>
      </c>
      <c r="P75" s="18">
        <f>P74*P29</f>
        <v>0.70604932820286381</v>
      </c>
      <c r="Q75" s="18">
        <f>Q74*Q29</f>
        <v>0.67104018166908475</v>
      </c>
      <c r="R75" s="18">
        <f>R74*R29</f>
        <v>0.79480224563174151</v>
      </c>
      <c r="S75" s="18">
        <f>S74*S29</f>
        <v>0.79215290481296918</v>
      </c>
      <c r="T75" s="18">
        <f>T74*T29</f>
        <v>0.8267835740869236</v>
      </c>
      <c r="U75" s="18">
        <f>U74*U29</f>
        <v>0.88809689017851523</v>
      </c>
      <c r="V75" s="18">
        <f>V74*V29</f>
        <v>0.89112470825711221</v>
      </c>
      <c r="W75" s="18">
        <f>W74*W29</f>
        <v>0.98233772787485008</v>
      </c>
      <c r="X75" s="18">
        <f>X74*X29</f>
        <v>0.78420488235665176</v>
      </c>
      <c r="Y75" s="18">
        <f>Y74*Y29</f>
        <v>0.5973001955465842</v>
      </c>
      <c r="Z75" s="25">
        <f>SUM(C75:Y75)</f>
        <v>17.984230114173975</v>
      </c>
    </row>
    <row r="76" spans="1:26" x14ac:dyDescent="0.25">
      <c r="A76" s="26" t="s">
        <v>57</v>
      </c>
      <c r="B76" s="14" t="s">
        <v>32</v>
      </c>
      <c r="C76" s="17">
        <v>1.8E-3</v>
      </c>
      <c r="D76" s="17">
        <v>3.3999999999999998E-3</v>
      </c>
      <c r="E76" s="17">
        <v>2.8999999999999998E-3</v>
      </c>
      <c r="F76" s="17">
        <v>2.8999999999999998E-3</v>
      </c>
      <c r="G76" s="17">
        <v>3.2000000000000002E-3</v>
      </c>
      <c r="H76" s="17">
        <v>4.3E-3</v>
      </c>
      <c r="I76" s="17">
        <v>4.1000000000000003E-3</v>
      </c>
      <c r="J76" s="17">
        <v>4.5999999999999999E-3</v>
      </c>
      <c r="K76" s="17">
        <v>4.0000000000000001E-3</v>
      </c>
      <c r="L76" s="17">
        <v>3.5999999999999999E-3</v>
      </c>
      <c r="M76" s="17">
        <v>3.2000000000000002E-3</v>
      </c>
      <c r="N76" s="17">
        <v>3.7000000000000002E-3</v>
      </c>
      <c r="O76" s="17">
        <v>3.8E-3</v>
      </c>
      <c r="P76" s="17">
        <v>3.8E-3</v>
      </c>
      <c r="Q76" s="17">
        <v>2.5000000000000001E-3</v>
      </c>
      <c r="R76" s="17">
        <v>2.3999999999999998E-3</v>
      </c>
      <c r="S76" s="17">
        <v>1.5E-3</v>
      </c>
      <c r="T76" s="17">
        <v>1.9E-3</v>
      </c>
      <c r="U76" s="17">
        <v>1.1999999999999999E-3</v>
      </c>
      <c r="V76" s="17">
        <v>1.2999999999999999E-3</v>
      </c>
      <c r="W76" s="17">
        <v>1.1000000000000001E-3</v>
      </c>
      <c r="X76" s="17">
        <v>8.9999999999999998E-4</v>
      </c>
      <c r="Y76" s="17">
        <v>8.9999999999999998E-4</v>
      </c>
      <c r="Z76" s="27">
        <f>Z77/5000</f>
        <v>2.5544187220084532E-3</v>
      </c>
    </row>
    <row r="77" spans="1:26" x14ac:dyDescent="0.25">
      <c r="A77" s="26"/>
      <c r="B77" s="18" t="s">
        <v>33</v>
      </c>
      <c r="C77" s="19">
        <f>C76*C29</f>
        <v>0.19642969784898756</v>
      </c>
      <c r="D77" s="19">
        <f>D76*D29</f>
        <v>0.37746798713177315</v>
      </c>
      <c r="E77" s="19">
        <f>E76*E29</f>
        <v>0.50488866460606818</v>
      </c>
      <c r="F77" s="19">
        <f>F76*F29</f>
        <v>0.55793856052482171</v>
      </c>
      <c r="G77" s="19">
        <f>G76*G29</f>
        <v>0.53693307260455447</v>
      </c>
      <c r="H77" s="19">
        <f>H76*H29</f>
        <v>0.75947770138144199</v>
      </c>
      <c r="I77" s="19">
        <f>I76*I29</f>
        <v>0.82889673878761128</v>
      </c>
      <c r="J77" s="19">
        <f>J76*J29</f>
        <v>1.0649088500599255</v>
      </c>
      <c r="K77" s="19">
        <f>K76*K29</f>
        <v>1.0269349649908537</v>
      </c>
      <c r="L77" s="19">
        <f>L76*L29</f>
        <v>0.75165583801173275</v>
      </c>
      <c r="M77" s="19">
        <f>M76*M29</f>
        <v>0.76301015580647191</v>
      </c>
      <c r="N77" s="19">
        <f>N76*N29</f>
        <v>0.72585630480035335</v>
      </c>
      <c r="O77" s="19">
        <f>O76*O29</f>
        <v>0.69034252192014123</v>
      </c>
      <c r="P77" s="19">
        <f>P76*P29</f>
        <v>0.65438718223680059</v>
      </c>
      <c r="Q77" s="19">
        <f>Q76*Q29</f>
        <v>0.4660001261590867</v>
      </c>
      <c r="R77" s="19">
        <f>R76*R29</f>
        <v>0.45417271178956659</v>
      </c>
      <c r="S77" s="19">
        <f>S76*S29</f>
        <v>0.30467419415883434</v>
      </c>
      <c r="T77" s="19">
        <f>T76*T29</f>
        <v>0.46202611493092788</v>
      </c>
      <c r="U77" s="19">
        <f>U76*U29</f>
        <v>0.28045164953005741</v>
      </c>
      <c r="V77" s="19">
        <f>V76*V29</f>
        <v>0.34072415315713117</v>
      </c>
      <c r="W77" s="19">
        <f>W76*W29</f>
        <v>0.37261086229735696</v>
      </c>
      <c r="X77" s="19">
        <f>X76*X29</f>
        <v>0.33608780672427935</v>
      </c>
      <c r="Y77" s="19">
        <f>Y76*Y29</f>
        <v>0.31621775058348578</v>
      </c>
      <c r="Z77" s="25">
        <f>SUM(C77:Y77)</f>
        <v>12.772093610042266</v>
      </c>
    </row>
    <row r="78" spans="1:26" x14ac:dyDescent="0.25">
      <c r="A78" s="26" t="s">
        <v>58</v>
      </c>
      <c r="B78" s="14" t="s">
        <v>32</v>
      </c>
      <c r="C78" s="17">
        <v>2.2000000000000001E-3</v>
      </c>
      <c r="D78" s="17">
        <v>3.2000000000000002E-3</v>
      </c>
      <c r="E78" s="17">
        <v>2.5999999999999999E-3</v>
      </c>
      <c r="F78" s="17">
        <v>2.5999999999999999E-3</v>
      </c>
      <c r="G78" s="17">
        <v>2.8E-3</v>
      </c>
      <c r="H78" s="17">
        <v>3.0000000000000001E-3</v>
      </c>
      <c r="I78" s="17">
        <v>3.3999999999999998E-3</v>
      </c>
      <c r="J78" s="17">
        <v>3.3999999999999998E-3</v>
      </c>
      <c r="K78" s="17">
        <v>3.5000000000000001E-3</v>
      </c>
      <c r="L78" s="17">
        <v>3.0999999999999999E-3</v>
      </c>
      <c r="M78" s="17">
        <v>2.8999999999999998E-3</v>
      </c>
      <c r="N78" s="17">
        <v>3.5999999999999999E-3</v>
      </c>
      <c r="O78" s="17">
        <v>3.3999999999999998E-3</v>
      </c>
      <c r="P78" s="17">
        <v>3.3E-3</v>
      </c>
      <c r="Q78" s="17">
        <v>3.3E-3</v>
      </c>
      <c r="R78" s="17">
        <v>3.3999999999999998E-3</v>
      </c>
      <c r="S78" s="17">
        <v>3.3E-3</v>
      </c>
      <c r="T78" s="17">
        <v>2.8E-3</v>
      </c>
      <c r="U78" s="17">
        <v>3.2000000000000002E-3</v>
      </c>
      <c r="V78" s="17">
        <v>2.7000000000000001E-3</v>
      </c>
      <c r="W78" s="17">
        <v>2.3E-3</v>
      </c>
      <c r="X78" s="17">
        <v>2E-3</v>
      </c>
      <c r="Y78" s="17">
        <v>1.8E-3</v>
      </c>
      <c r="Z78" s="27">
        <f>Z79/5000</f>
        <v>2.875102504257869E-3</v>
      </c>
    </row>
    <row r="79" spans="1:26" x14ac:dyDescent="0.25">
      <c r="A79" s="26"/>
      <c r="B79" s="18" t="s">
        <v>33</v>
      </c>
      <c r="C79" s="19">
        <f>C78*C29</f>
        <v>0.24008074181542927</v>
      </c>
      <c r="D79" s="19">
        <f>D78*D29</f>
        <v>0.35526398788872771</v>
      </c>
      <c r="E79" s="19">
        <f>E78*E29</f>
        <v>0.45265880275026804</v>
      </c>
      <c r="F79" s="19">
        <f>F78*F29</f>
        <v>0.50022077840156431</v>
      </c>
      <c r="G79" s="19">
        <f>G78*G29</f>
        <v>0.46981643852898508</v>
      </c>
      <c r="H79" s="19">
        <f>H78*H29</f>
        <v>0.52986816375449441</v>
      </c>
      <c r="I79" s="19">
        <f>I78*I29</f>
        <v>0.68737778338484834</v>
      </c>
      <c r="J79" s="19">
        <f>J78*J29</f>
        <v>0.78710654134864055</v>
      </c>
      <c r="K79" s="19">
        <f>K78*K29</f>
        <v>0.89856809436699692</v>
      </c>
      <c r="L79" s="19">
        <f>L78*L29</f>
        <v>0.64725919384343655</v>
      </c>
      <c r="M79" s="19">
        <f>M78*M29</f>
        <v>0.69147795369961507</v>
      </c>
      <c r="N79" s="19">
        <f>N78*N29</f>
        <v>0.70623856683277619</v>
      </c>
      <c r="O79" s="19">
        <f>O78*O29</f>
        <v>0.61767488803381054</v>
      </c>
      <c r="P79" s="19">
        <f>P78*P29</f>
        <v>0.56828360562669522</v>
      </c>
      <c r="Q79" s="19">
        <f>Q78*Q29</f>
        <v>0.61512016652999446</v>
      </c>
      <c r="R79" s="19">
        <f>R78*R29</f>
        <v>0.64341134170188596</v>
      </c>
      <c r="S79" s="19">
        <f>S78*S29</f>
        <v>0.67028322714943545</v>
      </c>
      <c r="T79" s="19">
        <f>T78*T29</f>
        <v>0.68088059042452531</v>
      </c>
      <c r="U79" s="19">
        <f>U78*U29</f>
        <v>0.74787106541348647</v>
      </c>
      <c r="V79" s="19">
        <f>V78*V29</f>
        <v>0.70765785655711866</v>
      </c>
      <c r="W79" s="19">
        <f>W78*W29</f>
        <v>0.77909543934901904</v>
      </c>
      <c r="X79" s="19">
        <f>X78*X29</f>
        <v>0.74686179272062081</v>
      </c>
      <c r="Y79" s="19">
        <f>Y78*Y29</f>
        <v>0.63243550116697156</v>
      </c>
      <c r="Z79" s="25">
        <f>SUM(C79:Y79)</f>
        <v>14.375512521289345</v>
      </c>
    </row>
    <row r="80" spans="1:26" x14ac:dyDescent="0.25">
      <c r="A80" s="26" t="s">
        <v>59</v>
      </c>
      <c r="B80" s="14" t="s">
        <v>32</v>
      </c>
      <c r="C80" s="17">
        <v>2E-3</v>
      </c>
      <c r="D80" s="17">
        <v>2.5000000000000001E-3</v>
      </c>
      <c r="E80" s="17">
        <v>2.3E-3</v>
      </c>
      <c r="F80" s="17">
        <v>2.7000000000000001E-3</v>
      </c>
      <c r="G80" s="17">
        <v>3.2000000000000002E-3</v>
      </c>
      <c r="H80" s="17">
        <v>3.0999999999999999E-3</v>
      </c>
      <c r="I80" s="17">
        <v>2.7000000000000001E-3</v>
      </c>
      <c r="J80" s="17">
        <v>3.0000000000000001E-3</v>
      </c>
      <c r="K80" s="17">
        <v>2.7000000000000001E-3</v>
      </c>
      <c r="L80" s="17">
        <v>2.8999999999999998E-3</v>
      </c>
      <c r="M80" s="17">
        <v>2.2000000000000001E-3</v>
      </c>
      <c r="N80" s="17">
        <v>2.2000000000000001E-3</v>
      </c>
      <c r="O80" s="17">
        <v>2.2000000000000001E-3</v>
      </c>
      <c r="P80" s="17">
        <v>1.6999999999999999E-3</v>
      </c>
      <c r="Q80" s="17">
        <v>2.2000000000000001E-3</v>
      </c>
      <c r="R80" s="17">
        <v>2E-3</v>
      </c>
      <c r="S80" s="17">
        <v>1.5E-3</v>
      </c>
      <c r="T80" s="17">
        <v>1.4E-3</v>
      </c>
      <c r="U80" s="17">
        <v>1.4E-3</v>
      </c>
      <c r="V80" s="17">
        <v>1.1000000000000001E-3</v>
      </c>
      <c r="W80" s="17">
        <v>8.9999999999999998E-4</v>
      </c>
      <c r="X80" s="17">
        <v>6.9999999999999999E-4</v>
      </c>
      <c r="Y80" s="17">
        <v>5.9999999999999995E-4</v>
      </c>
      <c r="Z80" s="27">
        <f>Z81/5000</f>
        <v>1.9028070396770328E-3</v>
      </c>
    </row>
    <row r="81" spans="1:26" x14ac:dyDescent="0.25">
      <c r="A81" s="26"/>
      <c r="B81" s="18" t="s">
        <v>33</v>
      </c>
      <c r="C81" s="19">
        <f>C80*C29</f>
        <v>0.21825521983220841</v>
      </c>
      <c r="D81" s="19">
        <f>D80*D29</f>
        <v>0.2775499905380685</v>
      </c>
      <c r="E81" s="19">
        <f>E80*E29</f>
        <v>0.40042894089446784</v>
      </c>
      <c r="F81" s="19">
        <f>F80*F29</f>
        <v>0.51946003910931693</v>
      </c>
      <c r="G81" s="19">
        <f>G80*G29</f>
        <v>0.53693307260455447</v>
      </c>
      <c r="H81" s="19">
        <f>H80*H29</f>
        <v>0.54753043587964423</v>
      </c>
      <c r="I81" s="19">
        <f>I80*I29</f>
        <v>0.54585882798208551</v>
      </c>
      <c r="J81" s="19">
        <f>J80*J29</f>
        <v>0.69450577177821227</v>
      </c>
      <c r="K81" s="19">
        <f>K80*K29</f>
        <v>0.69318110136882616</v>
      </c>
      <c r="L81" s="19">
        <f>L80*L29</f>
        <v>0.60550053617611799</v>
      </c>
      <c r="M81" s="19">
        <f>M80*M29</f>
        <v>0.52456948211694943</v>
      </c>
      <c r="N81" s="19">
        <f>N80*N29</f>
        <v>0.4315902352866966</v>
      </c>
      <c r="O81" s="19">
        <f>O80*O29</f>
        <v>0.39967198637481866</v>
      </c>
      <c r="P81" s="19">
        <f>P80*P29</f>
        <v>0.29275216047435815</v>
      </c>
      <c r="Q81" s="19">
        <f>Q80*Q29</f>
        <v>0.41008011101999631</v>
      </c>
      <c r="R81" s="19">
        <f>R80*R29</f>
        <v>0.37847725982463887</v>
      </c>
      <c r="S81" s="19">
        <f>S80*S29</f>
        <v>0.30467419415883434</v>
      </c>
      <c r="T81" s="19">
        <f>T80*T29</f>
        <v>0.34044029521226266</v>
      </c>
      <c r="U81" s="19">
        <f>U80*U29</f>
        <v>0.32719359111840035</v>
      </c>
      <c r="V81" s="19">
        <f>V80*V29</f>
        <v>0.2883050526714187</v>
      </c>
      <c r="W81" s="19">
        <f>W80*W29</f>
        <v>0.30486343278874661</v>
      </c>
      <c r="X81" s="19">
        <f>X80*X29</f>
        <v>0.26140162745221729</v>
      </c>
      <c r="Y81" s="19">
        <f>Y80*Y29</f>
        <v>0.21081183372232384</v>
      </c>
      <c r="Z81" s="25">
        <f>SUM(C81:Y81)</f>
        <v>9.5140351983851641</v>
      </c>
    </row>
    <row r="82" spans="1:26" x14ac:dyDescent="0.25">
      <c r="A82" s="26" t="s">
        <v>60</v>
      </c>
      <c r="B82" s="14" t="s">
        <v>32</v>
      </c>
      <c r="C82" s="17">
        <v>1E-4</v>
      </c>
      <c r="D82" s="17">
        <v>2.9999999999999997E-4</v>
      </c>
      <c r="E82" s="17">
        <v>2.9999999999999997E-4</v>
      </c>
      <c r="F82" s="17">
        <v>2.9999999999999997E-4</v>
      </c>
      <c r="G82" s="17">
        <v>2.9999999999999997E-4</v>
      </c>
      <c r="H82" s="17">
        <v>5.0000000000000001E-4</v>
      </c>
      <c r="I82" s="17">
        <v>4.0000000000000002E-4</v>
      </c>
      <c r="J82" s="17">
        <v>4.0000000000000002E-4</v>
      </c>
      <c r="K82" s="17">
        <v>5.0000000000000001E-4</v>
      </c>
      <c r="L82" s="17">
        <v>4.0000000000000002E-4</v>
      </c>
      <c r="M82" s="17">
        <v>2.0000000000000001E-4</v>
      </c>
      <c r="N82" s="17">
        <v>5.0000000000000001E-4</v>
      </c>
      <c r="O82" s="17">
        <v>4.0000000000000002E-4</v>
      </c>
      <c r="P82" s="17">
        <v>2.9999999999999997E-4</v>
      </c>
      <c r="Q82" s="17">
        <v>2.0000000000000001E-4</v>
      </c>
      <c r="R82" s="17">
        <v>2.0000000000000001E-4</v>
      </c>
      <c r="S82" s="17">
        <v>1E-4</v>
      </c>
      <c r="T82" s="17">
        <v>1E-4</v>
      </c>
      <c r="U82" s="17">
        <v>1E-4</v>
      </c>
      <c r="V82" s="17">
        <v>1E-4</v>
      </c>
      <c r="W82" s="17" t="s">
        <v>65</v>
      </c>
      <c r="X82" s="17" t="s">
        <v>65</v>
      </c>
      <c r="Y82" s="17">
        <v>1E-4</v>
      </c>
      <c r="Z82" s="27">
        <f>Z83/5000</f>
        <v>2.3054942282217875E-4</v>
      </c>
    </row>
    <row r="83" spans="1:26" x14ac:dyDescent="0.25">
      <c r="A83" s="26"/>
      <c r="B83" s="18" t="s">
        <v>33</v>
      </c>
      <c r="C83" s="19">
        <f>C82*C29</f>
        <v>1.0912760991610421E-2</v>
      </c>
      <c r="D83" s="19">
        <f>D82*D29</f>
        <v>3.3305998864568219E-2</v>
      </c>
      <c r="E83" s="19">
        <f>E82*E29</f>
        <v>5.2229861855800155E-2</v>
      </c>
      <c r="F83" s="19">
        <f>F82*F29</f>
        <v>5.771778212325742E-2</v>
      </c>
      <c r="G83" s="19">
        <f>G82*G29</f>
        <v>5.0337475556676968E-2</v>
      </c>
      <c r="H83" s="19">
        <f>H82*H29</f>
        <v>8.8311360625749083E-2</v>
      </c>
      <c r="I83" s="19">
        <f>I82*I29</f>
        <v>8.0867974515864513E-2</v>
      </c>
      <c r="J83" s="19">
        <f>J82*J29</f>
        <v>9.2600769570428301E-2</v>
      </c>
      <c r="K83" s="19">
        <f>K82*K29</f>
        <v>0.12836687062385671</v>
      </c>
      <c r="L83" s="19">
        <f>L82*L29</f>
        <v>8.351731533463698E-2</v>
      </c>
      <c r="M83" s="19">
        <f>M82*M29</f>
        <v>4.7688134737904495E-2</v>
      </c>
      <c r="N83" s="19">
        <f>N82*N29</f>
        <v>9.8088689837885587E-2</v>
      </c>
      <c r="O83" s="19">
        <f>O82*O29</f>
        <v>7.2667633886330657E-2</v>
      </c>
      <c r="P83" s="19">
        <f>P82*P29</f>
        <v>5.1662145966063194E-2</v>
      </c>
      <c r="Q83" s="19">
        <f>Q82*Q29</f>
        <v>3.7280010092726933E-2</v>
      </c>
      <c r="R83" s="19">
        <f>R82*R29</f>
        <v>3.7847725982463887E-2</v>
      </c>
      <c r="S83" s="19">
        <f>S82*S29</f>
        <v>2.0311612943922287E-2</v>
      </c>
      <c r="T83" s="19">
        <f>T82*T29</f>
        <v>2.4317163943733049E-2</v>
      </c>
      <c r="U83" s="19">
        <f>U82*U29</f>
        <v>2.3370970794171452E-2</v>
      </c>
      <c r="V83" s="19">
        <f>V82*V29</f>
        <v>2.6209550242856244E-2</v>
      </c>
      <c r="W83" s="19" t="s">
        <v>66</v>
      </c>
      <c r="X83" s="19" t="s">
        <v>66</v>
      </c>
      <c r="Y83" s="19">
        <f>Y82*Y29</f>
        <v>3.513530562038731E-2</v>
      </c>
      <c r="Z83" s="25">
        <f>SUM(C83:Y83)</f>
        <v>1.1527471141108938</v>
      </c>
    </row>
    <row r="84" spans="1:26" x14ac:dyDescent="0.25">
      <c r="A84" s="26" t="s">
        <v>61</v>
      </c>
      <c r="B84" s="14" t="s">
        <v>32</v>
      </c>
      <c r="C84" s="17">
        <v>5.9999999999999995E-4</v>
      </c>
      <c r="D84" s="17">
        <v>1.4E-3</v>
      </c>
      <c r="E84" s="17">
        <v>8.0000000000000004E-4</v>
      </c>
      <c r="F84" s="17">
        <v>1.2999999999999999E-3</v>
      </c>
      <c r="G84" s="17">
        <v>1.4E-3</v>
      </c>
      <c r="H84" s="17">
        <v>1.2999999999999999E-3</v>
      </c>
      <c r="I84" s="17">
        <v>1.2999999999999999E-3</v>
      </c>
      <c r="J84" s="17">
        <v>1.6999999999999999E-3</v>
      </c>
      <c r="K84" s="17">
        <v>2.2000000000000001E-3</v>
      </c>
      <c r="L84" s="17">
        <v>1.6999999999999999E-3</v>
      </c>
      <c r="M84" s="17">
        <v>1.4E-3</v>
      </c>
      <c r="N84" s="17">
        <v>1.6000000000000001E-3</v>
      </c>
      <c r="O84" s="17">
        <v>1.5E-3</v>
      </c>
      <c r="P84" s="17">
        <v>1.1000000000000001E-3</v>
      </c>
      <c r="Q84" s="17">
        <v>8.0000000000000004E-4</v>
      </c>
      <c r="R84" s="17">
        <v>8.9999999999999998E-4</v>
      </c>
      <c r="S84" s="17">
        <v>5.0000000000000001E-4</v>
      </c>
      <c r="T84" s="17">
        <v>6.9999999999999999E-4</v>
      </c>
      <c r="U84" s="17">
        <v>8.0000000000000004E-4</v>
      </c>
      <c r="V84" s="17">
        <v>5.9999999999999995E-4</v>
      </c>
      <c r="W84" s="17">
        <v>5.0000000000000001E-4</v>
      </c>
      <c r="X84" s="17">
        <v>4.0000000000000002E-4</v>
      </c>
      <c r="Y84" s="17">
        <v>2.0000000000000001E-4</v>
      </c>
      <c r="Z84" s="27">
        <f>Z85/5000</f>
        <v>1.0170062448747873E-3</v>
      </c>
    </row>
    <row r="85" spans="1:26" x14ac:dyDescent="0.25">
      <c r="A85" s="26"/>
      <c r="B85" s="18" t="s">
        <v>33</v>
      </c>
      <c r="C85" s="19">
        <f>C84*C29</f>
        <v>6.5476565949662516E-2</v>
      </c>
      <c r="D85" s="19">
        <f>D84*D29</f>
        <v>0.15542799470131838</v>
      </c>
      <c r="E85" s="19">
        <f>E84*E29</f>
        <v>0.13927963161546708</v>
      </c>
      <c r="F85" s="19">
        <f>F84*F29</f>
        <v>0.25011038920078216</v>
      </c>
      <c r="G85" s="19">
        <f>G84*G29</f>
        <v>0.23490821926449254</v>
      </c>
      <c r="H85" s="19">
        <f>H84*H29</f>
        <v>0.22960953762694758</v>
      </c>
      <c r="I85" s="19">
        <f>I84*I29</f>
        <v>0.26282091717655964</v>
      </c>
      <c r="J85" s="19">
        <f>J84*J29</f>
        <v>0.39355327067432028</v>
      </c>
      <c r="K85" s="19">
        <f>K84*K29</f>
        <v>0.5648142307449695</v>
      </c>
      <c r="L85" s="19">
        <f>L84*L29</f>
        <v>0.35494859017220715</v>
      </c>
      <c r="M85" s="19">
        <f>M84*M29</f>
        <v>0.33381694316533145</v>
      </c>
      <c r="N85" s="19">
        <f>N84*N29</f>
        <v>0.3138838074812339</v>
      </c>
      <c r="O85" s="19">
        <f>O84*O29</f>
        <v>0.27250362707373998</v>
      </c>
      <c r="P85" s="19">
        <f>P84*P29</f>
        <v>0.18942786854223176</v>
      </c>
      <c r="Q85" s="19">
        <f>Q84*Q29</f>
        <v>0.14912004037090773</v>
      </c>
      <c r="R85" s="19">
        <f>R84*R29</f>
        <v>0.17031476692108749</v>
      </c>
      <c r="S85" s="19">
        <f>S84*S29</f>
        <v>0.10155806471961144</v>
      </c>
      <c r="T85" s="19">
        <f>T84*T29</f>
        <v>0.17022014760613133</v>
      </c>
      <c r="U85" s="19">
        <f>U84*U29</f>
        <v>0.18696776635337162</v>
      </c>
      <c r="V85" s="19">
        <f>V84*V29</f>
        <v>0.15725730145713746</v>
      </c>
      <c r="W85" s="19">
        <f>W84*W29</f>
        <v>0.16936857377152589</v>
      </c>
      <c r="X85" s="19">
        <f>X84*X29</f>
        <v>0.14937235854412417</v>
      </c>
      <c r="Y85" s="19">
        <f>Y84*Y29</f>
        <v>7.0270611240774619E-2</v>
      </c>
      <c r="Z85" s="25">
        <f>SUM(C85:Y85)</f>
        <v>5.0850312243739362</v>
      </c>
    </row>
    <row r="86" spans="1:26" x14ac:dyDescent="0.25">
      <c r="A86" s="26" t="s">
        <v>62</v>
      </c>
      <c r="B86" s="14" t="s">
        <v>32</v>
      </c>
      <c r="C86" s="17">
        <v>1.1999999999999999E-3</v>
      </c>
      <c r="D86" s="17">
        <v>2.0999999999999999E-3</v>
      </c>
      <c r="E86" s="17">
        <v>1.6999999999999999E-3</v>
      </c>
      <c r="F86" s="17">
        <v>2.2000000000000001E-3</v>
      </c>
      <c r="G86" s="17">
        <v>2E-3</v>
      </c>
      <c r="H86" s="17">
        <v>2.5999999999999999E-3</v>
      </c>
      <c r="I86" s="17">
        <v>2.8E-3</v>
      </c>
      <c r="J86" s="17">
        <v>3.0000000000000001E-3</v>
      </c>
      <c r="K86" s="17">
        <v>3.3E-3</v>
      </c>
      <c r="L86" s="17">
        <v>3.0999999999999999E-3</v>
      </c>
      <c r="M86" s="17">
        <v>2.3E-3</v>
      </c>
      <c r="N86" s="17">
        <v>3.0000000000000001E-3</v>
      </c>
      <c r="O86" s="17">
        <v>2.8E-3</v>
      </c>
      <c r="P86" s="17">
        <v>2.2000000000000001E-3</v>
      </c>
      <c r="Q86" s="17">
        <v>1.8E-3</v>
      </c>
      <c r="R86" s="17">
        <v>2.0999999999999999E-3</v>
      </c>
      <c r="S86" s="17">
        <v>1.8E-3</v>
      </c>
      <c r="T86" s="17">
        <v>1.1999999999999999E-3</v>
      </c>
      <c r="U86" s="17">
        <v>1.4E-3</v>
      </c>
      <c r="V86" s="17">
        <v>1.4E-3</v>
      </c>
      <c r="W86" s="17">
        <v>1.4E-3</v>
      </c>
      <c r="X86" s="17">
        <v>1.1999999999999999E-3</v>
      </c>
      <c r="Y86" s="17">
        <v>8.9999999999999998E-4</v>
      </c>
      <c r="Z86" s="27">
        <f>Z87/5000</f>
        <v>1.9961395319497885E-3</v>
      </c>
    </row>
    <row r="87" spans="1:26" x14ac:dyDescent="0.25">
      <c r="A87" s="26"/>
      <c r="B87" s="18" t="s">
        <v>33</v>
      </c>
      <c r="C87" s="19">
        <f>C86*C29</f>
        <v>0.13095313189932503</v>
      </c>
      <c r="D87" s="19">
        <f>D86*D29</f>
        <v>0.23314199205197755</v>
      </c>
      <c r="E87" s="19">
        <f>E86*E29</f>
        <v>0.29596921718286756</v>
      </c>
      <c r="F87" s="19">
        <f>F86*F29</f>
        <v>0.42326373557055447</v>
      </c>
      <c r="G87" s="19">
        <f>G86*G29</f>
        <v>0.33558317037784652</v>
      </c>
      <c r="H87" s="19">
        <f>H86*H29</f>
        <v>0.45921907525389516</v>
      </c>
      <c r="I87" s="19">
        <f>I86*I29</f>
        <v>0.56607582161105163</v>
      </c>
      <c r="J87" s="19">
        <f>J86*J29</f>
        <v>0.69450577177821227</v>
      </c>
      <c r="K87" s="19">
        <f>K86*K29</f>
        <v>0.84722134611745425</v>
      </c>
      <c r="L87" s="19">
        <f>L86*L29</f>
        <v>0.64725919384343655</v>
      </c>
      <c r="M87" s="19">
        <f>M86*M29</f>
        <v>0.54841354948590171</v>
      </c>
      <c r="N87" s="19">
        <f>N86*N29</f>
        <v>0.58853213902731349</v>
      </c>
      <c r="O87" s="19">
        <f>O86*O29</f>
        <v>0.50867343720431457</v>
      </c>
      <c r="P87" s="19">
        <f>P86*P29</f>
        <v>0.37885573708446352</v>
      </c>
      <c r="Q87" s="19">
        <f>Q86*Q29</f>
        <v>0.33552009083454237</v>
      </c>
      <c r="R87" s="19">
        <f>R86*R29</f>
        <v>0.39740112281587076</v>
      </c>
      <c r="S87" s="19">
        <f>S86*S29</f>
        <v>0.36560903299060116</v>
      </c>
      <c r="T87" s="19">
        <f>T86*T29</f>
        <v>0.29180596732479652</v>
      </c>
      <c r="U87" s="19">
        <f>U86*U29</f>
        <v>0.32719359111840035</v>
      </c>
      <c r="V87" s="19">
        <f>V86*V29</f>
        <v>0.36693370339998743</v>
      </c>
      <c r="W87" s="19">
        <f>W86*W29</f>
        <v>0.47423200656027248</v>
      </c>
      <c r="X87" s="19">
        <f>X86*X29</f>
        <v>0.44811707563237241</v>
      </c>
      <c r="Y87" s="19">
        <f>Y86*Y29</f>
        <v>0.31621775058348578</v>
      </c>
      <c r="Z87" s="25">
        <f>SUM(C87:Y87)</f>
        <v>9.9806976597489427</v>
      </c>
    </row>
    <row r="88" spans="1:26" x14ac:dyDescent="0.25">
      <c r="A88" s="26" t="s">
        <v>63</v>
      </c>
      <c r="B88" s="14" t="s">
        <v>32</v>
      </c>
      <c r="C88" s="17">
        <v>1.2999999999999999E-3</v>
      </c>
      <c r="D88" s="17">
        <v>1.8E-3</v>
      </c>
      <c r="E88" s="17">
        <v>1.6000000000000001E-3</v>
      </c>
      <c r="F88" s="17">
        <v>1.8E-3</v>
      </c>
      <c r="G88" s="17">
        <v>1.9E-3</v>
      </c>
      <c r="H88" s="17">
        <v>2E-3</v>
      </c>
      <c r="I88" s="17">
        <v>2E-3</v>
      </c>
      <c r="J88" s="17">
        <v>2.5000000000000001E-3</v>
      </c>
      <c r="K88" s="17">
        <v>2.3E-3</v>
      </c>
      <c r="L88" s="17">
        <v>1.9E-3</v>
      </c>
      <c r="M88" s="17">
        <v>1.6000000000000001E-3</v>
      </c>
      <c r="N88" s="17">
        <v>2E-3</v>
      </c>
      <c r="O88" s="17">
        <v>2.3E-3</v>
      </c>
      <c r="P88" s="17">
        <v>2.2000000000000001E-3</v>
      </c>
      <c r="Q88" s="17">
        <v>1.9E-3</v>
      </c>
      <c r="R88" s="17">
        <v>1.8E-3</v>
      </c>
      <c r="S88" s="17">
        <v>2.2000000000000001E-3</v>
      </c>
      <c r="T88" s="17">
        <v>1.6999999999999999E-3</v>
      </c>
      <c r="U88" s="17">
        <v>1.9E-3</v>
      </c>
      <c r="V88" s="17">
        <v>1.6000000000000001E-3</v>
      </c>
      <c r="W88" s="17">
        <v>1.5E-3</v>
      </c>
      <c r="X88" s="17">
        <v>1.1999999999999999E-3</v>
      </c>
      <c r="Y88" s="17">
        <v>1.1000000000000001E-3</v>
      </c>
      <c r="Z88" s="27">
        <f>Z89/5000</f>
        <v>1.7881221219958373E-3</v>
      </c>
    </row>
    <row r="89" spans="1:26" x14ac:dyDescent="0.25">
      <c r="A89" s="26"/>
      <c r="B89" s="18" t="s">
        <v>33</v>
      </c>
      <c r="C89" s="19">
        <f>C88*C29</f>
        <v>0.14186589289093546</v>
      </c>
      <c r="D89" s="19">
        <f>D88*D29</f>
        <v>0.19983599318740933</v>
      </c>
      <c r="E89" s="19">
        <f>E88*E29</f>
        <v>0.27855926323093416</v>
      </c>
      <c r="F89" s="19">
        <f>F88*F29</f>
        <v>0.34630669273954456</v>
      </c>
      <c r="G89" s="19">
        <f>G88*G29</f>
        <v>0.31880401185895418</v>
      </c>
      <c r="H89" s="19">
        <f>H88*H29</f>
        <v>0.35324544250299633</v>
      </c>
      <c r="I89" s="19">
        <f>I88*I29</f>
        <v>0.40433987257932258</v>
      </c>
      <c r="J89" s="19">
        <f>J88*J29</f>
        <v>0.57875480981517691</v>
      </c>
      <c r="K89" s="19">
        <f>K88*K29</f>
        <v>0.59048760486974083</v>
      </c>
      <c r="L89" s="19">
        <f>L88*L29</f>
        <v>0.39670724783952566</v>
      </c>
      <c r="M89" s="19">
        <f>M88*M29</f>
        <v>0.38150507790323596</v>
      </c>
      <c r="N89" s="19">
        <f>N88*N29</f>
        <v>0.39235475935154235</v>
      </c>
      <c r="O89" s="19">
        <f>O88*O29</f>
        <v>0.41783889484640124</v>
      </c>
      <c r="P89" s="19">
        <f>P88*P29</f>
        <v>0.37885573708446352</v>
      </c>
      <c r="Q89" s="19">
        <f>Q88*Q29</f>
        <v>0.35416009588090586</v>
      </c>
      <c r="R89" s="19">
        <f>R88*R29</f>
        <v>0.34062953384217498</v>
      </c>
      <c r="S89" s="19">
        <f>S88*S29</f>
        <v>0.44685548476629033</v>
      </c>
      <c r="T89" s="19">
        <f>T88*T29</f>
        <v>0.4133917870434618</v>
      </c>
      <c r="U89" s="19">
        <f>U88*U29</f>
        <v>0.44404844508925762</v>
      </c>
      <c r="V89" s="19">
        <f>V88*V29</f>
        <v>0.4193528038856999</v>
      </c>
      <c r="W89" s="19">
        <f>W88*W29</f>
        <v>0.50810572131457765</v>
      </c>
      <c r="X89" s="19">
        <f>X88*X29</f>
        <v>0.44811707563237241</v>
      </c>
      <c r="Y89" s="19">
        <f>Y88*Y29</f>
        <v>0.38648836182426044</v>
      </c>
      <c r="Z89" s="25">
        <f>SUM(C89:Y89)</f>
        <v>8.9406106099791867</v>
      </c>
    </row>
    <row r="90" spans="1:26" x14ac:dyDescent="0.25">
      <c r="A90" s="26" t="s">
        <v>64</v>
      </c>
      <c r="B90" s="14" t="s">
        <v>32</v>
      </c>
      <c r="C90" s="17">
        <v>5.0000000000000001E-4</v>
      </c>
      <c r="D90" s="17">
        <v>1.1000000000000001E-3</v>
      </c>
      <c r="E90" s="17">
        <v>6.9999999999999999E-4</v>
      </c>
      <c r="F90" s="17">
        <v>1E-3</v>
      </c>
      <c r="G90" s="17">
        <v>1E-3</v>
      </c>
      <c r="H90" s="17">
        <v>1.4E-3</v>
      </c>
      <c r="I90" s="17">
        <v>1.4E-3</v>
      </c>
      <c r="J90" s="17">
        <v>1.6000000000000001E-3</v>
      </c>
      <c r="K90" s="17">
        <v>1.1000000000000001E-3</v>
      </c>
      <c r="L90" s="17">
        <v>1.2999999999999999E-3</v>
      </c>
      <c r="M90" s="17">
        <v>6.9999999999999999E-4</v>
      </c>
      <c r="N90" s="17">
        <v>1.2999999999999999E-3</v>
      </c>
      <c r="O90" s="17">
        <v>1E-3</v>
      </c>
      <c r="P90" s="17">
        <v>1E-3</v>
      </c>
      <c r="Q90" s="17">
        <v>6.9999999999999999E-4</v>
      </c>
      <c r="R90" s="17">
        <v>5.9999999999999995E-4</v>
      </c>
      <c r="S90" s="17">
        <v>4.0000000000000002E-4</v>
      </c>
      <c r="T90" s="17">
        <v>4.0000000000000002E-4</v>
      </c>
      <c r="U90" s="17">
        <v>2.9999999999999997E-4</v>
      </c>
      <c r="V90" s="17">
        <v>2.9999999999999997E-4</v>
      </c>
      <c r="W90" s="17">
        <v>2.0000000000000001E-4</v>
      </c>
      <c r="X90" s="17">
        <v>2.9999999999999997E-4</v>
      </c>
      <c r="Y90" s="17">
        <v>2.0000000000000001E-4</v>
      </c>
      <c r="Z90" s="27">
        <f>Z91/5000</f>
        <v>7.4208667129249965E-4</v>
      </c>
    </row>
    <row r="91" spans="1:26" ht="15" thickBot="1" x14ac:dyDescent="0.3">
      <c r="A91" s="28"/>
      <c r="B91" s="29" t="s">
        <v>33</v>
      </c>
      <c r="C91" s="30">
        <f>C90*C29</f>
        <v>5.4563804958052103E-2</v>
      </c>
      <c r="D91" s="30">
        <f>D90*D29</f>
        <v>0.12212199583675015</v>
      </c>
      <c r="E91" s="30">
        <f>E90*E29</f>
        <v>0.1218696776635337</v>
      </c>
      <c r="F91" s="30">
        <f>F90*F29</f>
        <v>0.19239260707752476</v>
      </c>
      <c r="G91" s="30">
        <f>G90*G29</f>
        <v>0.16779158518892326</v>
      </c>
      <c r="H91" s="30">
        <f>H90*H29</f>
        <v>0.24727180975209739</v>
      </c>
      <c r="I91" s="30">
        <f>I90*I29</f>
        <v>0.28303791080552582</v>
      </c>
      <c r="J91" s="30">
        <f>J90*J29</f>
        <v>0.37040307828171321</v>
      </c>
      <c r="K91" s="30">
        <f>K90*K29</f>
        <v>0.28240711537248475</v>
      </c>
      <c r="L91" s="30">
        <f>L90*L29</f>
        <v>0.27143127483757018</v>
      </c>
      <c r="M91" s="30">
        <f>M90*M29</f>
        <v>0.16690847158266572</v>
      </c>
      <c r="N91" s="30">
        <f>N90*N29</f>
        <v>0.2550305935785025</v>
      </c>
      <c r="O91" s="30">
        <f>O90*O29</f>
        <v>0.18166908471582666</v>
      </c>
      <c r="P91" s="30">
        <f>P90*P29</f>
        <v>0.17220715322021068</v>
      </c>
      <c r="Q91" s="30">
        <f>Q90*Q29</f>
        <v>0.13048003532454427</v>
      </c>
      <c r="R91" s="30">
        <f>R90*R29</f>
        <v>0.11354317794739165</v>
      </c>
      <c r="S91" s="30">
        <f>S90*S29</f>
        <v>8.1246451775689149E-2</v>
      </c>
      <c r="T91" s="30">
        <f>T90*T29</f>
        <v>9.7268655774932197E-2</v>
      </c>
      <c r="U91" s="30">
        <f>U90*U29</f>
        <v>7.0112912382514353E-2</v>
      </c>
      <c r="V91" s="30">
        <f>V90*V29</f>
        <v>7.8628650728568728E-2</v>
      </c>
      <c r="W91" s="30">
        <f>W90*W29</f>
        <v>6.774742950861036E-2</v>
      </c>
      <c r="X91" s="30">
        <f>X90*X29</f>
        <v>0.1120292689080931</v>
      </c>
      <c r="Y91" s="30">
        <f>Y90*Y29</f>
        <v>7.0270611240774619E-2</v>
      </c>
      <c r="Z91" s="31">
        <f>SUM(C91:Y91)</f>
        <v>3.7104333564624983</v>
      </c>
    </row>
  </sheetData>
  <mergeCells count="66">
    <mergeCell ref="A86:A87"/>
    <mergeCell ref="A88:A89"/>
    <mergeCell ref="A90:A91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8:B28"/>
    <mergeCell ref="A29:B29"/>
    <mergeCell ref="A30:A31"/>
    <mergeCell ref="A32:A33"/>
    <mergeCell ref="A34:A35"/>
    <mergeCell ref="U1:V1"/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S1:AT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BG1:BH1"/>
    <mergeCell ref="BI1:BJ1"/>
    <mergeCell ref="BK1:BL1"/>
    <mergeCell ref="AU1:AV1"/>
    <mergeCell ref="AW1:AX1"/>
    <mergeCell ref="AY1:AZ1"/>
    <mergeCell ref="BA1:BB1"/>
    <mergeCell ref="BC1:BD1"/>
    <mergeCell ref="BE1:B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总数统计</vt:lpstr>
      <vt:lpstr>主要目的地每日流出情况（市级）</vt:lpstr>
      <vt:lpstr>主要目的地每日流出情况（省级）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SkyRiver</dc:creator>
  <cp:lastModifiedBy>SkyRiver</cp:lastModifiedBy>
  <dcterms:created xsi:type="dcterms:W3CDTF">2020-02-04T10:05:31Z</dcterms:created>
  <dcterms:modified xsi:type="dcterms:W3CDTF">2020-02-05T09:36:22Z</dcterms:modified>
</cp:coreProperties>
</file>