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lik/GitRepo/PythonProjects/Bolt_DA_Test/"/>
    </mc:Choice>
  </mc:AlternateContent>
  <xr:revisionPtr revIDLastSave="0" documentId="13_ncr:1_{8F48B286-8F60-1148-8D8C-40B98DE9D86F}" xr6:coauthVersionLast="36" xr6:coauthVersionMax="36" xr10:uidLastSave="{00000000-0000-0000-0000-000000000000}"/>
  <bookViews>
    <workbookView xWindow="80" yWindow="440" windowWidth="25440" windowHeight="14040" xr2:uid="{B4544009-E709-1242-9E28-DA569A3A0BBE}"/>
  </bookViews>
  <sheets>
    <sheet name="1. Market_Siz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3" i="1" s="1"/>
  <c r="B22" i="1"/>
  <c r="C22" i="1" s="1"/>
  <c r="D22" i="1" s="1"/>
  <c r="B21" i="1"/>
  <c r="B25" i="1"/>
  <c r="C25" i="1" s="1"/>
  <c r="D25" i="1" s="1"/>
  <c r="E22" i="1" l="1"/>
  <c r="F22" i="1" s="1"/>
  <c r="E25" i="1"/>
  <c r="F25" i="1" s="1"/>
  <c r="B34" i="1"/>
  <c r="B23" i="1"/>
  <c r="B26" i="1" s="1"/>
  <c r="C21" i="1"/>
  <c r="C23" i="1" l="1"/>
  <c r="C26" i="1" s="1"/>
  <c r="D21" i="1"/>
  <c r="E21" i="1" s="1"/>
  <c r="E23" i="1" s="1"/>
  <c r="E26" i="1" s="1"/>
  <c r="D23" i="1" l="1"/>
  <c r="D26" i="1" s="1"/>
  <c r="F21" i="1" l="1"/>
  <c r="F23" i="1" s="1"/>
  <c r="F26" i="1" s="1"/>
</calcChain>
</file>

<file path=xl/sharedStrings.xml><?xml version="1.0" encoding="utf-8"?>
<sst xmlns="http://schemas.openxmlformats.org/spreadsheetml/2006/main" count="87" uniqueCount="72">
  <si>
    <t>Year</t>
  </si>
  <si>
    <t>Launching Bolt Food in Oslo, Norway</t>
  </si>
  <si>
    <t>Assumption</t>
  </si>
  <si>
    <t>Key Assumptions</t>
  </si>
  <si>
    <t>Source</t>
  </si>
  <si>
    <t>Number of Users</t>
  </si>
  <si>
    <t>#</t>
  </si>
  <si>
    <t>ARPU (Average Revenue Per User)</t>
  </si>
  <si>
    <t>Statista Norway</t>
  </si>
  <si>
    <t>(in USD)</t>
  </si>
  <si>
    <t>Usage Share</t>
  </si>
  <si>
    <t>Notes</t>
  </si>
  <si>
    <t>Data Source for Assumptions</t>
  </si>
  <si>
    <t>UN Data</t>
  </si>
  <si>
    <t>(in 2020)</t>
  </si>
  <si>
    <t>Oslo Population</t>
  </si>
  <si>
    <t>Population Growth Rate (Annual)</t>
  </si>
  <si>
    <t>ARPU Growth (Annual)</t>
  </si>
  <si>
    <t>Usage Share Growth (Annual)</t>
  </si>
  <si>
    <t>Total Market Size (# Users)</t>
  </si>
  <si>
    <t>Revenue (National Level)</t>
  </si>
  <si>
    <t>Revenue (USD) - only for Oslo city</t>
  </si>
  <si>
    <t>Unit Economics</t>
  </si>
  <si>
    <t>Top-down Estimation of Market Size</t>
  </si>
  <si>
    <t>CAC (Customer Acquisition Cost)</t>
  </si>
  <si>
    <t>Total amount spent to get new customer</t>
  </si>
  <si>
    <t>Total number of new customer</t>
  </si>
  <si>
    <t>CLV (Customer Lifetime Value)</t>
  </si>
  <si>
    <t>(5% * Oslo market size in 2021)</t>
  </si>
  <si>
    <t>(Total amount spent to get new customer / Total number of new customer)</t>
  </si>
  <si>
    <t>(Revenue * Year(s) - CAC)</t>
  </si>
  <si>
    <t>Market Research</t>
  </si>
  <si>
    <t>Project Name</t>
  </si>
  <si>
    <t>Market Size</t>
  </si>
  <si>
    <t>Market Source URL</t>
  </si>
  <si>
    <t>News Source / Blog URL 1</t>
  </si>
  <si>
    <t>News Source / Blog URL 2</t>
  </si>
  <si>
    <t>News Source / Blog URL 3</t>
  </si>
  <si>
    <t>Recent Funding News 1</t>
  </si>
  <si>
    <t>Recent Funding URL 1</t>
  </si>
  <si>
    <t>Recent Funding News 2</t>
  </si>
  <si>
    <t>Recent Funding URL 2</t>
  </si>
  <si>
    <t>Foodora</t>
  </si>
  <si>
    <t>Website</t>
  </si>
  <si>
    <t>Wolt</t>
  </si>
  <si>
    <t>Just Eat</t>
  </si>
  <si>
    <t>foodora.no/en</t>
  </si>
  <si>
    <t>just-eat.no</t>
  </si>
  <si>
    <t>wolt.com/en/nor/oslo</t>
  </si>
  <si>
    <t>€ 545M</t>
  </si>
  <si>
    <t>~ € 400M</t>
  </si>
  <si>
    <t>https://blog.dealroom.co/wp-content/uploads/2017/10/Food-Tech-Prez-FINAL.pdf (page 13)</t>
  </si>
  <si>
    <t>https://en.wikipedia.org/wiki/Foodora</t>
  </si>
  <si>
    <t>https://askwonder.com/research/food-delivery-apps-sl7m5tsd8</t>
  </si>
  <si>
    <t>https://secondmeasure.com/datapoints/food-delivery-services-grubhub-uber-eats-doordash-postmates/</t>
  </si>
  <si>
    <t>https://www.crunchbase.com/organization/wolt</t>
  </si>
  <si>
    <t>Crunchbase Database</t>
  </si>
  <si>
    <t>Total Funding Amount</t>
  </si>
  <si>
    <t>https://www.crunchbase.com/organization/just-eat-com</t>
  </si>
  <si>
    <t>$122M</t>
  </si>
  <si>
    <t>$283.7M</t>
  </si>
  <si>
    <t>Founded Year</t>
  </si>
  <si>
    <t>Current Food Delivery Service in Oslo, Norway</t>
  </si>
  <si>
    <t>N/A</t>
  </si>
  <si>
    <t>https://www.crunchbase.com/organization/foodora</t>
  </si>
  <si>
    <t>Acquired by Facedrive</t>
  </si>
  <si>
    <t>https://betakit.com/ontario-court-approves-facedrives-acquisition-of-foodora-canada-assets/</t>
  </si>
  <si>
    <t>Backing from Delivery Hero's Founder</t>
  </si>
  <si>
    <t>https://sifted.eu/articles/wolt-lukasz-gadowski-delivery-hero/</t>
  </si>
  <si>
    <t>https://blog.dealroom.co/wp-content/uploads/2017/10/Food-Tech-Prez-FINAL.pdf (page 19)</t>
  </si>
  <si>
    <t>https://techcrunch.com/2020/04/23/justeat-takeaway-7-6b-merger-approved-pair-pick-up-756m-in-new-funding/</t>
  </si>
  <si>
    <t>UK's JustEat merger with Netherlands' Takeaway.com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</si>
</sst>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 (Body)_x0000_"/>
    </font>
    <font>
      <b/>
      <sz val="12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2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9" fontId="0" fillId="0" borderId="0" xfId="0" applyNumberFormat="1"/>
    <xf numFmtId="3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4" fontId="0" fillId="0" borderId="0" xfId="0" applyNumberFormat="1"/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5" fillId="5" borderId="0" xfId="0" applyFont="1" applyFill="1"/>
    <xf numFmtId="4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2" fillId="0" borderId="4" xfId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8" borderId="4" xfId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2" fillId="8" borderId="0" xfId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vertical="center" wrapText="1"/>
    </xf>
    <xf numFmtId="0" fontId="2" fillId="9" borderId="9" xfId="1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0" borderId="11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1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outlook/374/145/online-food-delivery/norway" TargetMode="External"/><Relationship Id="rId13" Type="http://schemas.openxmlformats.org/officeDocument/2006/relationships/hyperlink" Target="https://blog.dealroom.co/wp-content/uploads/2017/10/Food-Tech-Prez-FINAL.pdf" TargetMode="External"/><Relationship Id="rId18" Type="http://schemas.openxmlformats.org/officeDocument/2006/relationships/hyperlink" Target="https://www.crunchbase.com/organization/wolt" TargetMode="External"/><Relationship Id="rId3" Type="http://schemas.openxmlformats.org/officeDocument/2006/relationships/hyperlink" Target="http://data.un.org/en/iso/no.html" TargetMode="External"/><Relationship Id="rId21" Type="http://schemas.openxmlformats.org/officeDocument/2006/relationships/hyperlink" Target="https://sifted.eu/articles/wolt-lukasz-gadowski-delivery-hero/" TargetMode="External"/><Relationship Id="rId7" Type="http://schemas.openxmlformats.org/officeDocument/2006/relationships/hyperlink" Target="https://www.statista.com/outlook/374/145/online-food-delivery/norway" TargetMode="External"/><Relationship Id="rId12" Type="http://schemas.openxmlformats.org/officeDocument/2006/relationships/hyperlink" Target="https://blog.dealroom.co/wp-content/uploads/2017/10/Food-Tech-Prez-FINAL.pdf" TargetMode="External"/><Relationship Id="rId17" Type="http://schemas.openxmlformats.org/officeDocument/2006/relationships/hyperlink" Target="https://secondmeasure.com/datapoints/food-delivery-services-grubhub-uber-eats-doordash-postmates/" TargetMode="External"/><Relationship Id="rId2" Type="http://schemas.openxmlformats.org/officeDocument/2006/relationships/hyperlink" Target="http://data.un.org/en/iso/no.html" TargetMode="External"/><Relationship Id="rId16" Type="http://schemas.openxmlformats.org/officeDocument/2006/relationships/hyperlink" Target="https://secondmeasure.com/datapoints/ood-delivery-services-grubhub-uber-eats-doordash-postmates/" TargetMode="External"/><Relationship Id="rId20" Type="http://schemas.openxmlformats.org/officeDocument/2006/relationships/hyperlink" Target="https://betakit.com/ontario-court-approves-facedrives-acquisition-of-foodora-canada-assets/" TargetMode="External"/><Relationship Id="rId1" Type="http://schemas.openxmlformats.org/officeDocument/2006/relationships/hyperlink" Target="http://data.un.org/en/iso/no.html" TargetMode="External"/><Relationship Id="rId6" Type="http://schemas.openxmlformats.org/officeDocument/2006/relationships/hyperlink" Target="https://www.statista.com/outlook/374/145/online-food-delivery/norway" TargetMode="External"/><Relationship Id="rId11" Type="http://schemas.openxmlformats.org/officeDocument/2006/relationships/hyperlink" Target="https://wolt.com/en/nor/oslo/" TargetMode="External"/><Relationship Id="rId5" Type="http://schemas.openxmlformats.org/officeDocument/2006/relationships/hyperlink" Target="https://www.statista.com/outlook/374/145/online-food-delivery/norway" TargetMode="External"/><Relationship Id="rId15" Type="http://schemas.openxmlformats.org/officeDocument/2006/relationships/hyperlink" Target="https://askwonder.com/research/food-delivery-apps-sl7m5tsd8" TargetMode="External"/><Relationship Id="rId10" Type="http://schemas.openxmlformats.org/officeDocument/2006/relationships/hyperlink" Target="https://www.just-eat.no/" TargetMode="External"/><Relationship Id="rId19" Type="http://schemas.openxmlformats.org/officeDocument/2006/relationships/hyperlink" Target="https://www.crunchbase.com/organization/just-eat-com" TargetMode="External"/><Relationship Id="rId4" Type="http://schemas.openxmlformats.org/officeDocument/2006/relationships/hyperlink" Target="https://www.statista.com/outlook/374/145/online-food-delivery/norway" TargetMode="External"/><Relationship Id="rId9" Type="http://schemas.openxmlformats.org/officeDocument/2006/relationships/hyperlink" Target="https://www.foodora.no/en/" TargetMode="External"/><Relationship Id="rId14" Type="http://schemas.openxmlformats.org/officeDocument/2006/relationships/hyperlink" Target="https://blog.dealroom.co/wp-content/uploads/2017/10/Food-Tech-Prez-FINAL.pdf" TargetMode="External"/><Relationship Id="rId22" Type="http://schemas.openxmlformats.org/officeDocument/2006/relationships/hyperlink" Target="https://techcrunch.com/2020/04/23/justeat-takeaway-7-6b-merger-approved-pair-pick-up-756m-in-new-fun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3336-D1A7-A546-BA60-1FCA1BE95414}">
  <dimension ref="A1:H52"/>
  <sheetViews>
    <sheetView tabSelected="1" zoomScale="120" zoomScaleNormal="120" workbookViewId="0">
      <selection activeCell="G50" sqref="G50"/>
    </sheetView>
  </sheetViews>
  <sheetFormatPr baseColWidth="10" defaultRowHeight="16"/>
  <cols>
    <col min="1" max="1" width="35.5" customWidth="1"/>
    <col min="2" max="2" width="25.5" style="7" customWidth="1"/>
    <col min="3" max="3" width="26.1640625" customWidth="1"/>
    <col min="4" max="4" width="26" customWidth="1"/>
  </cols>
  <sheetData>
    <row r="1" spans="1:4" ht="24">
      <c r="A1" s="4" t="s">
        <v>1</v>
      </c>
    </row>
    <row r="3" spans="1:4">
      <c r="A3" s="8" t="s">
        <v>12</v>
      </c>
    </row>
    <row r="4" spans="1:4">
      <c r="A4" s="3" t="s">
        <v>8</v>
      </c>
    </row>
    <row r="5" spans="1:4">
      <c r="A5" s="3" t="s">
        <v>13</v>
      </c>
    </row>
    <row r="7" spans="1:4">
      <c r="A7" s="23" t="s">
        <v>3</v>
      </c>
      <c r="B7" s="23"/>
      <c r="C7" s="23"/>
      <c r="D7" s="23"/>
    </row>
    <row r="8" spans="1:4">
      <c r="A8" s="6" t="s">
        <v>2</v>
      </c>
      <c r="B8" s="9" t="s">
        <v>6</v>
      </c>
      <c r="C8" s="6" t="s">
        <v>11</v>
      </c>
      <c r="D8" s="6" t="s">
        <v>4</v>
      </c>
    </row>
    <row r="9" spans="1:4">
      <c r="A9" t="s">
        <v>20</v>
      </c>
      <c r="B9" s="10">
        <v>168000000</v>
      </c>
      <c r="C9" t="s">
        <v>9</v>
      </c>
      <c r="D9" s="3" t="s">
        <v>8</v>
      </c>
    </row>
    <row r="10" spans="1:4">
      <c r="A10" t="s">
        <v>5</v>
      </c>
      <c r="B10" s="10">
        <v>430000</v>
      </c>
      <c r="D10" s="3" t="s">
        <v>8</v>
      </c>
    </row>
    <row r="11" spans="1:4">
      <c r="A11" t="s">
        <v>7</v>
      </c>
      <c r="B11" s="12">
        <v>134.78</v>
      </c>
      <c r="C11" t="s">
        <v>9</v>
      </c>
      <c r="D11" s="3" t="s">
        <v>8</v>
      </c>
    </row>
    <row r="12" spans="1:4">
      <c r="A12" t="s">
        <v>10</v>
      </c>
      <c r="B12" s="11">
        <v>0.2</v>
      </c>
      <c r="C12" s="1"/>
      <c r="D12" s="3" t="s">
        <v>8</v>
      </c>
    </row>
    <row r="13" spans="1:4">
      <c r="A13" t="s">
        <v>16</v>
      </c>
      <c r="B13" s="13">
        <v>8.0000000000000002E-3</v>
      </c>
      <c r="D13" s="3" t="s">
        <v>13</v>
      </c>
    </row>
    <row r="14" spans="1:4">
      <c r="A14" t="s">
        <v>15</v>
      </c>
      <c r="B14" s="10">
        <v>1026800</v>
      </c>
      <c r="C14" t="s">
        <v>14</v>
      </c>
      <c r="D14" s="3" t="s">
        <v>13</v>
      </c>
    </row>
    <row r="15" spans="1:4">
      <c r="A15" t="s">
        <v>17</v>
      </c>
      <c r="B15" s="11">
        <v>0.1</v>
      </c>
    </row>
    <row r="16" spans="1:4">
      <c r="A16" t="s">
        <v>18</v>
      </c>
      <c r="B16" s="11">
        <v>0.05</v>
      </c>
    </row>
    <row r="19" spans="1:8">
      <c r="A19" s="20" t="s">
        <v>23</v>
      </c>
      <c r="G19" s="5"/>
      <c r="H19" s="5"/>
    </row>
    <row r="20" spans="1:8">
      <c r="A20" s="16" t="s">
        <v>0</v>
      </c>
      <c r="B20" s="15">
        <v>2021</v>
      </c>
      <c r="C20" s="15">
        <v>2022</v>
      </c>
      <c r="D20" s="15">
        <v>2023</v>
      </c>
      <c r="E20" s="15">
        <v>2024</v>
      </c>
      <c r="F20" s="15">
        <v>2025</v>
      </c>
    </row>
    <row r="21" spans="1:8">
      <c r="A21" t="s">
        <v>15</v>
      </c>
      <c r="B21" s="10">
        <f>B14</f>
        <v>1026800</v>
      </c>
      <c r="C21" s="2">
        <f>B21+B21*B13</f>
        <v>1035014.4</v>
      </c>
      <c r="D21" s="2">
        <f>C21+C21*B13</f>
        <v>1043294.5152</v>
      </c>
      <c r="E21" s="2">
        <f>D21+D21*B13</f>
        <v>1051640.8713215999</v>
      </c>
      <c r="F21" s="2">
        <f>E21+E21*B13</f>
        <v>1060053.9982921728</v>
      </c>
      <c r="G21" s="10"/>
      <c r="H21" s="10"/>
    </row>
    <row r="22" spans="1:8">
      <c r="A22" t="s">
        <v>10</v>
      </c>
      <c r="B22" s="11">
        <f>B12</f>
        <v>0.2</v>
      </c>
      <c r="C22" s="1">
        <f>B22+B16</f>
        <v>0.25</v>
      </c>
      <c r="D22" s="1">
        <f>C22+B16</f>
        <v>0.3</v>
      </c>
      <c r="E22" s="1">
        <f>D22+B16</f>
        <v>0.35</v>
      </c>
      <c r="F22" s="1">
        <f>E22+B16</f>
        <v>0.39999999999999997</v>
      </c>
    </row>
    <row r="23" spans="1:8">
      <c r="A23" s="14" t="s">
        <v>19</v>
      </c>
      <c r="B23" s="18">
        <f>B21*B22</f>
        <v>205360</v>
      </c>
      <c r="C23" s="18">
        <f>C21*C22</f>
        <v>258753.6</v>
      </c>
      <c r="D23" s="18">
        <f>D21*D22</f>
        <v>312988.35456000001</v>
      </c>
      <c r="E23" s="18">
        <f>E21*E22</f>
        <v>368074.30496255995</v>
      </c>
      <c r="F23" s="18">
        <f>F21*F22</f>
        <v>424021.59931686911</v>
      </c>
    </row>
    <row r="25" spans="1:8">
      <c r="A25" t="s">
        <v>7</v>
      </c>
      <c r="B25" s="7">
        <f>B11</f>
        <v>134.78</v>
      </c>
      <c r="C25" s="17">
        <f>B25+B25*B15</f>
        <v>148.25800000000001</v>
      </c>
      <c r="D25" s="17">
        <f>C25+C25*B15</f>
        <v>163.0838</v>
      </c>
      <c r="E25" s="17">
        <f>D25+D25*B15</f>
        <v>179.39218</v>
      </c>
      <c r="F25" s="17">
        <f>E25+E25*B15</f>
        <v>197.33139800000001</v>
      </c>
    </row>
    <row r="26" spans="1:8">
      <c r="A26" s="14" t="s">
        <v>21</v>
      </c>
      <c r="B26" s="18">
        <f>B23*B25</f>
        <v>27678420.800000001</v>
      </c>
      <c r="C26" s="18">
        <f>C23*C25</f>
        <v>38362291.228800006</v>
      </c>
      <c r="D26" s="18">
        <f>D23*D25</f>
        <v>51043330.217392132</v>
      </c>
      <c r="E26" s="18">
        <f>E23*E25</f>
        <v>66029651.969218448</v>
      </c>
      <c r="F26" s="18">
        <f>F23*F25</f>
        <v>83672774.975393623</v>
      </c>
    </row>
    <row r="29" spans="1:8">
      <c r="A29" s="21" t="s">
        <v>22</v>
      </c>
    </row>
    <row r="30" spans="1:8">
      <c r="A30" t="s">
        <v>25</v>
      </c>
      <c r="B30" s="10">
        <v>400000</v>
      </c>
      <c r="C30" t="s">
        <v>9</v>
      </c>
    </row>
    <row r="31" spans="1:8">
      <c r="A31" t="s">
        <v>26</v>
      </c>
      <c r="B31" s="10">
        <f>B16*(B14*B12)</f>
        <v>10268</v>
      </c>
      <c r="C31" s="24" t="s">
        <v>28</v>
      </c>
      <c r="D31" s="24"/>
    </row>
    <row r="33" spans="1:5">
      <c r="A33" s="19" t="s">
        <v>24</v>
      </c>
      <c r="B33" s="22">
        <f>B30/B31</f>
        <v>38.955979742890534</v>
      </c>
      <c r="C33" t="s">
        <v>29</v>
      </c>
    </row>
    <row r="34" spans="1:5">
      <c r="A34" s="19" t="s">
        <v>27</v>
      </c>
      <c r="B34" s="22">
        <f>B25*1-B33</f>
        <v>95.824020257109467</v>
      </c>
      <c r="C34" t="s">
        <v>30</v>
      </c>
    </row>
    <row r="37" spans="1:5">
      <c r="A37" s="20" t="s">
        <v>31</v>
      </c>
    </row>
    <row r="38" spans="1:5">
      <c r="A38" t="s">
        <v>62</v>
      </c>
    </row>
    <row r="39" spans="1:5" ht="19">
      <c r="A39" s="25" t="s">
        <v>32</v>
      </c>
      <c r="B39" s="26" t="s">
        <v>42</v>
      </c>
      <c r="C39" s="26" t="s">
        <v>44</v>
      </c>
      <c r="D39" s="36" t="s">
        <v>45</v>
      </c>
      <c r="E39" s="42"/>
    </row>
    <row r="40" spans="1:5" ht="18">
      <c r="A40" s="27" t="s">
        <v>43</v>
      </c>
      <c r="B40" s="35" t="s">
        <v>46</v>
      </c>
      <c r="C40" s="35" t="s">
        <v>48</v>
      </c>
      <c r="D40" s="47" t="s">
        <v>47</v>
      </c>
      <c r="E40" s="42"/>
    </row>
    <row r="41" spans="1:5" ht="18">
      <c r="A41" s="27" t="s">
        <v>57</v>
      </c>
      <c r="B41" s="28" t="s">
        <v>63</v>
      </c>
      <c r="C41" s="28" t="s">
        <v>60</v>
      </c>
      <c r="D41" s="37" t="s">
        <v>59</v>
      </c>
      <c r="E41" s="42"/>
    </row>
    <row r="42" spans="1:5">
      <c r="A42" s="29" t="s">
        <v>61</v>
      </c>
      <c r="B42" s="30">
        <v>2014</v>
      </c>
      <c r="C42" s="30">
        <v>2014</v>
      </c>
      <c r="D42" s="38">
        <v>2001</v>
      </c>
      <c r="E42" s="43"/>
    </row>
    <row r="43" spans="1:5">
      <c r="A43" s="27" t="s">
        <v>33</v>
      </c>
      <c r="B43" s="31" t="s">
        <v>49</v>
      </c>
      <c r="C43" s="31" t="s">
        <v>50</v>
      </c>
      <c r="D43" s="39" t="s">
        <v>50</v>
      </c>
      <c r="E43" s="44"/>
    </row>
    <row r="44" spans="1:5" ht="82" customHeight="1">
      <c r="A44" s="48" t="s">
        <v>34</v>
      </c>
      <c r="B44" s="49" t="s">
        <v>51</v>
      </c>
      <c r="C44" s="49" t="s">
        <v>69</v>
      </c>
      <c r="D44" s="49" t="s">
        <v>69</v>
      </c>
      <c r="E44" s="45"/>
    </row>
    <row r="45" spans="1:5" ht="17" customHeight="1">
      <c r="A45" s="27" t="s">
        <v>35</v>
      </c>
      <c r="B45" s="50" t="s">
        <v>52</v>
      </c>
      <c r="C45" s="51"/>
      <c r="D45" s="52"/>
      <c r="E45" s="45"/>
    </row>
    <row r="46" spans="1:5">
      <c r="A46" s="27" t="s">
        <v>36</v>
      </c>
      <c r="B46" s="55" t="s">
        <v>53</v>
      </c>
      <c r="C46" s="53"/>
      <c r="D46" s="54"/>
      <c r="E46" s="43"/>
    </row>
    <row r="47" spans="1:5" ht="40" customHeight="1">
      <c r="A47" s="29" t="s">
        <v>37</v>
      </c>
      <c r="B47" s="56" t="s">
        <v>54</v>
      </c>
      <c r="C47" s="57"/>
      <c r="D47" s="58"/>
      <c r="E47" s="43"/>
    </row>
    <row r="48" spans="1:5">
      <c r="A48" s="27" t="s">
        <v>38</v>
      </c>
      <c r="B48" s="34" t="s">
        <v>56</v>
      </c>
      <c r="C48" s="34" t="s">
        <v>56</v>
      </c>
      <c r="D48" s="34" t="s">
        <v>56</v>
      </c>
      <c r="E48" s="43"/>
    </row>
    <row r="49" spans="1:5" ht="51">
      <c r="A49" s="32" t="s">
        <v>39</v>
      </c>
      <c r="B49" s="33" t="s">
        <v>64</v>
      </c>
      <c r="C49" s="33" t="s">
        <v>55</v>
      </c>
      <c r="D49" s="40" t="s">
        <v>58</v>
      </c>
      <c r="E49" s="46"/>
    </row>
    <row r="50" spans="1:5" ht="28">
      <c r="A50" s="27" t="s">
        <v>40</v>
      </c>
      <c r="B50" s="34" t="s">
        <v>65</v>
      </c>
      <c r="C50" s="34" t="s">
        <v>67</v>
      </c>
      <c r="D50" s="41" t="s">
        <v>71</v>
      </c>
      <c r="E50" s="43"/>
    </row>
    <row r="51" spans="1:5" ht="68">
      <c r="A51" s="32" t="s">
        <v>41</v>
      </c>
      <c r="B51" s="33" t="s">
        <v>66</v>
      </c>
      <c r="C51" s="33" t="s">
        <v>68</v>
      </c>
      <c r="D51" s="40" t="s">
        <v>70</v>
      </c>
      <c r="E51" s="46"/>
    </row>
    <row r="52" spans="1:5">
      <c r="A52" s="59"/>
      <c r="B52" s="60"/>
      <c r="C52" s="59"/>
      <c r="D52" s="59"/>
    </row>
  </sheetData>
  <mergeCells count="5">
    <mergeCell ref="A7:D7"/>
    <mergeCell ref="C31:D31"/>
    <mergeCell ref="B45:D45"/>
    <mergeCell ref="B46:D46"/>
    <mergeCell ref="B47:D47"/>
  </mergeCells>
  <hyperlinks>
    <hyperlink ref="A5" r:id="rId1" xr:uid="{F36B796F-E340-4341-A569-F12AC4AA2EE2}"/>
    <hyperlink ref="D14" r:id="rId2" xr:uid="{A181A759-60B9-9D46-B13A-BAA6E9456D69}"/>
    <hyperlink ref="D13" r:id="rId3" xr:uid="{F31F6477-E2EC-E745-9968-7FEEAB9791A9}"/>
    <hyperlink ref="D12" r:id="rId4" display="https://www.statista.com/outlook/374/145/online-food-delivery/norway" xr:uid="{1739B039-0062-E34D-B217-9FBC9066A85E}"/>
    <hyperlink ref="D11" r:id="rId5" display="https://www.statista.com/outlook/374/145/online-food-delivery/norway" xr:uid="{0112DEFB-C49B-B84D-90F7-B332762A41E4}"/>
    <hyperlink ref="D9" r:id="rId6" display="https://www.statista.com/outlook/374/145/online-food-delivery/norway" xr:uid="{3D03CD0A-5D95-124F-B61B-9AD9E159D0B4}"/>
    <hyperlink ref="D10" r:id="rId7" display="https://www.statista.com/outlook/374/145/online-food-delivery/norway" xr:uid="{DF7B9401-73C3-B547-A000-AD60162D85F2}"/>
    <hyperlink ref="A4" r:id="rId8" xr:uid="{7F1A9ADB-C556-FD4D-9A7F-49EDC57B77F2}"/>
    <hyperlink ref="B40" r:id="rId9" xr:uid="{5CE84223-8BD8-604B-B018-B3F0DB737E21}"/>
    <hyperlink ref="D40" r:id="rId10" xr:uid="{67E47766-8FE0-2D48-B59C-46286F5D8E20}"/>
    <hyperlink ref="C40" r:id="rId11" xr:uid="{0F775339-D89F-0347-B703-F51E7F3E4908}"/>
    <hyperlink ref="B44" r:id="rId12" xr:uid="{2456E712-AC9C-CC4D-A771-E173542B2AF9}"/>
    <hyperlink ref="C44" r:id="rId13" xr:uid="{88CB773C-A509-DC41-BE94-9700AF8933B4}"/>
    <hyperlink ref="D44" r:id="rId14" xr:uid="{2120203C-A145-414C-B015-CDD6D79ADE28}"/>
    <hyperlink ref="B46" r:id="rId15" xr:uid="{AA439A39-3A97-F445-B542-0831C4846AEB}"/>
    <hyperlink ref="B47" r:id="rId16" display="https://secondmeasure.com/datapoints/ood-delivery-services-grubhub-uber-eats-doordash-postmates/" xr:uid="{3C160BAE-60D5-B048-9337-5E070BBEB65C}"/>
    <hyperlink ref="B47:D47" r:id="rId17" display="https://secondmeasure.com/datapoints/food-delivery-services-grubhub-uber-eats-doordash-postmates/" xr:uid="{5E47B7DA-5F50-274A-9306-E6D72D5C3899}"/>
    <hyperlink ref="C49" r:id="rId18" xr:uid="{70DAF3C1-E298-3C42-A6B7-E8DEEBAB231C}"/>
    <hyperlink ref="D49" r:id="rId19" xr:uid="{6B84FD56-81B7-384C-9480-0FC04CDDB5EA}"/>
    <hyperlink ref="B51" r:id="rId20" xr:uid="{F8CAE44C-7ED4-084E-956C-6C96F9F98581}"/>
    <hyperlink ref="C51" r:id="rId21" xr:uid="{C34A9BC8-4326-AE4C-BA73-274D3C78BBE7}"/>
    <hyperlink ref="D51" r:id="rId22" xr:uid="{57C9403F-47FF-2F46-862B-B935894286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Market_Size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2020-11-24T21:38:52Z</dcterms:created>
  <dcterms:modified xsi:type="dcterms:W3CDTF">2020-11-26T01:42:05Z</dcterms:modified>
</cp:coreProperties>
</file>