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04618616-F851-416F-A821-5B50707C50FA}" xr6:coauthVersionLast="47" xr6:coauthVersionMax="47" xr10:uidLastSave="{00000000-0000-0000-0000-000000000000}"/>
  <bookViews>
    <workbookView xWindow="2715" yWindow="225" windowWidth="19875" windowHeight="15345" activeTab="1" xr2:uid="{00000000-000D-0000-FFFF-FFFF00000000}"/>
  </bookViews>
  <sheets>
    <sheet name="1672" sheetId="8" r:id="rId1"/>
    <sheet name="Mayores exportadores" sheetId="9" r:id="rId2"/>
  </sheets>
  <externalReferences>
    <externalReference r:id="rId3"/>
  </externalReferences>
  <definedNames>
    <definedName name="_xlnm._FilterDatabase" localSheetId="0" hidden="1">'1672'!$A$1:$S$499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9" l="1"/>
  <c r="H2" i="9"/>
  <c r="D3" i="9"/>
  <c r="K499" i="8" l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2" i="8"/>
  <c r="G526" i="8"/>
  <c r="B3" i="9" l="1" a="1"/>
  <c r="B3" i="9" s="1"/>
  <c r="M8" i="9"/>
  <c r="B4" i="9" a="1"/>
  <c r="B4" i="9" s="1"/>
  <c r="B5" i="9" a="1"/>
  <c r="B5" i="9" s="1"/>
  <c r="B6" i="9" a="1"/>
  <c r="B6" i="9" s="1"/>
  <c r="B7" i="9" a="1"/>
  <c r="B7" i="9" s="1"/>
  <c r="B8" i="9" a="1"/>
  <c r="B8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B35" i="9" a="1"/>
  <c r="B35" i="9" s="1"/>
  <c r="B36" i="9" a="1"/>
  <c r="B36" i="9" s="1"/>
  <c r="B37" i="9" a="1"/>
  <c r="B37" i="9" s="1"/>
  <c r="B38" i="9" a="1"/>
  <c r="B38" i="9" s="1"/>
  <c r="B39" i="9" a="1"/>
  <c r="B39" i="9" s="1"/>
  <c r="B40" i="9" a="1"/>
  <c r="B40" i="9" s="1"/>
  <c r="B41" i="9" a="1"/>
  <c r="B41" i="9" s="1"/>
  <c r="B42" i="9" a="1"/>
  <c r="B42" i="9" s="1"/>
  <c r="B43" i="9" a="1"/>
  <c r="B43" i="9" s="1"/>
  <c r="B44" i="9" a="1"/>
  <c r="B44" i="9" s="1"/>
  <c r="B45" i="9" a="1"/>
  <c r="B45" i="9" s="1"/>
  <c r="B46" i="9" a="1"/>
  <c r="B46" i="9" s="1"/>
  <c r="B47" i="9" a="1"/>
  <c r="B47" i="9" s="1"/>
  <c r="B48" i="9" a="1"/>
  <c r="B48" i="9" s="1"/>
  <c r="B49" i="9" a="1"/>
  <c r="B49" i="9" s="1"/>
  <c r="B50" i="9" a="1"/>
  <c r="B50" i="9" s="1"/>
  <c r="B51" i="9" a="1"/>
  <c r="B51" i="9" s="1"/>
  <c r="B52" i="9" a="1"/>
  <c r="B52" i="9" s="1"/>
  <c r="B53" i="9" a="1"/>
  <c r="B53" i="9" s="1"/>
  <c r="B54" i="9" a="1"/>
  <c r="B54" i="9" s="1"/>
  <c r="B55" i="9" a="1"/>
  <c r="B55" i="9" s="1"/>
  <c r="B56" i="9" a="1"/>
  <c r="B56" i="9" s="1"/>
  <c r="B57" i="9" a="1"/>
  <c r="B57" i="9" s="1"/>
  <c r="B58" i="9" a="1"/>
  <c r="B58" i="9" s="1"/>
  <c r="B59" i="9" a="1"/>
  <c r="B59" i="9" s="1"/>
  <c r="B60" i="9" a="1"/>
  <c r="B60" i="9" s="1"/>
  <c r="B61" i="9" a="1"/>
  <c r="B61" i="9" s="1"/>
  <c r="B62" i="9" a="1"/>
  <c r="B62" i="9" s="1"/>
  <c r="B63" i="9" a="1"/>
  <c r="B63" i="9" s="1"/>
  <c r="B64" i="9" a="1"/>
  <c r="B64" i="9" s="1"/>
  <c r="B65" i="9" a="1"/>
  <c r="B65" i="9" s="1"/>
  <c r="B66" i="9" a="1"/>
  <c r="B66" i="9" s="1"/>
  <c r="B67" i="9" a="1"/>
  <c r="B67" i="9" s="1"/>
  <c r="B68" i="9" a="1"/>
  <c r="B68" i="9" s="1"/>
  <c r="B69" i="9" a="1"/>
  <c r="B69" i="9" s="1"/>
  <c r="B70" i="9" a="1"/>
  <c r="B70" i="9" s="1"/>
  <c r="B71" i="9" a="1"/>
  <c r="B71" i="9" s="1"/>
  <c r="B72" i="9" a="1"/>
  <c r="B72" i="9" s="1"/>
  <c r="B73" i="9" a="1"/>
  <c r="B73" i="9" s="1"/>
  <c r="B74" i="9" a="1"/>
  <c r="B74" i="9" s="1"/>
  <c r="B75" i="9" a="1"/>
  <c r="B75" i="9" s="1"/>
  <c r="B76" i="9" a="1"/>
  <c r="B76" i="9" s="1"/>
  <c r="B77" i="9" a="1"/>
  <c r="B77" i="9" s="1"/>
  <c r="B78" i="9" a="1"/>
  <c r="B78" i="9" s="1"/>
  <c r="B79" i="9" a="1"/>
  <c r="B79" i="9" s="1"/>
  <c r="B80" i="9" a="1"/>
  <c r="B80" i="9" s="1"/>
  <c r="B81" i="9" a="1"/>
  <c r="B81" i="9" s="1"/>
  <c r="B82" i="9" a="1"/>
  <c r="B82" i="9" s="1"/>
  <c r="B83" i="9" a="1"/>
  <c r="B83" i="9" s="1"/>
  <c r="B84" i="9" a="1"/>
  <c r="B84" i="9" s="1"/>
  <c r="B85" i="9" a="1"/>
  <c r="B85" i="9" s="1"/>
  <c r="B86" i="9" a="1"/>
  <c r="B86" i="9" s="1"/>
  <c r="B87" i="9" a="1"/>
  <c r="B87" i="9" s="1"/>
  <c r="B88" i="9" a="1"/>
  <c r="B88" i="9" s="1"/>
  <c r="B89" i="9" a="1"/>
  <c r="B89" i="9" s="1"/>
  <c r="B90" i="9" a="1"/>
  <c r="B90" i="9" s="1"/>
  <c r="B91" i="9" a="1"/>
  <c r="B91" i="9" s="1"/>
  <c r="B92" i="9" a="1"/>
  <c r="B92" i="9" s="1"/>
  <c r="B93" i="9" a="1"/>
  <c r="B93" i="9" s="1"/>
  <c r="B94" i="9" a="1"/>
  <c r="B94" i="9" s="1"/>
  <c r="B95" i="9" a="1"/>
  <c r="B95" i="9" s="1"/>
  <c r="B96" i="9" a="1"/>
  <c r="B96" i="9" s="1"/>
  <c r="B97" i="9" a="1"/>
  <c r="B97" i="9" s="1"/>
  <c r="B98" i="9" a="1"/>
  <c r="B98" i="9" s="1"/>
  <c r="B99" i="9" a="1"/>
  <c r="B99" i="9" s="1"/>
  <c r="B100" i="9" a="1"/>
  <c r="B100" i="9" s="1"/>
  <c r="B101" i="9" a="1"/>
  <c r="B101" i="9" s="1"/>
  <c r="B102" i="9" a="1"/>
  <c r="B102" i="9" s="1"/>
  <c r="B103" i="9" a="1"/>
  <c r="B103" i="9" s="1"/>
  <c r="B104" i="9" a="1"/>
  <c r="B104" i="9" s="1"/>
  <c r="B105" i="9" a="1"/>
  <c r="B105" i="9" s="1"/>
  <c r="B106" i="9" a="1"/>
  <c r="B106" i="9" s="1"/>
  <c r="B107" i="9" a="1"/>
  <c r="B107" i="9" s="1"/>
  <c r="B108" i="9" a="1"/>
  <c r="B108" i="9" s="1"/>
  <c r="B109" i="9" a="1"/>
  <c r="B109" i="9" s="1"/>
  <c r="B110" i="9" a="1"/>
  <c r="B110" i="9" s="1"/>
  <c r="B111" i="9" a="1"/>
  <c r="B111" i="9" s="1"/>
  <c r="B112" i="9" a="1"/>
  <c r="B112" i="9" s="1"/>
  <c r="B113" i="9" a="1"/>
  <c r="B113" i="9" s="1"/>
  <c r="B114" i="9" a="1"/>
  <c r="B114" i="9" s="1"/>
  <c r="B115" i="9" a="1"/>
  <c r="B115" i="9" s="1"/>
  <c r="B116" i="9" a="1"/>
  <c r="B116" i="9" s="1"/>
  <c r="B117" i="9" a="1"/>
  <c r="B117" i="9" s="1"/>
  <c r="B118" i="9" a="1"/>
  <c r="B118" i="9" s="1"/>
  <c r="B119" i="9" a="1"/>
  <c r="B119" i="9" s="1"/>
  <c r="B120" i="9" a="1"/>
  <c r="B120" i="9" s="1"/>
  <c r="B121" i="9" a="1"/>
  <c r="B121" i="9" s="1"/>
  <c r="B122" i="9" a="1"/>
  <c r="B122" i="9" s="1"/>
  <c r="B123" i="9" a="1"/>
  <c r="B123" i="9" s="1"/>
  <c r="B124" i="9" a="1"/>
  <c r="B124" i="9" s="1"/>
  <c r="B125" i="9" a="1"/>
  <c r="B125" i="9" s="1"/>
  <c r="B126" i="9" a="1"/>
  <c r="B126" i="9" s="1"/>
  <c r="B127" i="9" a="1"/>
  <c r="B127" i="9" s="1"/>
  <c r="B128" i="9" a="1"/>
  <c r="B128" i="9" s="1"/>
  <c r="B129" i="9" a="1"/>
  <c r="B129" i="9" s="1"/>
  <c r="B130" i="9" a="1"/>
  <c r="B130" i="9" s="1"/>
  <c r="B131" i="9" a="1"/>
  <c r="B131" i="9" s="1"/>
  <c r="B132" i="9" a="1"/>
  <c r="B132" i="9" s="1"/>
  <c r="B133" i="9" a="1"/>
  <c r="B133" i="9" s="1"/>
  <c r="B134" i="9" a="1"/>
  <c r="B134" i="9" s="1"/>
  <c r="B135" i="9" a="1"/>
  <c r="B135" i="9" s="1"/>
  <c r="B136" i="9" a="1"/>
  <c r="B136" i="9" s="1"/>
  <c r="B137" i="9" a="1"/>
  <c r="B137" i="9" s="1"/>
  <c r="B138" i="9" a="1"/>
  <c r="B138" i="9" s="1"/>
  <c r="B139" i="9" a="1"/>
  <c r="B139" i="9" s="1"/>
  <c r="B140" i="9" a="1"/>
  <c r="B140" i="9" s="1"/>
  <c r="B141" i="9" a="1"/>
  <c r="B141" i="9" s="1"/>
  <c r="B142" i="9" a="1"/>
  <c r="B142" i="9" s="1"/>
  <c r="B143" i="9" a="1"/>
  <c r="B143" i="9" s="1"/>
  <c r="B144" i="9" a="1"/>
  <c r="B144" i="9" s="1"/>
  <c r="B145" i="9" a="1"/>
  <c r="B145" i="9" s="1"/>
  <c r="B146" i="9" a="1"/>
  <c r="B146" i="9" s="1"/>
  <c r="B147" i="9" a="1"/>
  <c r="B147" i="9" s="1"/>
  <c r="B148" i="9" a="1"/>
  <c r="B148" i="9" s="1"/>
  <c r="B149" i="9" a="1"/>
  <c r="B149" i="9" s="1"/>
  <c r="B150" i="9" a="1"/>
  <c r="B150" i="9" s="1"/>
  <c r="B151" i="9" a="1"/>
  <c r="B151" i="9" s="1"/>
  <c r="B152" i="9" a="1"/>
  <c r="B152" i="9" s="1"/>
  <c r="B153" i="9" a="1"/>
  <c r="B153" i="9" s="1"/>
  <c r="B154" i="9" a="1"/>
  <c r="B154" i="9" s="1"/>
  <c r="B155" i="9" a="1"/>
  <c r="B155" i="9" s="1"/>
  <c r="B156" i="9" a="1"/>
  <c r="B156" i="9" s="1"/>
  <c r="B157" i="9" a="1"/>
  <c r="B157" i="9" s="1"/>
  <c r="B158" i="9" a="1"/>
  <c r="B158" i="9" s="1"/>
  <c r="B159" i="9" a="1"/>
  <c r="B159" i="9" s="1"/>
  <c r="B160" i="9" a="1"/>
  <c r="B160" i="9" s="1"/>
  <c r="B161" i="9" a="1"/>
  <c r="B161" i="9" s="1"/>
  <c r="B162" i="9" a="1"/>
  <c r="B162" i="9" s="1"/>
  <c r="B163" i="9" a="1"/>
  <c r="B163" i="9" s="1"/>
  <c r="B164" i="9" a="1"/>
  <c r="B164" i="9" s="1"/>
  <c r="B165" i="9" a="1"/>
  <c r="B165" i="9" s="1"/>
  <c r="B166" i="9" a="1"/>
  <c r="B166" i="9" s="1"/>
  <c r="B167" i="9" a="1"/>
  <c r="B167" i="9" s="1"/>
  <c r="B168" i="9" a="1"/>
  <c r="B168" i="9" s="1"/>
  <c r="B169" i="9" a="1"/>
  <c r="B169" i="9" s="1"/>
  <c r="B170" i="9" a="1"/>
  <c r="B170" i="9" s="1"/>
  <c r="B171" i="9" a="1"/>
  <c r="B171" i="9" s="1"/>
  <c r="B172" i="9" a="1"/>
  <c r="B172" i="9" s="1"/>
  <c r="B173" i="9" a="1"/>
  <c r="B173" i="9" s="1"/>
  <c r="B174" i="9" a="1"/>
  <c r="B174" i="9" s="1"/>
  <c r="B175" i="9" a="1"/>
  <c r="B175" i="9" s="1"/>
  <c r="B176" i="9" a="1"/>
  <c r="B176" i="9" s="1"/>
  <c r="B177" i="9" a="1"/>
  <c r="B177" i="9" s="1"/>
  <c r="B178" i="9" a="1"/>
  <c r="B178" i="9" s="1"/>
  <c r="B179" i="9" a="1"/>
  <c r="B179" i="9" s="1"/>
  <c r="B180" i="9" a="1"/>
  <c r="B180" i="9" s="1"/>
  <c r="B181" i="9" a="1"/>
  <c r="B181" i="9" s="1"/>
  <c r="B182" i="9" a="1"/>
  <c r="B182" i="9" s="1"/>
  <c r="B183" i="9" a="1"/>
  <c r="B183" i="9" s="1"/>
  <c r="B184" i="9" a="1"/>
  <c r="B184" i="9" s="1"/>
  <c r="B185" i="9" a="1"/>
  <c r="B185" i="9" s="1"/>
  <c r="B186" i="9" a="1"/>
  <c r="B186" i="9" s="1"/>
  <c r="B187" i="9" a="1"/>
  <c r="B187" i="9" s="1"/>
  <c r="B188" i="9" a="1"/>
  <c r="B188" i="9" s="1"/>
  <c r="B189" i="9" a="1"/>
  <c r="B189" i="9" s="1"/>
  <c r="B190" i="9" a="1"/>
  <c r="B190" i="9" s="1"/>
  <c r="B191" i="9" a="1"/>
  <c r="B191" i="9" s="1"/>
  <c r="B192" i="9" a="1"/>
  <c r="B192" i="9" s="1"/>
  <c r="B193" i="9" a="1"/>
  <c r="B193" i="9" s="1"/>
  <c r="B194" i="9" a="1"/>
  <c r="B194" i="9" s="1"/>
  <c r="B195" i="9" a="1"/>
  <c r="B195" i="9" s="1"/>
  <c r="B196" i="9" a="1"/>
  <c r="B196" i="9" s="1"/>
  <c r="B197" i="9" a="1"/>
  <c r="B197" i="9" s="1"/>
  <c r="B198" i="9" a="1"/>
  <c r="B198" i="9" s="1"/>
  <c r="B199" i="9" a="1"/>
  <c r="B199" i="9" s="1"/>
  <c r="B200" i="9" a="1"/>
  <c r="B200" i="9" s="1"/>
  <c r="B201" i="9" a="1"/>
  <c r="B201" i="9" s="1"/>
  <c r="B202" i="9" a="1"/>
  <c r="B202" i="9" s="1"/>
  <c r="B203" i="9" a="1"/>
  <c r="B203" i="9" s="1"/>
  <c r="B204" i="9" a="1"/>
  <c r="B204" i="9" s="1"/>
  <c r="B205" i="9" a="1"/>
  <c r="B205" i="9" s="1"/>
  <c r="B206" i="9" a="1"/>
  <c r="B206" i="9" s="1"/>
  <c r="B207" i="9" a="1"/>
  <c r="B207" i="9" s="1"/>
  <c r="B208" i="9" a="1"/>
  <c r="B208" i="9" s="1"/>
  <c r="B209" i="9" a="1"/>
  <c r="B209" i="9" s="1"/>
  <c r="B210" i="9" a="1"/>
  <c r="B210" i="9" s="1"/>
  <c r="B211" i="9" a="1"/>
  <c r="B211" i="9" s="1"/>
  <c r="B212" i="9" a="1"/>
  <c r="B212" i="9" s="1"/>
  <c r="B213" i="9" a="1"/>
  <c r="B213" i="9" s="1"/>
  <c r="B214" i="9" a="1"/>
  <c r="B214" i="9" s="1"/>
  <c r="B215" i="9" a="1"/>
  <c r="B215" i="9" s="1"/>
  <c r="B216" i="9" a="1"/>
  <c r="B216" i="9" s="1"/>
  <c r="B217" i="9" a="1"/>
  <c r="B217" i="9" s="1"/>
  <c r="B218" i="9" a="1"/>
  <c r="B218" i="9" s="1"/>
  <c r="B219" i="9" a="1"/>
  <c r="B219" i="9" s="1"/>
  <c r="B220" i="9" a="1"/>
  <c r="B220" i="9" s="1"/>
  <c r="B221" i="9" a="1"/>
  <c r="B221" i="9" s="1"/>
  <c r="B222" i="9" a="1"/>
  <c r="B222" i="9" s="1"/>
  <c r="B223" i="9" a="1"/>
  <c r="B223" i="9" s="1"/>
  <c r="B224" i="9" a="1"/>
  <c r="B224" i="9" s="1"/>
  <c r="B225" i="9" a="1"/>
  <c r="B225" i="9" s="1"/>
  <c r="B226" i="9" a="1"/>
  <c r="B226" i="9" s="1"/>
  <c r="B227" i="9" a="1"/>
  <c r="B227" i="9" s="1"/>
  <c r="B228" i="9" a="1"/>
  <c r="B228" i="9" s="1"/>
  <c r="B229" i="9" a="1"/>
  <c r="B229" i="9" s="1"/>
  <c r="B230" i="9" a="1"/>
  <c r="B230" i="9" s="1"/>
  <c r="B231" i="9" a="1"/>
  <c r="B231" i="9" s="1"/>
  <c r="B232" i="9" a="1"/>
  <c r="B232" i="9" s="1"/>
  <c r="B233" i="9" a="1"/>
  <c r="B233" i="9" s="1"/>
  <c r="B234" i="9" a="1"/>
  <c r="B234" i="9" s="1"/>
  <c r="B235" i="9" a="1"/>
  <c r="B235" i="9" s="1"/>
  <c r="B236" i="9" a="1"/>
  <c r="B236" i="9" s="1"/>
  <c r="B237" i="9" a="1"/>
  <c r="B237" i="9" s="1"/>
  <c r="B238" i="9" a="1"/>
  <c r="B238" i="9" s="1"/>
  <c r="B239" i="9" a="1"/>
  <c r="B239" i="9" s="1"/>
  <c r="B240" i="9" a="1"/>
  <c r="B240" i="9" s="1"/>
  <c r="B241" i="9" a="1"/>
  <c r="B241" i="9" s="1"/>
  <c r="B242" i="9" a="1"/>
  <c r="B242" i="9" s="1"/>
  <c r="B243" i="9" a="1"/>
  <c r="B243" i="9" s="1"/>
  <c r="B244" i="9" a="1"/>
  <c r="B244" i="9" s="1"/>
  <c r="B245" i="9" a="1"/>
  <c r="B245" i="9" s="1"/>
  <c r="B246" i="9" a="1"/>
  <c r="B246" i="9" s="1"/>
  <c r="B247" i="9" a="1"/>
  <c r="B247" i="9" s="1"/>
  <c r="B248" i="9" a="1"/>
  <c r="B248" i="9" s="1"/>
  <c r="B249" i="9" a="1"/>
  <c r="B249" i="9" s="1"/>
  <c r="B250" i="9" a="1"/>
  <c r="B250" i="9" s="1"/>
  <c r="B251" i="9" a="1"/>
  <c r="B251" i="9" s="1"/>
  <c r="B252" i="9" a="1"/>
  <c r="B252" i="9" s="1"/>
  <c r="B253" i="9" a="1"/>
  <c r="B253" i="9" s="1"/>
  <c r="B254" i="9" a="1"/>
  <c r="B254" i="9" s="1"/>
  <c r="B255" i="9" a="1"/>
  <c r="B255" i="9" s="1"/>
  <c r="B256" i="9" a="1"/>
  <c r="B256" i="9" s="1"/>
  <c r="B257" i="9" a="1"/>
  <c r="B257" i="9" s="1"/>
  <c r="B258" i="9" a="1"/>
  <c r="B258" i="9" s="1"/>
  <c r="B259" i="9" a="1"/>
  <c r="B259" i="9" s="1"/>
  <c r="B260" i="9" a="1"/>
  <c r="B260" i="9" s="1"/>
  <c r="B261" i="9" a="1"/>
  <c r="B261" i="9" s="1"/>
  <c r="B262" i="9" a="1"/>
  <c r="B262" i="9" s="1"/>
  <c r="B263" i="9" a="1"/>
  <c r="B263" i="9" s="1"/>
  <c r="B264" i="9" a="1"/>
  <c r="B264" i="9" s="1"/>
  <c r="B265" i="9" a="1"/>
  <c r="B265" i="9" s="1"/>
  <c r="B266" i="9" a="1"/>
  <c r="B266" i="9" s="1"/>
  <c r="B267" i="9" a="1"/>
  <c r="B267" i="9" s="1"/>
  <c r="B268" i="9" a="1"/>
  <c r="B268" i="9" s="1"/>
  <c r="B269" i="9" a="1"/>
  <c r="B269" i="9" s="1"/>
  <c r="B270" i="9" a="1"/>
  <c r="B270" i="9" s="1"/>
  <c r="B271" i="9" a="1"/>
  <c r="B271" i="9" s="1"/>
  <c r="B272" i="9" a="1"/>
  <c r="B272" i="9" s="1"/>
  <c r="B273" i="9" a="1"/>
  <c r="B273" i="9" s="1"/>
  <c r="B274" i="9" a="1"/>
  <c r="B274" i="9" s="1"/>
  <c r="B275" i="9" a="1"/>
  <c r="B275" i="9" s="1"/>
  <c r="B276" i="9" a="1"/>
  <c r="B276" i="9" s="1"/>
  <c r="B277" i="9" a="1"/>
  <c r="B277" i="9" s="1"/>
  <c r="B278" i="9" a="1"/>
  <c r="B278" i="9" s="1"/>
  <c r="B279" i="9" a="1"/>
  <c r="B279" i="9" s="1"/>
  <c r="B280" i="9" a="1"/>
  <c r="B280" i="9" s="1"/>
  <c r="B281" i="9" a="1"/>
  <c r="B281" i="9" s="1"/>
  <c r="B282" i="9" a="1"/>
  <c r="B282" i="9" s="1"/>
  <c r="B283" i="9" a="1"/>
  <c r="B283" i="9" s="1"/>
  <c r="B284" i="9" a="1"/>
  <c r="B284" i="9" s="1"/>
  <c r="B285" i="9" a="1"/>
  <c r="B285" i="9" s="1"/>
  <c r="B286" i="9" a="1"/>
  <c r="B286" i="9" s="1"/>
  <c r="B287" i="9" a="1"/>
  <c r="B287" i="9" s="1"/>
  <c r="B288" i="9" a="1"/>
  <c r="B288" i="9" s="1"/>
  <c r="B289" i="9" a="1"/>
  <c r="B289" i="9" s="1"/>
  <c r="B290" i="9" a="1"/>
  <c r="B290" i="9" s="1"/>
  <c r="B291" i="9" a="1"/>
  <c r="B291" i="9" s="1"/>
  <c r="B292" i="9" a="1"/>
  <c r="B292" i="9" s="1"/>
  <c r="B293" i="9" a="1"/>
  <c r="B293" i="9" s="1"/>
  <c r="B294" i="9" a="1"/>
  <c r="B294" i="9" s="1"/>
  <c r="B295" i="9" a="1"/>
  <c r="B295" i="9" s="1"/>
  <c r="B296" i="9" a="1"/>
  <c r="B296" i="9" s="1"/>
  <c r="B297" i="9" a="1"/>
  <c r="B297" i="9" s="1"/>
  <c r="B298" i="9" a="1"/>
  <c r="B298" i="9" s="1"/>
  <c r="B299" i="9" a="1"/>
  <c r="B299" i="9" s="1"/>
  <c r="B300" i="9" a="1"/>
  <c r="B300" i="9" s="1"/>
  <c r="B301" i="9" a="1"/>
  <c r="B301" i="9" s="1"/>
  <c r="B302" i="9" a="1"/>
  <c r="B302" i="9" s="1"/>
  <c r="B303" i="9" a="1"/>
  <c r="B303" i="9" s="1"/>
  <c r="B304" i="9" a="1"/>
  <c r="B304" i="9" s="1"/>
  <c r="B305" i="9" a="1"/>
  <c r="B305" i="9" s="1"/>
  <c r="B306" i="9" a="1"/>
  <c r="B306" i="9" s="1"/>
  <c r="B307" i="9" a="1"/>
  <c r="B307" i="9" s="1"/>
  <c r="B308" i="9" a="1"/>
  <c r="B308" i="9" s="1"/>
  <c r="B309" i="9" a="1"/>
  <c r="B309" i="9" s="1"/>
  <c r="B310" i="9" a="1"/>
  <c r="B310" i="9" s="1"/>
  <c r="B311" i="9" a="1"/>
  <c r="B311" i="9" s="1"/>
  <c r="B312" i="9" a="1"/>
  <c r="B312" i="9" s="1"/>
  <c r="B313" i="9" a="1"/>
  <c r="B313" i="9" s="1"/>
  <c r="B314" i="9" a="1"/>
  <c r="B314" i="9" s="1"/>
  <c r="B315" i="9" a="1"/>
  <c r="B315" i="9" s="1"/>
  <c r="B316" i="9" a="1"/>
  <c r="B316" i="9" s="1"/>
  <c r="B317" i="9" a="1"/>
  <c r="B317" i="9" s="1"/>
  <c r="B318" i="9" a="1"/>
  <c r="B318" i="9" s="1"/>
  <c r="B319" i="9" a="1"/>
  <c r="B319" i="9" s="1"/>
  <c r="B320" i="9" a="1"/>
  <c r="B320" i="9" s="1"/>
  <c r="B321" i="9" a="1"/>
  <c r="B321" i="9" s="1"/>
  <c r="B322" i="9" a="1"/>
  <c r="B322" i="9" s="1"/>
  <c r="B323" i="9" a="1"/>
  <c r="B323" i="9" s="1"/>
  <c r="B324" i="9" a="1"/>
  <c r="B324" i="9" s="1"/>
  <c r="B325" i="9" a="1"/>
  <c r="B325" i="9" s="1"/>
  <c r="B326" i="9" a="1"/>
  <c r="B326" i="9" s="1"/>
  <c r="B327" i="9" a="1"/>
  <c r="B327" i="9" s="1"/>
  <c r="B328" i="9" a="1"/>
  <c r="B328" i="9" s="1"/>
  <c r="B329" i="9" a="1"/>
  <c r="B329" i="9" s="1"/>
  <c r="B330" i="9" a="1"/>
  <c r="B330" i="9" s="1"/>
  <c r="B331" i="9" a="1"/>
  <c r="B331" i="9" s="1"/>
  <c r="B332" i="9" a="1"/>
  <c r="B332" i="9" s="1"/>
  <c r="B333" i="9" a="1"/>
  <c r="B333" i="9" s="1"/>
  <c r="B334" i="9" a="1"/>
  <c r="B334" i="9" s="1"/>
  <c r="B335" i="9" a="1"/>
  <c r="B335" i="9" s="1"/>
  <c r="B336" i="9" a="1"/>
  <c r="B336" i="9" s="1"/>
  <c r="B337" i="9" a="1"/>
  <c r="B337" i="9" s="1"/>
  <c r="B338" i="9" a="1"/>
  <c r="B338" i="9" s="1"/>
  <c r="B339" i="9" a="1"/>
  <c r="B339" i="9" s="1"/>
  <c r="B340" i="9" a="1"/>
  <c r="B340" i="9" s="1"/>
  <c r="B341" i="9" a="1"/>
  <c r="B341" i="9" s="1"/>
  <c r="B342" i="9" a="1"/>
  <c r="B342" i="9" s="1"/>
  <c r="B343" i="9" a="1"/>
  <c r="B343" i="9" s="1"/>
  <c r="B344" i="9" a="1"/>
  <c r="B344" i="9" s="1"/>
  <c r="B345" i="9" a="1"/>
  <c r="B345" i="9" s="1"/>
  <c r="B346" i="9" a="1"/>
  <c r="B346" i="9" s="1"/>
  <c r="B347" i="9" a="1"/>
  <c r="B347" i="9" s="1"/>
  <c r="B348" i="9" a="1"/>
  <c r="B348" i="9" s="1"/>
  <c r="B349" i="9" a="1"/>
  <c r="B349" i="9" s="1"/>
  <c r="B350" i="9" a="1"/>
  <c r="B350" i="9" s="1"/>
  <c r="B351" i="9" a="1"/>
  <c r="B351" i="9" s="1"/>
  <c r="B352" i="9" a="1"/>
  <c r="B352" i="9" s="1"/>
  <c r="B353" i="9" a="1"/>
  <c r="B353" i="9" s="1"/>
  <c r="B354" i="9" a="1"/>
  <c r="B354" i="9" s="1"/>
  <c r="B355" i="9" a="1"/>
  <c r="B355" i="9" s="1"/>
  <c r="B356" i="9" a="1"/>
  <c r="B356" i="9" s="1"/>
  <c r="B357" i="9" a="1"/>
  <c r="B357" i="9" s="1"/>
  <c r="B358" i="9" a="1"/>
  <c r="B358" i="9" s="1"/>
  <c r="B359" i="9" a="1"/>
  <c r="B359" i="9" s="1"/>
  <c r="B360" i="9" a="1"/>
  <c r="B360" i="9" s="1"/>
  <c r="B361" i="9" a="1"/>
  <c r="B361" i="9" s="1"/>
  <c r="B362" i="9" a="1"/>
  <c r="B362" i="9" s="1"/>
  <c r="B363" i="9" a="1"/>
  <c r="B363" i="9" s="1"/>
  <c r="B364" i="9" a="1"/>
  <c r="B364" i="9" s="1"/>
  <c r="B365" i="9" a="1"/>
  <c r="B365" i="9" s="1"/>
  <c r="B366" i="9" l="1"/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D266" i="9" l="1"/>
  <c r="D362" i="9"/>
  <c r="D145" i="9"/>
  <c r="D364" i="9"/>
  <c r="D337" i="9"/>
  <c r="D209" i="9"/>
  <c r="D241" i="9"/>
  <c r="D42" i="9"/>
  <c r="D330" i="9"/>
  <c r="D202" i="9"/>
  <c r="D234" i="9"/>
  <c r="D305" i="9"/>
  <c r="D177" i="9"/>
  <c r="D298" i="9"/>
  <c r="D170" i="9"/>
  <c r="D361" i="9"/>
  <c r="D273" i="9"/>
  <c r="D356" i="9"/>
  <c r="D138" i="9"/>
  <c r="D113" i="9"/>
  <c r="D106" i="9"/>
  <c r="D81" i="9"/>
  <c r="D348" i="9"/>
  <c r="D74" i="9"/>
  <c r="D49" i="9"/>
  <c r="D340" i="9"/>
  <c r="D308" i="9"/>
  <c r="D260" i="9"/>
  <c r="D220" i="9"/>
  <c r="D188" i="9"/>
  <c r="D172" i="9"/>
  <c r="D124" i="9"/>
  <c r="D92" i="9"/>
  <c r="D68" i="9"/>
  <c r="D52" i="9"/>
  <c r="D20" i="9"/>
  <c r="D4" i="9"/>
  <c r="D13" i="9"/>
  <c r="D21" i="9"/>
  <c r="D29" i="9"/>
  <c r="D37" i="9"/>
  <c r="D45" i="9"/>
  <c r="D53" i="9"/>
  <c r="D61" i="9"/>
  <c r="D69" i="9"/>
  <c r="D77" i="9"/>
  <c r="D85" i="9"/>
  <c r="D93" i="9"/>
  <c r="D101" i="9"/>
  <c r="D109" i="9"/>
  <c r="D117" i="9"/>
  <c r="D125" i="9"/>
  <c r="D133" i="9"/>
  <c r="D141" i="9"/>
  <c r="D149" i="9"/>
  <c r="D157" i="9"/>
  <c r="D165" i="9"/>
  <c r="D173" i="9"/>
  <c r="D181" i="9"/>
  <c r="D189" i="9"/>
  <c r="D197" i="9"/>
  <c r="D205" i="9"/>
  <c r="D213" i="9"/>
  <c r="D221" i="9"/>
  <c r="D229" i="9"/>
  <c r="D237" i="9"/>
  <c r="D245" i="9"/>
  <c r="D253" i="9"/>
  <c r="D261" i="9"/>
  <c r="D269" i="9"/>
  <c r="D277" i="9"/>
  <c r="D285" i="9"/>
  <c r="D293" i="9"/>
  <c r="D301" i="9"/>
  <c r="D309" i="9"/>
  <c r="D317" i="9"/>
  <c r="D325" i="9"/>
  <c r="D333" i="9"/>
  <c r="D341" i="9"/>
  <c r="D349" i="9"/>
  <c r="D357" i="9"/>
  <c r="D365" i="9"/>
  <c r="D5" i="9"/>
  <c r="D14" i="9"/>
  <c r="D22" i="9"/>
  <c r="D30" i="9"/>
  <c r="D38" i="9"/>
  <c r="D46" i="9"/>
  <c r="D54" i="9"/>
  <c r="D62" i="9"/>
  <c r="D70" i="9"/>
  <c r="D78" i="9"/>
  <c r="D86" i="9"/>
  <c r="D94" i="9"/>
  <c r="D102" i="9"/>
  <c r="D110" i="9"/>
  <c r="D118" i="9"/>
  <c r="D126" i="9"/>
  <c r="D134" i="9"/>
  <c r="D142" i="9"/>
  <c r="D150" i="9"/>
  <c r="D158" i="9"/>
  <c r="D166" i="9"/>
  <c r="D174" i="9"/>
  <c r="D182" i="9"/>
  <c r="D190" i="9"/>
  <c r="D198" i="9"/>
  <c r="D206" i="9"/>
  <c r="D214" i="9"/>
  <c r="D222" i="9"/>
  <c r="D230" i="9"/>
  <c r="D238" i="9"/>
  <c r="D246" i="9"/>
  <c r="D254" i="9"/>
  <c r="D262" i="9"/>
  <c r="D270" i="9"/>
  <c r="D278" i="9"/>
  <c r="D286" i="9"/>
  <c r="D294" i="9"/>
  <c r="D302" i="9"/>
  <c r="D310" i="9"/>
  <c r="D318" i="9"/>
  <c r="D326" i="9"/>
  <c r="D334" i="9"/>
  <c r="D342" i="9"/>
  <c r="D350" i="9"/>
  <c r="D358" i="9"/>
  <c r="D6" i="9"/>
  <c r="D15" i="9"/>
  <c r="D23" i="9"/>
  <c r="D31" i="9"/>
  <c r="D39" i="9"/>
  <c r="D47" i="9"/>
  <c r="D55" i="9"/>
  <c r="D63" i="9"/>
  <c r="D71" i="9"/>
  <c r="D79" i="9"/>
  <c r="D87" i="9"/>
  <c r="D95" i="9"/>
  <c r="D103" i="9"/>
  <c r="D111" i="9"/>
  <c r="D119" i="9"/>
  <c r="D127" i="9"/>
  <c r="D135" i="9"/>
  <c r="D143" i="9"/>
  <c r="D151" i="9"/>
  <c r="D159" i="9"/>
  <c r="D167" i="9"/>
  <c r="D175" i="9"/>
  <c r="D183" i="9"/>
  <c r="D191" i="9"/>
  <c r="D199" i="9"/>
  <c r="D207" i="9"/>
  <c r="D215" i="9"/>
  <c r="D223" i="9"/>
  <c r="D231" i="9"/>
  <c r="D239" i="9"/>
  <c r="D247" i="9"/>
  <c r="D255" i="9"/>
  <c r="D263" i="9"/>
  <c r="D271" i="9"/>
  <c r="D279" i="9"/>
  <c r="D287" i="9"/>
  <c r="D295" i="9"/>
  <c r="D303" i="9"/>
  <c r="D311" i="9"/>
  <c r="D319" i="9"/>
  <c r="D327" i="9"/>
  <c r="D335" i="9"/>
  <c r="D343" i="9"/>
  <c r="D351" i="9"/>
  <c r="D359" i="9"/>
  <c r="D7" i="9"/>
  <c r="D16" i="9"/>
  <c r="D24" i="9"/>
  <c r="D32" i="9"/>
  <c r="D40" i="9"/>
  <c r="D48" i="9"/>
  <c r="D56" i="9"/>
  <c r="D64" i="9"/>
  <c r="D72" i="9"/>
  <c r="D80" i="9"/>
  <c r="D88" i="9"/>
  <c r="D96" i="9"/>
  <c r="D104" i="9"/>
  <c r="D112" i="9"/>
  <c r="D120" i="9"/>
  <c r="D128" i="9"/>
  <c r="D136" i="9"/>
  <c r="D144" i="9"/>
  <c r="D152" i="9"/>
  <c r="D160" i="9"/>
  <c r="D168" i="9"/>
  <c r="D176" i="9"/>
  <c r="D184" i="9"/>
  <c r="D192" i="9"/>
  <c r="D200" i="9"/>
  <c r="D208" i="9"/>
  <c r="D216" i="9"/>
  <c r="D224" i="9"/>
  <c r="D232" i="9"/>
  <c r="D240" i="9"/>
  <c r="D248" i="9"/>
  <c r="D256" i="9"/>
  <c r="D264" i="9"/>
  <c r="D272" i="9"/>
  <c r="D280" i="9"/>
  <c r="D288" i="9"/>
  <c r="D296" i="9"/>
  <c r="D304" i="9"/>
  <c r="D312" i="9"/>
  <c r="D320" i="9"/>
  <c r="D328" i="9"/>
  <c r="D336" i="9"/>
  <c r="D344" i="9"/>
  <c r="D352" i="9"/>
  <c r="D8" i="9"/>
  <c r="D17" i="9"/>
  <c r="D25" i="9"/>
  <c r="D11" i="9"/>
  <c r="D19" i="9"/>
  <c r="D27" i="9"/>
  <c r="D35" i="9"/>
  <c r="D43" i="9"/>
  <c r="D51" i="9"/>
  <c r="D59" i="9"/>
  <c r="D67" i="9"/>
  <c r="D75" i="9"/>
  <c r="D83" i="9"/>
  <c r="D91" i="9"/>
  <c r="D99" i="9"/>
  <c r="D107" i="9"/>
  <c r="D115" i="9"/>
  <c r="D123" i="9"/>
  <c r="D131" i="9"/>
  <c r="D139" i="9"/>
  <c r="D147" i="9"/>
  <c r="D155" i="9"/>
  <c r="D163" i="9"/>
  <c r="D171" i="9"/>
  <c r="D179" i="9"/>
  <c r="D187" i="9"/>
  <c r="D195" i="9"/>
  <c r="D203" i="9"/>
  <c r="D211" i="9"/>
  <c r="D219" i="9"/>
  <c r="D227" i="9"/>
  <c r="D235" i="9"/>
  <c r="D243" i="9"/>
  <c r="D251" i="9"/>
  <c r="D259" i="9"/>
  <c r="D267" i="9"/>
  <c r="D275" i="9"/>
  <c r="D283" i="9"/>
  <c r="D291" i="9"/>
  <c r="D299" i="9"/>
  <c r="D307" i="9"/>
  <c r="D315" i="9"/>
  <c r="D323" i="9"/>
  <c r="D331" i="9"/>
  <c r="D339" i="9"/>
  <c r="D347" i="9"/>
  <c r="D355" i="9"/>
  <c r="D363" i="9"/>
  <c r="D360" i="9"/>
  <c r="D329" i="9"/>
  <c r="D297" i="9"/>
  <c r="D265" i="9"/>
  <c r="D233" i="9"/>
  <c r="D201" i="9"/>
  <c r="D169" i="9"/>
  <c r="D137" i="9"/>
  <c r="D105" i="9"/>
  <c r="D73" i="9"/>
  <c r="D41" i="9"/>
  <c r="D354" i="9"/>
  <c r="D322" i="9"/>
  <c r="D290" i="9"/>
  <c r="D258" i="9"/>
  <c r="D226" i="9"/>
  <c r="D194" i="9"/>
  <c r="D162" i="9"/>
  <c r="D130" i="9"/>
  <c r="D98" i="9"/>
  <c r="D66" i="9"/>
  <c r="D34" i="9"/>
  <c r="D324" i="9"/>
  <c r="D284" i="9"/>
  <c r="D244" i="9"/>
  <c r="D204" i="9"/>
  <c r="D156" i="9"/>
  <c r="D116" i="9"/>
  <c r="D44" i="9"/>
  <c r="D353" i="9"/>
  <c r="D321" i="9"/>
  <c r="D289" i="9"/>
  <c r="D257" i="9"/>
  <c r="D225" i="9"/>
  <c r="D193" i="9"/>
  <c r="D161" i="9"/>
  <c r="D129" i="9"/>
  <c r="D97" i="9"/>
  <c r="D65" i="9"/>
  <c r="D33" i="9"/>
  <c r="D292" i="9"/>
  <c r="D236" i="9"/>
  <c r="D180" i="9"/>
  <c r="D140" i="9"/>
  <c r="D100" i="9"/>
  <c r="D28" i="9"/>
  <c r="D346" i="9"/>
  <c r="D314" i="9"/>
  <c r="D282" i="9"/>
  <c r="D250" i="9"/>
  <c r="D218" i="9"/>
  <c r="D186" i="9"/>
  <c r="D154" i="9"/>
  <c r="D122" i="9"/>
  <c r="D90" i="9"/>
  <c r="D58" i="9"/>
  <c r="D26" i="9"/>
  <c r="D332" i="9"/>
  <c r="D300" i="9"/>
  <c r="D268" i="9"/>
  <c r="D228" i="9"/>
  <c r="D196" i="9"/>
  <c r="D164" i="9"/>
  <c r="D132" i="9"/>
  <c r="D84" i="9"/>
  <c r="D76" i="9"/>
  <c r="D60" i="9"/>
  <c r="D12" i="9"/>
  <c r="D345" i="9"/>
  <c r="D313" i="9"/>
  <c r="D281" i="9"/>
  <c r="D249" i="9"/>
  <c r="D217" i="9"/>
  <c r="D185" i="9"/>
  <c r="D153" i="9"/>
  <c r="D121" i="9"/>
  <c r="D89" i="9"/>
  <c r="D57" i="9"/>
  <c r="D18" i="9"/>
  <c r="D316" i="9"/>
  <c r="D276" i="9"/>
  <c r="D252" i="9"/>
  <c r="D212" i="9"/>
  <c r="D148" i="9"/>
  <c r="D108" i="9"/>
  <c r="D36" i="9"/>
  <c r="D338" i="9"/>
  <c r="D306" i="9"/>
  <c r="D274" i="9"/>
  <c r="D242" i="9"/>
  <c r="D210" i="9"/>
  <c r="D178" i="9"/>
  <c r="D146" i="9"/>
  <c r="D114" i="9"/>
  <c r="D82" i="9"/>
  <c r="D50" i="9"/>
  <c r="D10" i="9"/>
  <c r="D9" i="9"/>
  <c r="H10" i="9" l="1"/>
  <c r="H19" i="9"/>
  <c r="H27" i="9"/>
  <c r="H35" i="9"/>
  <c r="H43" i="9"/>
  <c r="H51" i="9"/>
  <c r="H59" i="9"/>
  <c r="H67" i="9"/>
  <c r="H75" i="9"/>
  <c r="H83" i="9"/>
  <c r="H91" i="9"/>
  <c r="H99" i="9"/>
  <c r="H107" i="9"/>
  <c r="H115" i="9"/>
  <c r="H123" i="9"/>
  <c r="H131" i="9"/>
  <c r="H139" i="9"/>
  <c r="H147" i="9"/>
  <c r="H155" i="9"/>
  <c r="H163" i="9"/>
  <c r="H171" i="9"/>
  <c r="H179" i="9"/>
  <c r="H187" i="9"/>
  <c r="H195" i="9"/>
  <c r="H203" i="9"/>
  <c r="H211" i="9"/>
  <c r="H219" i="9"/>
  <c r="H227" i="9"/>
  <c r="H235" i="9"/>
  <c r="H243" i="9"/>
  <c r="H251" i="9"/>
  <c r="H259" i="9"/>
  <c r="H267" i="9"/>
  <c r="H275" i="9"/>
  <c r="H283" i="9"/>
  <c r="H291" i="9"/>
  <c r="H299" i="9"/>
  <c r="H307" i="9"/>
  <c r="H315" i="9"/>
  <c r="H323" i="9"/>
  <c r="H331" i="9"/>
  <c r="H339" i="9"/>
  <c r="H347" i="9"/>
  <c r="H355" i="9"/>
  <c r="H363" i="9"/>
  <c r="H31" i="9"/>
  <c r="H55" i="9"/>
  <c r="H87" i="9"/>
  <c r="H127" i="9"/>
  <c r="H159" i="9"/>
  <c r="H191" i="9"/>
  <c r="H223" i="9"/>
  <c r="H255" i="9"/>
  <c r="H287" i="9"/>
  <c r="H327" i="9"/>
  <c r="H359" i="9"/>
  <c r="H314" i="9"/>
  <c r="H362" i="9"/>
  <c r="H3" i="9"/>
  <c r="H11" i="9"/>
  <c r="H20" i="9"/>
  <c r="H28" i="9"/>
  <c r="H36" i="9"/>
  <c r="H44" i="9"/>
  <c r="H52" i="9"/>
  <c r="H60" i="9"/>
  <c r="H68" i="9"/>
  <c r="H76" i="9"/>
  <c r="H84" i="9"/>
  <c r="H92" i="9"/>
  <c r="H100" i="9"/>
  <c r="H108" i="9"/>
  <c r="H116" i="9"/>
  <c r="H124" i="9"/>
  <c r="H132" i="9"/>
  <c r="H140" i="9"/>
  <c r="H148" i="9"/>
  <c r="H156" i="9"/>
  <c r="H164" i="9"/>
  <c r="H172" i="9"/>
  <c r="H180" i="9"/>
  <c r="H188" i="9"/>
  <c r="H196" i="9"/>
  <c r="H204" i="9"/>
  <c r="H212" i="9"/>
  <c r="H220" i="9"/>
  <c r="H228" i="9"/>
  <c r="H236" i="9"/>
  <c r="H244" i="9"/>
  <c r="H252" i="9"/>
  <c r="H260" i="9"/>
  <c r="H268" i="9"/>
  <c r="H276" i="9"/>
  <c r="H284" i="9"/>
  <c r="H292" i="9"/>
  <c r="H300" i="9"/>
  <c r="H308" i="9"/>
  <c r="H316" i="9"/>
  <c r="H324" i="9"/>
  <c r="H332" i="9"/>
  <c r="H340" i="9"/>
  <c r="H348" i="9"/>
  <c r="H356" i="9"/>
  <c r="H364" i="9"/>
  <c r="H23" i="9"/>
  <c r="H47" i="9"/>
  <c r="H79" i="9"/>
  <c r="H111" i="9"/>
  <c r="H143" i="9"/>
  <c r="H167" i="9"/>
  <c r="H199" i="9"/>
  <c r="H231" i="9"/>
  <c r="H271" i="9"/>
  <c r="H303" i="9"/>
  <c r="H335" i="9"/>
  <c r="H298" i="9"/>
  <c r="H4" i="9"/>
  <c r="H12" i="9"/>
  <c r="H21" i="9"/>
  <c r="H29" i="9"/>
  <c r="H37" i="9"/>
  <c r="H45" i="9"/>
  <c r="H53" i="9"/>
  <c r="H61" i="9"/>
  <c r="H69" i="9"/>
  <c r="H77" i="9"/>
  <c r="H85" i="9"/>
  <c r="H93" i="9"/>
  <c r="H101" i="9"/>
  <c r="H109" i="9"/>
  <c r="H117" i="9"/>
  <c r="H125" i="9"/>
  <c r="H133" i="9"/>
  <c r="H141" i="9"/>
  <c r="H149" i="9"/>
  <c r="H157" i="9"/>
  <c r="H165" i="9"/>
  <c r="H173" i="9"/>
  <c r="H181" i="9"/>
  <c r="H189" i="9"/>
  <c r="H197" i="9"/>
  <c r="H205" i="9"/>
  <c r="H213" i="9"/>
  <c r="H221" i="9"/>
  <c r="H229" i="9"/>
  <c r="H237" i="9"/>
  <c r="H245" i="9"/>
  <c r="H253" i="9"/>
  <c r="H261" i="9"/>
  <c r="H269" i="9"/>
  <c r="H277" i="9"/>
  <c r="H285" i="9"/>
  <c r="H293" i="9"/>
  <c r="H301" i="9"/>
  <c r="H309" i="9"/>
  <c r="H317" i="9"/>
  <c r="H325" i="9"/>
  <c r="H333" i="9"/>
  <c r="H341" i="9"/>
  <c r="H349" i="9"/>
  <c r="H357" i="9"/>
  <c r="H6" i="9"/>
  <c r="H63" i="9"/>
  <c r="H95" i="9"/>
  <c r="H119" i="9"/>
  <c r="H151" i="9"/>
  <c r="H183" i="9"/>
  <c r="H207" i="9"/>
  <c r="H239" i="9"/>
  <c r="H263" i="9"/>
  <c r="H295" i="9"/>
  <c r="H319" i="9"/>
  <c r="H343" i="9"/>
  <c r="H306" i="9"/>
  <c r="H5" i="9"/>
  <c r="H14" i="9"/>
  <c r="H22" i="9"/>
  <c r="H30" i="9"/>
  <c r="H38" i="9"/>
  <c r="H46" i="9"/>
  <c r="H54" i="9"/>
  <c r="H62" i="9"/>
  <c r="H70" i="9"/>
  <c r="H78" i="9"/>
  <c r="H86" i="9"/>
  <c r="H94" i="9"/>
  <c r="H102" i="9"/>
  <c r="H110" i="9"/>
  <c r="H118" i="9"/>
  <c r="H126" i="9"/>
  <c r="H134" i="9"/>
  <c r="H142" i="9"/>
  <c r="H150" i="9"/>
  <c r="H158" i="9"/>
  <c r="H166" i="9"/>
  <c r="H174" i="9"/>
  <c r="H182" i="9"/>
  <c r="H190" i="9"/>
  <c r="H198" i="9"/>
  <c r="H206" i="9"/>
  <c r="H214" i="9"/>
  <c r="H222" i="9"/>
  <c r="H230" i="9"/>
  <c r="H238" i="9"/>
  <c r="H246" i="9"/>
  <c r="H254" i="9"/>
  <c r="H262" i="9"/>
  <c r="H270" i="9"/>
  <c r="H278" i="9"/>
  <c r="H286" i="9"/>
  <c r="H294" i="9"/>
  <c r="H302" i="9"/>
  <c r="H310" i="9"/>
  <c r="H318" i="9"/>
  <c r="H326" i="9"/>
  <c r="H334" i="9"/>
  <c r="H342" i="9"/>
  <c r="H350" i="9"/>
  <c r="H358" i="9"/>
  <c r="H15" i="9"/>
  <c r="H39" i="9"/>
  <c r="H71" i="9"/>
  <c r="H103" i="9"/>
  <c r="H135" i="9"/>
  <c r="H175" i="9"/>
  <c r="H215" i="9"/>
  <c r="H247" i="9"/>
  <c r="H279" i="9"/>
  <c r="H311" i="9"/>
  <c r="H351" i="9"/>
  <c r="H338" i="9"/>
  <c r="H7" i="9"/>
  <c r="H16" i="9"/>
  <c r="H24" i="9"/>
  <c r="H32" i="9"/>
  <c r="H40" i="9"/>
  <c r="H48" i="9"/>
  <c r="H56" i="9"/>
  <c r="H64" i="9"/>
  <c r="H72" i="9"/>
  <c r="H80" i="9"/>
  <c r="H88" i="9"/>
  <c r="H96" i="9"/>
  <c r="H104" i="9"/>
  <c r="H112" i="9"/>
  <c r="H120" i="9"/>
  <c r="H128" i="9"/>
  <c r="H136" i="9"/>
  <c r="H144" i="9"/>
  <c r="H152" i="9"/>
  <c r="H160" i="9"/>
  <c r="H168" i="9"/>
  <c r="H176" i="9"/>
  <c r="H184" i="9"/>
  <c r="H192" i="9"/>
  <c r="H200" i="9"/>
  <c r="H208" i="9"/>
  <c r="H216" i="9"/>
  <c r="H224" i="9"/>
  <c r="H232" i="9"/>
  <c r="H240" i="9"/>
  <c r="H248" i="9"/>
  <c r="H256" i="9"/>
  <c r="H264" i="9"/>
  <c r="H272" i="9"/>
  <c r="H280" i="9"/>
  <c r="H288" i="9"/>
  <c r="H296" i="9"/>
  <c r="H304" i="9"/>
  <c r="H312" i="9"/>
  <c r="H320" i="9"/>
  <c r="H328" i="9"/>
  <c r="H336" i="9"/>
  <c r="H344" i="9"/>
  <c r="H352" i="9"/>
  <c r="H360" i="9"/>
  <c r="H18" i="9"/>
  <c r="H34" i="9"/>
  <c r="H58" i="9"/>
  <c r="H74" i="9"/>
  <c r="H90" i="9"/>
  <c r="H106" i="9"/>
  <c r="H122" i="9"/>
  <c r="H146" i="9"/>
  <c r="H162" i="9"/>
  <c r="H178" i="9"/>
  <c r="H186" i="9"/>
  <c r="H202" i="9"/>
  <c r="H218" i="9"/>
  <c r="H234" i="9"/>
  <c r="H250" i="9"/>
  <c r="H266" i="9"/>
  <c r="H282" i="9"/>
  <c r="H330" i="9"/>
  <c r="H354" i="9"/>
  <c r="H8" i="9"/>
  <c r="H17" i="9"/>
  <c r="H25" i="9"/>
  <c r="H33" i="9"/>
  <c r="H41" i="9"/>
  <c r="H49" i="9"/>
  <c r="H57" i="9"/>
  <c r="H65" i="9"/>
  <c r="H73" i="9"/>
  <c r="H81" i="9"/>
  <c r="H89" i="9"/>
  <c r="H97" i="9"/>
  <c r="H105" i="9"/>
  <c r="H113" i="9"/>
  <c r="H121" i="9"/>
  <c r="H129" i="9"/>
  <c r="H137" i="9"/>
  <c r="H145" i="9"/>
  <c r="H153" i="9"/>
  <c r="H161" i="9"/>
  <c r="H169" i="9"/>
  <c r="H177" i="9"/>
  <c r="H185" i="9"/>
  <c r="H193" i="9"/>
  <c r="H201" i="9"/>
  <c r="H209" i="9"/>
  <c r="H217" i="9"/>
  <c r="H225" i="9"/>
  <c r="H233" i="9"/>
  <c r="H241" i="9"/>
  <c r="H249" i="9"/>
  <c r="H257" i="9"/>
  <c r="H265" i="9"/>
  <c r="H273" i="9"/>
  <c r="H281" i="9"/>
  <c r="H289" i="9"/>
  <c r="H297" i="9"/>
  <c r="H305" i="9"/>
  <c r="H313" i="9"/>
  <c r="H321" i="9"/>
  <c r="H329" i="9"/>
  <c r="H337" i="9"/>
  <c r="H345" i="9"/>
  <c r="H353" i="9"/>
  <c r="H361" i="9"/>
  <c r="H9" i="9"/>
  <c r="H26" i="9"/>
  <c r="H42" i="9"/>
  <c r="H50" i="9"/>
  <c r="H66" i="9"/>
  <c r="H82" i="9"/>
  <c r="H98" i="9"/>
  <c r="H114" i="9"/>
  <c r="H130" i="9"/>
  <c r="H138" i="9"/>
  <c r="H154" i="9"/>
  <c r="H170" i="9"/>
  <c r="H194" i="9"/>
  <c r="H210" i="9"/>
  <c r="H226" i="9"/>
  <c r="H242" i="9"/>
  <c r="H258" i="9"/>
  <c r="H274" i="9"/>
  <c r="H290" i="9"/>
  <c r="H322" i="9"/>
  <c r="H346" i="9"/>
  <c r="I141" i="9"/>
  <c r="I277" i="9"/>
  <c r="I14" i="9"/>
  <c r="I142" i="9"/>
  <c r="I278" i="9"/>
  <c r="I31" i="9"/>
  <c r="I159" i="9"/>
  <c r="I287" i="9"/>
  <c r="I80" i="9"/>
  <c r="I216" i="9"/>
  <c r="I280" i="9"/>
  <c r="I9" i="9"/>
  <c r="I137" i="9"/>
  <c r="I265" i="9"/>
  <c r="I34" i="9"/>
  <c r="I162" i="9"/>
  <c r="I226" i="9"/>
  <c r="I362" i="9"/>
  <c r="I75" i="9"/>
  <c r="I211" i="9"/>
  <c r="I275" i="9"/>
  <c r="I76" i="9"/>
  <c r="I212" i="9"/>
  <c r="I340" i="9"/>
  <c r="I21" i="9"/>
  <c r="I85" i="9"/>
  <c r="I149" i="9"/>
  <c r="I213" i="9"/>
  <c r="I349" i="9"/>
  <c r="I22" i="9"/>
  <c r="I150" i="9"/>
  <c r="I286" i="9"/>
  <c r="I103" i="9"/>
  <c r="I231" i="9"/>
  <c r="I295" i="9"/>
  <c r="I88" i="9"/>
  <c r="I288" i="9"/>
  <c r="I17" i="9"/>
  <c r="I145" i="9"/>
  <c r="I337" i="9"/>
  <c r="I106" i="9"/>
  <c r="I306" i="9"/>
  <c r="I83" i="9"/>
  <c r="I283" i="9"/>
  <c r="I20" i="9"/>
  <c r="I220" i="9"/>
  <c r="I289" i="9"/>
  <c r="I250" i="9"/>
  <c r="I35" i="9"/>
  <c r="I36" i="9"/>
  <c r="I300" i="9"/>
  <c r="I253" i="9"/>
  <c r="I254" i="9"/>
  <c r="I199" i="9"/>
  <c r="I256" i="9"/>
  <c r="I113" i="9"/>
  <c r="I274" i="9"/>
  <c r="I187" i="9"/>
  <c r="I116" i="9"/>
  <c r="I77" i="9"/>
  <c r="I205" i="9"/>
  <c r="I341" i="9"/>
  <c r="I78" i="9"/>
  <c r="I206" i="9"/>
  <c r="I342" i="9"/>
  <c r="I95" i="9"/>
  <c r="I223" i="9"/>
  <c r="I351" i="9"/>
  <c r="I16" i="9"/>
  <c r="I144" i="9"/>
  <c r="I344" i="9"/>
  <c r="I73" i="9"/>
  <c r="I201" i="9"/>
  <c r="I329" i="9"/>
  <c r="I98" i="9"/>
  <c r="I298" i="9"/>
  <c r="I11" i="9"/>
  <c r="I139" i="9"/>
  <c r="I12" i="9"/>
  <c r="I140" i="9"/>
  <c r="I276" i="9"/>
  <c r="I285" i="9"/>
  <c r="I86" i="9"/>
  <c r="I350" i="9"/>
  <c r="I39" i="9"/>
  <c r="I167" i="9"/>
  <c r="I359" i="9"/>
  <c r="I24" i="9"/>
  <c r="I224" i="9"/>
  <c r="I81" i="9"/>
  <c r="I273" i="9"/>
  <c r="I42" i="9"/>
  <c r="I234" i="9"/>
  <c r="I19" i="9"/>
  <c r="I219" i="9"/>
  <c r="I148" i="9"/>
  <c r="I348" i="9"/>
  <c r="I347" i="9"/>
  <c r="I58" i="9"/>
  <c r="I235" i="9"/>
  <c r="I236" i="9"/>
  <c r="I117" i="9"/>
  <c r="I318" i="9"/>
  <c r="I327" i="9"/>
  <c r="I56" i="9"/>
  <c r="I305" i="9"/>
  <c r="I74" i="9"/>
  <c r="I315" i="9"/>
  <c r="I214" i="9"/>
  <c r="I152" i="9"/>
  <c r="I352" i="9"/>
  <c r="I209" i="9"/>
  <c r="I170" i="9"/>
  <c r="I155" i="9"/>
  <c r="I84" i="9"/>
  <c r="I284" i="9"/>
  <c r="I186" i="9"/>
  <c r="I171" i="9"/>
  <c r="I100" i="9"/>
  <c r="I71" i="9"/>
  <c r="I138" i="9"/>
  <c r="I251" i="9"/>
  <c r="I29" i="9"/>
  <c r="I93" i="9"/>
  <c r="I157" i="9"/>
  <c r="I229" i="9"/>
  <c r="I293" i="9"/>
  <c r="I357" i="9"/>
  <c r="I30" i="9"/>
  <c r="I94" i="9"/>
  <c r="I158" i="9"/>
  <c r="I222" i="9"/>
  <c r="I294" i="9"/>
  <c r="I358" i="9"/>
  <c r="I47" i="9"/>
  <c r="I111" i="9"/>
  <c r="I175" i="9"/>
  <c r="I239" i="9"/>
  <c r="I303" i="9"/>
  <c r="I32" i="9"/>
  <c r="I96" i="9"/>
  <c r="I160" i="9"/>
  <c r="I232" i="9"/>
  <c r="I296" i="9"/>
  <c r="I360" i="9"/>
  <c r="I25" i="9"/>
  <c r="I89" i="9"/>
  <c r="I153" i="9"/>
  <c r="I217" i="9"/>
  <c r="I281" i="9"/>
  <c r="I345" i="9"/>
  <c r="I50" i="9"/>
  <c r="I114" i="9"/>
  <c r="I178" i="9"/>
  <c r="I242" i="9"/>
  <c r="I314" i="9"/>
  <c r="I27" i="9"/>
  <c r="I91" i="9"/>
  <c r="I163" i="9"/>
  <c r="I227" i="9"/>
  <c r="I291" i="9"/>
  <c r="I28" i="9"/>
  <c r="I92" i="9"/>
  <c r="I156" i="9"/>
  <c r="I228" i="9"/>
  <c r="I292" i="9"/>
  <c r="I356" i="9"/>
  <c r="I339" i="9"/>
  <c r="I353" i="9"/>
  <c r="I322" i="9"/>
  <c r="I299" i="9"/>
  <c r="I364" i="9"/>
  <c r="I54" i="9"/>
  <c r="I135" i="9"/>
  <c r="I184" i="9"/>
  <c r="I10" i="9"/>
  <c r="I180" i="9"/>
  <c r="I37" i="9"/>
  <c r="I101" i="9"/>
  <c r="I165" i="9"/>
  <c r="I237" i="9"/>
  <c r="I301" i="9"/>
  <c r="I38" i="9"/>
  <c r="I102" i="9"/>
  <c r="I166" i="9"/>
  <c r="I238" i="9"/>
  <c r="I302" i="9"/>
  <c r="I55" i="9"/>
  <c r="I119" i="9"/>
  <c r="I183" i="9"/>
  <c r="I247" i="9"/>
  <c r="I311" i="9"/>
  <c r="I40" i="9"/>
  <c r="I104" i="9"/>
  <c r="I168" i="9"/>
  <c r="I240" i="9"/>
  <c r="I304" i="9"/>
  <c r="I33" i="9"/>
  <c r="I97" i="9"/>
  <c r="I161" i="9"/>
  <c r="I225" i="9"/>
  <c r="I122" i="9"/>
  <c r="I99" i="9"/>
  <c r="I164" i="9"/>
  <c r="I181" i="9"/>
  <c r="I7" i="9"/>
  <c r="I120" i="9"/>
  <c r="I241" i="9"/>
  <c r="I51" i="9"/>
  <c r="I252" i="9"/>
  <c r="I53" i="9"/>
  <c r="I317" i="9"/>
  <c r="I118" i="9"/>
  <c r="I182" i="9"/>
  <c r="I263" i="9"/>
  <c r="I320" i="9"/>
  <c r="I177" i="9"/>
  <c r="I202" i="9"/>
  <c r="I115" i="9"/>
  <c r="I52" i="9"/>
  <c r="I49" i="9"/>
  <c r="I338" i="9"/>
  <c r="I316" i="9"/>
  <c r="I60" i="9"/>
  <c r="I346" i="9"/>
  <c r="I143" i="9"/>
  <c r="I62" i="9"/>
  <c r="I5" i="9"/>
  <c r="I207" i="9"/>
  <c r="I259" i="9"/>
  <c r="I328" i="9"/>
  <c r="I15" i="9"/>
  <c r="I325" i="9"/>
  <c r="I79" i="9"/>
  <c r="I195" i="9"/>
  <c r="I146" i="9"/>
  <c r="I313" i="9"/>
  <c r="I264" i="9"/>
  <c r="I261" i="9"/>
  <c r="I282" i="9"/>
  <c r="I82" i="9"/>
  <c r="I249" i="9"/>
  <c r="I192" i="9"/>
  <c r="I326" i="9"/>
  <c r="I189" i="9"/>
  <c r="I124" i="9"/>
  <c r="I126" i="9"/>
  <c r="I323" i="9"/>
  <c r="I210" i="9"/>
  <c r="I123" i="9"/>
  <c r="I260" i="9"/>
  <c r="I59" i="9"/>
  <c r="I18" i="9"/>
  <c r="I185" i="9"/>
  <c r="I128" i="9"/>
  <c r="I335" i="9"/>
  <c r="I262" i="9"/>
  <c r="I125" i="9"/>
  <c r="I57" i="9"/>
  <c r="I324" i="9"/>
  <c r="I196" i="9"/>
  <c r="I121" i="9"/>
  <c r="I64" i="9"/>
  <c r="I271" i="9"/>
  <c r="I190" i="9"/>
  <c r="I61" i="9"/>
  <c r="I331" i="9"/>
  <c r="I308" i="9"/>
  <c r="I244" i="9"/>
  <c r="I172" i="9"/>
  <c r="I108" i="9"/>
  <c r="I44" i="9"/>
  <c r="I307" i="9"/>
  <c r="I243" i="9"/>
  <c r="I179" i="9"/>
  <c r="I107" i="9"/>
  <c r="I43" i="9"/>
  <c r="I330" i="9"/>
  <c r="I266" i="9"/>
  <c r="I194" i="9"/>
  <c r="I130" i="9"/>
  <c r="I66" i="9"/>
  <c r="I361" i="9"/>
  <c r="I297" i="9"/>
  <c r="I233" i="9"/>
  <c r="I169" i="9"/>
  <c r="I105" i="9"/>
  <c r="I41" i="9"/>
  <c r="I312" i="9"/>
  <c r="I248" i="9"/>
  <c r="I176" i="9"/>
  <c r="I112" i="9"/>
  <c r="I48" i="9"/>
  <c r="I319" i="9"/>
  <c r="I255" i="9"/>
  <c r="I191" i="9"/>
  <c r="I127" i="9"/>
  <c r="I63" i="9"/>
  <c r="I310" i="9"/>
  <c r="I246" i="9"/>
  <c r="I174" i="9"/>
  <c r="I110" i="9"/>
  <c r="I46" i="9"/>
  <c r="I309" i="9"/>
  <c r="I245" i="9"/>
  <c r="I173" i="9"/>
  <c r="I109" i="9"/>
  <c r="I45" i="9"/>
  <c r="I355" i="9"/>
  <c r="I363" i="9"/>
  <c r="I147" i="9"/>
  <c r="I188" i="9"/>
  <c r="I258" i="9"/>
  <c r="I230" i="9"/>
  <c r="I221" i="9"/>
  <c r="I208" i="9"/>
  <c r="I13" i="9"/>
  <c r="I332" i="9"/>
  <c r="I268" i="9"/>
  <c r="I204" i="9"/>
  <c r="I132" i="9"/>
  <c r="I68" i="9"/>
  <c r="I4" i="9"/>
  <c r="I267" i="9"/>
  <c r="I203" i="9"/>
  <c r="I131" i="9"/>
  <c r="I67" i="9"/>
  <c r="I3" i="9"/>
  <c r="I354" i="9"/>
  <c r="I290" i="9"/>
  <c r="I218" i="9"/>
  <c r="I154" i="9"/>
  <c r="I90" i="9"/>
  <c r="I26" i="9"/>
  <c r="I321" i="9"/>
  <c r="I257" i="9"/>
  <c r="I193" i="9"/>
  <c r="I129" i="9"/>
  <c r="I65" i="9"/>
  <c r="I336" i="9"/>
  <c r="I272" i="9"/>
  <c r="I200" i="9"/>
  <c r="I136" i="9"/>
  <c r="I72" i="9"/>
  <c r="I8" i="9"/>
  <c r="I343" i="9"/>
  <c r="I279" i="9"/>
  <c r="I215" i="9"/>
  <c r="I151" i="9"/>
  <c r="I87" i="9"/>
  <c r="I23" i="9"/>
  <c r="I334" i="9"/>
  <c r="I270" i="9"/>
  <c r="I198" i="9"/>
  <c r="I134" i="9"/>
  <c r="I70" i="9"/>
  <c r="I6" i="9"/>
  <c r="I333" i="9"/>
  <c r="I269" i="9"/>
  <c r="I197" i="9"/>
  <c r="I133" i="9"/>
  <c r="I6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<sst xmlns="http://schemas.openxmlformats.org/spreadsheetml/2006/main" count="1676" uniqueCount="524">
  <si>
    <t>Folio(s)</t>
  </si>
  <si>
    <t>Producto</t>
  </si>
  <si>
    <t>Total del producto</t>
  </si>
  <si>
    <t>N° de orden</t>
  </si>
  <si>
    <t>1 cajon de reales</t>
  </si>
  <si>
    <t>Plata labrada</t>
  </si>
  <si>
    <t>Plata amonedada</t>
  </si>
  <si>
    <t>Plata en barra</t>
  </si>
  <si>
    <t>Valor del producto (pesos)</t>
  </si>
  <si>
    <t>Comentarios</t>
  </si>
  <si>
    <t>Reales</t>
  </si>
  <si>
    <t>Lana de vicuña</t>
  </si>
  <si>
    <t>Nombre de quien obtuvo la certificación (o embarcó los productos)</t>
  </si>
  <si>
    <t>Cacao</t>
  </si>
  <si>
    <t>He consignado los valores que aparecen en el libro por más que estén equivocados</t>
  </si>
  <si>
    <t>196r</t>
  </si>
  <si>
    <t>Todo pasa a Portobelo</t>
  </si>
  <si>
    <t>196v</t>
  </si>
  <si>
    <t>Los 350 pesos iban por certificacion  del gobernador Juan Bautista de Amezqueta; los 831 pesos 5 reales fueron pagados en reales.</t>
  </si>
  <si>
    <t>197r</t>
  </si>
  <si>
    <t>Certificación de Amezqueta</t>
  </si>
  <si>
    <t>Impuesto pagado según certificación</t>
  </si>
  <si>
    <t>Certificacion de Amezqueta</t>
  </si>
  <si>
    <t>Certificacion del capitan Francisco de Quiroz</t>
  </si>
  <si>
    <t>En el texto escrito se consignó 8616 pesos de impuesto pagados en reales; no obstante, en las columnas numéricas se consignó de manera sobreescrita 8644 pesos 6 reales.</t>
  </si>
  <si>
    <t>197v</t>
  </si>
  <si>
    <t>198r</t>
  </si>
  <si>
    <t>198v</t>
  </si>
  <si>
    <t>Total de impuesto cobrado (7%)</t>
  </si>
  <si>
    <t>Certificacion de Quiroz</t>
  </si>
  <si>
    <t>199r</t>
  </si>
  <si>
    <t>199v</t>
  </si>
  <si>
    <t>200r</t>
  </si>
  <si>
    <t>Paso en recua de Juan Collao. Certificacion de Amezqueta</t>
  </si>
  <si>
    <t>200v</t>
  </si>
  <si>
    <t>200r-v</t>
  </si>
  <si>
    <t>201r</t>
  </si>
  <si>
    <t>201v</t>
  </si>
  <si>
    <t>En el texto aparece 1668 pesos por certificacion y 4932 pagados en reales de impuesto</t>
  </si>
  <si>
    <t>202r</t>
  </si>
  <si>
    <t>202v</t>
  </si>
  <si>
    <t>203r</t>
  </si>
  <si>
    <t>203v</t>
  </si>
  <si>
    <t>Se indica que debe los impuestos (no pago)</t>
  </si>
  <si>
    <t>204r</t>
  </si>
  <si>
    <t>Juan Ambrosio</t>
  </si>
  <si>
    <t>204v</t>
  </si>
  <si>
    <t>205r</t>
  </si>
  <si>
    <t>Lucas Francisco</t>
  </si>
  <si>
    <t>La suma de certificaciones del folio hace 11 639 pesos 6 reales, aunque debio ser 11 639 pesos 2 reales.</t>
  </si>
  <si>
    <t>205v</t>
  </si>
  <si>
    <t>En el texto escrito se consigno 1362 pesos 2 reales. Certificacion de Amezqueta</t>
  </si>
  <si>
    <t>205v-206r</t>
  </si>
  <si>
    <t>Oro en castellanos</t>
  </si>
  <si>
    <t>1381 castellanos</t>
  </si>
  <si>
    <t>Los verdaderos valores sin el ajuste son: plata (113 108 pesos), oro 3452 (pesos), total pasado (116560 pessos). A la plata se le cobró 7 % (7917.56 pesos); al oro se le cobró 2 % (69).</t>
  </si>
  <si>
    <t>206r</t>
  </si>
  <si>
    <t>206v</t>
  </si>
  <si>
    <t>207r</t>
  </si>
  <si>
    <t>207v</t>
  </si>
  <si>
    <t>"los quales dicho 145 mil pesos son los que bajaron de este reino al de Tierra Firme por quenta del dicho asiento de negros"</t>
  </si>
  <si>
    <t>El color verde indica que se cobro 5 por ciento</t>
  </si>
  <si>
    <t>Se indica que dichos pesos eran "pertenecientes al dicho asiento de lo negociado en Panama por los quales pago 8 351 pesos a razon de cinco por ciento segunda esta en costumbre y ejecutoriado y que ni en esta partida ni en la antecedente deve entrar en prorrata por cuia razon y ser esta partida de diferente calidad que las demas se sacara su monto y contribucion a la final".</t>
  </si>
  <si>
    <t>208r</t>
  </si>
  <si>
    <t>39 cargas</t>
  </si>
  <si>
    <t>O 26 zurrones. Cada carga vale 6 pesos.</t>
  </si>
  <si>
    <t>Antonio Fulgencio</t>
  </si>
  <si>
    <t>208v</t>
  </si>
  <si>
    <t>209r</t>
  </si>
  <si>
    <t>209v</t>
  </si>
  <si>
    <t>Mateo Francisco</t>
  </si>
  <si>
    <t>210r</t>
  </si>
  <si>
    <t>Marcos Antonio</t>
  </si>
  <si>
    <t>210v</t>
  </si>
  <si>
    <t>La numeracion pasa del 253 al 255.</t>
  </si>
  <si>
    <t>En el texto escrito se indica 47 pesos 4 reales.</t>
  </si>
  <si>
    <t>En la sumatoria total de certificaciones de la pagina se consigno "2 703 pesos 4 reales" cuando debió ser 2 704 pesos.</t>
  </si>
  <si>
    <t>211r</t>
  </si>
  <si>
    <t>211v</t>
  </si>
  <si>
    <t>La plata pertenecia a dicho juzgado mayor.</t>
  </si>
  <si>
    <t>212r</t>
  </si>
  <si>
    <t>212v</t>
  </si>
  <si>
    <t>213r</t>
  </si>
  <si>
    <t>213v</t>
  </si>
  <si>
    <t>214r</t>
  </si>
  <si>
    <t>214v</t>
  </si>
  <si>
    <t>215r</t>
  </si>
  <si>
    <t>215v</t>
  </si>
  <si>
    <t>Sumas mayores del monto mayor</t>
  </si>
  <si>
    <r>
      <t>"que pasaron a la dicha ciudad de Portovelo desde la de Panama comforme las boletas dadas por mi y asentadas en mis libros en que esta ynclusa la partida de f. [</t>
    </r>
    <r>
      <rPr>
        <i/>
        <sz val="11"/>
        <color theme="1"/>
        <rFont val="Calibri"/>
        <family val="2"/>
        <scheme val="minor"/>
      </rPr>
      <t>en blanco</t>
    </r>
    <r>
      <rPr>
        <sz val="11"/>
        <color theme="1"/>
        <rFont val="Calibri"/>
        <family val="2"/>
        <scheme val="minor"/>
      </rPr>
      <t>] de esta quenta de los ciento y sesenta y siete mil y viente y cinco pesos que pasaron los factores del asiento de los negros bozales por los quales no pagaron mas de a los dichos cinco por ciento comforme esta litigado y ejecutoriado con los susodichos y este comercio en la Real Audiencia de la ciudad de Panama".</t>
    </r>
  </si>
  <si>
    <t>Sumas mayores de lo que se cobro del 7 por ciento</t>
  </si>
  <si>
    <t>547505 pesos 4 reales</t>
  </si>
  <si>
    <t>10727901 pesos</t>
  </si>
  <si>
    <t>Sumas mayores de las certificaciones</t>
  </si>
  <si>
    <t>192067 pesos 7 reales</t>
  </si>
  <si>
    <t>"con mas los ocho mil trescientos y cinquenta y un pesos que pagaron los factores de los negros bozales por los ciento y sesenta y siete mil y veinte cinco pesos que pasaron por los quales pagaron a razon de cinco por ciento cuida partida con las demas de esta quenta se abonara en el cargo y data final".</t>
  </si>
  <si>
    <t>"que las dichas partidas de las certificaciones que los interesados de esta quenta pagaron en esta ciudad y el puerto del Callao al governador Juan Bautista de Amezqueta como consta de sus certificaciones".</t>
  </si>
  <si>
    <t>216v-217r</t>
  </si>
  <si>
    <t>378-404</t>
  </si>
  <si>
    <t>"Gastos hechos por el comsiario de Panama en la conducion de los trescientos cinquenta mil ducados a la ciudad de Portovelo"</t>
  </si>
  <si>
    <t>Se listan gastos variados (abogados, soldados en los caminos, etc.).</t>
  </si>
  <si>
    <t>217v</t>
  </si>
  <si>
    <t>"Deve el yndulto de el año passado de 672 [...] lo siguiente"</t>
  </si>
  <si>
    <t>Está desagregado en las columnas de abajo.</t>
  </si>
  <si>
    <t>"que se dieron para amurar el sitio del ancon por bia de donativo y por una bez"</t>
  </si>
  <si>
    <t>"por los mismos que montaron los gastos que hice en Panama"</t>
  </si>
  <si>
    <t>"que montan las certificaciones del governador Juan Bauptista de Amezqueta"</t>
  </si>
  <si>
    <t>7 337 pesos 3 reales</t>
  </si>
  <si>
    <t>40 000 pesos</t>
  </si>
  <si>
    <t>192 067 pesos 7 reales</t>
  </si>
  <si>
    <t>610 634 pesos</t>
  </si>
  <si>
    <t>755 pesos 1 real</t>
  </si>
  <si>
    <t>"que en la ciudad de Panama quedaron en poder del capitan Juan de Ysasi que los remitira en la primera ocasion a riesgo con sus premios dirigidos y consignados a mi que dare quenta con pago a este Tribunal luego que lleguen"</t>
  </si>
  <si>
    <t>218r</t>
  </si>
  <si>
    <t>"A de aver el yndulto del año passado de 672"</t>
  </si>
  <si>
    <t>850 814 pesos 3 reales (total)</t>
  </si>
  <si>
    <t>739 261 pesos</t>
  </si>
  <si>
    <t>8 351 pesos</t>
  </si>
  <si>
    <t>"Por el 5 por ciento de 167 025 pesos que pasaron los factores de negros"</t>
  </si>
  <si>
    <t>"Por el 7 por ciento de 10 560 876 pesos"</t>
  </si>
  <si>
    <t>11 187 pesos</t>
  </si>
  <si>
    <t>"Por lo que pagaron los oficiales reales de Panama de las consignaciones de los señores del Consejo que yban con la plata de su magestad"</t>
  </si>
  <si>
    <t>60 672 pesos 3 reales</t>
  </si>
  <si>
    <t>"que me entrego el maestre de plata de la capitana entregados del governador Juan Bauptista de Amezqueta"</t>
  </si>
  <si>
    <t>29 277 pesos 3 reales</t>
  </si>
  <si>
    <t>"que me entrego el capitan Juan de Ysasi, comisario de Panama, de lo que paso entre año a la ciudad de Portovelo</t>
  </si>
  <si>
    <t>2 066 pesos</t>
  </si>
  <si>
    <t>Valor total del producto (pesos)</t>
  </si>
  <si>
    <t>Impuesto cobrado en pesos</t>
  </si>
  <si>
    <t>Alferez</t>
  </si>
  <si>
    <t>Muñoz de Coveñas, Juan</t>
  </si>
  <si>
    <t>Romero, Pedro</t>
  </si>
  <si>
    <t>Navarro, Francisco</t>
  </si>
  <si>
    <t>Palacios, Juan de</t>
  </si>
  <si>
    <t>Pacheco, Marcos</t>
  </si>
  <si>
    <t>Lopez de Rivera, Diego</t>
  </si>
  <si>
    <t>Morillo, Antonio</t>
  </si>
  <si>
    <t>Agrasal, Antonio</t>
  </si>
  <si>
    <t>Preciado y Salgado, Francisco</t>
  </si>
  <si>
    <t>Zubieta, Bernardo de</t>
  </si>
  <si>
    <t>Segura, Roque de</t>
  </si>
  <si>
    <t>Mena Caballero, Juan de</t>
  </si>
  <si>
    <t>Lamas y Sandi, Andres de</t>
  </si>
  <si>
    <t>Ponce de Mendoza, Antonio</t>
  </si>
  <si>
    <t>Bisu, Juan del</t>
  </si>
  <si>
    <t>Pimienta, Antonio</t>
  </si>
  <si>
    <t>Puente, Isidoro de la</t>
  </si>
  <si>
    <t>Beingolea, Silverio de</t>
  </si>
  <si>
    <t>Zaracho, Jacinto de</t>
  </si>
  <si>
    <t>Murrieta, Juan de</t>
  </si>
  <si>
    <t>Castillo, Hipolito del</t>
  </si>
  <si>
    <t>Ocampo, Juan Mateo de</t>
  </si>
  <si>
    <t>Canseco de Leon, Antonio</t>
  </si>
  <si>
    <t>Canseco de Leon, Francisco</t>
  </si>
  <si>
    <t>Ortega, Manuel de</t>
  </si>
  <si>
    <t>Serrano de Segura, Joseph</t>
  </si>
  <si>
    <t>Tellez de la Fuente, Juan</t>
  </si>
  <si>
    <t>Oyague, Francisco de</t>
  </si>
  <si>
    <t>Latras, Gabriel de</t>
  </si>
  <si>
    <t>Tacle, Francisco de</t>
  </si>
  <si>
    <t>Alzubide, Ciprian de</t>
  </si>
  <si>
    <t>Paredes, Francisco de</t>
  </si>
  <si>
    <t>Zumarraga, Pedro de</t>
  </si>
  <si>
    <t>Quesada, Diego de</t>
  </si>
  <si>
    <t>Romero, Domingo</t>
  </si>
  <si>
    <t>Levanto, Joseph de</t>
  </si>
  <si>
    <t>Vela, Alonso Jimenez</t>
  </si>
  <si>
    <t>Mata, Joseph de la</t>
  </si>
  <si>
    <t>Coello de Fonseca, Manuel</t>
  </si>
  <si>
    <t>Moreno del Olmo, Juan</t>
  </si>
  <si>
    <t>Nuñovero, Gabriel de</t>
  </si>
  <si>
    <t>Rotalde, Domingo</t>
  </si>
  <si>
    <t>Chinique, Ignacio de</t>
  </si>
  <si>
    <t>Guillarte, Juan Antonio de</t>
  </si>
  <si>
    <t>Serrano, Juan</t>
  </si>
  <si>
    <t>Sandoval y Puga, Antonio de</t>
  </si>
  <si>
    <t>Diaz del Rincon, Felipe</t>
  </si>
  <si>
    <t>Molina, Joseph de</t>
  </si>
  <si>
    <t>Espinosa, Pedro de</t>
  </si>
  <si>
    <t>Paz, Joseph de</t>
  </si>
  <si>
    <t>Aguirre, Joseph de</t>
  </si>
  <si>
    <t>Estrada de Rojas, Joseph de</t>
  </si>
  <si>
    <t>Acedo y Porras, Francisco de</t>
  </si>
  <si>
    <t>Mendoza, Miguel de</t>
  </si>
  <si>
    <t>Torre, Manuel de la</t>
  </si>
  <si>
    <t>Torre, Joseph de la</t>
  </si>
  <si>
    <t>Arce, Santiago de</t>
  </si>
  <si>
    <t>Vergara, Lucas de</t>
  </si>
  <si>
    <t>Briones, Bernardo de</t>
  </si>
  <si>
    <t>Abril, Pedro de</t>
  </si>
  <si>
    <t>Brisuela, Melchor de</t>
  </si>
  <si>
    <t>Orella, Antonio de</t>
  </si>
  <si>
    <t>Fonseca, Francisco de</t>
  </si>
  <si>
    <t>Taborga, Juan Bautista de</t>
  </si>
  <si>
    <t>Valle, Gaspar del</t>
  </si>
  <si>
    <t>Urrutia, Pedro de</t>
  </si>
  <si>
    <t>Berregayn, Miguel de</t>
  </si>
  <si>
    <t>Alcedo, Santiago de</t>
  </si>
  <si>
    <t>Centeno Machado, Antonio</t>
  </si>
  <si>
    <t>Concha, Luis de</t>
  </si>
  <si>
    <t>Romero, Gabriel</t>
  </si>
  <si>
    <t>Mariscal, Juan</t>
  </si>
  <si>
    <t>Gago, Pedro</t>
  </si>
  <si>
    <t>Fuertes, Gaspar</t>
  </si>
  <si>
    <t>Hermosilla, Francisco de</t>
  </si>
  <si>
    <t>Ruiz Barrancos, Fernando</t>
  </si>
  <si>
    <t>Salazar, Esteban de</t>
  </si>
  <si>
    <t>Murrieta, Francisco de</t>
  </si>
  <si>
    <t>Olaeta, Joseph de</t>
  </si>
  <si>
    <t>Canal, Roque de la</t>
  </si>
  <si>
    <t>Casal, Mateo del</t>
  </si>
  <si>
    <t>Riva, Toribio de la</t>
  </si>
  <si>
    <t>Castillo, Diego Alonso del</t>
  </si>
  <si>
    <t>Negron, Dionisio</t>
  </si>
  <si>
    <t>Avalos, Leonardo de</t>
  </si>
  <si>
    <t>Torres, Isidro de</t>
  </si>
  <si>
    <t>Vera, Diego de</t>
  </si>
  <si>
    <t>Oriamuño, Juan de</t>
  </si>
  <si>
    <t>Justiniani, Justiniano</t>
  </si>
  <si>
    <t>Arezaga, Francisco de</t>
  </si>
  <si>
    <t>Prado, Antonio de</t>
  </si>
  <si>
    <t>Vicuña, Miguel de</t>
  </si>
  <si>
    <t>Chica, Diego de la</t>
  </si>
  <si>
    <t>Santos, Manuel de los</t>
  </si>
  <si>
    <t>Zapata, Manuel</t>
  </si>
  <si>
    <t>Rojas, Miguel de</t>
  </si>
  <si>
    <t>Ubinza, Miguel de</t>
  </si>
  <si>
    <t>Matoso, Pedro</t>
  </si>
  <si>
    <t>Torre, Santiago de la</t>
  </si>
  <si>
    <t>Vergara, Joseph de</t>
  </si>
  <si>
    <t>Manzolo, Francisco Antonio</t>
  </si>
  <si>
    <t>Zuñiga, Francisco de</t>
  </si>
  <si>
    <t>Silguer, Francisco</t>
  </si>
  <si>
    <t>Aguirre, Juan de</t>
  </si>
  <si>
    <t>Navarro, Pedro</t>
  </si>
  <si>
    <t>Rivera, Pedro de</t>
  </si>
  <si>
    <t>Ortiz, Gonzalo</t>
  </si>
  <si>
    <t>Murillo, Diego</t>
  </si>
  <si>
    <t>Morales de Roa, Juan de</t>
  </si>
  <si>
    <t>Vera, Bernardo Antonio de</t>
  </si>
  <si>
    <t>Aguero, Gaspar de</t>
  </si>
  <si>
    <t>Vargas Machuca, Joseph de</t>
  </si>
  <si>
    <t>Olondriz, Francisco de</t>
  </si>
  <si>
    <t>Riso, Carlos</t>
  </si>
  <si>
    <t>Herrera, Felipe de</t>
  </si>
  <si>
    <t>Niño, Diego</t>
  </si>
  <si>
    <t>Escobar, Francisco de</t>
  </si>
  <si>
    <t>Enciso, Francisco</t>
  </si>
  <si>
    <t>Azpuru, Francisco de</t>
  </si>
  <si>
    <t>Arcarazu, Francisco de</t>
  </si>
  <si>
    <t>Sosa Pinto, Gaspar de</t>
  </si>
  <si>
    <t>Rumia, Laureano de la</t>
  </si>
  <si>
    <t>Acosta, Antonio de</t>
  </si>
  <si>
    <t>Lescano, Lucas de</t>
  </si>
  <si>
    <t>Carreño, Alonso</t>
  </si>
  <si>
    <t>Trinidad, Diego de la</t>
  </si>
  <si>
    <t>Torres, Antonio de</t>
  </si>
  <si>
    <t>Baia Garrido, Juan de</t>
  </si>
  <si>
    <t>Morales, Pablo de</t>
  </si>
  <si>
    <t>Acuña, Rodrigo de</t>
  </si>
  <si>
    <t>Rojas, Francisco de</t>
  </si>
  <si>
    <t>Ozinaga, Juan de</t>
  </si>
  <si>
    <t>Zubiaurre, Domingo de</t>
  </si>
  <si>
    <t>Figueroa, Gregorio de</t>
  </si>
  <si>
    <t>Muñoz de Calzada, Pedro</t>
  </si>
  <si>
    <t>Velasco, Juan de</t>
  </si>
  <si>
    <t>Luque Cozar, Pedro de</t>
  </si>
  <si>
    <t>Troncoso, Antonio</t>
  </si>
  <si>
    <t>Riso, Jacome</t>
  </si>
  <si>
    <t>Segura, Gabriel de</t>
  </si>
  <si>
    <t>Picado, Francisco</t>
  </si>
  <si>
    <t>Guisado, Fernando</t>
  </si>
  <si>
    <t>Molino, Juan del</t>
  </si>
  <si>
    <t>Urriola, Gabriel de</t>
  </si>
  <si>
    <t>Agrasal, Alonso de</t>
  </si>
  <si>
    <t>Vega, Manuel de</t>
  </si>
  <si>
    <t>Vega, Francisco de</t>
  </si>
  <si>
    <t>Soto, Domingo de</t>
  </si>
  <si>
    <t>Arcos, Marcos de</t>
  </si>
  <si>
    <t>Muñoz, Maria</t>
  </si>
  <si>
    <t>Petronila Maria</t>
  </si>
  <si>
    <t>Montes de Oca, Pedro de</t>
  </si>
  <si>
    <t>Albelda, Juan de</t>
  </si>
  <si>
    <t>Orejuela, Diego de</t>
  </si>
  <si>
    <t>Pesquera, Diego de</t>
  </si>
  <si>
    <t>Carrera, Juan de la</t>
  </si>
  <si>
    <t>Alvarado, Gutierrez de</t>
  </si>
  <si>
    <t>Higuero, Alonso</t>
  </si>
  <si>
    <t>Tapia, Domingo de</t>
  </si>
  <si>
    <t>Lara, Juan de</t>
  </si>
  <si>
    <t>Vergara, Juan Bautista de</t>
  </si>
  <si>
    <t>Aldana, Juan de</t>
  </si>
  <si>
    <t>Acosta, Margarita de</t>
  </si>
  <si>
    <t>Desempate</t>
  </si>
  <si>
    <t>Monto</t>
  </si>
  <si>
    <t>Exportadores</t>
  </si>
  <si>
    <t>Posición</t>
  </si>
  <si>
    <t>Tabla 1</t>
  </si>
  <si>
    <t>Fila</t>
  </si>
  <si>
    <t>Mayores exportadores</t>
  </si>
  <si>
    <t>Monasterio Guren, Antonio de</t>
  </si>
  <si>
    <t>Segundo consignatario</t>
  </si>
  <si>
    <t>Velaochaga, Francisco de</t>
  </si>
  <si>
    <t>Cueto, Domingo de</t>
  </si>
  <si>
    <t>Lascurain, Antonio de</t>
  </si>
  <si>
    <t>Reyes, Matías Jacinto de los</t>
  </si>
  <si>
    <t>Coveñas, Francisco Alejandro de</t>
  </si>
  <si>
    <t>Arce, Francisco de</t>
  </si>
  <si>
    <t>Ugarte, Juan Martín de</t>
  </si>
  <si>
    <t>Compañías de comerciantes</t>
  </si>
  <si>
    <t>Montos</t>
  </si>
  <si>
    <t>Columna1</t>
  </si>
  <si>
    <t>ID</t>
  </si>
  <si>
    <t>Meza, Andrés de</t>
  </si>
  <si>
    <t>Espínola, Nicolás de</t>
  </si>
  <si>
    <t>Lártiga y de la Torre, Francisco de</t>
  </si>
  <si>
    <t>Garnica, Sebastián</t>
  </si>
  <si>
    <t>Salcedo, Sebastián de</t>
  </si>
  <si>
    <t>Pérez Pardo, Antonio</t>
  </si>
  <si>
    <t>Pérez, Fernando</t>
  </si>
  <si>
    <t>Pérez de Ircio, Pedro</t>
  </si>
  <si>
    <t>Pérez Morillo, Juan</t>
  </si>
  <si>
    <t>Pérez de la Torre, Diego</t>
  </si>
  <si>
    <t>Pérez, Domingo</t>
  </si>
  <si>
    <t>Pérez, Esteban</t>
  </si>
  <si>
    <t>Pérez de Luna, Joseph</t>
  </si>
  <si>
    <t>Calderón, Antonio</t>
  </si>
  <si>
    <t>Calderón, Rodrigo</t>
  </si>
  <si>
    <t>García Baquero, Pedro</t>
  </si>
  <si>
    <t>García de Torquemada, Juan</t>
  </si>
  <si>
    <t>García Prieto, Juan</t>
  </si>
  <si>
    <t>García Ciudad, Gregorio</t>
  </si>
  <si>
    <t>García Pinillo, Francisco</t>
  </si>
  <si>
    <t>García de Ojeda, Francisco</t>
  </si>
  <si>
    <t>Calderón, Cristóbal</t>
  </si>
  <si>
    <t>García del Pino, Cristóbal</t>
  </si>
  <si>
    <t>Riquelme, Cristóbal</t>
  </si>
  <si>
    <t>Jáuregui, Asencio de</t>
  </si>
  <si>
    <t>Rodríguez Rivadeneira, Francisco</t>
  </si>
  <si>
    <t>Rodríguez de Ledesma, Diego</t>
  </si>
  <si>
    <t>Rodríguez, Andres</t>
  </si>
  <si>
    <t>Rodríguez, Joseph</t>
  </si>
  <si>
    <t>Rodríguez Bucaro, Alonso</t>
  </si>
  <si>
    <t>Rodríguez Cosgaia, Pedro</t>
  </si>
  <si>
    <t>Rodríguez de Rivadeneira, Francisco</t>
  </si>
  <si>
    <t>Hurtado, Gerónimo</t>
  </si>
  <si>
    <t>Aguilar, Gerónimo de</t>
  </si>
  <si>
    <t>Viale, Gerónimo de</t>
  </si>
  <si>
    <t>Cabrera, Gerónimo de</t>
  </si>
  <si>
    <t>Martínez Bonillo, Juan</t>
  </si>
  <si>
    <t>Martínez de Velasco, Joseph</t>
  </si>
  <si>
    <t>Martínez del Portillo, Antonio</t>
  </si>
  <si>
    <t>Martínez de Salas, Luisa</t>
  </si>
  <si>
    <t>Martínez de Zamora, Juan</t>
  </si>
  <si>
    <t>Martínez Zamora, Pedro</t>
  </si>
  <si>
    <t>Aldecoa, Martín de</t>
  </si>
  <si>
    <t>Ubillos, Martín de</t>
  </si>
  <si>
    <t>Troncoso, Martín</t>
  </si>
  <si>
    <t>Caballero, Alonso Martín</t>
  </si>
  <si>
    <t>Rivero, Alonso Martín</t>
  </si>
  <si>
    <t>Palacios, Juan Martín de</t>
  </si>
  <si>
    <t>Martínez Fajardo, Julián</t>
  </si>
  <si>
    <t>Castro, Agustín de</t>
  </si>
  <si>
    <t>Herrado, Agustín de</t>
  </si>
  <si>
    <t>Rosete, Agustín</t>
  </si>
  <si>
    <t>Pérez de San Vicente, Agustín</t>
  </si>
  <si>
    <t>Urrutia, Agustín de</t>
  </si>
  <si>
    <t>Barnechea, Roque de</t>
  </si>
  <si>
    <t>Baldovinos Quint, Diego de</t>
  </si>
  <si>
    <t>Luján, Luis Antonio</t>
  </si>
  <si>
    <t>Gómez Portazes, Antonio</t>
  </si>
  <si>
    <t>Gómez, Lorenzo</t>
  </si>
  <si>
    <t>Gómez, Jacinto</t>
  </si>
  <si>
    <t>Gómez, Juan</t>
  </si>
  <si>
    <t>Gómez, Fernando</t>
  </si>
  <si>
    <t>Robles, Nicolás de</t>
  </si>
  <si>
    <t>Garrastegui, Nicolás de</t>
  </si>
  <si>
    <t>Navarro, Nicolás</t>
  </si>
  <si>
    <t>Ortiz, Nicolás</t>
  </si>
  <si>
    <t>Boneo, Nicolás</t>
  </si>
  <si>
    <t>Morillas, Nicolás de</t>
  </si>
  <si>
    <t>Oyarza, Nicolás de</t>
  </si>
  <si>
    <t>Muñoz de Calzada, Nicolás</t>
  </si>
  <si>
    <t>Serrano, Nicolás</t>
  </si>
  <si>
    <t>"que entregue y remiti a Portovelo al capitan Nicolás Navarro".</t>
  </si>
  <si>
    <t>Ramírez de Arellano, Sebastián</t>
  </si>
  <si>
    <t>Ramírez, Isidro</t>
  </si>
  <si>
    <t>Ramírez de Aguilera, Cristóbal</t>
  </si>
  <si>
    <t>Pacheco, Andrés</t>
  </si>
  <si>
    <t>Lamas y Sandi, Andrés de</t>
  </si>
  <si>
    <t>Oliva, Pedro Andrés de</t>
  </si>
  <si>
    <t>Morillas, Andrés de</t>
  </si>
  <si>
    <t>Montanchez, Andrés</t>
  </si>
  <si>
    <t>Rodríguez, Andrés</t>
  </si>
  <si>
    <t>Madariaga, Andrés de</t>
  </si>
  <si>
    <t>La suma de los impuestos cobrados debio ser 7 986 pesos 4 reales. El texto original de esta partida fue el siguiente: "El capitan Andrés de Madariaga passo a la dicha ciudad de Puertovelo en barras, reales, plata labrada y oro // en diferentes requas 114 097 pesos en los quales se yncluieron 1 381 castellanos de oro que a 20 reales balieron 3 452 pesos y por el 2 por ciento dello correspondio 69 pesos y haviendolo reducido para la paga del 7 por ciento ymporta 989 pesos que junta esta partida con las demas que passo montan los dichos 114 097 pesos y por el 7 por ciento pago 7 896 pesos 4 reales los 3 250 en certificacion y los 4 736 pesos 4 reales en reales".</t>
  </si>
  <si>
    <t>Valle, Andrés del</t>
  </si>
  <si>
    <t>Pérez Ramírez, Andrés</t>
  </si>
  <si>
    <t>Martínez de Amileta, Andrés</t>
  </si>
  <si>
    <t>Campillo, Andrés del</t>
  </si>
  <si>
    <t>Cala, Andrés de</t>
  </si>
  <si>
    <t>"que me entrego el señor capita Andrés de Madariaga, consul de este Tribunal, con oden de que se los abonase a este yndulto"</t>
  </si>
  <si>
    <t>Sánchez Bravo, Domingo</t>
  </si>
  <si>
    <t>Sánchez Maldonado, Alonso</t>
  </si>
  <si>
    <t>Sánchez, Pedro</t>
  </si>
  <si>
    <t>Fernández Travadelo, Francisco</t>
  </si>
  <si>
    <t>Fernández, Manuel</t>
  </si>
  <si>
    <t>Fernández Balsera, Pedro</t>
  </si>
  <si>
    <t>Fernández Montejo, Melchor</t>
  </si>
  <si>
    <t>Fernández Lotero, Alonso</t>
  </si>
  <si>
    <t>Fernández Paramo, Sebastián</t>
  </si>
  <si>
    <t>Fernández de Cueva, Pedro</t>
  </si>
  <si>
    <t>Fernández Dávila, Francisco</t>
  </si>
  <si>
    <t>Ocerín Jáuregui, Pedro de</t>
  </si>
  <si>
    <t>Mendía, Gerónimo de</t>
  </si>
  <si>
    <t>Ossio Ibáñez, Antonio de</t>
  </si>
  <si>
    <t>Iturrigoitia, Juan Bautista de</t>
  </si>
  <si>
    <t>Grajea, Juan de</t>
  </si>
  <si>
    <t>Romero de Ysunza, Blas</t>
  </si>
  <si>
    <t>Hoz, Domingo de</t>
  </si>
  <si>
    <t>Velásquez, Pedro</t>
  </si>
  <si>
    <t>Velásquez, Tomás</t>
  </si>
  <si>
    <t>Sabogal, Tomás de</t>
  </si>
  <si>
    <t>Quintero, Tomás</t>
  </si>
  <si>
    <t>Torre, Tomás de la</t>
  </si>
  <si>
    <t>Fernández de Fraga, Tomás</t>
  </si>
  <si>
    <t>García, Tomás</t>
  </si>
  <si>
    <t>Pérez Bonilla, Tomás</t>
  </si>
  <si>
    <t>Canseco León, Francisco de</t>
  </si>
  <si>
    <t>Riaño, Juan de</t>
  </si>
  <si>
    <t>Ibarzábal, Felipe de</t>
  </si>
  <si>
    <t>Tagle, Francisco de</t>
  </si>
  <si>
    <t>Otárola, Roque de</t>
  </si>
  <si>
    <t>Dávila, Florián</t>
  </si>
  <si>
    <t>Oliver, Baltazar de</t>
  </si>
  <si>
    <t>López Vélez, Francisco</t>
  </si>
  <si>
    <t>Blanco Rejón, Alonso</t>
  </si>
  <si>
    <t>Vásquez Lozano, Alonso</t>
  </si>
  <si>
    <t>Martínez del Valle, Miguel</t>
  </si>
  <si>
    <t>Díaz, Domingo</t>
  </si>
  <si>
    <t>Díaz de Uriarte, Juan</t>
  </si>
  <si>
    <t>Díaz de Remolino, Pedro</t>
  </si>
  <si>
    <t>Rendón, Pedro</t>
  </si>
  <si>
    <t>Rotalde, Domingo de</t>
  </si>
  <si>
    <t>Pérez de Aragón, Francisco</t>
  </si>
  <si>
    <t>Díaz del Rincón, Felipe</t>
  </si>
  <si>
    <t>Valdemoros, Juan de</t>
  </si>
  <si>
    <t>Mendizábal, Martín de</t>
  </si>
  <si>
    <t>Sabogal, Bartolomé de</t>
  </si>
  <si>
    <t>Torresillas, Joseph de</t>
  </si>
  <si>
    <t>Suárez de Sotillo, Alonso</t>
  </si>
  <si>
    <t>Román Lozano, Juan</t>
  </si>
  <si>
    <t>Oyarzábal, Martín de</t>
  </si>
  <si>
    <t>López Zambrano, Francisco</t>
  </si>
  <si>
    <t>López de Rivera, Diego</t>
  </si>
  <si>
    <t>López de Larburu, Bernardo</t>
  </si>
  <si>
    <t>López de Altozano, Juan</t>
  </si>
  <si>
    <t>López, Juan</t>
  </si>
  <si>
    <t>López de Aguirre, Juan</t>
  </si>
  <si>
    <t>López, Pedro</t>
  </si>
  <si>
    <t>López, Alonso</t>
  </si>
  <si>
    <t>Méndez, Jacinto</t>
  </si>
  <si>
    <t>Serrao, Francisco</t>
  </si>
  <si>
    <t>García Trevez, Bartolomé</t>
  </si>
  <si>
    <t>Miño, Bartolomé</t>
  </si>
  <si>
    <t>García Treve, Bartolomé</t>
  </si>
  <si>
    <t>Betanzos, Bartolomé</t>
  </si>
  <si>
    <t>Sanz de Valdivieso, Domingo</t>
  </si>
  <si>
    <t>Arechavaleta, Baltazar de</t>
  </si>
  <si>
    <t>Martínez Roldán, Francisco</t>
  </si>
  <si>
    <t>Torres, Juan Simón de</t>
  </si>
  <si>
    <t>Sánchez de Bada, Francisco</t>
  </si>
  <si>
    <t>Blanco de Oliva, Cosme</t>
  </si>
  <si>
    <t>Fernández Cortés, Lorenzo</t>
  </si>
  <si>
    <t>Gonzáles Galeano, Francisco</t>
  </si>
  <si>
    <t>Gonzáles de Suso, Diego</t>
  </si>
  <si>
    <t>Laínez, Diego</t>
  </si>
  <si>
    <t>Capetillo, Diego</t>
  </si>
  <si>
    <t>Negrón, Dionisio</t>
  </si>
  <si>
    <t>Gortairi, Martín de</t>
  </si>
  <si>
    <t>Puerto Marino, Domingo del</t>
  </si>
  <si>
    <t>Álvarez, Francisco</t>
  </si>
  <si>
    <t>Aragón, Joseph Jimeno de</t>
  </si>
  <si>
    <t>Copero de Praga, Joseph</t>
  </si>
  <si>
    <t>Lascuraín, Pedro de</t>
  </si>
  <si>
    <t>Vélez de Uribarri, Juan</t>
  </si>
  <si>
    <t>Rodríguez Álvarez, Domingo</t>
  </si>
  <si>
    <t>Álvarez Delgado, Gabriel</t>
  </si>
  <si>
    <t>Segura, Inés de</t>
  </si>
  <si>
    <t>Méndez, Joseph</t>
  </si>
  <si>
    <t>Vásquez, Alonso</t>
  </si>
  <si>
    <t>Garibaldi, Diego de</t>
  </si>
  <si>
    <t>Muñoz, María</t>
  </si>
  <si>
    <t>Rendón, Gerónimo</t>
  </si>
  <si>
    <t>Sánchez de Avilés, Juan</t>
  </si>
  <si>
    <t>Carrión, Bartolomé</t>
  </si>
  <si>
    <t>Márquez, Domingo</t>
  </si>
  <si>
    <t>Serrato, Vicente</t>
  </si>
  <si>
    <t>Sagastizábal, Juan de</t>
  </si>
  <si>
    <t>Monterrey, Bartolomé de</t>
  </si>
  <si>
    <t>García Baquero, Francisco</t>
  </si>
  <si>
    <t>Fernández Mansilla, Diego</t>
  </si>
  <si>
    <t>Obregón, Juan de</t>
  </si>
  <si>
    <t>Gálvez, Pedro Martín de</t>
  </si>
  <si>
    <t>Sepúlveda, Francisco de</t>
  </si>
  <si>
    <t>Tellez, Manuel</t>
  </si>
  <si>
    <t>Blanco Rejón, Joseph</t>
  </si>
  <si>
    <t>Ávila, Juan Luis de</t>
  </si>
  <si>
    <t>Valdés, Alonso de</t>
  </si>
  <si>
    <t>Lucen, Pablo de</t>
  </si>
  <si>
    <t>Suárez, Francisco</t>
  </si>
  <si>
    <t>Íbero, Juan de</t>
  </si>
  <si>
    <t>Lucero de Quesada, Francisco</t>
  </si>
  <si>
    <t>Cortés, Francisco</t>
  </si>
  <si>
    <t>Ames de Alcedo, Pedro</t>
  </si>
  <si>
    <t>Olaíz, Esteban de</t>
  </si>
  <si>
    <t>Carcelén de Guevara, Diego</t>
  </si>
  <si>
    <t>Manuel Eugenio</t>
  </si>
  <si>
    <t>Gonzáles Camino, Matías</t>
  </si>
  <si>
    <t>Ollo, Bernardo del</t>
  </si>
  <si>
    <t>Barrera, Joseph de la</t>
  </si>
  <si>
    <t>Fernández de los Ríos, Matías</t>
  </si>
  <si>
    <t>Granja, Luis Francisco de</t>
  </si>
  <si>
    <t>Quintana, Marcelo de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</si>
</sst>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3" fillId="8" borderId="0" xfId="0" applyFont="1" applyFill="1"/>
    <xf numFmtId="0" fontId="0" fillId="0" borderId="9" xfId="0" applyBorder="1"/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</cellXfs>
  <cellStyles count="1"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ems/Desktop/Diplomado/Base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D"/>
      <sheetName val="Productos"/>
      <sheetName val="1662"/>
      <sheetName val="1670"/>
      <sheetName val="1672"/>
      <sheetName val="1675"/>
      <sheetName val="1678"/>
      <sheetName val="1681"/>
      <sheetName val="1686"/>
      <sheetName val="1691"/>
      <sheetName val="1696"/>
      <sheetName val="1708"/>
      <sheetName val="1726"/>
      <sheetName val="Totales"/>
      <sheetName val="Base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G1:I365" totalsRowShown="0">
  <autoFilter ref="G1:I365" xr:uid="{00000000-0009-0000-0100-000001000000}"/>
  <tableColumns count="3">
    <tableColumn id="1" xr3:uid="{00000000-0010-0000-0000-000001000000}" name="Fila"/>
    <tableColumn id="2" xr3:uid="{00000000-0010-0000-0000-000002000000}" name="Mayores exportadores">
      <calculatedColumnFormula>INDEX($A$3:$A$365,MATCH(G2,$D$3:$D$365,0))</calculatedColumnFormula>
    </tableColumn>
    <tableColumn id="3" xr3:uid="{00000000-0010-0000-0000-000003000000}" name="Monto">
      <calculatedColumnFormula>INDEX($B$3:$B$365,MATCH(G2,$D$3:$D$365,0))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062A07-666D-44FD-90C7-62859FA674CF}" name="Tabla2" displayName="Tabla2" ref="K1:M13" totalsRowShown="0">
  <autoFilter ref="K1:M13" xr:uid="{E5062A07-666D-44FD-90C7-62859FA674CF}"/>
  <tableColumns count="3">
    <tableColumn id="1" xr3:uid="{3AFC52C2-D21D-4E31-80B8-215A4D8A144E}" name="Compañías de comerciantes" dataDxfId="2"/>
    <tableColumn id="2" xr3:uid="{F8994029-6D84-462F-ABD5-560E58E06480}" name="Columna1" dataDxfId="1"/>
    <tableColumn id="3" xr3:uid="{5651E7F2-DA45-46D4-99D6-7ABD227381E4}" name="Monto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file:///C:\Users\enmanuel\Desktop\Remesas\h3-201.%20aver&#237;a%20de%20ambos%20mares,%201672%20(1).xlsx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89"/>
  <sheetViews>
    <sheetView topLeftCell="A2" zoomScale="70" zoomScaleNormal="70" workbookViewId="0">
      <selection activeCell="K13" sqref="K13"/>
    </sheetView>
  </sheetViews>
  <sheetFormatPr baseColWidth="10" defaultColWidth="8.85546875" defaultRowHeight="15" x14ac:dyDescent="0.25"/>
  <cols>
    <col min="1" max="1" width="5.7109375" style="1" customWidth="1"/>
    <col min="2" max="4" width="6.140625" style="1" customWidth="1"/>
    <col min="5" max="6" width="31.5703125" style="1" customWidth="1"/>
    <col min="7" max="7" width="16.28515625" style="2" customWidth="1"/>
    <col min="8" max="8" width="20.85546875" style="1" customWidth="1"/>
    <col min="9" max="9" width="13.140625" style="8" customWidth="1"/>
    <col min="10" max="10" width="7.140625" style="2" customWidth="1"/>
    <col min="11" max="11" width="13.140625" style="8" customWidth="1"/>
    <col min="12" max="12" width="7.42578125" style="2" customWidth="1"/>
    <col min="13" max="13" width="10.7109375" style="1" customWidth="1"/>
    <col min="14" max="14" width="7.42578125" style="1" customWidth="1"/>
    <col min="15" max="15" width="11.140625" style="1" customWidth="1"/>
    <col min="16" max="16" width="4.85546875" style="1" customWidth="1"/>
    <col min="17" max="17" width="10" style="1" customWidth="1"/>
    <col min="18" max="18" width="4.85546875" style="1" customWidth="1"/>
    <col min="19" max="19" width="30.7109375" style="1" customWidth="1"/>
    <col min="20" max="20" width="41.42578125" style="1" customWidth="1"/>
    <col min="21" max="21" width="29.140625" style="1" customWidth="1"/>
    <col min="22" max="16384" width="8.85546875" style="1"/>
  </cols>
  <sheetData>
    <row r="1" spans="1:21" ht="79.150000000000006" customHeight="1" x14ac:dyDescent="0.25">
      <c r="A1" s="7" t="s">
        <v>0</v>
      </c>
      <c r="B1" s="7" t="s">
        <v>3</v>
      </c>
      <c r="C1" s="7"/>
      <c r="D1" s="7" t="s">
        <v>312</v>
      </c>
      <c r="E1" s="7" t="s">
        <v>12</v>
      </c>
      <c r="F1" s="7" t="s">
        <v>301</v>
      </c>
      <c r="G1" s="7" t="s">
        <v>1</v>
      </c>
      <c r="H1" s="7" t="s">
        <v>2</v>
      </c>
      <c r="I1" s="5" t="s">
        <v>8</v>
      </c>
      <c r="J1" s="7" t="s">
        <v>10</v>
      </c>
      <c r="K1" s="7" t="s">
        <v>127</v>
      </c>
      <c r="L1" s="7" t="s">
        <v>10</v>
      </c>
      <c r="M1" s="7" t="s">
        <v>21</v>
      </c>
      <c r="N1" s="7" t="s">
        <v>10</v>
      </c>
      <c r="O1" s="6" t="s">
        <v>128</v>
      </c>
      <c r="P1" s="7" t="s">
        <v>10</v>
      </c>
      <c r="Q1" s="7" t="s">
        <v>28</v>
      </c>
      <c r="R1" s="7" t="s">
        <v>10</v>
      </c>
      <c r="S1" s="7" t="s">
        <v>9</v>
      </c>
    </row>
    <row r="2" spans="1:21" ht="115.15" customHeight="1" x14ac:dyDescent="0.25">
      <c r="A2" s="2" t="s">
        <v>15</v>
      </c>
      <c r="B2" s="2">
        <v>1</v>
      </c>
      <c r="C2" s="2" t="s">
        <v>129</v>
      </c>
      <c r="D2" s="2">
        <f>MATCH(E2,[1]!Tabla1[Consignatario],0)</f>
        <v>1667</v>
      </c>
      <c r="E2" s="2" t="s">
        <v>130</v>
      </c>
      <c r="F2" s="2"/>
      <c r="G2" s="2" t="s">
        <v>6</v>
      </c>
      <c r="H2" s="2" t="s">
        <v>10</v>
      </c>
      <c r="I2" s="2">
        <v>15000</v>
      </c>
      <c r="K2" s="2">
        <v>15000</v>
      </c>
      <c r="M2" s="2"/>
      <c r="N2" s="2"/>
      <c r="O2" s="2">
        <v>1050</v>
      </c>
      <c r="P2" s="2"/>
      <c r="Q2" s="2">
        <v>1050</v>
      </c>
      <c r="R2" s="2"/>
      <c r="S2" s="2" t="s">
        <v>16</v>
      </c>
      <c r="T2" s="9" t="s">
        <v>14</v>
      </c>
      <c r="U2" s="14" t="s">
        <v>61</v>
      </c>
    </row>
    <row r="3" spans="1:21" x14ac:dyDescent="0.25">
      <c r="A3" s="2" t="s">
        <v>15</v>
      </c>
      <c r="B3" s="2">
        <v>2</v>
      </c>
      <c r="C3" s="2"/>
      <c r="D3" s="2">
        <f>MATCH(E3,[1]!Tabla1[Consignatario],0)</f>
        <v>586</v>
      </c>
      <c r="E3" s="2" t="s">
        <v>306</v>
      </c>
      <c r="F3" s="2"/>
      <c r="H3" s="2"/>
      <c r="I3" s="2">
        <v>5000</v>
      </c>
      <c r="K3" s="2">
        <v>5000</v>
      </c>
      <c r="M3" s="2"/>
      <c r="N3" s="2"/>
      <c r="O3" s="2">
        <v>350</v>
      </c>
      <c r="P3" s="2"/>
      <c r="Q3" s="2">
        <v>350</v>
      </c>
      <c r="R3" s="2"/>
      <c r="S3" s="2"/>
    </row>
    <row r="4" spans="1:21" ht="30" x14ac:dyDescent="0.25">
      <c r="A4" s="2" t="s">
        <v>15</v>
      </c>
      <c r="B4" s="2">
        <v>3</v>
      </c>
      <c r="C4" s="2"/>
      <c r="D4" s="2">
        <f>MATCH(E4,[1]!Tabla1[Consignatario],0)</f>
        <v>2196</v>
      </c>
      <c r="E4" s="2" t="s">
        <v>131</v>
      </c>
      <c r="F4" s="2"/>
      <c r="G4" s="2" t="s">
        <v>6</v>
      </c>
      <c r="H4" s="2" t="s">
        <v>10</v>
      </c>
      <c r="I4" s="2">
        <v>5170</v>
      </c>
      <c r="K4" s="2">
        <v>5170</v>
      </c>
      <c r="M4" s="2"/>
      <c r="N4" s="2"/>
      <c r="O4" s="2">
        <v>361</v>
      </c>
      <c r="P4" s="2">
        <v>7</v>
      </c>
      <c r="Q4" s="2">
        <v>361</v>
      </c>
      <c r="R4" s="2">
        <v>7</v>
      </c>
      <c r="S4" s="2"/>
    </row>
    <row r="5" spans="1:21" ht="30" x14ac:dyDescent="0.25">
      <c r="A5" s="43" t="s">
        <v>15</v>
      </c>
      <c r="B5" s="43">
        <v>4</v>
      </c>
      <c r="C5" s="10"/>
      <c r="D5" s="2">
        <f>MATCH(E5,[1]!Tabla1[Consignatario],0)</f>
        <v>1952</v>
      </c>
      <c r="E5" s="17" t="s">
        <v>318</v>
      </c>
      <c r="F5" s="10"/>
      <c r="G5" s="2" t="s">
        <v>6</v>
      </c>
      <c r="H5" s="2" t="s">
        <v>10</v>
      </c>
      <c r="I5" s="2"/>
      <c r="K5" s="17">
        <v>6200</v>
      </c>
      <c r="L5" s="43"/>
      <c r="M5" s="10"/>
      <c r="N5" s="10"/>
      <c r="O5" s="43">
        <v>434</v>
      </c>
      <c r="P5" s="43"/>
      <c r="Q5" s="43">
        <v>434</v>
      </c>
      <c r="R5" s="43"/>
      <c r="S5" s="43"/>
    </row>
    <row r="6" spans="1:21" x14ac:dyDescent="0.25">
      <c r="A6" s="44"/>
      <c r="B6" s="44"/>
      <c r="C6" s="11"/>
      <c r="D6" s="2">
        <f>MATCH(E6,[1]!Tabla1[Consignatario],0)</f>
        <v>1952</v>
      </c>
      <c r="E6" s="17" t="s">
        <v>318</v>
      </c>
      <c r="F6" s="11"/>
      <c r="G6" s="2" t="s">
        <v>5</v>
      </c>
      <c r="H6" s="2"/>
      <c r="I6" s="2"/>
      <c r="K6" s="17"/>
      <c r="L6" s="44"/>
      <c r="M6" s="11"/>
      <c r="N6" s="11"/>
      <c r="O6" s="44"/>
      <c r="P6" s="44"/>
      <c r="Q6" s="44"/>
      <c r="R6" s="44"/>
      <c r="S6" s="44"/>
    </row>
    <row r="7" spans="1:21" ht="30" x14ac:dyDescent="0.25">
      <c r="A7" s="2" t="s">
        <v>15</v>
      </c>
      <c r="B7" s="2">
        <v>5</v>
      </c>
      <c r="C7" s="2"/>
      <c r="D7" s="2">
        <f>MATCH(E7,[1]!Tabla1[Consignatario],0)</f>
        <v>1705</v>
      </c>
      <c r="E7" s="2" t="s">
        <v>132</v>
      </c>
      <c r="F7" s="2"/>
      <c r="G7" s="2" t="s">
        <v>6</v>
      </c>
      <c r="H7" s="2" t="s">
        <v>10</v>
      </c>
      <c r="I7" s="2">
        <v>14280</v>
      </c>
      <c r="K7" s="2">
        <v>14280</v>
      </c>
      <c r="M7" s="2"/>
      <c r="N7" s="2"/>
      <c r="O7" s="2">
        <v>999</v>
      </c>
      <c r="P7" s="2">
        <v>5</v>
      </c>
      <c r="Q7" s="2">
        <v>999</v>
      </c>
      <c r="R7" s="2">
        <v>5</v>
      </c>
      <c r="S7" s="2"/>
    </row>
    <row r="8" spans="1:21" ht="30" x14ac:dyDescent="0.25">
      <c r="A8" s="2" t="s">
        <v>15</v>
      </c>
      <c r="B8" s="2">
        <v>6</v>
      </c>
      <c r="C8" s="2"/>
      <c r="D8" s="2">
        <f>MATCH(E8,[1]!Tabla1[Consignatario],0)</f>
        <v>1849</v>
      </c>
      <c r="E8" s="2" t="s">
        <v>133</v>
      </c>
      <c r="F8" s="2"/>
      <c r="G8" s="2" t="s">
        <v>6</v>
      </c>
      <c r="H8" s="2" t="s">
        <v>10</v>
      </c>
      <c r="I8" s="2">
        <v>8500</v>
      </c>
      <c r="K8" s="2">
        <v>8500</v>
      </c>
      <c r="M8" s="2"/>
      <c r="N8" s="2"/>
      <c r="O8" s="2">
        <v>595</v>
      </c>
      <c r="P8" s="2"/>
      <c r="Q8" s="2">
        <v>595</v>
      </c>
      <c r="R8" s="2"/>
      <c r="S8" s="2"/>
    </row>
    <row r="9" spans="1:21" ht="30" x14ac:dyDescent="0.25">
      <c r="A9" s="43" t="s">
        <v>17</v>
      </c>
      <c r="B9" s="43">
        <v>7</v>
      </c>
      <c r="C9" s="10"/>
      <c r="D9" s="2">
        <f>MATCH(E9,[1]!Tabla1[Consignatario],0)</f>
        <v>721</v>
      </c>
      <c r="E9" s="17" t="s">
        <v>314</v>
      </c>
      <c r="F9" s="10"/>
      <c r="G9" s="2" t="s">
        <v>6</v>
      </c>
      <c r="H9" s="2" t="s">
        <v>10</v>
      </c>
      <c r="I9" s="43">
        <v>2760</v>
      </c>
      <c r="K9" s="17">
        <v>2760</v>
      </c>
      <c r="L9" s="43"/>
      <c r="M9" s="10"/>
      <c r="N9" s="10"/>
      <c r="O9" s="43">
        <v>193</v>
      </c>
      <c r="P9" s="43">
        <v>2</v>
      </c>
      <c r="Q9" s="43">
        <v>193</v>
      </c>
      <c r="R9" s="43">
        <v>2</v>
      </c>
      <c r="S9" s="43"/>
    </row>
    <row r="10" spans="1:21" x14ac:dyDescent="0.25">
      <c r="A10" s="44"/>
      <c r="B10" s="44"/>
      <c r="C10" s="11"/>
      <c r="D10" s="2">
        <f>MATCH(E10,[1]!Tabla1[Consignatario],0)</f>
        <v>721</v>
      </c>
      <c r="E10" s="17" t="s">
        <v>314</v>
      </c>
      <c r="F10" s="11"/>
      <c r="G10" s="2" t="s">
        <v>5</v>
      </c>
      <c r="H10" s="2"/>
      <c r="I10" s="44"/>
      <c r="K10" s="17"/>
      <c r="L10" s="44"/>
      <c r="M10" s="11"/>
      <c r="N10" s="11"/>
      <c r="O10" s="44"/>
      <c r="P10" s="44"/>
      <c r="Q10" s="44"/>
      <c r="R10" s="44"/>
      <c r="S10" s="44"/>
    </row>
    <row r="11" spans="1:21" x14ac:dyDescent="0.25">
      <c r="A11" s="10" t="s">
        <v>17</v>
      </c>
      <c r="B11" s="10">
        <v>8</v>
      </c>
      <c r="C11" s="10"/>
      <c r="D11" s="2">
        <f>MATCH(E11,[1]!Tabla1[Consignatario],0)</f>
        <v>1842</v>
      </c>
      <c r="E11" s="17" t="s">
        <v>134</v>
      </c>
      <c r="F11" s="18" t="s">
        <v>454</v>
      </c>
      <c r="G11" s="10"/>
      <c r="H11" s="10"/>
      <c r="I11" s="10"/>
      <c r="J11" s="10"/>
      <c r="K11" s="17">
        <v>9760</v>
      </c>
      <c r="L11" s="10"/>
      <c r="M11" s="10"/>
      <c r="N11" s="10"/>
      <c r="O11" s="17">
        <v>683</v>
      </c>
      <c r="P11" s="17">
        <v>2</v>
      </c>
      <c r="Q11" s="17">
        <v>683</v>
      </c>
      <c r="R11" s="17">
        <v>2</v>
      </c>
      <c r="S11" s="10"/>
    </row>
    <row r="12" spans="1:21" ht="30" x14ac:dyDescent="0.25">
      <c r="A12" s="43" t="s">
        <v>17</v>
      </c>
      <c r="B12" s="43">
        <v>9</v>
      </c>
      <c r="C12" s="10"/>
      <c r="D12" s="2">
        <f>MATCH(E12,[1]!Tabla1[Consignatario],0)</f>
        <v>1581</v>
      </c>
      <c r="E12" s="17" t="s">
        <v>313</v>
      </c>
      <c r="F12" s="10"/>
      <c r="G12" s="2" t="s">
        <v>6</v>
      </c>
      <c r="H12" s="2" t="s">
        <v>10</v>
      </c>
      <c r="I12" s="43">
        <v>16880</v>
      </c>
      <c r="K12" s="17">
        <v>16880</v>
      </c>
      <c r="L12" s="43"/>
      <c r="M12" s="43">
        <v>350</v>
      </c>
      <c r="N12" s="43"/>
      <c r="O12" s="43">
        <v>831</v>
      </c>
      <c r="P12" s="43">
        <v>5</v>
      </c>
      <c r="Q12" s="43">
        <v>1181</v>
      </c>
      <c r="R12" s="43">
        <v>5</v>
      </c>
      <c r="S12" s="43" t="s">
        <v>18</v>
      </c>
    </row>
    <row r="13" spans="1:21" ht="43.9" customHeight="1" x14ac:dyDescent="0.25">
      <c r="A13" s="44"/>
      <c r="B13" s="44"/>
      <c r="C13" s="11"/>
      <c r="D13" s="2">
        <f>MATCH(E13,[1]!Tabla1[Consignatario],0)</f>
        <v>1581</v>
      </c>
      <c r="E13" s="17" t="s">
        <v>313</v>
      </c>
      <c r="F13" s="11"/>
      <c r="G13" s="2" t="s">
        <v>5</v>
      </c>
      <c r="H13" s="2"/>
      <c r="I13" s="44"/>
      <c r="K13" s="17"/>
      <c r="L13" s="44"/>
      <c r="M13" s="44"/>
      <c r="N13" s="44"/>
      <c r="O13" s="44"/>
      <c r="P13" s="44"/>
      <c r="Q13" s="44"/>
      <c r="R13" s="44"/>
      <c r="S13" s="44"/>
    </row>
    <row r="14" spans="1:21" ht="43.15" customHeight="1" x14ac:dyDescent="0.25">
      <c r="A14" s="43" t="s">
        <v>17</v>
      </c>
      <c r="B14" s="43">
        <v>10</v>
      </c>
      <c r="C14" s="10"/>
      <c r="D14" s="2">
        <f>MATCH(E14,[1]!Tabla1[Consignatario],0)</f>
        <v>1655</v>
      </c>
      <c r="E14" s="17" t="s">
        <v>136</v>
      </c>
      <c r="F14" s="10"/>
      <c r="G14" s="43" t="s">
        <v>5</v>
      </c>
      <c r="H14" s="43"/>
      <c r="I14" s="43">
        <v>6000</v>
      </c>
      <c r="J14" s="43"/>
      <c r="K14" s="17">
        <v>6000</v>
      </c>
      <c r="L14" s="43"/>
      <c r="M14" s="43">
        <v>250</v>
      </c>
      <c r="N14" s="43"/>
      <c r="O14" s="43">
        <v>170</v>
      </c>
      <c r="P14" s="43"/>
      <c r="Q14" s="43">
        <v>420</v>
      </c>
      <c r="R14" s="43"/>
      <c r="S14" s="43" t="s">
        <v>22</v>
      </c>
    </row>
    <row r="15" spans="1:21" x14ac:dyDescent="0.25">
      <c r="A15" s="44"/>
      <c r="B15" s="44"/>
      <c r="C15" s="11"/>
      <c r="D15" s="2">
        <f>MATCH(E15,[1]!Tabla1[Consignatario],0)</f>
        <v>1655</v>
      </c>
      <c r="E15" s="17" t="s">
        <v>136</v>
      </c>
      <c r="F15" s="11"/>
      <c r="G15" s="44"/>
      <c r="H15" s="44"/>
      <c r="I15" s="44"/>
      <c r="J15" s="44"/>
      <c r="K15" s="17"/>
      <c r="L15" s="44"/>
      <c r="M15" s="44"/>
      <c r="N15" s="44"/>
      <c r="O15" s="44"/>
      <c r="P15" s="44"/>
      <c r="Q15" s="44"/>
      <c r="R15" s="44"/>
      <c r="S15" s="44"/>
    </row>
    <row r="16" spans="1:21" ht="30" x14ac:dyDescent="0.25">
      <c r="A16" s="43" t="s">
        <v>17</v>
      </c>
      <c r="B16" s="43">
        <v>11</v>
      </c>
      <c r="C16" s="10"/>
      <c r="D16" s="2">
        <f>MATCH(E16,[1]!Tabla1[Consignatario],0)</f>
        <v>2065</v>
      </c>
      <c r="E16" s="33" t="s">
        <v>385</v>
      </c>
      <c r="F16" s="2"/>
      <c r="G16" s="2" t="s">
        <v>6</v>
      </c>
      <c r="H16" s="2" t="s">
        <v>10</v>
      </c>
      <c r="I16" s="43">
        <v>3340</v>
      </c>
      <c r="K16" s="33">
        <v>3340</v>
      </c>
      <c r="L16" s="43"/>
      <c r="M16" s="10"/>
      <c r="N16" s="10"/>
      <c r="O16" s="43">
        <v>233</v>
      </c>
      <c r="P16" s="43">
        <v>6</v>
      </c>
      <c r="Q16" s="43">
        <v>233</v>
      </c>
      <c r="R16" s="43">
        <v>6</v>
      </c>
      <c r="S16" s="43"/>
    </row>
    <row r="17" spans="1:19" x14ac:dyDescent="0.25">
      <c r="A17" s="44"/>
      <c r="B17" s="44"/>
      <c r="C17" s="11"/>
      <c r="D17" s="2">
        <f>MATCH(E17,[1]!Tabla1[Consignatario],0)</f>
        <v>2065</v>
      </c>
      <c r="E17" s="33" t="s">
        <v>385</v>
      </c>
      <c r="F17" s="2"/>
      <c r="G17" s="2" t="s">
        <v>5</v>
      </c>
      <c r="H17" s="2"/>
      <c r="I17" s="44"/>
      <c r="K17" s="33"/>
      <c r="L17" s="44"/>
      <c r="M17" s="11"/>
      <c r="N17" s="11"/>
      <c r="O17" s="44"/>
      <c r="P17" s="44"/>
      <c r="Q17" s="44"/>
      <c r="R17" s="44"/>
      <c r="S17" s="44"/>
    </row>
    <row r="18" spans="1:19" ht="28.9" customHeight="1" x14ac:dyDescent="0.25">
      <c r="A18" s="43" t="s">
        <v>17</v>
      </c>
      <c r="B18" s="43">
        <v>12</v>
      </c>
      <c r="C18" s="10"/>
      <c r="D18" s="2">
        <f>MATCH(E18,[1]!Tabla1[Consignatario],0)</f>
        <v>1291</v>
      </c>
      <c r="E18" s="17" t="s">
        <v>315</v>
      </c>
      <c r="F18" s="10"/>
      <c r="G18" s="2" t="s">
        <v>6</v>
      </c>
      <c r="H18" s="2" t="s">
        <v>10</v>
      </c>
      <c r="I18" s="43">
        <v>8128</v>
      </c>
      <c r="K18" s="17">
        <v>8128</v>
      </c>
      <c r="L18" s="43"/>
      <c r="M18" s="43">
        <v>50</v>
      </c>
      <c r="N18" s="43"/>
      <c r="O18" s="43">
        <v>519</v>
      </c>
      <c r="P18" s="43"/>
      <c r="Q18" s="43">
        <v>569</v>
      </c>
      <c r="R18" s="43"/>
      <c r="S18" s="43" t="s">
        <v>22</v>
      </c>
    </row>
    <row r="19" spans="1:19" x14ac:dyDescent="0.25">
      <c r="A19" s="44"/>
      <c r="B19" s="44"/>
      <c r="C19" s="11"/>
      <c r="D19" s="2">
        <f>MATCH(E19,[1]!Tabla1[Consignatario],0)</f>
        <v>1291</v>
      </c>
      <c r="E19" s="17" t="s">
        <v>315</v>
      </c>
      <c r="F19" s="11"/>
      <c r="G19" s="2" t="s">
        <v>5</v>
      </c>
      <c r="H19" s="2"/>
      <c r="I19" s="44"/>
      <c r="K19" s="17"/>
      <c r="L19" s="44"/>
      <c r="M19" s="44"/>
      <c r="N19" s="44"/>
      <c r="O19" s="44"/>
      <c r="P19" s="44"/>
      <c r="Q19" s="44"/>
      <c r="R19" s="44"/>
      <c r="S19" s="44"/>
    </row>
    <row r="20" spans="1:19" x14ac:dyDescent="0.25">
      <c r="A20" s="43" t="s">
        <v>17</v>
      </c>
      <c r="B20" s="43">
        <v>13</v>
      </c>
      <c r="C20" s="10"/>
      <c r="D20" s="2">
        <f>MATCH(E20,[1]!Tabla1[Consignatario],0)</f>
        <v>1839</v>
      </c>
      <c r="E20" s="17" t="s">
        <v>388</v>
      </c>
      <c r="F20" s="10"/>
      <c r="G20" s="43" t="s">
        <v>6</v>
      </c>
      <c r="H20" s="43" t="s">
        <v>10</v>
      </c>
      <c r="I20" s="43">
        <v>1100</v>
      </c>
      <c r="J20" s="43"/>
      <c r="K20" s="17">
        <v>1100</v>
      </c>
      <c r="L20" s="43"/>
      <c r="M20" s="43">
        <v>29</v>
      </c>
      <c r="N20" s="43">
        <v>2</v>
      </c>
      <c r="O20" s="43">
        <v>47</v>
      </c>
      <c r="P20" s="43">
        <v>6</v>
      </c>
      <c r="Q20" s="43">
        <v>77</v>
      </c>
      <c r="R20" s="43"/>
      <c r="S20" s="43" t="s">
        <v>22</v>
      </c>
    </row>
    <row r="21" spans="1:19" x14ac:dyDescent="0.25">
      <c r="A21" s="44"/>
      <c r="B21" s="44"/>
      <c r="C21" s="11"/>
      <c r="D21" s="2">
        <f>MATCH(E21,[1]!Tabla1[Consignatario],0)</f>
        <v>1839</v>
      </c>
      <c r="E21" s="17" t="s">
        <v>388</v>
      </c>
      <c r="F21" s="11"/>
      <c r="G21" s="44"/>
      <c r="H21" s="44"/>
      <c r="I21" s="44"/>
      <c r="J21" s="44"/>
      <c r="K21" s="17"/>
      <c r="L21" s="44"/>
      <c r="M21" s="44"/>
      <c r="N21" s="44"/>
      <c r="O21" s="44"/>
      <c r="P21" s="44"/>
      <c r="Q21" s="44"/>
      <c r="R21" s="44"/>
      <c r="S21" s="44"/>
    </row>
    <row r="22" spans="1:19" x14ac:dyDescent="0.25">
      <c r="A22" s="43" t="s">
        <v>17</v>
      </c>
      <c r="B22" s="43">
        <v>14</v>
      </c>
      <c r="C22" s="10"/>
      <c r="D22" s="2">
        <f>MATCH(E22,[1]!Tabla1[Consignatario],0)</f>
        <v>34</v>
      </c>
      <c r="E22" s="17" t="s">
        <v>137</v>
      </c>
      <c r="F22" s="10"/>
      <c r="G22" s="43" t="s">
        <v>6</v>
      </c>
      <c r="H22" s="43" t="s">
        <v>10</v>
      </c>
      <c r="I22" s="43">
        <v>1300</v>
      </c>
      <c r="J22" s="43"/>
      <c r="K22" s="17">
        <v>1300</v>
      </c>
      <c r="L22" s="43"/>
      <c r="M22" s="43">
        <v>20</v>
      </c>
      <c r="N22" s="43"/>
      <c r="O22" s="43">
        <v>71</v>
      </c>
      <c r="P22" s="43"/>
      <c r="Q22" s="43">
        <v>91</v>
      </c>
      <c r="R22" s="43"/>
      <c r="S22" s="43" t="s">
        <v>20</v>
      </c>
    </row>
    <row r="23" spans="1:19" x14ac:dyDescent="0.25">
      <c r="A23" s="44"/>
      <c r="B23" s="44"/>
      <c r="C23" s="11"/>
      <c r="D23" s="2">
        <f>MATCH(E23,[1]!Tabla1[Consignatario],0)</f>
        <v>34</v>
      </c>
      <c r="E23" s="17" t="s">
        <v>137</v>
      </c>
      <c r="F23" s="11"/>
      <c r="G23" s="44"/>
      <c r="H23" s="44"/>
      <c r="I23" s="44"/>
      <c r="J23" s="44"/>
      <c r="K23" s="17"/>
      <c r="L23" s="44"/>
      <c r="M23" s="44"/>
      <c r="N23" s="44"/>
      <c r="O23" s="44"/>
      <c r="P23" s="44"/>
      <c r="Q23" s="44"/>
      <c r="R23" s="44"/>
      <c r="S23" s="44"/>
    </row>
    <row r="24" spans="1:19" x14ac:dyDescent="0.25">
      <c r="A24" s="43" t="s">
        <v>17</v>
      </c>
      <c r="B24" s="43">
        <v>15</v>
      </c>
      <c r="C24" s="10"/>
      <c r="D24" s="2">
        <f>MATCH(E24,[1]!Tabla1[Consignatario],0)</f>
        <v>2297</v>
      </c>
      <c r="E24" s="17" t="s">
        <v>402</v>
      </c>
      <c r="F24" s="10"/>
      <c r="G24" s="43"/>
      <c r="H24" s="43"/>
      <c r="I24" s="43">
        <v>400</v>
      </c>
      <c r="J24" s="43"/>
      <c r="K24" s="17">
        <v>400</v>
      </c>
      <c r="L24" s="43"/>
      <c r="M24" s="43">
        <v>8</v>
      </c>
      <c r="N24" s="43"/>
      <c r="O24" s="43">
        <v>20</v>
      </c>
      <c r="P24" s="43"/>
      <c r="Q24" s="43">
        <v>28</v>
      </c>
      <c r="R24" s="43"/>
      <c r="S24" s="43" t="s">
        <v>20</v>
      </c>
    </row>
    <row r="25" spans="1:19" x14ac:dyDescent="0.25">
      <c r="A25" s="44"/>
      <c r="B25" s="44"/>
      <c r="C25" s="11"/>
      <c r="D25" s="2">
        <f>MATCH(E25,[1]!Tabla1[Consignatario],0)</f>
        <v>2297</v>
      </c>
      <c r="E25" s="17" t="s">
        <v>402</v>
      </c>
      <c r="F25" s="11"/>
      <c r="G25" s="44"/>
      <c r="H25" s="44"/>
      <c r="I25" s="44"/>
      <c r="J25" s="44"/>
      <c r="K25" s="17"/>
      <c r="L25" s="44"/>
      <c r="M25" s="44"/>
      <c r="N25" s="44"/>
      <c r="O25" s="44"/>
      <c r="P25" s="44"/>
      <c r="Q25" s="44"/>
      <c r="R25" s="44"/>
      <c r="S25" s="44"/>
    </row>
    <row r="26" spans="1:19" ht="30" x14ac:dyDescent="0.25">
      <c r="A26" s="43" t="s">
        <v>19</v>
      </c>
      <c r="B26" s="43">
        <v>16</v>
      </c>
      <c r="C26" s="10"/>
      <c r="D26" s="2">
        <f>MATCH(E26,[1]!Tabla1[Consignatario],0)</f>
        <v>2023</v>
      </c>
      <c r="E26" s="17" t="s">
        <v>138</v>
      </c>
      <c r="F26" s="10"/>
      <c r="G26" s="2" t="s">
        <v>6</v>
      </c>
      <c r="H26" s="2" t="s">
        <v>10</v>
      </c>
      <c r="I26" s="43">
        <v>14575</v>
      </c>
      <c r="K26" s="17">
        <v>14575</v>
      </c>
      <c r="L26" s="43"/>
      <c r="M26" s="43">
        <v>302</v>
      </c>
      <c r="N26" s="43"/>
      <c r="O26" s="43">
        <v>718</v>
      </c>
      <c r="P26" s="43">
        <v>2</v>
      </c>
      <c r="Q26" s="43">
        <v>1020</v>
      </c>
      <c r="R26" s="43">
        <v>2</v>
      </c>
      <c r="S26" s="43" t="s">
        <v>20</v>
      </c>
    </row>
    <row r="27" spans="1:19" x14ac:dyDescent="0.25">
      <c r="A27" s="51"/>
      <c r="B27" s="51"/>
      <c r="C27" s="16"/>
      <c r="D27" s="2">
        <f>MATCH(E27,[1]!Tabla1[Consignatario],0)</f>
        <v>2023</v>
      </c>
      <c r="E27" s="17" t="s">
        <v>138</v>
      </c>
      <c r="F27" s="16"/>
      <c r="G27" s="2" t="s">
        <v>5</v>
      </c>
      <c r="H27" s="2"/>
      <c r="I27" s="51"/>
      <c r="K27" s="17"/>
      <c r="L27" s="51"/>
      <c r="M27" s="51"/>
      <c r="N27" s="51"/>
      <c r="O27" s="51"/>
      <c r="P27" s="51"/>
      <c r="Q27" s="51"/>
      <c r="R27" s="51"/>
      <c r="S27" s="51"/>
    </row>
    <row r="28" spans="1:19" x14ac:dyDescent="0.25">
      <c r="A28" s="44"/>
      <c r="B28" s="44"/>
      <c r="C28" s="11"/>
      <c r="D28" s="2">
        <f>MATCH(E28,[1]!Tabla1[Consignatario],0)</f>
        <v>2023</v>
      </c>
      <c r="E28" s="17" t="s">
        <v>138</v>
      </c>
      <c r="F28" s="11"/>
      <c r="G28" s="2" t="s">
        <v>7</v>
      </c>
      <c r="H28" s="2"/>
      <c r="I28" s="44"/>
      <c r="K28" s="17"/>
      <c r="L28" s="44"/>
      <c r="M28" s="44"/>
      <c r="N28" s="44"/>
      <c r="O28" s="44"/>
      <c r="P28" s="44"/>
      <c r="Q28" s="44"/>
      <c r="R28" s="44"/>
      <c r="S28" s="44"/>
    </row>
    <row r="29" spans="1:19" x14ac:dyDescent="0.25">
      <c r="A29" s="2" t="s">
        <v>19</v>
      </c>
      <c r="B29" s="2">
        <v>17</v>
      </c>
      <c r="C29" s="2"/>
      <c r="D29" s="2">
        <f>MATCH(E29,[1]!Tabla1[Consignatario],0)</f>
        <v>2761</v>
      </c>
      <c r="E29" s="2" t="s">
        <v>139</v>
      </c>
      <c r="F29" s="2"/>
      <c r="H29" s="2"/>
      <c r="I29" s="2">
        <v>8600</v>
      </c>
      <c r="K29" s="2">
        <v>8600</v>
      </c>
      <c r="M29" s="2"/>
      <c r="N29" s="2"/>
      <c r="O29" s="2">
        <v>602</v>
      </c>
      <c r="P29" s="2"/>
      <c r="Q29" s="2">
        <v>602</v>
      </c>
      <c r="R29" s="2"/>
      <c r="S29" s="2"/>
    </row>
    <row r="30" spans="1:19" ht="30" x14ac:dyDescent="0.25">
      <c r="A30" s="43" t="s">
        <v>19</v>
      </c>
      <c r="B30" s="43">
        <v>18</v>
      </c>
      <c r="C30" s="10"/>
      <c r="D30" s="2">
        <f>MATCH(E30,[1]!Tabla1[Consignatario],0)</f>
        <v>2631</v>
      </c>
      <c r="E30" s="17" t="s">
        <v>302</v>
      </c>
      <c r="F30" s="10"/>
      <c r="G30" s="2" t="s">
        <v>6</v>
      </c>
      <c r="H30" s="2" t="s">
        <v>10</v>
      </c>
      <c r="I30" s="43">
        <v>57856</v>
      </c>
      <c r="K30" s="17">
        <v>57856</v>
      </c>
      <c r="L30" s="43"/>
      <c r="M30" s="43">
        <v>1110</v>
      </c>
      <c r="N30" s="43"/>
      <c r="O30" s="43">
        <v>2904</v>
      </c>
      <c r="P30" s="43">
        <v>7</v>
      </c>
      <c r="Q30" s="43">
        <v>4014</v>
      </c>
      <c r="R30" s="43">
        <v>7</v>
      </c>
      <c r="S30" s="43" t="s">
        <v>23</v>
      </c>
    </row>
    <row r="31" spans="1:19" x14ac:dyDescent="0.25">
      <c r="A31" s="51"/>
      <c r="B31" s="51"/>
      <c r="C31" s="16"/>
      <c r="D31" s="2">
        <f>MATCH(E31,[1]!Tabla1[Consignatario],0)</f>
        <v>2631</v>
      </c>
      <c r="E31" s="17" t="s">
        <v>302</v>
      </c>
      <c r="F31" s="16"/>
      <c r="G31" s="2" t="s">
        <v>7</v>
      </c>
      <c r="H31" s="2"/>
      <c r="I31" s="51"/>
      <c r="K31" s="17"/>
      <c r="L31" s="51"/>
      <c r="M31" s="51"/>
      <c r="N31" s="51"/>
      <c r="O31" s="51"/>
      <c r="P31" s="51"/>
      <c r="Q31" s="51"/>
      <c r="R31" s="51"/>
      <c r="S31" s="51"/>
    </row>
    <row r="32" spans="1:19" x14ac:dyDescent="0.25">
      <c r="A32" s="44"/>
      <c r="B32" s="44"/>
      <c r="C32" s="11"/>
      <c r="D32" s="2">
        <f>MATCH(E32,[1]!Tabla1[Consignatario],0)</f>
        <v>2631</v>
      </c>
      <c r="E32" s="17" t="s">
        <v>302</v>
      </c>
      <c r="F32" s="11"/>
      <c r="G32" s="2" t="s">
        <v>5</v>
      </c>
      <c r="H32" s="2"/>
      <c r="I32" s="44"/>
      <c r="K32" s="17"/>
      <c r="L32" s="44"/>
      <c r="M32" s="44"/>
      <c r="N32" s="44"/>
      <c r="O32" s="44"/>
      <c r="P32" s="44"/>
      <c r="Q32" s="44"/>
      <c r="R32" s="44"/>
      <c r="S32" s="44"/>
    </row>
    <row r="33" spans="1:19" x14ac:dyDescent="0.25">
      <c r="A33" s="43" t="s">
        <v>19</v>
      </c>
      <c r="B33" s="43">
        <v>19</v>
      </c>
      <c r="C33" s="10"/>
      <c r="D33" s="2">
        <f>MATCH(E33,[1]!Tabla1[Consignatario],0)</f>
        <v>2375</v>
      </c>
      <c r="E33" s="17" t="s">
        <v>140</v>
      </c>
      <c r="F33" s="10"/>
      <c r="G33" s="2" t="s">
        <v>7</v>
      </c>
      <c r="H33" s="2"/>
      <c r="I33" s="43">
        <v>70526</v>
      </c>
      <c r="K33" s="17">
        <v>70526</v>
      </c>
      <c r="L33" s="43"/>
      <c r="M33" s="43">
        <v>2050</v>
      </c>
      <c r="N33" s="43"/>
      <c r="O33" s="43">
        <v>2886</v>
      </c>
      <c r="P33" s="43">
        <v>4</v>
      </c>
      <c r="Q33" s="43">
        <v>4936</v>
      </c>
      <c r="R33" s="43">
        <v>4</v>
      </c>
      <c r="S33" s="43"/>
    </row>
    <row r="34" spans="1:19" x14ac:dyDescent="0.25">
      <c r="A34" s="51"/>
      <c r="B34" s="51"/>
      <c r="C34" s="16"/>
      <c r="D34" s="2">
        <f>MATCH(E34,[1]!Tabla1[Consignatario],0)</f>
        <v>2375</v>
      </c>
      <c r="E34" s="17" t="s">
        <v>140</v>
      </c>
      <c r="F34" s="16"/>
      <c r="G34" s="2" t="s">
        <v>5</v>
      </c>
      <c r="H34" s="2"/>
      <c r="I34" s="51"/>
      <c r="K34" s="17"/>
      <c r="L34" s="51"/>
      <c r="M34" s="51"/>
      <c r="N34" s="51"/>
      <c r="O34" s="51"/>
      <c r="P34" s="51"/>
      <c r="Q34" s="51"/>
      <c r="R34" s="51"/>
      <c r="S34" s="51"/>
    </row>
    <row r="35" spans="1:19" x14ac:dyDescent="0.25">
      <c r="A35" s="51"/>
      <c r="B35" s="51"/>
      <c r="C35" s="16"/>
      <c r="D35" s="2">
        <f>MATCH(E35,[1]!Tabla1[Consignatario],0)</f>
        <v>2375</v>
      </c>
      <c r="E35" s="17" t="s">
        <v>140</v>
      </c>
      <c r="F35" s="16"/>
      <c r="G35" s="2" t="s">
        <v>11</v>
      </c>
      <c r="H35" s="2"/>
      <c r="I35" s="51"/>
      <c r="K35" s="17"/>
      <c r="L35" s="51"/>
      <c r="M35" s="51"/>
      <c r="N35" s="51"/>
      <c r="O35" s="51"/>
      <c r="P35" s="51"/>
      <c r="Q35" s="51"/>
      <c r="R35" s="51"/>
      <c r="S35" s="51"/>
    </row>
    <row r="36" spans="1:19" ht="30" x14ac:dyDescent="0.25">
      <c r="A36" s="44"/>
      <c r="B36" s="44"/>
      <c r="C36" s="11"/>
      <c r="D36" s="2">
        <f>MATCH(E36,[1]!Tabla1[Consignatario],0)</f>
        <v>2375</v>
      </c>
      <c r="E36" s="17" t="s">
        <v>140</v>
      </c>
      <c r="F36" s="11"/>
      <c r="G36" s="2" t="s">
        <v>6</v>
      </c>
      <c r="H36" s="2" t="s">
        <v>10</v>
      </c>
      <c r="I36" s="44"/>
      <c r="K36" s="17"/>
      <c r="L36" s="44"/>
      <c r="M36" s="44"/>
      <c r="N36" s="44"/>
      <c r="O36" s="44"/>
      <c r="P36" s="44"/>
      <c r="Q36" s="44"/>
      <c r="R36" s="44"/>
      <c r="S36" s="44"/>
    </row>
    <row r="37" spans="1:19" ht="30" x14ac:dyDescent="0.25">
      <c r="A37" s="43" t="s">
        <v>19</v>
      </c>
      <c r="B37" s="43">
        <v>20</v>
      </c>
      <c r="C37" s="10"/>
      <c r="D37" s="2">
        <f>MATCH(E37,[1]!Tabla1[Consignatario],0)</f>
        <v>764</v>
      </c>
      <c r="E37" s="19" t="s">
        <v>412</v>
      </c>
      <c r="F37" s="26"/>
      <c r="G37" s="2" t="s">
        <v>7</v>
      </c>
      <c r="H37" s="2"/>
      <c r="I37" s="2"/>
      <c r="K37" s="19">
        <v>402858</v>
      </c>
      <c r="L37" s="43"/>
      <c r="M37" s="43">
        <v>6590</v>
      </c>
      <c r="N37" s="43"/>
      <c r="O37" s="43">
        <v>21609</v>
      </c>
      <c r="P37" s="43">
        <v>6</v>
      </c>
      <c r="Q37" s="43">
        <v>28199</v>
      </c>
      <c r="R37" s="43">
        <v>6</v>
      </c>
      <c r="S37" s="2" t="s">
        <v>23</v>
      </c>
    </row>
    <row r="38" spans="1:19" ht="30" x14ac:dyDescent="0.25">
      <c r="A38" s="44"/>
      <c r="B38" s="44"/>
      <c r="C38" s="11"/>
      <c r="D38" s="2">
        <f>MATCH(E38,[1]!Tabla1[Consignatario],0)</f>
        <v>764</v>
      </c>
      <c r="E38" s="19" t="s">
        <v>412</v>
      </c>
      <c r="F38" s="27"/>
      <c r="G38" s="2" t="s">
        <v>6</v>
      </c>
      <c r="H38" s="2" t="s">
        <v>10</v>
      </c>
      <c r="I38" s="2"/>
      <c r="K38" s="19"/>
      <c r="L38" s="44"/>
      <c r="M38" s="44"/>
      <c r="N38" s="44"/>
      <c r="O38" s="44"/>
      <c r="P38" s="44"/>
      <c r="Q38" s="44"/>
      <c r="R38" s="44"/>
      <c r="S38" s="2"/>
    </row>
    <row r="39" spans="1:19" ht="28.9" customHeight="1" x14ac:dyDescent="0.25">
      <c r="A39" s="43" t="s">
        <v>19</v>
      </c>
      <c r="B39" s="43">
        <v>21</v>
      </c>
      <c r="C39" s="10"/>
      <c r="D39" s="2">
        <f>MATCH(E39,[1]!Tabla1[Consignatario],0)</f>
        <v>904</v>
      </c>
      <c r="E39" s="17" t="s">
        <v>328</v>
      </c>
      <c r="F39" s="10"/>
      <c r="G39" s="2" t="s">
        <v>6</v>
      </c>
      <c r="H39" s="2" t="s">
        <v>10</v>
      </c>
      <c r="I39" s="2"/>
      <c r="K39" s="17">
        <v>163090</v>
      </c>
      <c r="L39" s="43"/>
      <c r="M39" s="43">
        <v>3092</v>
      </c>
      <c r="N39" s="43"/>
      <c r="O39" s="43">
        <v>8324</v>
      </c>
      <c r="P39" s="43">
        <v>2</v>
      </c>
      <c r="Q39" s="43">
        <v>11416</v>
      </c>
      <c r="R39" s="43">
        <v>2</v>
      </c>
      <c r="S39" s="43"/>
    </row>
    <row r="40" spans="1:19" x14ac:dyDescent="0.25">
      <c r="A40" s="51"/>
      <c r="B40" s="51"/>
      <c r="C40" s="16"/>
      <c r="D40" s="2">
        <f>MATCH(E40,[1]!Tabla1[Consignatario],0)</f>
        <v>904</v>
      </c>
      <c r="E40" s="17" t="s">
        <v>328</v>
      </c>
      <c r="F40" s="16"/>
      <c r="G40" s="2" t="s">
        <v>7</v>
      </c>
      <c r="H40" s="2"/>
      <c r="I40" s="2"/>
      <c r="K40" s="17"/>
      <c r="L40" s="51"/>
      <c r="M40" s="51"/>
      <c r="N40" s="51"/>
      <c r="O40" s="51"/>
      <c r="P40" s="51"/>
      <c r="Q40" s="51"/>
      <c r="R40" s="51"/>
      <c r="S40" s="51"/>
    </row>
    <row r="41" spans="1:19" x14ac:dyDescent="0.25">
      <c r="A41" s="44"/>
      <c r="B41" s="44"/>
      <c r="C41" s="11"/>
      <c r="D41" s="2">
        <f>MATCH(E41,[1]!Tabla1[Consignatario],0)</f>
        <v>904</v>
      </c>
      <c r="E41" s="17" t="s">
        <v>328</v>
      </c>
      <c r="F41" s="11"/>
      <c r="G41" s="2" t="s">
        <v>5</v>
      </c>
      <c r="H41" s="2"/>
      <c r="I41" s="2"/>
      <c r="K41" s="17"/>
      <c r="L41" s="44"/>
      <c r="M41" s="44"/>
      <c r="N41" s="44"/>
      <c r="O41" s="44"/>
      <c r="P41" s="44"/>
      <c r="Q41" s="44"/>
      <c r="R41" s="44"/>
      <c r="S41" s="44"/>
    </row>
    <row r="42" spans="1:19" x14ac:dyDescent="0.25">
      <c r="A42" s="43" t="s">
        <v>19</v>
      </c>
      <c r="B42" s="43">
        <v>22</v>
      </c>
      <c r="C42" s="10"/>
      <c r="D42" s="2">
        <f>MATCH(E42,[1]!Tabla1[Consignatario],0)</f>
        <v>1615</v>
      </c>
      <c r="E42" s="17" t="s">
        <v>300</v>
      </c>
      <c r="F42" s="10"/>
      <c r="G42" s="2" t="s">
        <v>7</v>
      </c>
      <c r="H42" s="2"/>
      <c r="I42" s="2"/>
      <c r="K42" s="17">
        <v>167173</v>
      </c>
      <c r="L42" s="43"/>
      <c r="M42" s="43">
        <v>3100</v>
      </c>
      <c r="N42" s="43"/>
      <c r="O42" s="52">
        <v>8644</v>
      </c>
      <c r="P42" s="52">
        <v>6</v>
      </c>
      <c r="Q42" s="43">
        <v>11716</v>
      </c>
      <c r="R42" s="43"/>
      <c r="S42" s="52" t="s">
        <v>24</v>
      </c>
    </row>
    <row r="43" spans="1:19" ht="30" x14ac:dyDescent="0.25">
      <c r="A43" s="51"/>
      <c r="B43" s="51"/>
      <c r="C43" s="16"/>
      <c r="D43" s="2">
        <f>MATCH(E43,[1]!Tabla1[Consignatario],0)</f>
        <v>1615</v>
      </c>
      <c r="E43" s="17" t="s">
        <v>300</v>
      </c>
      <c r="F43" s="16"/>
      <c r="G43" s="2" t="s">
        <v>6</v>
      </c>
      <c r="H43" s="2" t="s">
        <v>10</v>
      </c>
      <c r="I43" s="2"/>
      <c r="K43" s="17"/>
      <c r="L43" s="51"/>
      <c r="M43" s="51"/>
      <c r="N43" s="51"/>
      <c r="O43" s="54"/>
      <c r="P43" s="54"/>
      <c r="Q43" s="51"/>
      <c r="R43" s="51"/>
      <c r="S43" s="54"/>
    </row>
    <row r="44" spans="1:19" ht="43.15" customHeight="1" x14ac:dyDescent="0.25">
      <c r="A44" s="44"/>
      <c r="B44" s="44"/>
      <c r="C44" s="11"/>
      <c r="D44" s="2">
        <f>MATCH(E44,[1]!Tabla1[Consignatario],0)</f>
        <v>1615</v>
      </c>
      <c r="E44" s="17" t="s">
        <v>300</v>
      </c>
      <c r="F44" s="11"/>
      <c r="G44" s="2" t="s">
        <v>5</v>
      </c>
      <c r="H44" s="2"/>
      <c r="I44" s="2"/>
      <c r="K44" s="17"/>
      <c r="L44" s="44"/>
      <c r="M44" s="44"/>
      <c r="N44" s="44"/>
      <c r="O44" s="53"/>
      <c r="P44" s="53"/>
      <c r="Q44" s="44"/>
      <c r="R44" s="44"/>
      <c r="S44" s="53"/>
    </row>
    <row r="45" spans="1:19" x14ac:dyDescent="0.25">
      <c r="A45" s="43" t="s">
        <v>25</v>
      </c>
      <c r="B45" s="43">
        <v>23</v>
      </c>
      <c r="C45" s="10"/>
      <c r="D45" s="2">
        <f>MATCH(E45,[1]!Tabla1[Consignatario],0)</f>
        <v>416</v>
      </c>
      <c r="E45" s="17" t="s">
        <v>334</v>
      </c>
      <c r="F45" s="10"/>
      <c r="G45" s="2" t="s">
        <v>7</v>
      </c>
      <c r="H45" s="2"/>
      <c r="I45" s="2"/>
      <c r="K45" s="17">
        <v>53716</v>
      </c>
      <c r="L45" s="43"/>
      <c r="M45" s="43">
        <v>1090</v>
      </c>
      <c r="N45" s="43"/>
      <c r="O45" s="43">
        <v>2670</v>
      </c>
      <c r="P45" s="43"/>
      <c r="Q45" s="43">
        <v>3760</v>
      </c>
      <c r="R45" s="43"/>
      <c r="S45" s="43" t="s">
        <v>22</v>
      </c>
    </row>
    <row r="46" spans="1:19" ht="30" x14ac:dyDescent="0.25">
      <c r="A46" s="51"/>
      <c r="B46" s="51"/>
      <c r="C46" s="16"/>
      <c r="D46" s="2">
        <f>MATCH(E46,[1]!Tabla1[Consignatario],0)</f>
        <v>416</v>
      </c>
      <c r="E46" s="17" t="s">
        <v>334</v>
      </c>
      <c r="F46" s="16"/>
      <c r="G46" s="2" t="s">
        <v>6</v>
      </c>
      <c r="H46" s="2" t="s">
        <v>10</v>
      </c>
      <c r="I46" s="2"/>
      <c r="K46" s="17"/>
      <c r="L46" s="51"/>
      <c r="M46" s="51"/>
      <c r="N46" s="51"/>
      <c r="O46" s="51"/>
      <c r="P46" s="51"/>
      <c r="Q46" s="51"/>
      <c r="R46" s="51"/>
      <c r="S46" s="51"/>
    </row>
    <row r="47" spans="1:19" x14ac:dyDescent="0.25">
      <c r="A47" s="44"/>
      <c r="B47" s="44"/>
      <c r="C47" s="11"/>
      <c r="D47" s="2">
        <f>MATCH(E47,[1]!Tabla1[Consignatario],0)</f>
        <v>416</v>
      </c>
      <c r="E47" s="17" t="s">
        <v>334</v>
      </c>
      <c r="F47" s="11"/>
      <c r="G47" s="2" t="s">
        <v>5</v>
      </c>
      <c r="H47" s="2"/>
      <c r="I47" s="2"/>
      <c r="K47" s="17"/>
      <c r="L47" s="44"/>
      <c r="M47" s="44"/>
      <c r="N47" s="44"/>
      <c r="O47" s="44"/>
      <c r="P47" s="44"/>
      <c r="Q47" s="44"/>
      <c r="R47" s="44"/>
      <c r="S47" s="44"/>
    </row>
    <row r="48" spans="1:19" ht="30" x14ac:dyDescent="0.25">
      <c r="A48" s="43" t="s">
        <v>25</v>
      </c>
      <c r="B48" s="43">
        <v>24</v>
      </c>
      <c r="C48" s="10"/>
      <c r="D48" s="2">
        <f>MATCH(E48,[1]!Tabla1[Consignatario],0)</f>
        <v>1549</v>
      </c>
      <c r="E48" s="17" t="s">
        <v>141</v>
      </c>
      <c r="F48" s="10"/>
      <c r="G48" s="2" t="s">
        <v>6</v>
      </c>
      <c r="H48" s="2" t="s">
        <v>10</v>
      </c>
      <c r="I48" s="2"/>
      <c r="K48" s="17">
        <v>63712</v>
      </c>
      <c r="L48" s="43"/>
      <c r="M48" s="43">
        <v>1030</v>
      </c>
      <c r="N48" s="43"/>
      <c r="O48" s="43">
        <v>3429</v>
      </c>
      <c r="P48" s="43">
        <v>6</v>
      </c>
      <c r="Q48" s="43">
        <v>4459</v>
      </c>
      <c r="R48" s="43">
        <v>6</v>
      </c>
      <c r="S48" s="43" t="s">
        <v>22</v>
      </c>
    </row>
    <row r="49" spans="1:19" x14ac:dyDescent="0.25">
      <c r="A49" s="51"/>
      <c r="B49" s="51"/>
      <c r="C49" s="16"/>
      <c r="D49" s="2">
        <f>MATCH(E49,[1]!Tabla1[Consignatario],0)</f>
        <v>1549</v>
      </c>
      <c r="E49" s="17" t="s">
        <v>141</v>
      </c>
      <c r="F49" s="16"/>
      <c r="G49" s="2" t="s">
        <v>7</v>
      </c>
      <c r="H49" s="2"/>
      <c r="I49" s="2"/>
      <c r="K49" s="17"/>
      <c r="L49" s="51"/>
      <c r="M49" s="51"/>
      <c r="N49" s="51"/>
      <c r="O49" s="51"/>
      <c r="P49" s="51"/>
      <c r="Q49" s="51"/>
      <c r="R49" s="51"/>
      <c r="S49" s="51"/>
    </row>
    <row r="50" spans="1:19" x14ac:dyDescent="0.25">
      <c r="A50" s="44"/>
      <c r="B50" s="44"/>
      <c r="C50" s="11"/>
      <c r="D50" s="2">
        <f>MATCH(E50,[1]!Tabla1[Consignatario],0)</f>
        <v>1549</v>
      </c>
      <c r="E50" s="17" t="s">
        <v>141</v>
      </c>
      <c r="F50" s="11"/>
      <c r="G50" s="2" t="s">
        <v>5</v>
      </c>
      <c r="H50" s="2"/>
      <c r="I50" s="2"/>
      <c r="K50" s="17"/>
      <c r="L50" s="44"/>
      <c r="M50" s="44"/>
      <c r="N50" s="44"/>
      <c r="O50" s="44"/>
      <c r="P50" s="44"/>
      <c r="Q50" s="44"/>
      <c r="R50" s="44"/>
      <c r="S50" s="44"/>
    </row>
    <row r="51" spans="1:19" ht="30" x14ac:dyDescent="0.25">
      <c r="A51" s="43" t="s">
        <v>25</v>
      </c>
      <c r="B51" s="43">
        <v>25</v>
      </c>
      <c r="C51" s="10"/>
      <c r="D51" s="2">
        <f>MATCH(E51,[1]!Tabla1[Consignatario],0)</f>
        <v>1734</v>
      </c>
      <c r="E51" s="17" t="s">
        <v>413</v>
      </c>
      <c r="F51" s="10"/>
      <c r="G51" s="2" t="s">
        <v>6</v>
      </c>
      <c r="H51" s="2" t="s">
        <v>10</v>
      </c>
      <c r="I51" s="2"/>
      <c r="K51" s="17">
        <v>24710</v>
      </c>
      <c r="L51" s="43"/>
      <c r="M51" s="43">
        <v>360</v>
      </c>
      <c r="N51" s="43"/>
      <c r="O51" s="43">
        <v>1369</v>
      </c>
      <c r="P51" s="43">
        <v>5</v>
      </c>
      <c r="Q51" s="43">
        <v>1729</v>
      </c>
      <c r="R51" s="43">
        <v>5</v>
      </c>
      <c r="S51" s="43" t="s">
        <v>22</v>
      </c>
    </row>
    <row r="52" spans="1:19" x14ac:dyDescent="0.25">
      <c r="A52" s="51"/>
      <c r="B52" s="51"/>
      <c r="C52" s="16"/>
      <c r="D52" s="2">
        <f>MATCH(E52,[1]!Tabla1[Consignatario],0)</f>
        <v>1734</v>
      </c>
      <c r="E52" s="17" t="s">
        <v>413</v>
      </c>
      <c r="F52" s="16"/>
      <c r="G52" s="2" t="s">
        <v>7</v>
      </c>
      <c r="H52" s="2"/>
      <c r="I52" s="2"/>
      <c r="K52" s="17"/>
      <c r="L52" s="51"/>
      <c r="M52" s="51"/>
      <c r="N52" s="51"/>
      <c r="O52" s="51"/>
      <c r="P52" s="51"/>
      <c r="Q52" s="51"/>
      <c r="R52" s="51"/>
      <c r="S52" s="51"/>
    </row>
    <row r="53" spans="1:19" x14ac:dyDescent="0.25">
      <c r="A53" s="44"/>
      <c r="B53" s="44"/>
      <c r="C53" s="11"/>
      <c r="D53" s="2">
        <f>MATCH(E53,[1]!Tabla1[Consignatario],0)</f>
        <v>1734</v>
      </c>
      <c r="E53" s="17" t="s">
        <v>413</v>
      </c>
      <c r="F53" s="11"/>
      <c r="G53" s="2" t="s">
        <v>5</v>
      </c>
      <c r="H53" s="2"/>
      <c r="I53" s="2"/>
      <c r="K53" s="17"/>
      <c r="L53" s="44"/>
      <c r="M53" s="44"/>
      <c r="N53" s="44"/>
      <c r="O53" s="44"/>
      <c r="P53" s="44"/>
      <c r="Q53" s="44"/>
      <c r="R53" s="44"/>
      <c r="S53" s="44"/>
    </row>
    <row r="54" spans="1:19" x14ac:dyDescent="0.25">
      <c r="A54" s="2" t="s">
        <v>25</v>
      </c>
      <c r="B54" s="2">
        <v>26</v>
      </c>
      <c r="C54" s="2"/>
      <c r="D54" s="2">
        <f>MATCH(E54,[1]!Tabla1[Consignatario],0)</f>
        <v>941</v>
      </c>
      <c r="E54" s="2" t="s">
        <v>335</v>
      </c>
      <c r="F54" s="2"/>
      <c r="H54" s="2"/>
      <c r="I54" s="2">
        <v>3000</v>
      </c>
      <c r="K54" s="2">
        <v>3000</v>
      </c>
      <c r="M54" s="2">
        <v>60</v>
      </c>
      <c r="N54" s="2"/>
      <c r="O54" s="2">
        <v>150</v>
      </c>
      <c r="P54" s="2"/>
      <c r="Q54" s="2">
        <v>210</v>
      </c>
      <c r="R54" s="2"/>
      <c r="S54" s="2" t="s">
        <v>22</v>
      </c>
    </row>
    <row r="55" spans="1:19" ht="30" x14ac:dyDescent="0.25">
      <c r="A55" s="43" t="s">
        <v>25</v>
      </c>
      <c r="B55" s="43">
        <v>27</v>
      </c>
      <c r="C55" s="10"/>
      <c r="D55" s="2">
        <f>MATCH(E55,[1]!Tabla1[Consignatario],0)</f>
        <v>2128</v>
      </c>
      <c r="E55" s="17" t="s">
        <v>375</v>
      </c>
      <c r="F55" s="10"/>
      <c r="G55" s="2" t="s">
        <v>6</v>
      </c>
      <c r="H55" s="2" t="s">
        <v>10</v>
      </c>
      <c r="I55" s="2"/>
      <c r="K55" s="17">
        <v>42250</v>
      </c>
      <c r="L55" s="43"/>
      <c r="M55" s="43">
        <v>900</v>
      </c>
      <c r="N55" s="43"/>
      <c r="O55" s="43">
        <v>2057</v>
      </c>
      <c r="P55" s="43">
        <v>4</v>
      </c>
      <c r="Q55" s="43">
        <v>2957</v>
      </c>
      <c r="R55" s="43">
        <v>4</v>
      </c>
      <c r="S55" s="43" t="s">
        <v>22</v>
      </c>
    </row>
    <row r="56" spans="1:19" x14ac:dyDescent="0.25">
      <c r="A56" s="51"/>
      <c r="B56" s="51"/>
      <c r="C56" s="16"/>
      <c r="D56" s="2">
        <f>MATCH(E56,[1]!Tabla1[Consignatario],0)</f>
        <v>2128</v>
      </c>
      <c r="E56" s="17" t="s">
        <v>375</v>
      </c>
      <c r="F56" s="16"/>
      <c r="G56" s="2" t="s">
        <v>7</v>
      </c>
      <c r="H56" s="2"/>
      <c r="I56" s="2"/>
      <c r="K56" s="17"/>
      <c r="L56" s="51"/>
      <c r="M56" s="51"/>
      <c r="N56" s="51"/>
      <c r="O56" s="51"/>
      <c r="P56" s="51"/>
      <c r="Q56" s="51"/>
      <c r="R56" s="51"/>
      <c r="S56" s="51"/>
    </row>
    <row r="57" spans="1:19" x14ac:dyDescent="0.25">
      <c r="A57" s="44"/>
      <c r="B57" s="44"/>
      <c r="C57" s="11"/>
      <c r="D57" s="2">
        <f>MATCH(E57,[1]!Tabla1[Consignatario],0)</f>
        <v>2128</v>
      </c>
      <c r="E57" s="17" t="s">
        <v>375</v>
      </c>
      <c r="F57" s="11"/>
      <c r="G57" s="2" t="s">
        <v>5</v>
      </c>
      <c r="H57" s="2"/>
      <c r="I57" s="2"/>
      <c r="K57" s="17"/>
      <c r="L57" s="44"/>
      <c r="M57" s="44"/>
      <c r="N57" s="44"/>
      <c r="O57" s="44"/>
      <c r="P57" s="44"/>
      <c r="Q57" s="44"/>
      <c r="R57" s="44"/>
      <c r="S57" s="44"/>
    </row>
    <row r="58" spans="1:19" x14ac:dyDescent="0.25">
      <c r="A58" s="2" t="s">
        <v>25</v>
      </c>
      <c r="B58" s="2">
        <v>28</v>
      </c>
      <c r="C58" s="2"/>
      <c r="D58" s="2">
        <f>MATCH(E58,[1]!Tabla1[Consignatario],0)</f>
        <v>2640</v>
      </c>
      <c r="E58" s="2" t="s">
        <v>420</v>
      </c>
      <c r="F58" s="2"/>
      <c r="H58" s="2"/>
      <c r="I58" s="2">
        <v>300</v>
      </c>
      <c r="K58" s="2">
        <v>300</v>
      </c>
      <c r="M58" s="2"/>
      <c r="N58" s="2"/>
      <c r="O58" s="2">
        <v>21</v>
      </c>
      <c r="P58" s="2"/>
      <c r="Q58" s="2">
        <v>21</v>
      </c>
      <c r="R58" s="2"/>
      <c r="S58" s="2"/>
    </row>
    <row r="59" spans="1:19" ht="15" customHeight="1" x14ac:dyDescent="0.25">
      <c r="A59" s="43" t="s">
        <v>25</v>
      </c>
      <c r="B59" s="43">
        <v>29</v>
      </c>
      <c r="C59" s="10"/>
      <c r="D59" s="2">
        <f>MATCH(E59,[1]!Tabla1[Consignatario],0)</f>
        <v>2156</v>
      </c>
      <c r="E59" s="17" t="s">
        <v>338</v>
      </c>
      <c r="F59" s="31" t="s">
        <v>389</v>
      </c>
      <c r="G59" s="2" t="s">
        <v>7</v>
      </c>
      <c r="H59" s="2"/>
      <c r="I59" s="2"/>
      <c r="K59" s="17">
        <v>99735</v>
      </c>
      <c r="L59" s="43"/>
      <c r="M59" s="43">
        <v>1254</v>
      </c>
      <c r="N59" s="43"/>
      <c r="O59" s="43">
        <v>5727</v>
      </c>
      <c r="P59" s="43">
        <v>4</v>
      </c>
      <c r="Q59" s="43">
        <v>6981</v>
      </c>
      <c r="R59" s="43">
        <v>4</v>
      </c>
      <c r="S59" s="43" t="s">
        <v>22</v>
      </c>
    </row>
    <row r="60" spans="1:19" ht="30" x14ac:dyDescent="0.25">
      <c r="A60" s="51"/>
      <c r="B60" s="51"/>
      <c r="C60" s="16"/>
      <c r="D60" s="2">
        <f>MATCH(E60,[1]!Tabla1[Consignatario],0)</f>
        <v>2156</v>
      </c>
      <c r="E60" s="17" t="s">
        <v>338</v>
      </c>
      <c r="F60" s="31" t="s">
        <v>389</v>
      </c>
      <c r="G60" s="2" t="s">
        <v>6</v>
      </c>
      <c r="H60" s="2" t="s">
        <v>10</v>
      </c>
      <c r="I60" s="2"/>
      <c r="K60" s="17"/>
      <c r="L60" s="51"/>
      <c r="M60" s="51"/>
      <c r="N60" s="51"/>
      <c r="O60" s="51"/>
      <c r="P60" s="51"/>
      <c r="Q60" s="51"/>
      <c r="R60" s="51"/>
      <c r="S60" s="51"/>
    </row>
    <row r="61" spans="1:19" x14ac:dyDescent="0.25">
      <c r="A61" s="44"/>
      <c r="B61" s="44"/>
      <c r="C61" s="11"/>
      <c r="D61" s="2">
        <f>MATCH(E61,[1]!Tabla1[Consignatario],0)</f>
        <v>2156</v>
      </c>
      <c r="E61" s="17" t="s">
        <v>338</v>
      </c>
      <c r="F61" s="31" t="s">
        <v>389</v>
      </c>
      <c r="G61" s="2" t="s">
        <v>5</v>
      </c>
      <c r="H61" s="2"/>
      <c r="I61" s="2"/>
      <c r="K61" s="17"/>
      <c r="L61" s="44"/>
      <c r="M61" s="44"/>
      <c r="N61" s="44"/>
      <c r="O61" s="44"/>
      <c r="P61" s="44"/>
      <c r="Q61" s="44"/>
      <c r="R61" s="44"/>
      <c r="S61" s="44"/>
    </row>
    <row r="62" spans="1:19" ht="30" x14ac:dyDescent="0.25">
      <c r="A62" s="43" t="s">
        <v>26</v>
      </c>
      <c r="B62" s="43">
        <v>30</v>
      </c>
      <c r="C62" s="10"/>
      <c r="D62" s="2">
        <f>MATCH(E62,[1]!Tabla1[Consignatario],0)</f>
        <v>1092</v>
      </c>
      <c r="E62" s="42" t="s">
        <v>522</v>
      </c>
      <c r="F62" s="10"/>
      <c r="G62" s="2" t="s">
        <v>6</v>
      </c>
      <c r="H62" s="2" t="s">
        <v>10</v>
      </c>
      <c r="I62" s="2"/>
      <c r="K62" s="17">
        <v>790</v>
      </c>
      <c r="L62" s="43"/>
      <c r="M62" s="43"/>
      <c r="N62" s="43"/>
      <c r="O62" s="43">
        <v>55</v>
      </c>
      <c r="P62" s="43">
        <v>2</v>
      </c>
      <c r="Q62" s="43">
        <v>55</v>
      </c>
      <c r="R62" s="43">
        <v>2</v>
      </c>
      <c r="S62" s="43"/>
    </row>
    <row r="63" spans="1:19" x14ac:dyDescent="0.25">
      <c r="A63" s="44"/>
      <c r="B63" s="44"/>
      <c r="C63" s="11"/>
      <c r="D63" s="2">
        <f>MATCH(E63,[1]!Tabla1[Consignatario],0)</f>
        <v>1092</v>
      </c>
      <c r="E63" s="42" t="s">
        <v>522</v>
      </c>
      <c r="F63" s="11"/>
      <c r="G63" s="2" t="s">
        <v>5</v>
      </c>
      <c r="H63" s="2"/>
      <c r="I63" s="2"/>
      <c r="K63" s="17"/>
      <c r="L63" s="44"/>
      <c r="M63" s="44"/>
      <c r="N63" s="44"/>
      <c r="O63" s="44"/>
      <c r="P63" s="44"/>
      <c r="Q63" s="44"/>
      <c r="R63" s="44"/>
      <c r="S63" s="44"/>
    </row>
    <row r="64" spans="1:19" x14ac:dyDescent="0.25">
      <c r="A64" s="43" t="s">
        <v>26</v>
      </c>
      <c r="B64" s="43">
        <v>31</v>
      </c>
      <c r="C64" s="10"/>
      <c r="D64" s="2">
        <f>MATCH(E64,[1]!Tabla1[Consignatario],0)</f>
        <v>976</v>
      </c>
      <c r="E64" s="17" t="s">
        <v>376</v>
      </c>
      <c r="F64" s="10"/>
      <c r="G64" s="2" t="s">
        <v>7</v>
      </c>
      <c r="H64" s="2"/>
      <c r="I64" s="2"/>
      <c r="K64" s="17">
        <v>262655</v>
      </c>
      <c r="L64" s="43"/>
      <c r="M64" s="43">
        <v>5536</v>
      </c>
      <c r="N64" s="43"/>
      <c r="O64" s="43">
        <v>12849</v>
      </c>
      <c r="P64" s="43">
        <v>6</v>
      </c>
      <c r="Q64" s="43">
        <v>18385</v>
      </c>
      <c r="R64" s="43">
        <v>6</v>
      </c>
      <c r="S64" s="43"/>
    </row>
    <row r="65" spans="1:19" ht="30" x14ac:dyDescent="0.25">
      <c r="A65" s="51"/>
      <c r="B65" s="51"/>
      <c r="C65" s="16"/>
      <c r="D65" s="2">
        <f>MATCH(E65,[1]!Tabla1[Consignatario],0)</f>
        <v>976</v>
      </c>
      <c r="E65" s="17" t="s">
        <v>376</v>
      </c>
      <c r="F65" s="16"/>
      <c r="G65" s="2" t="s">
        <v>6</v>
      </c>
      <c r="H65" s="2" t="s">
        <v>10</v>
      </c>
      <c r="I65" s="2"/>
      <c r="K65" s="17"/>
      <c r="L65" s="51"/>
      <c r="M65" s="51"/>
      <c r="N65" s="51"/>
      <c r="O65" s="51"/>
      <c r="P65" s="51"/>
      <c r="Q65" s="51"/>
      <c r="R65" s="51"/>
      <c r="S65" s="51"/>
    </row>
    <row r="66" spans="1:19" x14ac:dyDescent="0.25">
      <c r="A66" s="44"/>
      <c r="B66" s="44"/>
      <c r="C66" s="11"/>
      <c r="D66" s="2">
        <f>MATCH(E66,[1]!Tabla1[Consignatario],0)</f>
        <v>976</v>
      </c>
      <c r="E66" s="17" t="s">
        <v>376</v>
      </c>
      <c r="F66" s="11"/>
      <c r="G66" s="2" t="s">
        <v>5</v>
      </c>
      <c r="H66" s="2"/>
      <c r="I66" s="2"/>
      <c r="K66" s="17"/>
      <c r="L66" s="44"/>
      <c r="M66" s="44"/>
      <c r="N66" s="44"/>
      <c r="O66" s="44"/>
      <c r="P66" s="44"/>
      <c r="Q66" s="44"/>
      <c r="R66" s="44"/>
      <c r="S66" s="44"/>
    </row>
    <row r="67" spans="1:19" x14ac:dyDescent="0.25">
      <c r="A67" s="2" t="s">
        <v>26</v>
      </c>
      <c r="B67" s="2">
        <v>32</v>
      </c>
      <c r="C67" s="2"/>
      <c r="D67" s="2">
        <f>MATCH(E67,[1]!Tabla1[Consignatario],0)</f>
        <v>2144</v>
      </c>
      <c r="E67" s="2" t="s">
        <v>339</v>
      </c>
      <c r="F67" s="2"/>
      <c r="H67" s="2"/>
      <c r="I67" s="2">
        <v>66488</v>
      </c>
      <c r="K67" s="2">
        <v>66488</v>
      </c>
      <c r="M67" s="2">
        <v>1288</v>
      </c>
      <c r="N67" s="2"/>
      <c r="O67" s="2">
        <v>3366</v>
      </c>
      <c r="P67" s="2"/>
      <c r="Q67" s="2">
        <v>4654</v>
      </c>
      <c r="R67" s="2"/>
      <c r="S67" s="2" t="s">
        <v>22</v>
      </c>
    </row>
    <row r="68" spans="1:19" x14ac:dyDescent="0.25">
      <c r="A68" s="43" t="s">
        <v>26</v>
      </c>
      <c r="B68" s="43">
        <v>33</v>
      </c>
      <c r="C68" s="10"/>
      <c r="D68" s="2">
        <f>MATCH(E68,[1]!Tabla1[Consignatario],0)</f>
        <v>1559</v>
      </c>
      <c r="E68" s="17" t="s">
        <v>414</v>
      </c>
      <c r="F68" s="10"/>
      <c r="G68" s="2" t="s">
        <v>7</v>
      </c>
      <c r="H68" s="2"/>
      <c r="I68" s="2"/>
      <c r="K68" s="17">
        <v>19648</v>
      </c>
      <c r="L68" s="43"/>
      <c r="M68" s="43">
        <v>325</v>
      </c>
      <c r="N68" s="43"/>
      <c r="O68" s="43">
        <v>1050</v>
      </c>
      <c r="P68" s="43">
        <v>3</v>
      </c>
      <c r="Q68" s="43">
        <v>1375</v>
      </c>
      <c r="R68" s="43">
        <v>3</v>
      </c>
      <c r="S68" s="43" t="s">
        <v>22</v>
      </c>
    </row>
    <row r="69" spans="1:19" ht="30" x14ac:dyDescent="0.25">
      <c r="A69" s="51"/>
      <c r="B69" s="51"/>
      <c r="C69" s="16"/>
      <c r="D69" s="2">
        <f>MATCH(E69,[1]!Tabla1[Consignatario],0)</f>
        <v>1559</v>
      </c>
      <c r="E69" s="17" t="s">
        <v>414</v>
      </c>
      <c r="F69" s="16"/>
      <c r="G69" s="2" t="s">
        <v>6</v>
      </c>
      <c r="H69" s="2" t="s">
        <v>10</v>
      </c>
      <c r="I69" s="2"/>
      <c r="K69" s="17"/>
      <c r="L69" s="51"/>
      <c r="M69" s="51"/>
      <c r="N69" s="51"/>
      <c r="O69" s="51"/>
      <c r="P69" s="51"/>
      <c r="Q69" s="51"/>
      <c r="R69" s="51"/>
      <c r="S69" s="51"/>
    </row>
    <row r="70" spans="1:19" x14ac:dyDescent="0.25">
      <c r="A70" s="44"/>
      <c r="B70" s="44"/>
      <c r="C70" s="11"/>
      <c r="D70" s="2">
        <f>MATCH(E70,[1]!Tabla1[Consignatario],0)</f>
        <v>1559</v>
      </c>
      <c r="E70" s="17" t="s">
        <v>414</v>
      </c>
      <c r="F70" s="11"/>
      <c r="G70" s="2" t="s">
        <v>5</v>
      </c>
      <c r="H70" s="2"/>
      <c r="I70" s="2"/>
      <c r="K70" s="17"/>
      <c r="L70" s="44"/>
      <c r="M70" s="44"/>
      <c r="N70" s="44"/>
      <c r="O70" s="44"/>
      <c r="P70" s="44"/>
      <c r="Q70" s="44"/>
      <c r="R70" s="44"/>
      <c r="S70" s="44"/>
    </row>
    <row r="71" spans="1:19" x14ac:dyDescent="0.25">
      <c r="A71" s="43" t="s">
        <v>26</v>
      </c>
      <c r="B71" s="43">
        <v>34</v>
      </c>
      <c r="C71" s="10"/>
      <c r="D71" s="2">
        <f>MATCH(E71,[1]!Tabla1[Consignatario],0)</f>
        <v>1961</v>
      </c>
      <c r="E71" s="17" t="s">
        <v>319</v>
      </c>
      <c r="F71" s="10"/>
      <c r="G71" s="2" t="s">
        <v>7</v>
      </c>
      <c r="H71" s="2"/>
      <c r="I71" s="2"/>
      <c r="K71" s="17">
        <v>34459</v>
      </c>
      <c r="L71" s="43"/>
      <c r="M71" s="43">
        <v>540</v>
      </c>
      <c r="N71" s="43"/>
      <c r="O71" s="43">
        <v>1872</v>
      </c>
      <c r="P71" s="43"/>
      <c r="Q71" s="43">
        <v>2412</v>
      </c>
      <c r="R71" s="43"/>
      <c r="S71" s="43" t="s">
        <v>22</v>
      </c>
    </row>
    <row r="72" spans="1:19" ht="30" x14ac:dyDescent="0.25">
      <c r="A72" s="51"/>
      <c r="B72" s="51"/>
      <c r="C72" s="16"/>
      <c r="D72" s="2">
        <f>MATCH(E72,[1]!Tabla1[Consignatario],0)</f>
        <v>1961</v>
      </c>
      <c r="E72" s="17" t="s">
        <v>319</v>
      </c>
      <c r="F72" s="16"/>
      <c r="G72" s="2" t="s">
        <v>6</v>
      </c>
      <c r="H72" s="2" t="s">
        <v>10</v>
      </c>
      <c r="I72" s="2"/>
      <c r="K72" s="17"/>
      <c r="L72" s="51"/>
      <c r="M72" s="51"/>
      <c r="N72" s="51"/>
      <c r="O72" s="51"/>
      <c r="P72" s="51"/>
      <c r="Q72" s="51"/>
      <c r="R72" s="51"/>
      <c r="S72" s="51"/>
    </row>
    <row r="73" spans="1:19" x14ac:dyDescent="0.25">
      <c r="A73" s="44"/>
      <c r="B73" s="44"/>
      <c r="C73" s="11"/>
      <c r="D73" s="2">
        <f>MATCH(E73,[1]!Tabla1[Consignatario],0)</f>
        <v>1961</v>
      </c>
      <c r="E73" s="17" t="s">
        <v>319</v>
      </c>
      <c r="F73" s="11"/>
      <c r="G73" s="2" t="s">
        <v>5</v>
      </c>
      <c r="H73" s="2"/>
      <c r="I73" s="2"/>
      <c r="K73" s="17"/>
      <c r="L73" s="44"/>
      <c r="M73" s="44"/>
      <c r="N73" s="44"/>
      <c r="O73" s="44"/>
      <c r="P73" s="44"/>
      <c r="Q73" s="44"/>
      <c r="R73" s="44"/>
      <c r="S73" s="44"/>
    </row>
    <row r="74" spans="1:19" x14ac:dyDescent="0.25">
      <c r="A74" s="43" t="s">
        <v>26</v>
      </c>
      <c r="B74" s="43">
        <v>35</v>
      </c>
      <c r="C74" s="10"/>
      <c r="D74" s="2">
        <f>MATCH(E74,[1]!Tabla1[Consignatario],0)</f>
        <v>1825</v>
      </c>
      <c r="E74" s="17" t="s">
        <v>415</v>
      </c>
      <c r="F74" s="10"/>
      <c r="G74" s="2" t="s">
        <v>7</v>
      </c>
      <c r="H74" s="2"/>
      <c r="I74" s="2"/>
      <c r="K74" s="17">
        <v>64858</v>
      </c>
      <c r="L74" s="43"/>
      <c r="M74" s="43">
        <v>1060</v>
      </c>
      <c r="N74" s="43"/>
      <c r="O74" s="43">
        <v>3480</v>
      </c>
      <c r="P74" s="43"/>
      <c r="Q74" s="43">
        <v>4540</v>
      </c>
      <c r="R74" s="43"/>
      <c r="S74" s="43"/>
    </row>
    <row r="75" spans="1:19" ht="30" x14ac:dyDescent="0.25">
      <c r="A75" s="51"/>
      <c r="B75" s="51"/>
      <c r="C75" s="16"/>
      <c r="D75" s="2">
        <f>MATCH(E75,[1]!Tabla1[Consignatario],0)</f>
        <v>1825</v>
      </c>
      <c r="E75" s="17" t="s">
        <v>415</v>
      </c>
      <c r="F75" s="16"/>
      <c r="G75" s="2" t="s">
        <v>6</v>
      </c>
      <c r="H75" s="2" t="s">
        <v>10</v>
      </c>
      <c r="I75" s="2"/>
      <c r="K75" s="17"/>
      <c r="L75" s="51"/>
      <c r="M75" s="51"/>
      <c r="N75" s="51"/>
      <c r="O75" s="51"/>
      <c r="P75" s="51"/>
      <c r="Q75" s="51"/>
      <c r="R75" s="51"/>
      <c r="S75" s="51"/>
    </row>
    <row r="76" spans="1:19" x14ac:dyDescent="0.25">
      <c r="A76" s="44"/>
      <c r="B76" s="44"/>
      <c r="C76" s="11"/>
      <c r="D76" s="2">
        <f>MATCH(E76,[1]!Tabla1[Consignatario],0)</f>
        <v>1825</v>
      </c>
      <c r="E76" s="17" t="s">
        <v>415</v>
      </c>
      <c r="F76" s="11"/>
      <c r="G76" s="2" t="s">
        <v>5</v>
      </c>
      <c r="H76" s="2"/>
      <c r="I76" s="2"/>
      <c r="K76" s="17"/>
      <c r="L76" s="44"/>
      <c r="M76" s="44"/>
      <c r="N76" s="44"/>
      <c r="O76" s="44"/>
      <c r="P76" s="44"/>
      <c r="Q76" s="44"/>
      <c r="R76" s="44"/>
      <c r="S76" s="44"/>
    </row>
    <row r="77" spans="1:19" x14ac:dyDescent="0.25">
      <c r="A77" s="43" t="s">
        <v>26</v>
      </c>
      <c r="B77" s="43">
        <v>36</v>
      </c>
      <c r="C77" s="10"/>
      <c r="D77" s="2">
        <f>MATCH(E77,[1]!Tabla1[Consignatario],0)</f>
        <v>1758</v>
      </c>
      <c r="E77" s="17" t="s">
        <v>390</v>
      </c>
      <c r="F77" s="10"/>
      <c r="G77" s="2" t="s">
        <v>7</v>
      </c>
      <c r="H77" s="2"/>
      <c r="I77" s="2"/>
      <c r="K77" s="17">
        <v>34166</v>
      </c>
      <c r="L77" s="43"/>
      <c r="M77" s="43">
        <v>680</v>
      </c>
      <c r="N77" s="43"/>
      <c r="O77" s="43">
        <v>1711</v>
      </c>
      <c r="P77" s="43"/>
      <c r="Q77" s="43">
        <v>2391</v>
      </c>
      <c r="R77" s="43"/>
      <c r="S77" s="43"/>
    </row>
    <row r="78" spans="1:19" ht="30" x14ac:dyDescent="0.25">
      <c r="A78" s="51"/>
      <c r="B78" s="51"/>
      <c r="C78" s="16"/>
      <c r="D78" s="2">
        <f>MATCH(E78,[1]!Tabla1[Consignatario],0)</f>
        <v>1758</v>
      </c>
      <c r="E78" s="17" t="s">
        <v>390</v>
      </c>
      <c r="F78" s="16"/>
      <c r="G78" s="2" t="s">
        <v>6</v>
      </c>
      <c r="H78" s="2" t="s">
        <v>10</v>
      </c>
      <c r="I78" s="2"/>
      <c r="K78" s="17"/>
      <c r="L78" s="51"/>
      <c r="M78" s="51"/>
      <c r="N78" s="51"/>
      <c r="O78" s="51"/>
      <c r="P78" s="51"/>
      <c r="Q78" s="51"/>
      <c r="R78" s="51"/>
      <c r="S78" s="51"/>
    </row>
    <row r="79" spans="1:19" x14ac:dyDescent="0.25">
      <c r="A79" s="44"/>
      <c r="B79" s="44"/>
      <c r="C79" s="11"/>
      <c r="D79" s="2">
        <f>MATCH(E79,[1]!Tabla1[Consignatario],0)</f>
        <v>1758</v>
      </c>
      <c r="E79" s="17" t="s">
        <v>390</v>
      </c>
      <c r="F79" s="11"/>
      <c r="G79" s="2" t="s">
        <v>5</v>
      </c>
      <c r="H79" s="2"/>
      <c r="I79" s="2"/>
      <c r="K79" s="17"/>
      <c r="L79" s="44"/>
      <c r="M79" s="44"/>
      <c r="N79" s="44"/>
      <c r="O79" s="44"/>
      <c r="P79" s="44"/>
      <c r="Q79" s="44"/>
      <c r="R79" s="44"/>
      <c r="S79" s="44"/>
    </row>
    <row r="80" spans="1:19" x14ac:dyDescent="0.25">
      <c r="A80" s="2" t="s">
        <v>27</v>
      </c>
      <c r="B80" s="2">
        <v>37</v>
      </c>
      <c r="C80" s="2"/>
      <c r="D80" s="2">
        <f>MATCH(E80,[1]!Tabla1[Consignatario],0)</f>
        <v>1998</v>
      </c>
      <c r="E80" s="2" t="s">
        <v>143</v>
      </c>
      <c r="F80" s="2"/>
      <c r="H80" s="2"/>
      <c r="I80" s="2">
        <v>200</v>
      </c>
      <c r="K80" s="2">
        <v>200</v>
      </c>
      <c r="M80" s="2"/>
      <c r="N80" s="2"/>
      <c r="O80" s="2">
        <v>14</v>
      </c>
      <c r="P80" s="2"/>
      <c r="Q80" s="2">
        <v>14</v>
      </c>
      <c r="R80" s="2"/>
      <c r="S80" s="2"/>
    </row>
    <row r="81" spans="1:19" x14ac:dyDescent="0.25">
      <c r="A81" s="43" t="s">
        <v>27</v>
      </c>
      <c r="B81" s="43">
        <v>38</v>
      </c>
      <c r="C81" s="10"/>
      <c r="D81" s="2">
        <f>MATCH(E81,[1]!Tabla1[Consignatario],0)</f>
        <v>1223</v>
      </c>
      <c r="E81" s="17" t="s">
        <v>416</v>
      </c>
      <c r="F81" s="10"/>
      <c r="G81" s="2" t="s">
        <v>7</v>
      </c>
      <c r="H81" s="2"/>
      <c r="I81" s="2"/>
      <c r="K81" s="17">
        <v>22621</v>
      </c>
      <c r="L81" s="43"/>
      <c r="M81" s="43">
        <v>420</v>
      </c>
      <c r="N81" s="43"/>
      <c r="O81" s="43">
        <v>1163</v>
      </c>
      <c r="P81" s="43">
        <v>3</v>
      </c>
      <c r="Q81" s="43">
        <v>1583</v>
      </c>
      <c r="R81" s="43">
        <v>3</v>
      </c>
      <c r="S81" s="43"/>
    </row>
    <row r="82" spans="1:19" ht="30" x14ac:dyDescent="0.25">
      <c r="A82" s="51"/>
      <c r="B82" s="51"/>
      <c r="C82" s="16"/>
      <c r="D82" s="2">
        <f>MATCH(E82,[1]!Tabla1[Consignatario],0)</f>
        <v>1223</v>
      </c>
      <c r="E82" s="17" t="s">
        <v>416</v>
      </c>
      <c r="F82" s="16"/>
      <c r="G82" s="2" t="s">
        <v>6</v>
      </c>
      <c r="H82" s="2" t="s">
        <v>10</v>
      </c>
      <c r="I82" s="2"/>
      <c r="K82" s="17"/>
      <c r="L82" s="51"/>
      <c r="M82" s="51"/>
      <c r="N82" s="51"/>
      <c r="O82" s="51"/>
      <c r="P82" s="51"/>
      <c r="Q82" s="51"/>
      <c r="R82" s="51"/>
      <c r="S82" s="51"/>
    </row>
    <row r="83" spans="1:19" x14ac:dyDescent="0.25">
      <c r="A83" s="44"/>
      <c r="B83" s="44"/>
      <c r="C83" s="11"/>
      <c r="D83" s="2">
        <f>MATCH(E83,[1]!Tabla1[Consignatario],0)</f>
        <v>1223</v>
      </c>
      <c r="E83" s="17" t="s">
        <v>416</v>
      </c>
      <c r="F83" s="11"/>
      <c r="G83" s="2" t="s">
        <v>5</v>
      </c>
      <c r="H83" s="2"/>
      <c r="I83" s="2"/>
      <c r="K83" s="17"/>
      <c r="L83" s="44"/>
      <c r="M83" s="44"/>
      <c r="N83" s="44"/>
      <c r="O83" s="44"/>
      <c r="P83" s="44"/>
      <c r="Q83" s="44"/>
      <c r="R83" s="44"/>
      <c r="S83" s="44"/>
    </row>
    <row r="84" spans="1:19" ht="30" x14ac:dyDescent="0.25">
      <c r="A84" s="2" t="s">
        <v>27</v>
      </c>
      <c r="B84" s="2">
        <v>39</v>
      </c>
      <c r="C84" s="2"/>
      <c r="D84" s="2">
        <f>MATCH(E84,[1]!Tabla1[Consignatario],0)</f>
        <v>1088</v>
      </c>
      <c r="E84" s="2" t="s">
        <v>417</v>
      </c>
      <c r="F84" s="2"/>
      <c r="G84" s="2" t="s">
        <v>6</v>
      </c>
      <c r="H84" s="2" t="s">
        <v>10</v>
      </c>
      <c r="I84" s="2">
        <v>6000</v>
      </c>
      <c r="K84" s="2">
        <v>6000</v>
      </c>
      <c r="M84" s="2">
        <v>150</v>
      </c>
      <c r="N84" s="2"/>
      <c r="O84" s="2">
        <v>270</v>
      </c>
      <c r="P84" s="2"/>
      <c r="Q84" s="2">
        <v>420</v>
      </c>
      <c r="R84" s="2"/>
      <c r="S84" s="2" t="s">
        <v>22</v>
      </c>
    </row>
    <row r="85" spans="1:19" x14ac:dyDescent="0.25">
      <c r="A85" s="43" t="s">
        <v>27</v>
      </c>
      <c r="B85" s="43">
        <v>40</v>
      </c>
      <c r="C85" s="10"/>
      <c r="D85" s="2">
        <f>MATCH(E85,[1]!Tabla1[Consignatario],0)</f>
        <v>338</v>
      </c>
      <c r="E85" s="17" t="s">
        <v>144</v>
      </c>
      <c r="F85" s="10"/>
      <c r="G85" s="2" t="s">
        <v>7</v>
      </c>
      <c r="H85" s="2"/>
      <c r="I85" s="2"/>
      <c r="K85" s="17">
        <v>6413</v>
      </c>
      <c r="L85" s="43"/>
      <c r="M85" s="43">
        <v>170</v>
      </c>
      <c r="N85" s="43"/>
      <c r="O85" s="43">
        <v>279</v>
      </c>
      <c r="P85" s="43"/>
      <c r="Q85" s="43">
        <v>449</v>
      </c>
      <c r="R85" s="43"/>
      <c r="S85" s="43"/>
    </row>
    <row r="86" spans="1:19" ht="30" x14ac:dyDescent="0.25">
      <c r="A86" s="44"/>
      <c r="B86" s="44"/>
      <c r="C86" s="11"/>
      <c r="D86" s="2">
        <f>MATCH(E86,[1]!Tabla1[Consignatario],0)</f>
        <v>338</v>
      </c>
      <c r="E86" s="17" t="s">
        <v>144</v>
      </c>
      <c r="F86" s="11"/>
      <c r="G86" s="2" t="s">
        <v>6</v>
      </c>
      <c r="H86" s="2" t="s">
        <v>10</v>
      </c>
      <c r="I86" s="2"/>
      <c r="K86" s="17"/>
      <c r="L86" s="44"/>
      <c r="M86" s="44"/>
      <c r="N86" s="44"/>
      <c r="O86" s="44"/>
      <c r="P86" s="44"/>
      <c r="Q86" s="44"/>
      <c r="R86" s="44"/>
      <c r="S86" s="44"/>
    </row>
    <row r="87" spans="1:19" x14ac:dyDescent="0.25">
      <c r="A87" s="2" t="s">
        <v>27</v>
      </c>
      <c r="B87" s="2">
        <v>41</v>
      </c>
      <c r="C87" s="2"/>
      <c r="D87" s="2">
        <f>MATCH(E87,[1]!Tabla1[Consignatario],0)</f>
        <v>1977</v>
      </c>
      <c r="E87" s="2" t="s">
        <v>145</v>
      </c>
      <c r="F87" s="2"/>
      <c r="H87" s="2"/>
      <c r="I87" s="2">
        <v>5000</v>
      </c>
      <c r="K87" s="2">
        <v>5000</v>
      </c>
      <c r="M87" s="2">
        <v>50</v>
      </c>
      <c r="N87" s="2"/>
      <c r="O87" s="2">
        <v>300</v>
      </c>
      <c r="P87" s="2"/>
      <c r="Q87" s="2">
        <v>350</v>
      </c>
      <c r="R87" s="2"/>
      <c r="S87" s="2" t="s">
        <v>29</v>
      </c>
    </row>
    <row r="88" spans="1:19" x14ac:dyDescent="0.25">
      <c r="A88" s="43" t="s">
        <v>27</v>
      </c>
      <c r="B88" s="43">
        <v>42</v>
      </c>
      <c r="C88" s="10"/>
      <c r="D88" s="2">
        <f>MATCH(E88,[1]!Tabla1[Consignatario],0)</f>
        <v>824</v>
      </c>
      <c r="E88" s="17" t="s">
        <v>405</v>
      </c>
      <c r="F88" s="10"/>
      <c r="G88" s="2" t="s">
        <v>7</v>
      </c>
      <c r="H88" s="2"/>
      <c r="I88" s="2"/>
      <c r="K88" s="17">
        <v>10674</v>
      </c>
      <c r="L88" s="43"/>
      <c r="M88" s="43">
        <v>164</v>
      </c>
      <c r="N88" s="43"/>
      <c r="O88" s="43">
        <v>583</v>
      </c>
      <c r="P88" s="43"/>
      <c r="Q88" s="43">
        <v>747</v>
      </c>
      <c r="R88" s="43"/>
      <c r="S88" s="43" t="s">
        <v>22</v>
      </c>
    </row>
    <row r="89" spans="1:19" x14ac:dyDescent="0.25">
      <c r="A89" s="44"/>
      <c r="B89" s="44"/>
      <c r="C89" s="11"/>
      <c r="D89" s="2">
        <f>MATCH(E89,[1]!Tabla1[Consignatario],0)</f>
        <v>824</v>
      </c>
      <c r="E89" s="17" t="s">
        <v>405</v>
      </c>
      <c r="F89" s="11"/>
      <c r="G89" s="2" t="s">
        <v>5</v>
      </c>
      <c r="H89" s="2"/>
      <c r="I89" s="2"/>
      <c r="K89" s="17"/>
      <c r="L89" s="44"/>
      <c r="M89" s="44"/>
      <c r="N89" s="44"/>
      <c r="O89" s="44"/>
      <c r="P89" s="44"/>
      <c r="Q89" s="44"/>
      <c r="R89" s="44"/>
      <c r="S89" s="44"/>
    </row>
    <row r="90" spans="1:19" ht="30" x14ac:dyDescent="0.25">
      <c r="A90" s="2" t="s">
        <v>27</v>
      </c>
      <c r="B90" s="2">
        <v>43</v>
      </c>
      <c r="C90" s="2" t="s">
        <v>129</v>
      </c>
      <c r="D90" s="2">
        <f>MATCH(E90,[1]!Tabla1[Consignatario],0)</f>
        <v>1667</v>
      </c>
      <c r="E90" s="2" t="s">
        <v>130</v>
      </c>
      <c r="F90" s="2"/>
      <c r="G90" s="2" t="s">
        <v>7</v>
      </c>
      <c r="H90" s="2"/>
      <c r="I90" s="2">
        <v>24371</v>
      </c>
      <c r="K90" s="2">
        <v>24371</v>
      </c>
      <c r="M90" s="2">
        <v>501</v>
      </c>
      <c r="N90" s="2">
        <v>2</v>
      </c>
      <c r="O90" s="2">
        <v>1204</v>
      </c>
      <c r="P90" s="2">
        <v>6</v>
      </c>
      <c r="Q90" s="2">
        <v>1706</v>
      </c>
      <c r="R90" s="2"/>
      <c r="S90" s="2"/>
    </row>
    <row r="91" spans="1:19" x14ac:dyDescent="0.25">
      <c r="A91" s="2" t="s">
        <v>27</v>
      </c>
      <c r="B91" s="2">
        <v>44</v>
      </c>
      <c r="C91" s="2"/>
      <c r="D91" s="2">
        <f>MATCH(E91,[1]!Tabla1[Consignatario],0)</f>
        <v>1184</v>
      </c>
      <c r="E91" s="2" t="s">
        <v>345</v>
      </c>
      <c r="F91" s="2"/>
      <c r="G91" s="2" t="s">
        <v>7</v>
      </c>
      <c r="H91" s="2"/>
      <c r="I91" s="2">
        <v>29570</v>
      </c>
      <c r="K91" s="2">
        <v>29570</v>
      </c>
      <c r="M91" s="2">
        <v>503</v>
      </c>
      <c r="N91" s="2"/>
      <c r="O91" s="2">
        <v>1567</v>
      </c>
      <c r="P91" s="2"/>
      <c r="Q91" s="2">
        <v>2070</v>
      </c>
      <c r="R91" s="2"/>
      <c r="S91" s="2"/>
    </row>
    <row r="92" spans="1:19" ht="30" x14ac:dyDescent="0.25">
      <c r="A92" s="43" t="s">
        <v>27</v>
      </c>
      <c r="B92" s="43">
        <v>45</v>
      </c>
      <c r="C92" s="10"/>
      <c r="D92" s="2">
        <f>MATCH(E92,[1]!Tabla1[Consignatario],0)</f>
        <v>510</v>
      </c>
      <c r="E92" s="17" t="s">
        <v>362</v>
      </c>
      <c r="F92" s="10"/>
      <c r="G92" s="2" t="s">
        <v>6</v>
      </c>
      <c r="H92" s="2" t="s">
        <v>10</v>
      </c>
      <c r="I92" s="2"/>
      <c r="K92" s="17">
        <v>13600</v>
      </c>
      <c r="L92" s="43"/>
      <c r="M92" s="43">
        <v>318</v>
      </c>
      <c r="N92" s="43"/>
      <c r="O92" s="43">
        <v>634</v>
      </c>
      <c r="P92" s="43"/>
      <c r="Q92" s="43">
        <v>952</v>
      </c>
      <c r="R92" s="43"/>
      <c r="S92" s="43"/>
    </row>
    <row r="93" spans="1:19" x14ac:dyDescent="0.25">
      <c r="A93" s="44"/>
      <c r="B93" s="44"/>
      <c r="C93" s="11"/>
      <c r="D93" s="2">
        <f>MATCH(E93,[1]!Tabla1[Consignatario],0)</f>
        <v>510</v>
      </c>
      <c r="E93" s="17" t="s">
        <v>362</v>
      </c>
      <c r="F93" s="11"/>
      <c r="G93" s="2" t="s">
        <v>5</v>
      </c>
      <c r="H93" s="2"/>
      <c r="I93" s="2"/>
      <c r="K93" s="17"/>
      <c r="L93" s="44"/>
      <c r="M93" s="44"/>
      <c r="N93" s="44"/>
      <c r="O93" s="44"/>
      <c r="P93" s="44"/>
      <c r="Q93" s="44"/>
      <c r="R93" s="44"/>
      <c r="S93" s="44"/>
    </row>
    <row r="94" spans="1:19" x14ac:dyDescent="0.25">
      <c r="A94" s="43" t="s">
        <v>30</v>
      </c>
      <c r="B94" s="43">
        <v>46</v>
      </c>
      <c r="C94" s="10"/>
      <c r="D94" s="2">
        <f>MATCH(E94,[1]!Tabla1[Consignatario],0)</f>
        <v>1503</v>
      </c>
      <c r="E94" s="17" t="s">
        <v>361</v>
      </c>
      <c r="F94" s="10"/>
      <c r="G94" s="2" t="s">
        <v>7</v>
      </c>
      <c r="H94" s="2"/>
      <c r="I94" s="2"/>
      <c r="K94" s="17">
        <v>10338</v>
      </c>
      <c r="L94" s="43"/>
      <c r="M94" s="43">
        <v>162</v>
      </c>
      <c r="N94" s="43"/>
      <c r="O94" s="43">
        <v>561</v>
      </c>
      <c r="P94" s="43">
        <v>5</v>
      </c>
      <c r="Q94" s="43">
        <v>723</v>
      </c>
      <c r="R94" s="43">
        <v>5</v>
      </c>
      <c r="S94" s="43" t="s">
        <v>22</v>
      </c>
    </row>
    <row r="95" spans="1:19" ht="30" x14ac:dyDescent="0.25">
      <c r="A95" s="51"/>
      <c r="B95" s="51"/>
      <c r="C95" s="16"/>
      <c r="D95" s="2">
        <f>MATCH(E95,[1]!Tabla1[Consignatario],0)</f>
        <v>1503</v>
      </c>
      <c r="E95" s="17" t="s">
        <v>361</v>
      </c>
      <c r="F95" s="16"/>
      <c r="G95" s="2" t="s">
        <v>6</v>
      </c>
      <c r="H95" s="2" t="s">
        <v>10</v>
      </c>
      <c r="I95" s="2"/>
      <c r="K95" s="17"/>
      <c r="L95" s="51"/>
      <c r="M95" s="51"/>
      <c r="N95" s="51"/>
      <c r="O95" s="51"/>
      <c r="P95" s="51"/>
      <c r="Q95" s="51"/>
      <c r="R95" s="51"/>
      <c r="S95" s="51"/>
    </row>
    <row r="96" spans="1:19" x14ac:dyDescent="0.25">
      <c r="A96" s="44"/>
      <c r="B96" s="44"/>
      <c r="C96" s="11"/>
      <c r="D96" s="2">
        <f>MATCH(E96,[1]!Tabla1[Consignatario],0)</f>
        <v>1503</v>
      </c>
      <c r="E96" s="17" t="s">
        <v>361</v>
      </c>
      <c r="F96" s="11"/>
      <c r="G96" s="2" t="s">
        <v>5</v>
      </c>
      <c r="H96" s="2"/>
      <c r="I96" s="2"/>
      <c r="K96" s="17"/>
      <c r="L96" s="44"/>
      <c r="M96" s="44"/>
      <c r="N96" s="44"/>
      <c r="O96" s="44"/>
      <c r="P96" s="44"/>
      <c r="Q96" s="44"/>
      <c r="R96" s="44"/>
      <c r="S96" s="44"/>
    </row>
    <row r="97" spans="1:19" ht="30" x14ac:dyDescent="0.25">
      <c r="A97" s="43" t="s">
        <v>30</v>
      </c>
      <c r="B97" s="43">
        <v>47</v>
      </c>
      <c r="C97" s="10"/>
      <c r="D97" s="2">
        <f>MATCH(E97,[1]!Tabla1[Consignatario],0)</f>
        <v>2033</v>
      </c>
      <c r="E97" s="17" t="s">
        <v>146</v>
      </c>
      <c r="F97" s="10"/>
      <c r="G97" s="2" t="s">
        <v>6</v>
      </c>
      <c r="H97" s="2" t="s">
        <v>10</v>
      </c>
      <c r="I97" s="2"/>
      <c r="K97" s="17">
        <v>195266</v>
      </c>
      <c r="L97" s="43"/>
      <c r="M97" s="43">
        <v>3669</v>
      </c>
      <c r="N97" s="43"/>
      <c r="O97" s="43">
        <v>9999</v>
      </c>
      <c r="P97" s="43">
        <v>6</v>
      </c>
      <c r="Q97" s="43">
        <v>13668</v>
      </c>
      <c r="R97" s="43">
        <v>6</v>
      </c>
      <c r="S97" s="43"/>
    </row>
    <row r="98" spans="1:19" x14ac:dyDescent="0.25">
      <c r="A98" s="51"/>
      <c r="B98" s="51"/>
      <c r="C98" s="16"/>
      <c r="D98" s="2">
        <f>MATCH(E98,[1]!Tabla1[Consignatario],0)</f>
        <v>2033</v>
      </c>
      <c r="E98" s="17" t="s">
        <v>146</v>
      </c>
      <c r="F98" s="16"/>
      <c r="G98" s="2" t="s">
        <v>7</v>
      </c>
      <c r="H98" s="2"/>
      <c r="I98" s="2"/>
      <c r="K98" s="17"/>
      <c r="L98" s="51"/>
      <c r="M98" s="51"/>
      <c r="N98" s="51"/>
      <c r="O98" s="51"/>
      <c r="P98" s="51"/>
      <c r="Q98" s="51"/>
      <c r="R98" s="51"/>
      <c r="S98" s="51"/>
    </row>
    <row r="99" spans="1:19" x14ac:dyDescent="0.25">
      <c r="A99" s="44"/>
      <c r="B99" s="44"/>
      <c r="C99" s="11"/>
      <c r="D99" s="2">
        <f>MATCH(E99,[1]!Tabla1[Consignatario],0)</f>
        <v>2033</v>
      </c>
      <c r="E99" s="17" t="s">
        <v>146</v>
      </c>
      <c r="F99" s="11"/>
      <c r="G99" s="2" t="s">
        <v>5</v>
      </c>
      <c r="H99" s="2"/>
      <c r="I99" s="2"/>
      <c r="K99" s="17"/>
      <c r="L99" s="44"/>
      <c r="M99" s="44"/>
      <c r="N99" s="44"/>
      <c r="O99" s="44"/>
      <c r="P99" s="44"/>
      <c r="Q99" s="44"/>
      <c r="R99" s="44"/>
      <c r="S99" s="44"/>
    </row>
    <row r="100" spans="1:19" ht="28.9" customHeight="1" x14ac:dyDescent="0.25">
      <c r="A100" s="43" t="s">
        <v>30</v>
      </c>
      <c r="B100" s="43">
        <v>48</v>
      </c>
      <c r="C100" s="10"/>
      <c r="D100" s="2">
        <f>MATCH(E100,[1]!Tabla1[Consignatario],0)</f>
        <v>307</v>
      </c>
      <c r="E100" s="17" t="s">
        <v>147</v>
      </c>
      <c r="F100" s="10"/>
      <c r="G100" s="2" t="s">
        <v>7</v>
      </c>
      <c r="H100" s="2"/>
      <c r="I100" s="2"/>
      <c r="K100" s="17">
        <v>667526</v>
      </c>
      <c r="L100" s="43"/>
      <c r="M100" s="43">
        <v>14094</v>
      </c>
      <c r="N100" s="43"/>
      <c r="O100" s="43">
        <v>32632</v>
      </c>
      <c r="P100" s="43">
        <v>3</v>
      </c>
      <c r="Q100" s="43">
        <v>46726</v>
      </c>
      <c r="R100" s="43">
        <v>3</v>
      </c>
      <c r="S100" s="43"/>
    </row>
    <row r="101" spans="1:19" ht="30" x14ac:dyDescent="0.25">
      <c r="A101" s="51"/>
      <c r="B101" s="51"/>
      <c r="C101" s="16"/>
      <c r="D101" s="2">
        <f>MATCH(E101,[1]!Tabla1[Consignatario],0)</f>
        <v>307</v>
      </c>
      <c r="E101" s="17" t="s">
        <v>147</v>
      </c>
      <c r="F101" s="16"/>
      <c r="G101" s="2" t="s">
        <v>6</v>
      </c>
      <c r="H101" s="2" t="s">
        <v>10</v>
      </c>
      <c r="I101" s="2"/>
      <c r="K101" s="17"/>
      <c r="L101" s="51"/>
      <c r="M101" s="51"/>
      <c r="N101" s="51"/>
      <c r="O101" s="51"/>
      <c r="P101" s="51"/>
      <c r="Q101" s="51"/>
      <c r="R101" s="51"/>
      <c r="S101" s="51"/>
    </row>
    <row r="102" spans="1:19" x14ac:dyDescent="0.25">
      <c r="A102" s="44"/>
      <c r="B102" s="44"/>
      <c r="C102" s="11"/>
      <c r="D102" s="2">
        <f>MATCH(E102,[1]!Tabla1[Consignatario],0)</f>
        <v>307</v>
      </c>
      <c r="E102" s="17" t="s">
        <v>147</v>
      </c>
      <c r="F102" s="11"/>
      <c r="G102" s="2" t="s">
        <v>5</v>
      </c>
      <c r="H102" s="2"/>
      <c r="I102" s="2"/>
      <c r="K102" s="17"/>
      <c r="L102" s="44"/>
      <c r="M102" s="44"/>
      <c r="N102" s="44"/>
      <c r="O102" s="44"/>
      <c r="P102" s="44"/>
      <c r="Q102" s="44"/>
      <c r="R102" s="44"/>
      <c r="S102" s="44"/>
    </row>
    <row r="103" spans="1:19" x14ac:dyDescent="0.25">
      <c r="A103" s="2" t="s">
        <v>30</v>
      </c>
      <c r="B103" s="2">
        <v>49</v>
      </c>
      <c r="C103" s="2"/>
      <c r="D103" s="2">
        <f>MATCH(E103,[1]!Tabla1[Consignatario],0)</f>
        <v>2179</v>
      </c>
      <c r="E103" s="2" t="s">
        <v>418</v>
      </c>
      <c r="F103" s="2"/>
      <c r="H103" s="2"/>
      <c r="I103" s="2">
        <v>200</v>
      </c>
      <c r="K103" s="2">
        <v>200</v>
      </c>
      <c r="M103" s="2"/>
      <c r="N103" s="2"/>
      <c r="O103" s="2">
        <v>14</v>
      </c>
      <c r="P103" s="2"/>
      <c r="Q103" s="2">
        <v>14</v>
      </c>
      <c r="R103" s="2"/>
      <c r="S103" s="2"/>
    </row>
    <row r="104" spans="1:19" x14ac:dyDescent="0.25">
      <c r="A104" s="43" t="s">
        <v>30</v>
      </c>
      <c r="B104" s="43">
        <v>50</v>
      </c>
      <c r="C104" s="10"/>
      <c r="D104" s="2">
        <f>MATCH(E104,[1]!Tabla1[Consignatario],0)</f>
        <v>2732</v>
      </c>
      <c r="E104" s="17" t="s">
        <v>148</v>
      </c>
      <c r="F104" s="10"/>
      <c r="G104" s="2" t="s">
        <v>7</v>
      </c>
      <c r="H104" s="2"/>
      <c r="I104" s="2"/>
      <c r="K104" s="17">
        <v>10327</v>
      </c>
      <c r="L104" s="43"/>
      <c r="M104" s="43">
        <v>200</v>
      </c>
      <c r="N104" s="43"/>
      <c r="O104" s="43">
        <v>522</v>
      </c>
      <c r="P104" s="43">
        <v>6</v>
      </c>
      <c r="Q104" s="43">
        <v>722</v>
      </c>
      <c r="R104" s="43">
        <v>6</v>
      </c>
      <c r="S104" s="43"/>
    </row>
    <row r="105" spans="1:19" ht="30" x14ac:dyDescent="0.25">
      <c r="A105" s="51"/>
      <c r="B105" s="51"/>
      <c r="C105" s="16"/>
      <c r="D105" s="2">
        <f>MATCH(E105,[1]!Tabla1[Consignatario],0)</f>
        <v>2732</v>
      </c>
      <c r="E105" s="17" t="s">
        <v>148</v>
      </c>
      <c r="F105" s="16"/>
      <c r="G105" s="2" t="s">
        <v>6</v>
      </c>
      <c r="H105" s="2" t="s">
        <v>10</v>
      </c>
      <c r="I105" s="2"/>
      <c r="K105" s="17"/>
      <c r="L105" s="51"/>
      <c r="M105" s="51"/>
      <c r="N105" s="51"/>
      <c r="O105" s="51"/>
      <c r="P105" s="51"/>
      <c r="Q105" s="51"/>
      <c r="R105" s="51"/>
      <c r="S105" s="51"/>
    </row>
    <row r="106" spans="1:19" x14ac:dyDescent="0.25">
      <c r="A106" s="44"/>
      <c r="B106" s="44"/>
      <c r="C106" s="11"/>
      <c r="D106" s="2">
        <f>MATCH(E106,[1]!Tabla1[Consignatario],0)</f>
        <v>2732</v>
      </c>
      <c r="E106" s="17" t="s">
        <v>148</v>
      </c>
      <c r="F106" s="11"/>
      <c r="G106" s="2" t="s">
        <v>5</v>
      </c>
      <c r="H106" s="2"/>
      <c r="I106" s="2"/>
      <c r="K106" s="17"/>
      <c r="L106" s="44"/>
      <c r="M106" s="44"/>
      <c r="N106" s="44"/>
      <c r="O106" s="44"/>
      <c r="P106" s="44"/>
      <c r="Q106" s="44"/>
      <c r="R106" s="44"/>
      <c r="S106" s="44"/>
    </row>
    <row r="107" spans="1:19" ht="30" x14ac:dyDescent="0.25">
      <c r="A107" s="43" t="s">
        <v>30</v>
      </c>
      <c r="B107" s="43">
        <v>51</v>
      </c>
      <c r="C107" s="10"/>
      <c r="D107" s="2">
        <f>MATCH(E107,[1]!Tabla1[Consignatario],0)</f>
        <v>1171</v>
      </c>
      <c r="E107" s="17" t="s">
        <v>419</v>
      </c>
      <c r="F107" s="10"/>
      <c r="G107" s="2" t="s">
        <v>6</v>
      </c>
      <c r="H107" s="2" t="s">
        <v>10</v>
      </c>
      <c r="I107" s="2"/>
      <c r="K107" s="17">
        <v>5572</v>
      </c>
      <c r="L107" s="43"/>
      <c r="M107" s="43">
        <v>145</v>
      </c>
      <c r="N107" s="43">
        <v>4</v>
      </c>
      <c r="O107" s="43">
        <v>244</v>
      </c>
      <c r="P107" s="43">
        <v>4</v>
      </c>
      <c r="Q107" s="43">
        <v>390</v>
      </c>
      <c r="R107" s="43"/>
      <c r="S107" s="43"/>
    </row>
    <row r="108" spans="1:19" x14ac:dyDescent="0.25">
      <c r="A108" s="44"/>
      <c r="B108" s="44"/>
      <c r="C108" s="11"/>
      <c r="D108" s="2">
        <f>MATCH(E108,[1]!Tabla1[Consignatario],0)</f>
        <v>1171</v>
      </c>
      <c r="E108" s="17" t="s">
        <v>419</v>
      </c>
      <c r="F108" s="11"/>
      <c r="G108" s="2" t="s">
        <v>5</v>
      </c>
      <c r="H108" s="2"/>
      <c r="I108" s="2"/>
      <c r="K108" s="17"/>
      <c r="L108" s="44"/>
      <c r="M108" s="44"/>
      <c r="N108" s="44"/>
      <c r="O108" s="44"/>
      <c r="P108" s="44"/>
      <c r="Q108" s="44"/>
      <c r="R108" s="44"/>
      <c r="S108" s="44"/>
    </row>
    <row r="109" spans="1:19" ht="30" x14ac:dyDescent="0.25">
      <c r="A109" s="43" t="s">
        <v>31</v>
      </c>
      <c r="B109" s="43">
        <v>52</v>
      </c>
      <c r="C109" s="10"/>
      <c r="D109" s="2">
        <f>MATCH(E109,[1]!Tabla1[Consignatario],0)</f>
        <v>1692</v>
      </c>
      <c r="E109" s="17" t="s">
        <v>149</v>
      </c>
      <c r="F109" s="10"/>
      <c r="G109" s="2" t="s">
        <v>6</v>
      </c>
      <c r="H109" s="2" t="s">
        <v>10</v>
      </c>
      <c r="I109" s="2"/>
      <c r="K109" s="17">
        <v>14286</v>
      </c>
      <c r="L109" s="43"/>
      <c r="M109" s="43">
        <v>256</v>
      </c>
      <c r="N109" s="43"/>
      <c r="O109" s="43">
        <v>744</v>
      </c>
      <c r="P109" s="43"/>
      <c r="Q109" s="43">
        <v>1000</v>
      </c>
      <c r="R109" s="43"/>
      <c r="S109" s="43"/>
    </row>
    <row r="110" spans="1:19" x14ac:dyDescent="0.25">
      <c r="A110" s="51"/>
      <c r="B110" s="51"/>
      <c r="C110" s="16"/>
      <c r="D110" s="2">
        <f>MATCH(E110,[1]!Tabla1[Consignatario],0)</f>
        <v>1692</v>
      </c>
      <c r="E110" s="17" t="s">
        <v>149</v>
      </c>
      <c r="F110" s="16"/>
      <c r="G110" s="2" t="s">
        <v>7</v>
      </c>
      <c r="H110" s="2"/>
      <c r="I110" s="2"/>
      <c r="K110" s="17"/>
      <c r="L110" s="51"/>
      <c r="M110" s="51"/>
      <c r="N110" s="51"/>
      <c r="O110" s="51"/>
      <c r="P110" s="51"/>
      <c r="Q110" s="51"/>
      <c r="R110" s="51"/>
      <c r="S110" s="51"/>
    </row>
    <row r="111" spans="1:19" x14ac:dyDescent="0.25">
      <c r="A111" s="44"/>
      <c r="B111" s="44"/>
      <c r="C111" s="11"/>
      <c r="D111" s="2">
        <f>MATCH(E111,[1]!Tabla1[Consignatario],0)</f>
        <v>1692</v>
      </c>
      <c r="E111" s="17" t="s">
        <v>149</v>
      </c>
      <c r="F111" s="11"/>
      <c r="G111" s="2" t="s">
        <v>5</v>
      </c>
      <c r="H111" s="2"/>
      <c r="I111" s="2"/>
      <c r="K111" s="17"/>
      <c r="L111" s="44"/>
      <c r="M111" s="44"/>
      <c r="N111" s="44"/>
      <c r="O111" s="44"/>
      <c r="P111" s="44"/>
      <c r="Q111" s="44"/>
      <c r="R111" s="44"/>
      <c r="S111" s="44"/>
    </row>
    <row r="112" spans="1:19" x14ac:dyDescent="0.25">
      <c r="A112" s="43" t="s">
        <v>31</v>
      </c>
      <c r="B112" s="43">
        <v>53</v>
      </c>
      <c r="C112" s="10"/>
      <c r="D112" s="2">
        <f>MATCH(E112,[1]!Tabla1[Consignatario],0)</f>
        <v>1654</v>
      </c>
      <c r="E112" s="17" t="s">
        <v>391</v>
      </c>
      <c r="F112" s="10"/>
      <c r="G112" s="2" t="s">
        <v>7</v>
      </c>
      <c r="H112" s="2"/>
      <c r="I112" s="2"/>
      <c r="K112" s="17">
        <v>91713</v>
      </c>
      <c r="L112" s="43"/>
      <c r="M112" s="43">
        <v>1701</v>
      </c>
      <c r="N112" s="43"/>
      <c r="O112" s="43">
        <v>4718</v>
      </c>
      <c r="P112" s="43">
        <v>7</v>
      </c>
      <c r="Q112" s="43">
        <v>6419</v>
      </c>
      <c r="R112" s="43">
        <v>7</v>
      </c>
      <c r="S112" s="43"/>
    </row>
    <row r="113" spans="1:19" ht="30" x14ac:dyDescent="0.25">
      <c r="A113" s="51"/>
      <c r="B113" s="51"/>
      <c r="C113" s="16"/>
      <c r="D113" s="2">
        <f>MATCH(E113,[1]!Tabla1[Consignatario],0)</f>
        <v>1654</v>
      </c>
      <c r="E113" s="17" t="s">
        <v>391</v>
      </c>
      <c r="F113" s="16"/>
      <c r="G113" s="2" t="s">
        <v>6</v>
      </c>
      <c r="H113" s="2" t="s">
        <v>10</v>
      </c>
      <c r="I113" s="2"/>
      <c r="K113" s="17"/>
      <c r="L113" s="51"/>
      <c r="M113" s="51"/>
      <c r="N113" s="51"/>
      <c r="O113" s="51"/>
      <c r="P113" s="51"/>
      <c r="Q113" s="51"/>
      <c r="R113" s="51"/>
      <c r="S113" s="51"/>
    </row>
    <row r="114" spans="1:19" x14ac:dyDescent="0.25">
      <c r="A114" s="44"/>
      <c r="B114" s="44"/>
      <c r="C114" s="11"/>
      <c r="D114" s="2">
        <f>MATCH(E114,[1]!Tabla1[Consignatario],0)</f>
        <v>1654</v>
      </c>
      <c r="E114" s="17" t="s">
        <v>391</v>
      </c>
      <c r="F114" s="11"/>
      <c r="G114" s="2" t="s">
        <v>5</v>
      </c>
      <c r="H114" s="2"/>
      <c r="I114" s="2"/>
      <c r="K114" s="17"/>
      <c r="L114" s="44"/>
      <c r="M114" s="44"/>
      <c r="N114" s="44"/>
      <c r="O114" s="44"/>
      <c r="P114" s="44"/>
      <c r="Q114" s="44"/>
      <c r="R114" s="44"/>
      <c r="S114" s="44"/>
    </row>
    <row r="115" spans="1:19" x14ac:dyDescent="0.25">
      <c r="A115" s="43" t="s">
        <v>31</v>
      </c>
      <c r="B115" s="43">
        <v>54</v>
      </c>
      <c r="C115" s="10"/>
      <c r="D115" s="2">
        <f>MATCH(E115,[1]!Tabla1[Consignatario],0)</f>
        <v>838</v>
      </c>
      <c r="E115" s="17" t="s">
        <v>406</v>
      </c>
      <c r="F115" s="10"/>
      <c r="G115" s="2" t="s">
        <v>7</v>
      </c>
      <c r="H115" s="2"/>
      <c r="I115" s="2"/>
      <c r="K115" s="17">
        <v>6566</v>
      </c>
      <c r="L115" s="43"/>
      <c r="M115" s="43">
        <v>80</v>
      </c>
      <c r="N115" s="43"/>
      <c r="O115" s="43">
        <v>379</v>
      </c>
      <c r="P115" s="43">
        <v>5</v>
      </c>
      <c r="Q115" s="43">
        <v>459</v>
      </c>
      <c r="R115" s="43">
        <v>5</v>
      </c>
      <c r="S115" s="43" t="s">
        <v>22</v>
      </c>
    </row>
    <row r="116" spans="1:19" x14ac:dyDescent="0.25">
      <c r="A116" s="44"/>
      <c r="B116" s="44"/>
      <c r="C116" s="11"/>
      <c r="D116" s="2">
        <f>MATCH(E116,[1]!Tabla1[Consignatario],0)</f>
        <v>838</v>
      </c>
      <c r="E116" s="17" t="s">
        <v>406</v>
      </c>
      <c r="F116" s="11"/>
      <c r="G116" s="2" t="s">
        <v>5</v>
      </c>
      <c r="H116" s="2"/>
      <c r="I116" s="2"/>
      <c r="K116" s="17"/>
      <c r="L116" s="44"/>
      <c r="M116" s="44"/>
      <c r="N116" s="44"/>
      <c r="O116" s="44"/>
      <c r="P116" s="44"/>
      <c r="Q116" s="44"/>
      <c r="R116" s="44"/>
      <c r="S116" s="44"/>
    </row>
    <row r="117" spans="1:19" x14ac:dyDescent="0.25">
      <c r="A117" s="43" t="s">
        <v>31</v>
      </c>
      <c r="B117" s="43">
        <v>55</v>
      </c>
      <c r="C117" s="10"/>
      <c r="D117" s="2">
        <f>MATCH(E117,[1]!Tabla1[Consignatario],0)</f>
        <v>2641</v>
      </c>
      <c r="E117" s="17" t="s">
        <v>421</v>
      </c>
      <c r="F117" s="10"/>
      <c r="G117" s="2" t="s">
        <v>7</v>
      </c>
      <c r="H117" s="2"/>
      <c r="I117" s="2"/>
      <c r="K117" s="17">
        <v>194116</v>
      </c>
      <c r="L117" s="43"/>
      <c r="M117" s="43">
        <v>4370</v>
      </c>
      <c r="N117" s="43"/>
      <c r="O117" s="43">
        <v>9218</v>
      </c>
      <c r="P117" s="43"/>
      <c r="Q117" s="43">
        <v>13588</v>
      </c>
      <c r="R117" s="43"/>
      <c r="S117" s="43"/>
    </row>
    <row r="118" spans="1:19" ht="30" x14ac:dyDescent="0.25">
      <c r="A118" s="51"/>
      <c r="B118" s="51"/>
      <c r="C118" s="16"/>
      <c r="D118" s="2">
        <f>MATCH(E118,[1]!Tabla1[Consignatario],0)</f>
        <v>2641</v>
      </c>
      <c r="E118" s="17" t="s">
        <v>421</v>
      </c>
      <c r="F118" s="16"/>
      <c r="G118" s="2" t="s">
        <v>6</v>
      </c>
      <c r="H118" s="2" t="s">
        <v>10</v>
      </c>
      <c r="I118" s="2"/>
      <c r="K118" s="17"/>
      <c r="L118" s="51"/>
      <c r="M118" s="51"/>
      <c r="N118" s="51"/>
      <c r="O118" s="51"/>
      <c r="P118" s="51"/>
      <c r="Q118" s="51"/>
      <c r="R118" s="51"/>
      <c r="S118" s="51"/>
    </row>
    <row r="119" spans="1:19" x14ac:dyDescent="0.25">
      <c r="A119" s="44"/>
      <c r="B119" s="44"/>
      <c r="C119" s="11"/>
      <c r="D119" s="2">
        <f>MATCH(E119,[1]!Tabla1[Consignatario],0)</f>
        <v>2641</v>
      </c>
      <c r="E119" s="17" t="s">
        <v>421</v>
      </c>
      <c r="F119" s="11"/>
      <c r="G119" s="2" t="s">
        <v>5</v>
      </c>
      <c r="H119" s="2"/>
      <c r="I119" s="2"/>
      <c r="K119" s="17"/>
      <c r="L119" s="44"/>
      <c r="M119" s="44"/>
      <c r="N119" s="44"/>
      <c r="O119" s="44"/>
      <c r="P119" s="44"/>
      <c r="Q119" s="44"/>
      <c r="R119" s="44"/>
      <c r="S119" s="44"/>
    </row>
    <row r="120" spans="1:19" x14ac:dyDescent="0.25">
      <c r="A120" s="43" t="s">
        <v>31</v>
      </c>
      <c r="B120" s="43">
        <v>56</v>
      </c>
      <c r="C120" s="10"/>
      <c r="D120" s="2">
        <f>MATCH(E120,[1]!Tabla1[Consignatario],0)</f>
        <v>498</v>
      </c>
      <c r="E120" s="17" t="s">
        <v>150</v>
      </c>
      <c r="F120" s="10"/>
      <c r="G120" s="2" t="s">
        <v>7</v>
      </c>
      <c r="H120" s="2"/>
      <c r="I120" s="2"/>
      <c r="K120" s="17">
        <v>15588</v>
      </c>
      <c r="L120" s="43"/>
      <c r="M120" s="43">
        <v>306</v>
      </c>
      <c r="N120" s="43"/>
      <c r="O120" s="43">
        <v>785</v>
      </c>
      <c r="P120" s="43"/>
      <c r="Q120" s="43">
        <v>1091</v>
      </c>
      <c r="R120" s="43"/>
      <c r="S120" s="43"/>
    </row>
    <row r="121" spans="1:19" ht="30" x14ac:dyDescent="0.25">
      <c r="A121" s="51"/>
      <c r="B121" s="51"/>
      <c r="C121" s="16"/>
      <c r="D121" s="2">
        <f>MATCH(E121,[1]!Tabla1[Consignatario],0)</f>
        <v>498</v>
      </c>
      <c r="E121" s="17" t="s">
        <v>150</v>
      </c>
      <c r="F121" s="16"/>
      <c r="G121" s="2" t="s">
        <v>6</v>
      </c>
      <c r="H121" s="2" t="s">
        <v>10</v>
      </c>
      <c r="I121" s="2"/>
      <c r="K121" s="17"/>
      <c r="L121" s="51"/>
      <c r="M121" s="51"/>
      <c r="N121" s="51"/>
      <c r="O121" s="51"/>
      <c r="P121" s="51"/>
      <c r="Q121" s="51"/>
      <c r="R121" s="51"/>
      <c r="S121" s="51"/>
    </row>
    <row r="122" spans="1:19" x14ac:dyDescent="0.25">
      <c r="A122" s="44"/>
      <c r="B122" s="44"/>
      <c r="C122" s="11"/>
      <c r="D122" s="2">
        <f>MATCH(E122,[1]!Tabla1[Consignatario],0)</f>
        <v>498</v>
      </c>
      <c r="E122" s="17" t="s">
        <v>150</v>
      </c>
      <c r="F122" s="11"/>
      <c r="G122" s="2" t="s">
        <v>5</v>
      </c>
      <c r="H122" s="2"/>
      <c r="I122" s="2"/>
      <c r="K122" s="17"/>
      <c r="L122" s="44"/>
      <c r="M122" s="44"/>
      <c r="N122" s="44"/>
      <c r="O122" s="44"/>
      <c r="P122" s="44"/>
      <c r="Q122" s="44"/>
      <c r="R122" s="44"/>
      <c r="S122" s="44"/>
    </row>
    <row r="123" spans="1:19" x14ac:dyDescent="0.25">
      <c r="A123" s="43" t="s">
        <v>31</v>
      </c>
      <c r="B123" s="43">
        <v>57</v>
      </c>
      <c r="C123" s="10"/>
      <c r="D123" s="2">
        <f>MATCH(E123,[1]!Tabla1[Consignatario],0)</f>
        <v>262</v>
      </c>
      <c r="E123" s="17" t="s">
        <v>367</v>
      </c>
      <c r="F123" s="10"/>
      <c r="G123" s="2" t="s">
        <v>7</v>
      </c>
      <c r="H123" s="2"/>
      <c r="I123" s="2"/>
      <c r="K123" s="17">
        <v>81862</v>
      </c>
      <c r="L123" s="43"/>
      <c r="M123" s="43">
        <v>1510</v>
      </c>
      <c r="N123" s="43"/>
      <c r="O123" s="43">
        <v>4220</v>
      </c>
      <c r="P123" s="43">
        <v>3</v>
      </c>
      <c r="Q123" s="43">
        <v>5730</v>
      </c>
      <c r="R123" s="43">
        <v>3</v>
      </c>
      <c r="S123" s="43"/>
    </row>
    <row r="124" spans="1:19" ht="30" x14ac:dyDescent="0.25">
      <c r="A124" s="51"/>
      <c r="B124" s="51"/>
      <c r="C124" s="16"/>
      <c r="D124" s="2">
        <f>MATCH(E124,[1]!Tabla1[Consignatario],0)</f>
        <v>262</v>
      </c>
      <c r="E124" s="17" t="s">
        <v>367</v>
      </c>
      <c r="F124" s="16"/>
      <c r="G124" s="2" t="s">
        <v>6</v>
      </c>
      <c r="H124" s="2" t="s">
        <v>10</v>
      </c>
      <c r="I124" s="2"/>
      <c r="K124" s="17"/>
      <c r="L124" s="51"/>
      <c r="M124" s="51"/>
      <c r="N124" s="51"/>
      <c r="O124" s="51"/>
      <c r="P124" s="51"/>
      <c r="Q124" s="51"/>
      <c r="R124" s="51"/>
      <c r="S124" s="51"/>
    </row>
    <row r="125" spans="1:19" x14ac:dyDescent="0.25">
      <c r="A125" s="44"/>
      <c r="B125" s="44"/>
      <c r="C125" s="11"/>
      <c r="D125" s="2">
        <f>MATCH(E125,[1]!Tabla1[Consignatario],0)</f>
        <v>262</v>
      </c>
      <c r="E125" s="17" t="s">
        <v>367</v>
      </c>
      <c r="F125" s="11"/>
      <c r="G125" s="2" t="s">
        <v>5</v>
      </c>
      <c r="H125" s="2"/>
      <c r="I125" s="2"/>
      <c r="K125" s="17"/>
      <c r="L125" s="44"/>
      <c r="M125" s="44"/>
      <c r="N125" s="44"/>
      <c r="O125" s="44"/>
      <c r="P125" s="44"/>
      <c r="Q125" s="44"/>
      <c r="R125" s="44"/>
      <c r="S125" s="44"/>
    </row>
    <row r="126" spans="1:19" x14ac:dyDescent="0.25">
      <c r="A126" s="2" t="s">
        <v>31</v>
      </c>
      <c r="B126" s="2">
        <v>58</v>
      </c>
      <c r="C126" s="2"/>
      <c r="D126" s="2">
        <f>MATCH(E126,[1]!Tabla1[Consignatario],0)</f>
        <v>1733</v>
      </c>
      <c r="E126" s="2" t="s">
        <v>151</v>
      </c>
      <c r="F126" s="2"/>
      <c r="H126" s="2"/>
      <c r="I126" s="2">
        <v>4000</v>
      </c>
      <c r="K126" s="2">
        <v>4000</v>
      </c>
      <c r="M126" s="2">
        <v>100</v>
      </c>
      <c r="N126" s="2"/>
      <c r="O126" s="2">
        <v>180</v>
      </c>
      <c r="P126" s="2"/>
      <c r="Q126" s="2">
        <v>280</v>
      </c>
      <c r="R126" s="2"/>
      <c r="S126" s="2"/>
    </row>
    <row r="127" spans="1:19" x14ac:dyDescent="0.25">
      <c r="A127" s="43" t="s">
        <v>32</v>
      </c>
      <c r="B127" s="43">
        <v>59</v>
      </c>
      <c r="C127" s="10"/>
      <c r="D127" s="2">
        <f>MATCH(E127,[1]!Tabla1[Consignatario],0)</f>
        <v>441</v>
      </c>
      <c r="E127" s="31" t="s">
        <v>428</v>
      </c>
      <c r="F127" s="17" t="s">
        <v>152</v>
      </c>
      <c r="G127" s="2" t="s">
        <v>7</v>
      </c>
      <c r="H127" s="2"/>
      <c r="I127" s="2"/>
      <c r="K127" s="31">
        <v>86006</v>
      </c>
      <c r="L127" s="43"/>
      <c r="M127" s="43">
        <v>1430</v>
      </c>
      <c r="N127" s="43"/>
      <c r="O127" s="43">
        <v>4590</v>
      </c>
      <c r="P127" s="43">
        <v>3</v>
      </c>
      <c r="Q127" s="43">
        <v>6020</v>
      </c>
      <c r="R127" s="43">
        <v>3</v>
      </c>
      <c r="S127" s="43"/>
    </row>
    <row r="128" spans="1:19" ht="30" x14ac:dyDescent="0.25">
      <c r="A128" s="51"/>
      <c r="B128" s="51"/>
      <c r="C128" s="16"/>
      <c r="D128" s="2">
        <f>MATCH(E128,[1]!Tabla1[Consignatario],0)</f>
        <v>441</v>
      </c>
      <c r="E128" s="31" t="s">
        <v>428</v>
      </c>
      <c r="F128" s="17" t="s">
        <v>152</v>
      </c>
      <c r="G128" s="2" t="s">
        <v>6</v>
      </c>
      <c r="H128" s="2" t="s">
        <v>10</v>
      </c>
      <c r="I128" s="2"/>
      <c r="K128" s="31"/>
      <c r="L128" s="51"/>
      <c r="M128" s="51"/>
      <c r="N128" s="51"/>
      <c r="O128" s="51"/>
      <c r="P128" s="51"/>
      <c r="Q128" s="51"/>
      <c r="R128" s="51"/>
      <c r="S128" s="51"/>
    </row>
    <row r="129" spans="1:19" x14ac:dyDescent="0.25">
      <c r="A129" s="44"/>
      <c r="B129" s="44"/>
      <c r="C129" s="11"/>
      <c r="D129" s="2">
        <f>MATCH(E129,[1]!Tabla1[Consignatario],0)</f>
        <v>441</v>
      </c>
      <c r="E129" s="31" t="s">
        <v>428</v>
      </c>
      <c r="F129" s="17" t="s">
        <v>152</v>
      </c>
      <c r="G129" s="2" t="s">
        <v>5</v>
      </c>
      <c r="H129" s="2"/>
      <c r="I129" s="2"/>
      <c r="K129" s="31"/>
      <c r="L129" s="44"/>
      <c r="M129" s="44"/>
      <c r="N129" s="44"/>
      <c r="O129" s="44"/>
      <c r="P129" s="44"/>
      <c r="Q129" s="44"/>
      <c r="R129" s="44"/>
      <c r="S129" s="44"/>
    </row>
    <row r="130" spans="1:19" x14ac:dyDescent="0.25">
      <c r="A130" s="43" t="s">
        <v>32</v>
      </c>
      <c r="B130" s="43">
        <v>60</v>
      </c>
      <c r="C130" s="10"/>
      <c r="D130" s="2">
        <f>MATCH(E130,[1]!Tabla1[Consignatario],0)</f>
        <v>2262</v>
      </c>
      <c r="E130" s="34" t="s">
        <v>422</v>
      </c>
      <c r="F130" s="28"/>
      <c r="G130" s="2" t="s">
        <v>7</v>
      </c>
      <c r="H130" s="2"/>
      <c r="I130" s="2"/>
      <c r="K130" s="34">
        <v>57155</v>
      </c>
      <c r="L130" s="43"/>
      <c r="M130" s="43">
        <v>820</v>
      </c>
      <c r="N130" s="43"/>
      <c r="O130" s="43">
        <v>3180</v>
      </c>
      <c r="P130" s="43">
        <v>6</v>
      </c>
      <c r="Q130" s="43">
        <v>4000</v>
      </c>
      <c r="R130" s="43">
        <v>6</v>
      </c>
      <c r="S130" s="43"/>
    </row>
    <row r="131" spans="1:19" ht="30" x14ac:dyDescent="0.25">
      <c r="A131" s="51"/>
      <c r="B131" s="51"/>
      <c r="C131" s="16"/>
      <c r="D131" s="2">
        <f>MATCH(E131,[1]!Tabla1[Consignatario],0)</f>
        <v>2262</v>
      </c>
      <c r="E131" s="34" t="s">
        <v>422</v>
      </c>
      <c r="F131" s="29"/>
      <c r="G131" s="2" t="s">
        <v>6</v>
      </c>
      <c r="H131" s="2" t="s">
        <v>10</v>
      </c>
      <c r="I131" s="2"/>
      <c r="K131" s="34"/>
      <c r="L131" s="51"/>
      <c r="M131" s="51"/>
      <c r="N131" s="51"/>
      <c r="O131" s="51"/>
      <c r="P131" s="51"/>
      <c r="Q131" s="51"/>
      <c r="R131" s="51"/>
      <c r="S131" s="51"/>
    </row>
    <row r="132" spans="1:19" x14ac:dyDescent="0.25">
      <c r="A132" s="44"/>
      <c r="B132" s="44"/>
      <c r="C132" s="11"/>
      <c r="D132" s="2">
        <f>MATCH(E132,[1]!Tabla1[Consignatario],0)</f>
        <v>2262</v>
      </c>
      <c r="E132" s="34" t="s">
        <v>422</v>
      </c>
      <c r="F132" s="30"/>
      <c r="G132" s="2" t="s">
        <v>5</v>
      </c>
      <c r="H132" s="2"/>
      <c r="I132" s="2"/>
      <c r="K132" s="34"/>
      <c r="L132" s="44"/>
      <c r="M132" s="44"/>
      <c r="N132" s="44"/>
      <c r="O132" s="44"/>
      <c r="P132" s="44"/>
      <c r="Q132" s="44"/>
      <c r="R132" s="44"/>
      <c r="S132" s="44"/>
    </row>
    <row r="133" spans="1:19" x14ac:dyDescent="0.25">
      <c r="A133" s="43" t="s">
        <v>32</v>
      </c>
      <c r="B133" s="43">
        <v>61</v>
      </c>
      <c r="C133" s="10"/>
      <c r="D133" s="2">
        <f>MATCH(E133,[1]!Tabla1[Consignatario],0)</f>
        <v>2094</v>
      </c>
      <c r="E133" s="17" t="s">
        <v>429</v>
      </c>
      <c r="F133" s="10"/>
      <c r="G133" s="2" t="s">
        <v>11</v>
      </c>
      <c r="H133" s="2"/>
      <c r="I133" s="2"/>
      <c r="K133" s="17">
        <v>127111</v>
      </c>
      <c r="L133" s="43"/>
      <c r="M133" s="43">
        <v>3789</v>
      </c>
      <c r="N133" s="43"/>
      <c r="O133" s="43">
        <v>5108</v>
      </c>
      <c r="P133" s="43">
        <v>2</v>
      </c>
      <c r="Q133" s="43">
        <v>8897</v>
      </c>
      <c r="R133" s="43">
        <v>2</v>
      </c>
      <c r="S133" s="43"/>
    </row>
    <row r="134" spans="1:19" ht="30" x14ac:dyDescent="0.25">
      <c r="A134" s="51"/>
      <c r="B134" s="51"/>
      <c r="C134" s="16"/>
      <c r="D134" s="2">
        <f>MATCH(E134,[1]!Tabla1[Consignatario],0)</f>
        <v>2094</v>
      </c>
      <c r="E134" s="17" t="s">
        <v>429</v>
      </c>
      <c r="F134" s="16"/>
      <c r="G134" s="2" t="s">
        <v>6</v>
      </c>
      <c r="H134" s="2" t="s">
        <v>10</v>
      </c>
      <c r="I134" s="2"/>
      <c r="K134" s="17"/>
      <c r="L134" s="51"/>
      <c r="M134" s="51"/>
      <c r="N134" s="51"/>
      <c r="O134" s="51"/>
      <c r="P134" s="51"/>
      <c r="Q134" s="51"/>
      <c r="R134" s="51"/>
      <c r="S134" s="51"/>
    </row>
    <row r="135" spans="1:19" x14ac:dyDescent="0.25">
      <c r="A135" s="51"/>
      <c r="B135" s="51"/>
      <c r="C135" s="16"/>
      <c r="D135" s="2">
        <f>MATCH(E135,[1]!Tabla1[Consignatario],0)</f>
        <v>2094</v>
      </c>
      <c r="E135" s="17" t="s">
        <v>429</v>
      </c>
      <c r="F135" s="16"/>
      <c r="G135" s="2" t="s">
        <v>7</v>
      </c>
      <c r="H135" s="2"/>
      <c r="I135" s="2"/>
      <c r="K135" s="17"/>
      <c r="L135" s="51"/>
      <c r="M135" s="51"/>
      <c r="N135" s="51"/>
      <c r="O135" s="51"/>
      <c r="P135" s="51"/>
      <c r="Q135" s="51"/>
      <c r="R135" s="51"/>
      <c r="S135" s="51"/>
    </row>
    <row r="136" spans="1:19" x14ac:dyDescent="0.25">
      <c r="A136" s="44"/>
      <c r="B136" s="44"/>
      <c r="C136" s="11"/>
      <c r="D136" s="2">
        <f>MATCH(E136,[1]!Tabla1[Consignatario],0)</f>
        <v>2094</v>
      </c>
      <c r="E136" s="17" t="s">
        <v>429</v>
      </c>
      <c r="F136" s="11"/>
      <c r="G136" s="2" t="s">
        <v>5</v>
      </c>
      <c r="H136" s="2"/>
      <c r="I136" s="2"/>
      <c r="K136" s="17"/>
      <c r="L136" s="44"/>
      <c r="M136" s="44"/>
      <c r="N136" s="44"/>
      <c r="O136" s="44"/>
      <c r="P136" s="44"/>
      <c r="Q136" s="44"/>
      <c r="R136" s="44"/>
      <c r="S136" s="44"/>
    </row>
    <row r="137" spans="1:19" x14ac:dyDescent="0.25">
      <c r="A137" s="43" t="s">
        <v>32</v>
      </c>
      <c r="B137" s="43">
        <v>62</v>
      </c>
      <c r="C137" s="10"/>
      <c r="D137" s="2">
        <f>MATCH(E137,[1]!Tabla1[Consignatario],0)</f>
        <v>1195</v>
      </c>
      <c r="E137" s="17" t="s">
        <v>430</v>
      </c>
      <c r="F137" s="10"/>
      <c r="G137" s="2" t="s">
        <v>7</v>
      </c>
      <c r="H137" s="2"/>
      <c r="I137" s="2"/>
      <c r="K137" s="17">
        <v>23154</v>
      </c>
      <c r="L137" s="43"/>
      <c r="M137" s="43">
        <v>1267</v>
      </c>
      <c r="N137" s="43"/>
      <c r="O137" s="43">
        <v>353</v>
      </c>
      <c r="P137" s="43">
        <v>6</v>
      </c>
      <c r="Q137" s="43">
        <v>1620</v>
      </c>
      <c r="R137" s="43">
        <v>6</v>
      </c>
      <c r="S137" s="43"/>
    </row>
    <row r="138" spans="1:19" ht="30" x14ac:dyDescent="0.25">
      <c r="A138" s="51"/>
      <c r="B138" s="51"/>
      <c r="C138" s="16"/>
      <c r="D138" s="2">
        <f>MATCH(E138,[1]!Tabla1[Consignatario],0)</f>
        <v>1195</v>
      </c>
      <c r="E138" s="17" t="s">
        <v>430</v>
      </c>
      <c r="F138" s="16"/>
      <c r="G138" s="2" t="s">
        <v>6</v>
      </c>
      <c r="H138" s="2" t="s">
        <v>10</v>
      </c>
      <c r="I138" s="2"/>
      <c r="K138" s="17"/>
      <c r="L138" s="51"/>
      <c r="M138" s="51"/>
      <c r="N138" s="51"/>
      <c r="O138" s="51"/>
      <c r="P138" s="51"/>
      <c r="Q138" s="51"/>
      <c r="R138" s="51"/>
      <c r="S138" s="51"/>
    </row>
    <row r="139" spans="1:19" x14ac:dyDescent="0.25">
      <c r="A139" s="44"/>
      <c r="B139" s="44"/>
      <c r="C139" s="11"/>
      <c r="D139" s="2">
        <f>MATCH(E139,[1]!Tabla1[Consignatario],0)</f>
        <v>1195</v>
      </c>
      <c r="E139" s="17" t="s">
        <v>430</v>
      </c>
      <c r="F139" s="11"/>
      <c r="G139" s="2" t="s">
        <v>5</v>
      </c>
      <c r="H139" s="2"/>
      <c r="I139" s="2"/>
      <c r="K139" s="17"/>
      <c r="L139" s="44"/>
      <c r="M139" s="44"/>
      <c r="N139" s="44"/>
      <c r="O139" s="44"/>
      <c r="P139" s="44"/>
      <c r="Q139" s="44"/>
      <c r="R139" s="44"/>
      <c r="S139" s="44"/>
    </row>
    <row r="140" spans="1:19" x14ac:dyDescent="0.25">
      <c r="A140" s="43" t="s">
        <v>32</v>
      </c>
      <c r="B140" s="43">
        <v>63</v>
      </c>
      <c r="C140" s="10"/>
      <c r="D140" s="2">
        <f>MATCH(E140,[1]!Tabla1[Consignatario],0)</f>
        <v>241</v>
      </c>
      <c r="E140" s="17" t="s">
        <v>368</v>
      </c>
      <c r="F140" s="10"/>
      <c r="G140" s="2" t="s">
        <v>7</v>
      </c>
      <c r="H140" s="2"/>
      <c r="I140" s="2"/>
      <c r="K140" s="17">
        <v>70559</v>
      </c>
      <c r="L140" s="43"/>
      <c r="M140" s="43">
        <v>50</v>
      </c>
      <c r="N140" s="43"/>
      <c r="O140" s="43">
        <v>4889</v>
      </c>
      <c r="P140" s="43">
        <v>1</v>
      </c>
      <c r="Q140" s="43">
        <v>4939</v>
      </c>
      <c r="R140" s="43">
        <v>1</v>
      </c>
      <c r="S140" s="43" t="s">
        <v>33</v>
      </c>
    </row>
    <row r="141" spans="1:19" ht="30" x14ac:dyDescent="0.25">
      <c r="A141" s="51"/>
      <c r="B141" s="51"/>
      <c r="C141" s="16"/>
      <c r="D141" s="2">
        <f>MATCH(E141,[1]!Tabla1[Consignatario],0)</f>
        <v>241</v>
      </c>
      <c r="E141" s="17" t="s">
        <v>368</v>
      </c>
      <c r="F141" s="16"/>
      <c r="G141" s="2" t="s">
        <v>6</v>
      </c>
      <c r="H141" s="2" t="s">
        <v>10</v>
      </c>
      <c r="I141" s="2"/>
      <c r="K141" s="17"/>
      <c r="L141" s="51"/>
      <c r="M141" s="51"/>
      <c r="N141" s="51"/>
      <c r="O141" s="51"/>
      <c r="P141" s="51"/>
      <c r="Q141" s="51"/>
      <c r="R141" s="51"/>
      <c r="S141" s="51"/>
    </row>
    <row r="142" spans="1:19" x14ac:dyDescent="0.25">
      <c r="A142" s="51"/>
      <c r="B142" s="51"/>
      <c r="C142" s="16"/>
      <c r="D142" s="2">
        <f>MATCH(E142,[1]!Tabla1[Consignatario],0)</f>
        <v>241</v>
      </c>
      <c r="E142" s="17" t="s">
        <v>368</v>
      </c>
      <c r="F142" s="16"/>
      <c r="G142" s="2" t="s">
        <v>5</v>
      </c>
      <c r="H142" s="2"/>
      <c r="I142" s="2"/>
      <c r="K142" s="17"/>
      <c r="L142" s="51"/>
      <c r="M142" s="51"/>
      <c r="N142" s="51"/>
      <c r="O142" s="51"/>
      <c r="P142" s="51"/>
      <c r="Q142" s="51"/>
      <c r="R142" s="51"/>
      <c r="S142" s="51"/>
    </row>
    <row r="143" spans="1:19" x14ac:dyDescent="0.25">
      <c r="A143" s="44"/>
      <c r="B143" s="44"/>
      <c r="C143" s="11"/>
      <c r="D143" s="2">
        <f>MATCH(E143,[1]!Tabla1[Consignatario],0)</f>
        <v>241</v>
      </c>
      <c r="E143" s="17" t="s">
        <v>368</v>
      </c>
      <c r="F143" s="11"/>
      <c r="G143" s="2" t="s">
        <v>11</v>
      </c>
      <c r="H143" s="2"/>
      <c r="I143" s="2"/>
      <c r="K143" s="17"/>
      <c r="L143" s="44"/>
      <c r="M143" s="44"/>
      <c r="N143" s="44"/>
      <c r="O143" s="44"/>
      <c r="P143" s="44"/>
      <c r="Q143" s="44"/>
      <c r="R143" s="44"/>
      <c r="S143" s="44"/>
    </row>
    <row r="144" spans="1:19" ht="28.9" customHeight="1" x14ac:dyDescent="0.25">
      <c r="A144" s="43" t="s">
        <v>35</v>
      </c>
      <c r="B144" s="43">
        <v>64</v>
      </c>
      <c r="C144" s="10"/>
      <c r="D144" s="2">
        <f>MATCH(E144,[1]!Tabla1[Consignatario],0)</f>
        <v>1421</v>
      </c>
      <c r="E144" s="17" t="s">
        <v>369</v>
      </c>
      <c r="F144" s="10"/>
      <c r="G144" s="2" t="s">
        <v>6</v>
      </c>
      <c r="H144" s="2" t="s">
        <v>10</v>
      </c>
      <c r="I144" s="2"/>
      <c r="K144" s="17">
        <v>149746</v>
      </c>
      <c r="L144" s="43"/>
      <c r="M144" s="43">
        <v>2640</v>
      </c>
      <c r="N144" s="43"/>
      <c r="O144" s="43">
        <v>7841</v>
      </c>
      <c r="P144" s="43">
        <v>6</v>
      </c>
      <c r="Q144" s="43">
        <v>10481</v>
      </c>
      <c r="R144" s="43">
        <v>6</v>
      </c>
      <c r="S144" s="43"/>
    </row>
    <row r="145" spans="1:19" x14ac:dyDescent="0.25">
      <c r="A145" s="51"/>
      <c r="B145" s="51"/>
      <c r="C145" s="16"/>
      <c r="D145" s="2">
        <f>MATCH(E145,[1]!Tabla1[Consignatario],0)</f>
        <v>1421</v>
      </c>
      <c r="E145" s="17" t="s">
        <v>369</v>
      </c>
      <c r="F145" s="16"/>
      <c r="G145" s="2" t="s">
        <v>7</v>
      </c>
      <c r="H145" s="2"/>
      <c r="I145" s="2"/>
      <c r="K145" s="17"/>
      <c r="L145" s="51"/>
      <c r="M145" s="51"/>
      <c r="N145" s="51"/>
      <c r="O145" s="51"/>
      <c r="P145" s="51"/>
      <c r="Q145" s="51"/>
      <c r="R145" s="51"/>
      <c r="S145" s="51"/>
    </row>
    <row r="146" spans="1:19" x14ac:dyDescent="0.25">
      <c r="A146" s="44"/>
      <c r="B146" s="44"/>
      <c r="C146" s="11"/>
      <c r="D146" s="2">
        <f>MATCH(E146,[1]!Tabla1[Consignatario],0)</f>
        <v>1421</v>
      </c>
      <c r="E146" s="17" t="s">
        <v>369</v>
      </c>
      <c r="F146" s="11"/>
      <c r="G146" s="2" t="s">
        <v>5</v>
      </c>
      <c r="H146" s="2"/>
      <c r="I146" s="2"/>
      <c r="K146" s="17"/>
      <c r="L146" s="44"/>
      <c r="M146" s="44"/>
      <c r="N146" s="44"/>
      <c r="O146" s="44"/>
      <c r="P146" s="44"/>
      <c r="Q146" s="44"/>
      <c r="R146" s="44"/>
      <c r="S146" s="44"/>
    </row>
    <row r="147" spans="1:19" x14ac:dyDescent="0.25">
      <c r="A147" s="43" t="s">
        <v>34</v>
      </c>
      <c r="B147" s="43">
        <v>65</v>
      </c>
      <c r="C147" s="10"/>
      <c r="D147" s="2">
        <f>MATCH(E147,[1]!Tabla1[Consignatario],0)</f>
        <v>1799</v>
      </c>
      <c r="E147" s="17" t="s">
        <v>154</v>
      </c>
      <c r="F147" s="10"/>
      <c r="G147" s="2" t="s">
        <v>7</v>
      </c>
      <c r="H147" s="2"/>
      <c r="I147" s="2"/>
      <c r="K147" s="17">
        <v>21663</v>
      </c>
      <c r="L147" s="43"/>
      <c r="M147" s="43">
        <v>478</v>
      </c>
      <c r="N147" s="43"/>
      <c r="O147" s="43">
        <v>1038</v>
      </c>
      <c r="P147" s="43">
        <v>3</v>
      </c>
      <c r="Q147" s="43">
        <v>1516</v>
      </c>
      <c r="R147" s="43">
        <v>3</v>
      </c>
      <c r="S147" s="43"/>
    </row>
    <row r="148" spans="1:19" ht="30" x14ac:dyDescent="0.25">
      <c r="A148" s="51"/>
      <c r="B148" s="51"/>
      <c r="C148" s="16"/>
      <c r="D148" s="2">
        <f>MATCH(E148,[1]!Tabla1[Consignatario],0)</f>
        <v>1799</v>
      </c>
      <c r="E148" s="17" t="s">
        <v>154</v>
      </c>
      <c r="F148" s="16"/>
      <c r="G148" s="2" t="s">
        <v>6</v>
      </c>
      <c r="H148" s="2" t="s">
        <v>10</v>
      </c>
      <c r="I148" s="2"/>
      <c r="K148" s="17"/>
      <c r="L148" s="51"/>
      <c r="M148" s="51"/>
      <c r="N148" s="51"/>
      <c r="O148" s="51"/>
      <c r="P148" s="51"/>
      <c r="Q148" s="51"/>
      <c r="R148" s="51"/>
      <c r="S148" s="51"/>
    </row>
    <row r="149" spans="1:19" x14ac:dyDescent="0.25">
      <c r="A149" s="44"/>
      <c r="B149" s="44"/>
      <c r="C149" s="11"/>
      <c r="D149" s="2">
        <f>MATCH(E149,[1]!Tabla1[Consignatario],0)</f>
        <v>1799</v>
      </c>
      <c r="E149" s="17" t="s">
        <v>154</v>
      </c>
      <c r="F149" s="11"/>
      <c r="G149" s="2" t="s">
        <v>5</v>
      </c>
      <c r="H149" s="2"/>
      <c r="I149" s="2"/>
      <c r="K149" s="17"/>
      <c r="L149" s="44"/>
      <c r="M149" s="44"/>
      <c r="N149" s="44"/>
      <c r="O149" s="44"/>
      <c r="P149" s="44"/>
      <c r="Q149" s="44"/>
      <c r="R149" s="44"/>
      <c r="S149" s="44"/>
    </row>
    <row r="150" spans="1:19" x14ac:dyDescent="0.25">
      <c r="A150" s="2" t="s">
        <v>34</v>
      </c>
      <c r="B150" s="2">
        <v>66</v>
      </c>
      <c r="C150" s="2"/>
      <c r="D150" s="2">
        <f>MATCH(E150,[1]!Tabla1[Consignatario],0)</f>
        <v>2382</v>
      </c>
      <c r="E150" s="2" t="s">
        <v>155</v>
      </c>
      <c r="F150" s="2"/>
      <c r="H150" s="2"/>
      <c r="I150" s="2">
        <v>17839</v>
      </c>
      <c r="K150" s="2">
        <v>17839</v>
      </c>
      <c r="M150" s="2">
        <v>304</v>
      </c>
      <c r="N150" s="2"/>
      <c r="O150" s="2">
        <v>944</v>
      </c>
      <c r="P150" s="2">
        <v>6</v>
      </c>
      <c r="Q150" s="2">
        <v>1248</v>
      </c>
      <c r="R150" s="2">
        <v>6</v>
      </c>
      <c r="S150" s="2" t="s">
        <v>22</v>
      </c>
    </row>
    <row r="151" spans="1:19" x14ac:dyDescent="0.25">
      <c r="A151" s="2" t="s">
        <v>34</v>
      </c>
      <c r="B151" s="2">
        <v>67</v>
      </c>
      <c r="C151" s="2"/>
      <c r="D151" s="2">
        <f>MATCH(E151,[1]!Tabla1[Consignatario],0)</f>
        <v>756</v>
      </c>
      <c r="E151" s="2" t="s">
        <v>407</v>
      </c>
      <c r="F151" s="2"/>
      <c r="H151" s="2"/>
      <c r="I151" s="2">
        <v>10030</v>
      </c>
      <c r="K151" s="2">
        <v>10030</v>
      </c>
      <c r="M151" s="2">
        <v>160</v>
      </c>
      <c r="N151" s="2"/>
      <c r="O151" s="2">
        <v>542</v>
      </c>
      <c r="P151" s="2"/>
      <c r="Q151" s="2">
        <v>702</v>
      </c>
      <c r="R151" s="2"/>
      <c r="S151" s="2"/>
    </row>
    <row r="152" spans="1:19" x14ac:dyDescent="0.25">
      <c r="A152" s="2" t="s">
        <v>34</v>
      </c>
      <c r="B152" s="2">
        <v>68</v>
      </c>
      <c r="C152" s="2"/>
      <c r="D152" s="2">
        <f>MATCH(E152,[1]!Tabla1[Consignatario],0)</f>
        <v>2453</v>
      </c>
      <c r="E152" s="2" t="s">
        <v>156</v>
      </c>
      <c r="F152" s="2"/>
      <c r="H152" s="2"/>
      <c r="I152" s="2">
        <v>24792</v>
      </c>
      <c r="K152" s="2">
        <v>24792</v>
      </c>
      <c r="M152" s="2">
        <v>500</v>
      </c>
      <c r="N152" s="2"/>
      <c r="O152" s="2">
        <v>1235</v>
      </c>
      <c r="P152" s="2">
        <v>4</v>
      </c>
      <c r="Q152" s="2">
        <v>1735</v>
      </c>
      <c r="R152" s="2">
        <v>4</v>
      </c>
      <c r="S152" s="2"/>
    </row>
    <row r="153" spans="1:19" x14ac:dyDescent="0.25">
      <c r="A153" s="2" t="s">
        <v>34</v>
      </c>
      <c r="B153" s="2">
        <v>69</v>
      </c>
      <c r="C153" s="2"/>
      <c r="D153" s="2">
        <f>MATCH(E153,[1]!Tabla1[Consignatario],0)</f>
        <v>2525</v>
      </c>
      <c r="E153" s="2" t="s">
        <v>308</v>
      </c>
      <c r="F153" s="2"/>
      <c r="H153" s="2"/>
      <c r="I153" s="2">
        <v>5200</v>
      </c>
      <c r="K153" s="2">
        <v>5200</v>
      </c>
      <c r="M153" s="2">
        <v>12</v>
      </c>
      <c r="N153" s="2"/>
      <c r="O153" s="2">
        <v>352</v>
      </c>
      <c r="P153" s="2"/>
      <c r="Q153" s="2">
        <v>364</v>
      </c>
      <c r="R153" s="2"/>
      <c r="S153" s="2"/>
    </row>
    <row r="154" spans="1:19" x14ac:dyDescent="0.25">
      <c r="A154" s="2" t="s">
        <v>34</v>
      </c>
      <c r="B154" s="2">
        <v>70</v>
      </c>
      <c r="C154" s="2"/>
      <c r="D154" s="2">
        <f>MATCH(E154,[1]!Tabla1[Consignatario],0)</f>
        <v>1923</v>
      </c>
      <c r="E154" s="2" t="s">
        <v>320</v>
      </c>
      <c r="F154" s="2"/>
      <c r="H154" s="2"/>
      <c r="I154" s="2">
        <v>72995</v>
      </c>
      <c r="K154" s="2">
        <v>72995</v>
      </c>
      <c r="M154" s="2">
        <v>1090</v>
      </c>
      <c r="N154" s="2"/>
      <c r="O154" s="2">
        <v>4019</v>
      </c>
      <c r="P154" s="2">
        <v>5</v>
      </c>
      <c r="Q154" s="2">
        <v>5109</v>
      </c>
      <c r="R154" s="2">
        <v>5</v>
      </c>
      <c r="S154" s="2"/>
    </row>
    <row r="155" spans="1:19" x14ac:dyDescent="0.25">
      <c r="A155" s="43" t="s">
        <v>34</v>
      </c>
      <c r="B155" s="43">
        <v>71</v>
      </c>
      <c r="C155" s="10"/>
      <c r="D155" s="2">
        <f>MATCH(E155,[1]!Tabla1[Consignatario],0)</f>
        <v>1834</v>
      </c>
      <c r="E155" s="17" t="s">
        <v>157</v>
      </c>
      <c r="F155" s="18" t="s">
        <v>303</v>
      </c>
      <c r="H155" s="2"/>
      <c r="I155" s="43">
        <v>214444</v>
      </c>
      <c r="J155" s="43"/>
      <c r="K155" s="17">
        <v>214444</v>
      </c>
      <c r="L155" s="43"/>
      <c r="M155" s="43">
        <v>3580</v>
      </c>
      <c r="N155" s="43"/>
      <c r="O155" s="43">
        <v>11423</v>
      </c>
      <c r="P155" s="43">
        <v>6</v>
      </c>
      <c r="Q155" s="43">
        <v>15003</v>
      </c>
      <c r="R155" s="43">
        <v>6</v>
      </c>
      <c r="S155" s="43" t="s">
        <v>22</v>
      </c>
    </row>
    <row r="156" spans="1:19" x14ac:dyDescent="0.25">
      <c r="A156" s="44"/>
      <c r="B156" s="44"/>
      <c r="C156" s="11"/>
      <c r="D156" s="2">
        <f>MATCH(E156,[1]!Tabla1[Consignatario],0)</f>
        <v>1834</v>
      </c>
      <c r="E156" s="17" t="s">
        <v>157</v>
      </c>
      <c r="F156" s="18" t="s">
        <v>303</v>
      </c>
      <c r="H156" s="2"/>
      <c r="I156" s="44"/>
      <c r="J156" s="44"/>
      <c r="K156" s="17"/>
      <c r="L156" s="44"/>
      <c r="M156" s="44"/>
      <c r="N156" s="44"/>
      <c r="O156" s="44"/>
      <c r="P156" s="44"/>
      <c r="Q156" s="44"/>
      <c r="R156" s="44"/>
      <c r="S156" s="44"/>
    </row>
    <row r="157" spans="1:19" x14ac:dyDescent="0.25">
      <c r="A157" s="43" t="s">
        <v>36</v>
      </c>
      <c r="B157" s="43">
        <v>72</v>
      </c>
      <c r="C157" s="10"/>
      <c r="D157" s="2">
        <f>MATCH(E157,[1]!Tabla1[Consignatario],0)</f>
        <v>1012</v>
      </c>
      <c r="E157" s="17" t="s">
        <v>370</v>
      </c>
      <c r="F157" s="10"/>
      <c r="G157" s="2" t="s">
        <v>7</v>
      </c>
      <c r="H157" s="2"/>
      <c r="I157" s="2"/>
      <c r="K157" s="17">
        <v>26867</v>
      </c>
      <c r="L157" s="43"/>
      <c r="M157" s="43">
        <v>533</v>
      </c>
      <c r="N157" s="43"/>
      <c r="O157" s="43">
        <v>1347</v>
      </c>
      <c r="P157" s="43">
        <v>4</v>
      </c>
      <c r="Q157" s="43">
        <v>1880</v>
      </c>
      <c r="R157" s="43">
        <v>4</v>
      </c>
      <c r="S157" s="43"/>
    </row>
    <row r="158" spans="1:19" x14ac:dyDescent="0.25">
      <c r="A158" s="51"/>
      <c r="B158" s="51"/>
      <c r="C158" s="16"/>
      <c r="D158" s="2">
        <f>MATCH(E158,[1]!Tabla1[Consignatario],0)</f>
        <v>1012</v>
      </c>
      <c r="E158" s="17" t="s">
        <v>370</v>
      </c>
      <c r="F158" s="16"/>
      <c r="G158" s="2" t="s">
        <v>5</v>
      </c>
      <c r="H158" s="2"/>
      <c r="I158" s="2"/>
      <c r="K158" s="17"/>
      <c r="L158" s="51"/>
      <c r="M158" s="51"/>
      <c r="N158" s="51"/>
      <c r="O158" s="51"/>
      <c r="P158" s="51"/>
      <c r="Q158" s="51"/>
      <c r="R158" s="51"/>
      <c r="S158" s="51"/>
    </row>
    <row r="159" spans="1:19" x14ac:dyDescent="0.25">
      <c r="A159" s="44"/>
      <c r="B159" s="44"/>
      <c r="C159" s="11"/>
      <c r="D159" s="2">
        <f>MATCH(E159,[1]!Tabla1[Consignatario],0)</f>
        <v>1012</v>
      </c>
      <c r="E159" s="17" t="s">
        <v>370</v>
      </c>
      <c r="F159" s="11"/>
      <c r="G159" s="2" t="s">
        <v>11</v>
      </c>
      <c r="H159" s="2"/>
      <c r="I159" s="2"/>
      <c r="K159" s="17"/>
      <c r="L159" s="44"/>
      <c r="M159" s="44"/>
      <c r="N159" s="44"/>
      <c r="O159" s="44"/>
      <c r="P159" s="44"/>
      <c r="Q159" s="44"/>
      <c r="R159" s="44"/>
      <c r="S159" s="44"/>
    </row>
    <row r="160" spans="1:19" x14ac:dyDescent="0.25">
      <c r="A160" s="43" t="s">
        <v>36</v>
      </c>
      <c r="B160" s="43">
        <v>73</v>
      </c>
      <c r="C160" s="10"/>
      <c r="D160" s="2">
        <f>MATCH(E160,[1]!Tabla1[Consignatario],0)</f>
        <v>2439</v>
      </c>
      <c r="E160" s="2" t="s">
        <v>431</v>
      </c>
      <c r="F160" s="19" t="s">
        <v>158</v>
      </c>
      <c r="G160" s="43"/>
      <c r="H160" s="43"/>
      <c r="I160" s="43">
        <v>34569</v>
      </c>
      <c r="J160" s="43"/>
      <c r="K160" s="19">
        <v>34569</v>
      </c>
      <c r="L160" s="43"/>
      <c r="M160" s="43">
        <v>520</v>
      </c>
      <c r="N160" s="43"/>
      <c r="O160" s="43">
        <v>1899</v>
      </c>
      <c r="P160" s="43">
        <v>6</v>
      </c>
      <c r="Q160" s="52">
        <v>2416</v>
      </c>
      <c r="R160" s="43">
        <v>6</v>
      </c>
      <c r="S160" s="43"/>
    </row>
    <row r="161" spans="1:19" x14ac:dyDescent="0.25">
      <c r="A161" s="44"/>
      <c r="B161" s="44"/>
      <c r="C161" s="11"/>
      <c r="D161" s="2">
        <f>MATCH(E161,[1]!Tabla1[Consignatario],0)</f>
        <v>2439</v>
      </c>
      <c r="E161" s="2" t="s">
        <v>431</v>
      </c>
      <c r="F161" s="19" t="s">
        <v>158</v>
      </c>
      <c r="G161" s="44"/>
      <c r="H161" s="44"/>
      <c r="I161" s="44"/>
      <c r="J161" s="44"/>
      <c r="K161" s="19"/>
      <c r="L161" s="44"/>
      <c r="M161" s="44"/>
      <c r="N161" s="44"/>
      <c r="O161" s="44"/>
      <c r="P161" s="44"/>
      <c r="Q161" s="53"/>
      <c r="R161" s="44"/>
      <c r="S161" s="44"/>
    </row>
    <row r="162" spans="1:19" x14ac:dyDescent="0.25">
      <c r="A162" s="2" t="s">
        <v>36</v>
      </c>
      <c r="B162" s="2">
        <v>74</v>
      </c>
      <c r="C162" s="2"/>
      <c r="D162" s="2">
        <f>MATCH(E162,[1]!Tabla1[Consignatario],0)</f>
        <v>2439</v>
      </c>
      <c r="E162" s="2" t="s">
        <v>431</v>
      </c>
      <c r="F162" s="19"/>
      <c r="H162" s="2"/>
      <c r="I162" s="2">
        <v>27867</v>
      </c>
      <c r="K162" s="2">
        <v>27867</v>
      </c>
      <c r="M162" s="2">
        <v>521</v>
      </c>
      <c r="N162" s="2"/>
      <c r="O162" s="2">
        <v>1429</v>
      </c>
      <c r="P162" s="2">
        <v>5</v>
      </c>
      <c r="Q162" s="2">
        <v>1950</v>
      </c>
      <c r="R162" s="2">
        <v>5</v>
      </c>
      <c r="S162" s="2"/>
    </row>
    <row r="163" spans="1:19" x14ac:dyDescent="0.25">
      <c r="A163" s="2" t="s">
        <v>36</v>
      </c>
      <c r="B163" s="2">
        <v>75</v>
      </c>
      <c r="C163" s="2"/>
      <c r="D163" s="2">
        <f>MATCH(E163,[1]!Tabla1[Consignatario],0)</f>
        <v>1025</v>
      </c>
      <c r="E163" s="2" t="s">
        <v>371</v>
      </c>
      <c r="F163" s="2"/>
      <c r="H163" s="2"/>
      <c r="I163" s="2">
        <v>1000</v>
      </c>
      <c r="K163" s="2">
        <v>1000</v>
      </c>
      <c r="M163" s="2"/>
      <c r="N163" s="2"/>
      <c r="O163" s="2">
        <v>70</v>
      </c>
      <c r="P163" s="2"/>
      <c r="Q163" s="2">
        <v>70</v>
      </c>
      <c r="R163" s="2"/>
      <c r="S163" s="2"/>
    </row>
    <row r="164" spans="1:19" x14ac:dyDescent="0.25">
      <c r="A164" s="2" t="s">
        <v>36</v>
      </c>
      <c r="B164" s="2">
        <v>76</v>
      </c>
      <c r="C164" s="2"/>
      <c r="D164" s="2">
        <f>MATCH(E164,[1]!Tabla1[Consignatario],0)</f>
        <v>1828</v>
      </c>
      <c r="E164" s="2" t="s">
        <v>432</v>
      </c>
      <c r="F164" s="2"/>
      <c r="H164" s="2"/>
      <c r="I164" s="2">
        <v>13131</v>
      </c>
      <c r="K164" s="2">
        <v>13131</v>
      </c>
      <c r="M164" s="2">
        <v>260</v>
      </c>
      <c r="N164" s="2"/>
      <c r="O164" s="2">
        <v>659</v>
      </c>
      <c r="P164" s="2"/>
      <c r="Q164" s="2">
        <v>919</v>
      </c>
      <c r="R164" s="2"/>
      <c r="S164" s="2"/>
    </row>
    <row r="165" spans="1:19" x14ac:dyDescent="0.25">
      <c r="A165" s="2" t="s">
        <v>36</v>
      </c>
      <c r="B165" s="2">
        <v>77</v>
      </c>
      <c r="C165" s="2"/>
      <c r="D165" s="2">
        <f>MATCH(E165,[1]!Tabla1[Consignatario],0)</f>
        <v>2052</v>
      </c>
      <c r="E165" s="2" t="s">
        <v>423</v>
      </c>
      <c r="F165" s="2"/>
      <c r="H165" s="2"/>
      <c r="I165" s="2">
        <v>6210</v>
      </c>
      <c r="K165" s="2">
        <v>6210</v>
      </c>
      <c r="M165" s="2">
        <v>129</v>
      </c>
      <c r="N165" s="2"/>
      <c r="O165" s="2">
        <v>305</v>
      </c>
      <c r="P165" s="2">
        <v>4</v>
      </c>
      <c r="Q165" s="2">
        <v>434</v>
      </c>
      <c r="R165" s="2">
        <v>4</v>
      </c>
      <c r="S165" s="2"/>
    </row>
    <row r="166" spans="1:19" x14ac:dyDescent="0.25">
      <c r="A166" s="2" t="s">
        <v>36</v>
      </c>
      <c r="B166" s="2">
        <v>78</v>
      </c>
      <c r="C166" s="2"/>
      <c r="D166" s="2">
        <f>MATCH(E166,[1]!Tabla1[Consignatario],0)</f>
        <v>95</v>
      </c>
      <c r="E166" s="2" t="s">
        <v>160</v>
      </c>
      <c r="F166" s="2"/>
      <c r="H166" s="2"/>
      <c r="I166" s="2">
        <v>29361</v>
      </c>
      <c r="K166" s="2">
        <v>29361</v>
      </c>
      <c r="M166" s="2">
        <v>540</v>
      </c>
      <c r="N166" s="2"/>
      <c r="O166" s="2">
        <v>1515</v>
      </c>
      <c r="P166" s="2">
        <v>2</v>
      </c>
      <c r="Q166" s="2">
        <v>2055</v>
      </c>
      <c r="R166" s="2">
        <v>2</v>
      </c>
      <c r="S166" s="2"/>
    </row>
    <row r="167" spans="1:19" x14ac:dyDescent="0.25">
      <c r="A167" s="2" t="s">
        <v>36</v>
      </c>
      <c r="B167" s="2">
        <v>79</v>
      </c>
      <c r="C167" s="2"/>
      <c r="D167" s="2">
        <f>MATCH(E167,[1]!Tabla1[Consignatario],0)</f>
        <v>1869</v>
      </c>
      <c r="E167" s="2" t="s">
        <v>161</v>
      </c>
      <c r="F167" s="2"/>
      <c r="H167" s="2"/>
      <c r="I167" s="2">
        <v>114915</v>
      </c>
      <c r="K167" s="2">
        <v>114915</v>
      </c>
      <c r="M167" s="2">
        <v>2106</v>
      </c>
      <c r="N167" s="2"/>
      <c r="O167" s="2">
        <v>5957</v>
      </c>
      <c r="P167" s="2">
        <v>7</v>
      </c>
      <c r="Q167" s="2">
        <v>8063</v>
      </c>
      <c r="R167" s="2">
        <v>7</v>
      </c>
      <c r="S167" s="2"/>
    </row>
    <row r="168" spans="1:19" ht="30" x14ac:dyDescent="0.25">
      <c r="A168" s="43" t="s">
        <v>37</v>
      </c>
      <c r="B168" s="43">
        <v>80</v>
      </c>
      <c r="C168" s="10"/>
      <c r="D168" s="2">
        <f>MATCH(E168,[1]!Tabla1[Consignatario],0)</f>
        <v>2766</v>
      </c>
      <c r="E168" s="17" t="s">
        <v>162</v>
      </c>
      <c r="F168" s="10"/>
      <c r="G168" s="2" t="s">
        <v>6</v>
      </c>
      <c r="H168" s="2" t="s">
        <v>10</v>
      </c>
      <c r="I168" s="2"/>
      <c r="K168" s="17">
        <v>110523</v>
      </c>
      <c r="L168" s="43"/>
      <c r="M168" s="43">
        <v>2204</v>
      </c>
      <c r="N168" s="43"/>
      <c r="O168" s="43">
        <v>5532</v>
      </c>
      <c r="P168" s="43">
        <v>4</v>
      </c>
      <c r="Q168" s="43">
        <v>7736</v>
      </c>
      <c r="R168" s="43">
        <v>4</v>
      </c>
      <c r="S168" s="43"/>
    </row>
    <row r="169" spans="1:19" x14ac:dyDescent="0.25">
      <c r="A169" s="51"/>
      <c r="B169" s="51"/>
      <c r="C169" s="16"/>
      <c r="D169" s="2">
        <f>MATCH(E169,[1]!Tabla1[Consignatario],0)</f>
        <v>2766</v>
      </c>
      <c r="E169" s="17" t="s">
        <v>162</v>
      </c>
      <c r="F169" s="16"/>
      <c r="G169" s="2" t="s">
        <v>7</v>
      </c>
      <c r="H169" s="2"/>
      <c r="I169" s="2"/>
      <c r="K169" s="17"/>
      <c r="L169" s="51"/>
      <c r="M169" s="51"/>
      <c r="N169" s="51"/>
      <c r="O169" s="51"/>
      <c r="P169" s="51"/>
      <c r="Q169" s="51"/>
      <c r="R169" s="51"/>
      <c r="S169" s="51"/>
    </row>
    <row r="170" spans="1:19" x14ac:dyDescent="0.25">
      <c r="A170" s="51"/>
      <c r="B170" s="51"/>
      <c r="C170" s="16"/>
      <c r="D170" s="2">
        <f>MATCH(E170,[1]!Tabla1[Consignatario],0)</f>
        <v>2766</v>
      </c>
      <c r="E170" s="17" t="s">
        <v>162</v>
      </c>
      <c r="F170" s="16"/>
      <c r="G170" s="2" t="s">
        <v>5</v>
      </c>
      <c r="H170" s="2"/>
      <c r="I170" s="2"/>
      <c r="K170" s="17"/>
      <c r="L170" s="51"/>
      <c r="M170" s="51"/>
      <c r="N170" s="51"/>
      <c r="O170" s="51"/>
      <c r="P170" s="51"/>
      <c r="Q170" s="51"/>
      <c r="R170" s="51"/>
      <c r="S170" s="51"/>
    </row>
    <row r="171" spans="1:19" x14ac:dyDescent="0.25">
      <c r="A171" s="44"/>
      <c r="B171" s="44"/>
      <c r="C171" s="11"/>
      <c r="D171" s="2">
        <f>MATCH(E171,[1]!Tabla1[Consignatario],0)</f>
        <v>2766</v>
      </c>
      <c r="E171" s="17" t="s">
        <v>162</v>
      </c>
      <c r="F171" s="11"/>
      <c r="G171" s="2" t="s">
        <v>11</v>
      </c>
      <c r="H171" s="2"/>
      <c r="I171" s="2"/>
      <c r="K171" s="17"/>
      <c r="L171" s="44"/>
      <c r="M171" s="44"/>
      <c r="N171" s="44"/>
      <c r="O171" s="44"/>
      <c r="P171" s="44"/>
      <c r="Q171" s="44"/>
      <c r="R171" s="44"/>
      <c r="S171" s="44"/>
    </row>
    <row r="172" spans="1:19" x14ac:dyDescent="0.25">
      <c r="A172" s="2" t="s">
        <v>37</v>
      </c>
      <c r="B172" s="2">
        <v>81</v>
      </c>
      <c r="C172" s="2"/>
      <c r="D172" s="2">
        <f>MATCH(E172,[1]!Tabla1[Consignatario],0)</f>
        <v>2039</v>
      </c>
      <c r="E172" s="2" t="s">
        <v>163</v>
      </c>
      <c r="F172" s="2"/>
      <c r="H172" s="2"/>
      <c r="I172" s="2">
        <v>82331</v>
      </c>
      <c r="K172" s="2">
        <v>82331</v>
      </c>
      <c r="M172" s="2">
        <v>1410</v>
      </c>
      <c r="N172" s="2"/>
      <c r="O172" s="2">
        <v>4353</v>
      </c>
      <c r="P172" s="2"/>
      <c r="Q172" s="2">
        <v>5763</v>
      </c>
      <c r="R172" s="2"/>
      <c r="S172" s="2"/>
    </row>
    <row r="173" spans="1:19" x14ac:dyDescent="0.25">
      <c r="A173" s="2" t="s">
        <v>37</v>
      </c>
      <c r="B173" s="2">
        <v>82</v>
      </c>
      <c r="C173" s="2"/>
      <c r="D173" s="2">
        <f>MATCH(E173,[1]!Tabla1[Consignatario],0)</f>
        <v>616</v>
      </c>
      <c r="E173" s="2" t="s">
        <v>433</v>
      </c>
      <c r="F173" s="2"/>
      <c r="H173" s="2"/>
      <c r="I173" s="2">
        <v>17000</v>
      </c>
      <c r="K173" s="2">
        <v>17000</v>
      </c>
      <c r="M173" s="2">
        <v>332</v>
      </c>
      <c r="N173" s="2"/>
      <c r="O173" s="2">
        <v>858</v>
      </c>
      <c r="P173" s="2"/>
      <c r="Q173" s="2">
        <v>1190</v>
      </c>
      <c r="R173" s="2"/>
      <c r="S173" s="2"/>
    </row>
    <row r="174" spans="1:19" x14ac:dyDescent="0.25">
      <c r="A174" s="2" t="s">
        <v>37</v>
      </c>
      <c r="B174" s="2">
        <v>83</v>
      </c>
      <c r="C174" s="2"/>
      <c r="D174" s="2">
        <f>MATCH(E174,[1]!Tabla1[Consignatario],0)</f>
        <v>1623</v>
      </c>
      <c r="E174" s="2" t="s">
        <v>392</v>
      </c>
      <c r="F174" s="2"/>
      <c r="H174" s="2"/>
      <c r="I174" s="2">
        <v>20926</v>
      </c>
      <c r="K174" s="2">
        <v>20926</v>
      </c>
      <c r="M174" s="2">
        <v>274</v>
      </c>
      <c r="N174" s="2"/>
      <c r="O174" s="2">
        <v>1190</v>
      </c>
      <c r="P174" s="2">
        <v>6</v>
      </c>
      <c r="Q174" s="2">
        <v>1464</v>
      </c>
      <c r="R174" s="2">
        <v>6</v>
      </c>
      <c r="S174" s="2"/>
    </row>
    <row r="175" spans="1:19" x14ac:dyDescent="0.25">
      <c r="A175" s="2" t="s">
        <v>37</v>
      </c>
      <c r="B175" s="2">
        <v>84</v>
      </c>
      <c r="C175" s="2"/>
      <c r="D175" s="2">
        <f>MATCH(E175,[1]!Tabla1[Consignatario],0)</f>
        <v>2186</v>
      </c>
      <c r="E175" s="2" t="s">
        <v>164</v>
      </c>
      <c r="F175" s="2"/>
      <c r="H175" s="2"/>
      <c r="I175" s="2">
        <v>7820</v>
      </c>
      <c r="K175" s="2">
        <v>7820</v>
      </c>
      <c r="M175" s="2">
        <v>150</v>
      </c>
      <c r="N175" s="2"/>
      <c r="O175" s="2">
        <v>397</v>
      </c>
      <c r="P175" s="2">
        <v>3</v>
      </c>
      <c r="Q175" s="2">
        <v>547</v>
      </c>
      <c r="R175" s="2">
        <v>3</v>
      </c>
      <c r="S175" s="2"/>
    </row>
    <row r="176" spans="1:19" x14ac:dyDescent="0.25">
      <c r="A176" s="2" t="s">
        <v>37</v>
      </c>
      <c r="B176" s="2">
        <v>85</v>
      </c>
      <c r="C176" s="2"/>
      <c r="D176" s="2">
        <f>MATCH(E176,[1]!Tabla1[Consignatario],0)</f>
        <v>1762</v>
      </c>
      <c r="E176" s="2" t="s">
        <v>434</v>
      </c>
      <c r="F176" s="2"/>
      <c r="H176" s="2"/>
      <c r="I176" s="2">
        <v>30977</v>
      </c>
      <c r="K176" s="2">
        <v>30977</v>
      </c>
      <c r="M176" s="2">
        <v>600</v>
      </c>
      <c r="N176" s="2"/>
      <c r="O176" s="2">
        <v>1568</v>
      </c>
      <c r="P176" s="2">
        <v>2</v>
      </c>
      <c r="Q176" s="2">
        <v>2168</v>
      </c>
      <c r="R176" s="2">
        <v>2</v>
      </c>
      <c r="S176" s="2"/>
    </row>
    <row r="177" spans="1:19" ht="45" x14ac:dyDescent="0.25">
      <c r="A177" s="2" t="s">
        <v>37</v>
      </c>
      <c r="B177" s="2">
        <v>86</v>
      </c>
      <c r="C177" s="2"/>
      <c r="D177" s="2">
        <f>MATCH(E177,[1]!Tabla1[Consignatario],0)</f>
        <v>1385</v>
      </c>
      <c r="E177" s="2" t="s">
        <v>435</v>
      </c>
      <c r="F177" s="2"/>
      <c r="H177" s="2"/>
      <c r="I177" s="2">
        <v>94290</v>
      </c>
      <c r="K177" s="2">
        <v>94290</v>
      </c>
      <c r="M177" s="2">
        <v>1688</v>
      </c>
      <c r="N177" s="2"/>
      <c r="O177" s="2">
        <v>4912</v>
      </c>
      <c r="P177" s="2">
        <v>2</v>
      </c>
      <c r="Q177" s="2">
        <v>6600</v>
      </c>
      <c r="R177" s="2">
        <v>2</v>
      </c>
      <c r="S177" s="2" t="s">
        <v>38</v>
      </c>
    </row>
    <row r="178" spans="1:19" x14ac:dyDescent="0.25">
      <c r="A178" s="2" t="s">
        <v>37</v>
      </c>
      <c r="B178" s="2">
        <v>87</v>
      </c>
      <c r="C178" s="2"/>
      <c r="D178" s="2">
        <f>MATCH(E178,[1]!Tabla1[Consignatario],0)</f>
        <v>2483</v>
      </c>
      <c r="E178" s="2" t="s">
        <v>424</v>
      </c>
      <c r="F178" s="2"/>
      <c r="H178" s="2"/>
      <c r="I178" s="2">
        <v>19988</v>
      </c>
      <c r="K178" s="2">
        <v>19988</v>
      </c>
      <c r="M178" s="2">
        <v>360</v>
      </c>
      <c r="N178" s="2"/>
      <c r="O178" s="2">
        <v>1039</v>
      </c>
      <c r="P178" s="2"/>
      <c r="Q178" s="2">
        <v>1399</v>
      </c>
      <c r="R178" s="2"/>
      <c r="S178" s="2"/>
    </row>
    <row r="179" spans="1:19" x14ac:dyDescent="0.25">
      <c r="A179" s="2" t="s">
        <v>37</v>
      </c>
      <c r="B179" s="2">
        <v>88</v>
      </c>
      <c r="C179" s="2"/>
      <c r="D179" s="2">
        <f>MATCH(E179,[1]!Tabla1[Consignatario],0)</f>
        <v>341</v>
      </c>
      <c r="E179" s="2" t="s">
        <v>436</v>
      </c>
      <c r="F179" s="2"/>
      <c r="H179" s="2"/>
      <c r="I179" s="2">
        <v>103348</v>
      </c>
      <c r="K179" s="2">
        <v>103348</v>
      </c>
      <c r="M179" s="2">
        <v>2000</v>
      </c>
      <c r="N179" s="2"/>
      <c r="O179" s="2">
        <v>5234</v>
      </c>
      <c r="P179" s="2">
        <v>3</v>
      </c>
      <c r="Q179" s="2">
        <v>7234</v>
      </c>
      <c r="R179" s="2">
        <v>3</v>
      </c>
      <c r="S179" s="2"/>
    </row>
    <row r="180" spans="1:19" x14ac:dyDescent="0.25">
      <c r="A180" s="2" t="s">
        <v>37</v>
      </c>
      <c r="B180" s="2">
        <v>89</v>
      </c>
      <c r="C180" s="2"/>
      <c r="D180" s="2">
        <f>MATCH(E180,[1]!Tabla1[Consignatario],0)</f>
        <v>2611</v>
      </c>
      <c r="E180" s="2" t="s">
        <v>437</v>
      </c>
      <c r="F180" s="2"/>
      <c r="H180" s="2"/>
      <c r="I180" s="2">
        <v>28750</v>
      </c>
      <c r="K180" s="2">
        <v>28750</v>
      </c>
      <c r="M180" s="2">
        <v>410</v>
      </c>
      <c r="N180" s="2"/>
      <c r="O180" s="2">
        <v>1602</v>
      </c>
      <c r="P180" s="2">
        <v>4</v>
      </c>
      <c r="Q180" s="2">
        <v>2012</v>
      </c>
      <c r="R180" s="2">
        <v>4</v>
      </c>
      <c r="S180" s="2"/>
    </row>
    <row r="181" spans="1:19" x14ac:dyDescent="0.25">
      <c r="A181" s="43" t="s">
        <v>39</v>
      </c>
      <c r="B181" s="43">
        <v>90</v>
      </c>
      <c r="C181" s="10"/>
      <c r="D181" s="2">
        <f>MATCH(E181,[1]!Tabla1[Consignatario],0)</f>
        <v>1710</v>
      </c>
      <c r="E181" s="17" t="s">
        <v>377</v>
      </c>
      <c r="F181" s="10"/>
      <c r="G181" s="2" t="s">
        <v>7</v>
      </c>
      <c r="H181" s="2"/>
      <c r="I181" s="2"/>
      <c r="K181" s="17">
        <v>74284</v>
      </c>
      <c r="L181" s="43"/>
      <c r="M181" s="43">
        <v>1370</v>
      </c>
      <c r="N181" s="43"/>
      <c r="O181" s="43">
        <v>3829</v>
      </c>
      <c r="P181" s="43">
        <v>6</v>
      </c>
      <c r="Q181" s="43">
        <v>5199</v>
      </c>
      <c r="R181" s="43">
        <v>6</v>
      </c>
      <c r="S181" s="43"/>
    </row>
    <row r="182" spans="1:19" ht="30" x14ac:dyDescent="0.25">
      <c r="A182" s="51"/>
      <c r="B182" s="51"/>
      <c r="C182" s="16"/>
      <c r="D182" s="2">
        <f>MATCH(E182,[1]!Tabla1[Consignatario],0)</f>
        <v>1710</v>
      </c>
      <c r="E182" s="17" t="s">
        <v>377</v>
      </c>
      <c r="F182" s="16"/>
      <c r="G182" s="2" t="s">
        <v>6</v>
      </c>
      <c r="H182" s="2" t="s">
        <v>10</v>
      </c>
      <c r="I182" s="2"/>
      <c r="K182" s="17"/>
      <c r="L182" s="51"/>
      <c r="M182" s="51"/>
      <c r="N182" s="51"/>
      <c r="O182" s="51"/>
      <c r="P182" s="51"/>
      <c r="Q182" s="51"/>
      <c r="R182" s="51"/>
      <c r="S182" s="51"/>
    </row>
    <row r="183" spans="1:19" x14ac:dyDescent="0.25">
      <c r="A183" s="44"/>
      <c r="B183" s="44"/>
      <c r="C183" s="11"/>
      <c r="D183" s="2">
        <f>MATCH(E183,[1]!Tabla1[Consignatario],0)</f>
        <v>1710</v>
      </c>
      <c r="E183" s="17" t="s">
        <v>377</v>
      </c>
      <c r="F183" s="11"/>
      <c r="G183" s="2" t="s">
        <v>11</v>
      </c>
      <c r="H183" s="2"/>
      <c r="I183" s="2"/>
      <c r="K183" s="17"/>
      <c r="L183" s="44"/>
      <c r="M183" s="44"/>
      <c r="N183" s="44"/>
      <c r="O183" s="44"/>
      <c r="P183" s="44"/>
      <c r="Q183" s="44"/>
      <c r="R183" s="44"/>
      <c r="S183" s="44"/>
    </row>
    <row r="184" spans="1:19" x14ac:dyDescent="0.25">
      <c r="A184" s="2" t="s">
        <v>39</v>
      </c>
      <c r="B184" s="2">
        <v>91</v>
      </c>
      <c r="C184" s="2"/>
      <c r="D184" s="2">
        <f>MATCH(E184,[1]!Tabla1[Consignatario],0)</f>
        <v>1816</v>
      </c>
      <c r="E184" s="2" t="s">
        <v>378</v>
      </c>
      <c r="F184" s="2"/>
      <c r="H184" s="2"/>
      <c r="I184" s="2">
        <v>43519</v>
      </c>
      <c r="K184" s="2">
        <v>43519</v>
      </c>
      <c r="M184" s="2">
        <v>760</v>
      </c>
      <c r="N184" s="2"/>
      <c r="O184" s="2">
        <v>2286</v>
      </c>
      <c r="P184" s="2">
        <v>3</v>
      </c>
      <c r="Q184" s="2">
        <v>3046</v>
      </c>
      <c r="R184" s="2">
        <v>3</v>
      </c>
      <c r="S184" s="2"/>
    </row>
    <row r="185" spans="1:19" x14ac:dyDescent="0.25">
      <c r="A185" s="2" t="s">
        <v>39</v>
      </c>
      <c r="B185" s="2">
        <v>92</v>
      </c>
      <c r="C185" s="2"/>
      <c r="D185" s="2">
        <f>MATCH(E185,[1]!Tabla1[Consignatario],0)</f>
        <v>1321</v>
      </c>
      <c r="E185" s="2" t="s">
        <v>165</v>
      </c>
      <c r="F185" s="2"/>
      <c r="H185" s="2"/>
      <c r="I185" s="2">
        <v>18800</v>
      </c>
      <c r="K185" s="2">
        <v>18800</v>
      </c>
      <c r="M185" s="2">
        <v>306</v>
      </c>
      <c r="N185" s="2"/>
      <c r="O185" s="2">
        <v>1010</v>
      </c>
      <c r="P185" s="2"/>
      <c r="Q185" s="2">
        <v>1316</v>
      </c>
      <c r="R185" s="2"/>
      <c r="S185" s="2"/>
    </row>
    <row r="186" spans="1:19" x14ac:dyDescent="0.25">
      <c r="A186" s="2" t="s">
        <v>39</v>
      </c>
      <c r="B186" s="2">
        <v>93</v>
      </c>
      <c r="C186" s="2"/>
      <c r="D186" s="2">
        <f>MATCH(E186,[1]!Tabla1[Consignatario],0)</f>
        <v>975</v>
      </c>
      <c r="E186" s="2" t="s">
        <v>316</v>
      </c>
      <c r="F186" s="2"/>
      <c r="H186" s="2"/>
      <c r="I186" s="2">
        <v>14433</v>
      </c>
      <c r="K186" s="2">
        <v>14433</v>
      </c>
      <c r="M186" s="2">
        <v>270</v>
      </c>
      <c r="N186" s="2"/>
      <c r="O186" s="2">
        <v>740</v>
      </c>
      <c r="P186" s="2">
        <v>3</v>
      </c>
      <c r="Q186" s="2">
        <v>1010</v>
      </c>
      <c r="R186" s="2">
        <v>3</v>
      </c>
      <c r="S186" s="2"/>
    </row>
    <row r="187" spans="1:19" x14ac:dyDescent="0.25">
      <c r="A187" s="2" t="s">
        <v>39</v>
      </c>
      <c r="B187" s="2">
        <v>94</v>
      </c>
      <c r="C187" s="2"/>
      <c r="D187" s="2">
        <f>MATCH(E187,[1]!Tabla1[Consignatario],0)</f>
        <v>357</v>
      </c>
      <c r="E187" s="2" t="s">
        <v>379</v>
      </c>
      <c r="F187" s="2"/>
      <c r="H187" s="2"/>
      <c r="I187" s="2">
        <v>8766</v>
      </c>
      <c r="K187" s="2">
        <v>8766</v>
      </c>
      <c r="M187" s="2">
        <v>132</v>
      </c>
      <c r="N187" s="2">
        <v>6</v>
      </c>
      <c r="O187" s="2">
        <v>480</v>
      </c>
      <c r="P187" s="2">
        <v>6</v>
      </c>
      <c r="Q187" s="2">
        <v>613</v>
      </c>
      <c r="R187" s="2">
        <v>4</v>
      </c>
      <c r="S187" s="2"/>
    </row>
    <row r="188" spans="1:19" x14ac:dyDescent="0.25">
      <c r="A188" s="2" t="s">
        <v>39</v>
      </c>
      <c r="B188" s="2">
        <v>95</v>
      </c>
      <c r="C188" s="2"/>
      <c r="D188" s="2">
        <f>MATCH(E188,[1]!Tabla1[Consignatario],0)</f>
        <v>939</v>
      </c>
      <c r="E188" s="2" t="s">
        <v>329</v>
      </c>
      <c r="F188" s="2"/>
      <c r="H188" s="2"/>
      <c r="I188" s="2">
        <v>8590</v>
      </c>
      <c r="K188" s="2">
        <v>8590</v>
      </c>
      <c r="M188" s="2">
        <v>272</v>
      </c>
      <c r="N188" s="2"/>
      <c r="O188" s="2">
        <v>329</v>
      </c>
      <c r="P188" s="2"/>
      <c r="Q188" s="2">
        <v>601</v>
      </c>
      <c r="R188" s="2"/>
      <c r="S188" s="2"/>
    </row>
    <row r="189" spans="1:19" x14ac:dyDescent="0.25">
      <c r="A189" s="2" t="s">
        <v>39</v>
      </c>
      <c r="B189" s="2">
        <v>96</v>
      </c>
      <c r="C189" s="2"/>
      <c r="D189" s="2">
        <f>MATCH(E189,[1]!Tabla1[Consignatario],0)</f>
        <v>2630</v>
      </c>
      <c r="E189" s="2" t="s">
        <v>166</v>
      </c>
      <c r="F189" s="2"/>
      <c r="H189" s="2"/>
      <c r="I189" s="2">
        <v>101287</v>
      </c>
      <c r="K189" s="2">
        <v>101287</v>
      </c>
      <c r="M189" s="2">
        <v>1889</v>
      </c>
      <c r="N189" s="2">
        <v>3</v>
      </c>
      <c r="O189" s="2">
        <v>5200</v>
      </c>
      <c r="P189" s="2">
        <v>5</v>
      </c>
      <c r="Q189" s="2">
        <v>7090</v>
      </c>
      <c r="R189" s="2"/>
      <c r="S189" s="2"/>
    </row>
    <row r="190" spans="1:19" x14ac:dyDescent="0.25">
      <c r="A190" s="43" t="s">
        <v>39</v>
      </c>
      <c r="B190" s="43">
        <v>97</v>
      </c>
      <c r="C190" s="10"/>
      <c r="D190" s="2">
        <f>MATCH(E190,[1]!Tabla1[Consignatario],0)</f>
        <v>1524</v>
      </c>
      <c r="E190" s="17" t="s">
        <v>167</v>
      </c>
      <c r="F190" s="10"/>
      <c r="G190" s="2" t="s">
        <v>7</v>
      </c>
      <c r="H190" s="2"/>
      <c r="I190" s="2"/>
      <c r="K190" s="17">
        <v>16368</v>
      </c>
      <c r="L190" s="43"/>
      <c r="M190" s="43">
        <v>270</v>
      </c>
      <c r="N190" s="43"/>
      <c r="O190" s="43">
        <v>877</v>
      </c>
      <c r="P190" s="43"/>
      <c r="Q190" s="43">
        <v>1147</v>
      </c>
      <c r="R190" s="43"/>
      <c r="S190" s="43" t="s">
        <v>22</v>
      </c>
    </row>
    <row r="191" spans="1:19" x14ac:dyDescent="0.25">
      <c r="A191" s="44"/>
      <c r="B191" s="44"/>
      <c r="C191" s="11"/>
      <c r="D191" s="2">
        <f>MATCH(E191,[1]!Tabla1[Consignatario],0)</f>
        <v>1524</v>
      </c>
      <c r="E191" s="17" t="s">
        <v>167</v>
      </c>
      <c r="F191" s="11"/>
      <c r="G191" s="2" t="s">
        <v>5</v>
      </c>
      <c r="H191" s="2"/>
      <c r="I191" s="2"/>
      <c r="K191" s="17"/>
      <c r="L191" s="44"/>
      <c r="M191" s="44"/>
      <c r="N191" s="44"/>
      <c r="O191" s="44"/>
      <c r="P191" s="44"/>
      <c r="Q191" s="44"/>
      <c r="R191" s="44"/>
      <c r="S191" s="44"/>
    </row>
    <row r="192" spans="1:19" x14ac:dyDescent="0.25">
      <c r="A192" s="2" t="s">
        <v>40</v>
      </c>
      <c r="B192" s="2">
        <v>98</v>
      </c>
      <c r="C192" s="2"/>
      <c r="D192" s="2">
        <f>MATCH(E192,[1]!Tabla1[Consignatario],0)</f>
        <v>554</v>
      </c>
      <c r="E192" s="2" t="s">
        <v>168</v>
      </c>
      <c r="F192" s="2"/>
      <c r="H192" s="2"/>
      <c r="I192" s="2">
        <v>135170</v>
      </c>
      <c r="K192" s="2">
        <v>135170</v>
      </c>
      <c r="M192" s="2">
        <v>894</v>
      </c>
      <c r="N192" s="2"/>
      <c r="O192" s="2">
        <v>8568</v>
      </c>
      <c r="P192" s="2"/>
      <c r="Q192" s="2">
        <v>9462</v>
      </c>
      <c r="R192" s="2"/>
      <c r="S192" s="2"/>
    </row>
    <row r="193" spans="1:19" x14ac:dyDescent="0.25">
      <c r="A193" s="2" t="s">
        <v>40</v>
      </c>
      <c r="B193" s="2">
        <v>99</v>
      </c>
      <c r="C193" s="2"/>
      <c r="D193" s="2">
        <f>MATCH(E193,[1]!Tabla1[Consignatario],0)</f>
        <v>1502</v>
      </c>
      <c r="E193" s="2" t="s">
        <v>438</v>
      </c>
      <c r="F193" s="2"/>
      <c r="H193" s="2"/>
      <c r="I193" s="2">
        <v>42550</v>
      </c>
      <c r="K193" s="2">
        <v>42550</v>
      </c>
      <c r="M193" s="2">
        <v>800</v>
      </c>
      <c r="N193" s="2"/>
      <c r="O193" s="2">
        <v>2178</v>
      </c>
      <c r="P193" s="2">
        <v>4</v>
      </c>
      <c r="Q193" s="2">
        <v>2978</v>
      </c>
      <c r="R193" s="2">
        <v>4</v>
      </c>
      <c r="S193" s="2"/>
    </row>
    <row r="194" spans="1:19" x14ac:dyDescent="0.25">
      <c r="A194" s="2" t="s">
        <v>40</v>
      </c>
      <c r="B194" s="2">
        <v>100</v>
      </c>
      <c r="C194" s="2"/>
      <c r="D194" s="2">
        <f>MATCH(E194,[1]!Tabla1[Consignatario],0)</f>
        <v>1650</v>
      </c>
      <c r="E194" s="2" t="s">
        <v>169</v>
      </c>
      <c r="F194" s="2"/>
      <c r="H194" s="2"/>
      <c r="I194" s="2">
        <v>27003</v>
      </c>
      <c r="K194" s="2">
        <v>27003</v>
      </c>
      <c r="M194" s="2">
        <v>470</v>
      </c>
      <c r="N194" s="2"/>
      <c r="O194" s="2">
        <v>1420</v>
      </c>
      <c r="P194" s="2"/>
      <c r="Q194" s="2">
        <v>1890</v>
      </c>
      <c r="R194" s="2"/>
      <c r="S194" s="2"/>
    </row>
    <row r="195" spans="1:19" x14ac:dyDescent="0.25">
      <c r="A195" s="2" t="s">
        <v>40</v>
      </c>
      <c r="B195" s="2">
        <v>101</v>
      </c>
      <c r="C195" s="2"/>
      <c r="D195" s="2">
        <f>MATCH(E195,[1]!Tabla1[Consignatario],0)</f>
        <v>639</v>
      </c>
      <c r="E195" s="2" t="s">
        <v>441</v>
      </c>
      <c r="F195" s="2"/>
      <c r="H195" s="2"/>
      <c r="I195" s="2">
        <v>13625</v>
      </c>
      <c r="K195" s="2">
        <v>13625</v>
      </c>
      <c r="M195" s="2">
        <v>244</v>
      </c>
      <c r="N195" s="2"/>
      <c r="O195" s="2">
        <v>709</v>
      </c>
      <c r="P195" s="2">
        <v>6</v>
      </c>
      <c r="Q195" s="2">
        <v>953</v>
      </c>
      <c r="R195" s="2">
        <v>6</v>
      </c>
      <c r="S195" s="2"/>
    </row>
    <row r="196" spans="1:19" x14ac:dyDescent="0.25">
      <c r="A196" s="2" t="s">
        <v>40</v>
      </c>
      <c r="B196" s="2">
        <v>102</v>
      </c>
      <c r="C196" s="2"/>
      <c r="D196" s="2">
        <f>MATCH(E196,[1]!Tabla1[Consignatario],0)</f>
        <v>2082</v>
      </c>
      <c r="E196" s="2" t="s">
        <v>442</v>
      </c>
      <c r="F196" s="2"/>
      <c r="H196" s="2"/>
      <c r="I196" s="2">
        <v>9509</v>
      </c>
      <c r="K196" s="2">
        <v>9509</v>
      </c>
      <c r="M196" s="2"/>
      <c r="N196" s="2"/>
      <c r="O196" s="2">
        <v>665</v>
      </c>
      <c r="P196" s="2">
        <v>5</v>
      </c>
      <c r="Q196" s="2">
        <v>665</v>
      </c>
      <c r="R196" s="2">
        <v>5</v>
      </c>
      <c r="S196" s="2"/>
    </row>
    <row r="197" spans="1:19" x14ac:dyDescent="0.25">
      <c r="A197" s="2" t="s">
        <v>40</v>
      </c>
      <c r="B197" s="2">
        <v>103</v>
      </c>
      <c r="C197" s="2"/>
      <c r="D197" s="2">
        <f>MATCH(E197,[1]!Tabla1[Consignatario],0)</f>
        <v>1727</v>
      </c>
      <c r="E197" s="2" t="s">
        <v>170</v>
      </c>
      <c r="F197" s="2"/>
      <c r="H197" s="2"/>
      <c r="I197" s="2">
        <v>18248</v>
      </c>
      <c r="K197" s="2">
        <v>18248</v>
      </c>
      <c r="M197" s="2">
        <v>450</v>
      </c>
      <c r="N197" s="2"/>
      <c r="O197" s="2">
        <v>827</v>
      </c>
      <c r="P197" s="2">
        <v>3</v>
      </c>
      <c r="Q197" s="2">
        <v>1277</v>
      </c>
      <c r="R197" s="2">
        <v>3</v>
      </c>
      <c r="S197" s="2"/>
    </row>
    <row r="198" spans="1:19" x14ac:dyDescent="0.25">
      <c r="A198" s="43" t="s">
        <v>40</v>
      </c>
      <c r="B198" s="43">
        <v>104</v>
      </c>
      <c r="C198" s="10"/>
      <c r="D198" s="2">
        <f>MATCH(E198,[1]!Tabla1[Consignatario],0)</f>
        <v>2207</v>
      </c>
      <c r="E198" s="17" t="s">
        <v>443</v>
      </c>
      <c r="F198" s="18" t="s">
        <v>393</v>
      </c>
      <c r="H198" s="2"/>
      <c r="I198" s="2"/>
      <c r="K198" s="17">
        <v>47805</v>
      </c>
      <c r="L198" s="43"/>
      <c r="M198" s="43">
        <v>946</v>
      </c>
      <c r="N198" s="43"/>
      <c r="O198" s="43">
        <v>2400</v>
      </c>
      <c r="P198" s="43">
        <v>3</v>
      </c>
      <c r="Q198" s="43">
        <v>3346</v>
      </c>
      <c r="R198" s="43">
        <v>3</v>
      </c>
      <c r="S198" s="43"/>
    </row>
    <row r="199" spans="1:19" ht="30" x14ac:dyDescent="0.25">
      <c r="A199" s="44"/>
      <c r="B199" s="44"/>
      <c r="C199" s="11" t="s">
        <v>129</v>
      </c>
      <c r="D199" s="2">
        <f>MATCH(E199,[1]!Tabla1[Consignatario],0)</f>
        <v>2207</v>
      </c>
      <c r="E199" s="17" t="s">
        <v>443</v>
      </c>
      <c r="F199" s="18" t="s">
        <v>393</v>
      </c>
      <c r="H199" s="2"/>
      <c r="I199" s="2"/>
      <c r="K199" s="17"/>
      <c r="L199" s="44"/>
      <c r="M199" s="44"/>
      <c r="N199" s="44"/>
      <c r="O199" s="44"/>
      <c r="P199" s="44"/>
      <c r="Q199" s="44"/>
      <c r="R199" s="44"/>
      <c r="S199" s="44"/>
    </row>
    <row r="200" spans="1:19" x14ac:dyDescent="0.25">
      <c r="A200" s="2" t="s">
        <v>40</v>
      </c>
      <c r="B200" s="2">
        <v>105</v>
      </c>
      <c r="C200" s="2"/>
      <c r="D200" s="2">
        <f>MATCH(E200,[1]!Tabla1[Consignatario],0)</f>
        <v>1421</v>
      </c>
      <c r="E200" s="2" t="s">
        <v>369</v>
      </c>
      <c r="F200" s="2"/>
      <c r="H200" s="2"/>
      <c r="I200" s="2">
        <v>16858</v>
      </c>
      <c r="K200" s="2">
        <v>16858</v>
      </c>
      <c r="M200" s="2">
        <v>290</v>
      </c>
      <c r="N200" s="2"/>
      <c r="O200" s="2">
        <v>890</v>
      </c>
      <c r="P200" s="2"/>
      <c r="Q200" s="2">
        <v>1180</v>
      </c>
      <c r="R200" s="2"/>
      <c r="S200" s="2"/>
    </row>
    <row r="201" spans="1:19" x14ac:dyDescent="0.25">
      <c r="A201" s="2" t="s">
        <v>40</v>
      </c>
      <c r="B201" s="2">
        <v>106</v>
      </c>
      <c r="C201" s="2"/>
      <c r="D201" s="2">
        <f>MATCH(E201,[1]!Tabla1[Consignatario],0)</f>
        <v>1360</v>
      </c>
      <c r="E201" s="2" t="s">
        <v>455</v>
      </c>
      <c r="F201" s="2"/>
      <c r="H201" s="2"/>
      <c r="I201" s="2">
        <v>8488</v>
      </c>
      <c r="K201" s="2">
        <v>8488</v>
      </c>
      <c r="M201" s="2">
        <v>153</v>
      </c>
      <c r="N201" s="2"/>
      <c r="O201" s="2">
        <v>441</v>
      </c>
      <c r="P201" s="2"/>
      <c r="Q201" s="2">
        <v>594</v>
      </c>
      <c r="R201" s="2"/>
      <c r="S201" s="2"/>
    </row>
    <row r="202" spans="1:19" x14ac:dyDescent="0.25">
      <c r="A202" s="2" t="s">
        <v>40</v>
      </c>
      <c r="B202" s="2">
        <v>107</v>
      </c>
      <c r="C202" s="2"/>
      <c r="D202" s="2">
        <f>MATCH(E202,[1]!Tabla1[Consignatario],0)</f>
        <v>544</v>
      </c>
      <c r="E202" s="2" t="s">
        <v>172</v>
      </c>
      <c r="F202" s="2"/>
      <c r="H202" s="2"/>
      <c r="I202" s="2">
        <v>3000</v>
      </c>
      <c r="K202" s="2">
        <v>3000</v>
      </c>
      <c r="M202" s="2"/>
      <c r="N202" s="2"/>
      <c r="O202" s="2">
        <v>210</v>
      </c>
      <c r="P202" s="2"/>
      <c r="Q202" s="2">
        <v>210</v>
      </c>
      <c r="R202" s="2"/>
      <c r="S202" s="2"/>
    </row>
    <row r="203" spans="1:19" x14ac:dyDescent="0.25">
      <c r="A203" s="2" t="s">
        <v>40</v>
      </c>
      <c r="B203" s="2">
        <v>108</v>
      </c>
      <c r="C203" s="2"/>
      <c r="D203" s="2">
        <f>MATCH(E203,[1]!Tabla1[Consignatario],0)</f>
        <v>1114</v>
      </c>
      <c r="E203" s="2" t="s">
        <v>173</v>
      </c>
      <c r="F203" s="2"/>
      <c r="H203" s="2"/>
      <c r="I203" s="2">
        <v>11700</v>
      </c>
      <c r="K203" s="2">
        <v>11700</v>
      </c>
      <c r="M203" s="2">
        <v>170</v>
      </c>
      <c r="N203" s="2"/>
      <c r="O203" s="2">
        <v>649</v>
      </c>
      <c r="P203" s="2"/>
      <c r="Q203" s="2">
        <v>819</v>
      </c>
      <c r="R203" s="2"/>
      <c r="S203" s="2"/>
    </row>
    <row r="204" spans="1:19" x14ac:dyDescent="0.25">
      <c r="A204" s="43" t="s">
        <v>41</v>
      </c>
      <c r="B204" s="43">
        <v>109</v>
      </c>
      <c r="C204" s="10"/>
      <c r="D204" s="2">
        <f>MATCH(E204,[1]!Tabla1[Consignatario],0)</f>
        <v>2386</v>
      </c>
      <c r="E204" s="17" t="s">
        <v>174</v>
      </c>
      <c r="F204" s="10"/>
      <c r="G204" s="2" t="s">
        <v>7</v>
      </c>
      <c r="H204" s="2"/>
      <c r="I204" s="2"/>
      <c r="K204" s="17">
        <v>12142</v>
      </c>
      <c r="M204" s="43">
        <v>250</v>
      </c>
      <c r="N204" s="43"/>
      <c r="O204" s="43">
        <v>600</v>
      </c>
      <c r="P204" s="43"/>
      <c r="Q204" s="43">
        <v>850</v>
      </c>
      <c r="R204" s="43"/>
      <c r="S204" s="43"/>
    </row>
    <row r="205" spans="1:19" ht="30" x14ac:dyDescent="0.25">
      <c r="A205" s="51"/>
      <c r="B205" s="51"/>
      <c r="C205" s="16"/>
      <c r="D205" s="2">
        <f>MATCH(E205,[1]!Tabla1[Consignatario],0)</f>
        <v>2386</v>
      </c>
      <c r="E205" s="17" t="s">
        <v>174</v>
      </c>
      <c r="F205" s="16"/>
      <c r="G205" s="2" t="s">
        <v>6</v>
      </c>
      <c r="H205" s="2" t="s">
        <v>10</v>
      </c>
      <c r="I205" s="2"/>
      <c r="K205" s="17"/>
      <c r="M205" s="51"/>
      <c r="N205" s="51"/>
      <c r="O205" s="51"/>
      <c r="P205" s="51"/>
      <c r="Q205" s="51"/>
      <c r="R205" s="51"/>
      <c r="S205" s="51"/>
    </row>
    <row r="206" spans="1:19" x14ac:dyDescent="0.25">
      <c r="A206" s="44"/>
      <c r="B206" s="44"/>
      <c r="C206" s="11"/>
      <c r="D206" s="2">
        <f>MATCH(E206,[1]!Tabla1[Consignatario],0)</f>
        <v>2386</v>
      </c>
      <c r="E206" s="17" t="s">
        <v>174</v>
      </c>
      <c r="F206" s="11"/>
      <c r="G206" s="2" t="s">
        <v>5</v>
      </c>
      <c r="H206" s="2"/>
      <c r="I206" s="2"/>
      <c r="K206" s="17"/>
      <c r="M206" s="44"/>
      <c r="N206" s="44"/>
      <c r="O206" s="44"/>
      <c r="P206" s="44"/>
      <c r="Q206" s="44"/>
      <c r="R206" s="44"/>
      <c r="S206" s="44"/>
    </row>
    <row r="207" spans="1:19" x14ac:dyDescent="0.25">
      <c r="A207" s="2" t="s">
        <v>41</v>
      </c>
      <c r="B207" s="2">
        <v>110</v>
      </c>
      <c r="C207" s="2"/>
      <c r="D207" s="2">
        <f>MATCH(E207,[1]!Tabla1[Consignatario],0)</f>
        <v>415</v>
      </c>
      <c r="E207" s="2" t="s">
        <v>326</v>
      </c>
      <c r="F207" s="2"/>
      <c r="H207" s="2"/>
      <c r="I207" s="2">
        <v>5000</v>
      </c>
      <c r="K207" s="2">
        <v>5000</v>
      </c>
      <c r="M207" s="2">
        <v>100</v>
      </c>
      <c r="N207" s="2"/>
      <c r="O207" s="2">
        <v>250</v>
      </c>
      <c r="P207" s="2"/>
      <c r="Q207" s="2">
        <v>350</v>
      </c>
      <c r="R207" s="2"/>
      <c r="S207" s="2"/>
    </row>
    <row r="208" spans="1:19" x14ac:dyDescent="0.25">
      <c r="A208" s="2" t="s">
        <v>41</v>
      </c>
      <c r="B208" s="2">
        <v>111</v>
      </c>
      <c r="C208" s="2"/>
      <c r="D208" s="2">
        <f>MATCH(E208,[1]!Tabla1[Consignatario],0)</f>
        <v>2325</v>
      </c>
      <c r="E208" s="2" t="s">
        <v>175</v>
      </c>
      <c r="F208" s="2"/>
      <c r="H208" s="2"/>
      <c r="I208" s="2">
        <v>45000</v>
      </c>
      <c r="K208" s="2">
        <v>45000</v>
      </c>
      <c r="M208" s="2">
        <v>910</v>
      </c>
      <c r="N208" s="2"/>
      <c r="O208" s="2">
        <v>2240</v>
      </c>
      <c r="P208" s="2"/>
      <c r="Q208" s="2">
        <v>3150</v>
      </c>
      <c r="R208" s="2"/>
      <c r="S208" s="2"/>
    </row>
    <row r="209" spans="1:19" x14ac:dyDescent="0.25">
      <c r="A209" s="43" t="s">
        <v>41</v>
      </c>
      <c r="B209" s="43">
        <v>112</v>
      </c>
      <c r="C209" s="10"/>
      <c r="D209" s="2">
        <f>MATCH(E209,[1]!Tabla1[Consignatario],0)</f>
        <v>1915</v>
      </c>
      <c r="E209" s="17" t="s">
        <v>444</v>
      </c>
      <c r="F209" s="10"/>
      <c r="G209" s="2" t="s">
        <v>7</v>
      </c>
      <c r="H209" s="2"/>
      <c r="I209" s="2"/>
      <c r="K209" s="17">
        <v>34960</v>
      </c>
      <c r="L209" s="43"/>
      <c r="M209" s="43">
        <v>752</v>
      </c>
      <c r="N209" s="43"/>
      <c r="O209" s="43">
        <v>1695</v>
      </c>
      <c r="P209" s="43"/>
      <c r="Q209" s="43">
        <v>2447</v>
      </c>
      <c r="R209" s="43"/>
      <c r="S209" s="43"/>
    </row>
    <row r="210" spans="1:19" ht="30" x14ac:dyDescent="0.25">
      <c r="A210" s="51"/>
      <c r="B210" s="51"/>
      <c r="C210" s="16"/>
      <c r="D210" s="2">
        <f>MATCH(E210,[1]!Tabla1[Consignatario],0)</f>
        <v>1915</v>
      </c>
      <c r="E210" s="17" t="s">
        <v>444</v>
      </c>
      <c r="F210" s="16"/>
      <c r="G210" s="2" t="s">
        <v>6</v>
      </c>
      <c r="H210" s="2" t="s">
        <v>10</v>
      </c>
      <c r="I210" s="2"/>
      <c r="K210" s="17"/>
      <c r="L210" s="51"/>
      <c r="M210" s="51"/>
      <c r="N210" s="51"/>
      <c r="O210" s="51"/>
      <c r="P210" s="51"/>
      <c r="Q210" s="51"/>
      <c r="R210" s="51"/>
      <c r="S210" s="51"/>
    </row>
    <row r="211" spans="1:19" x14ac:dyDescent="0.25">
      <c r="A211" s="44"/>
      <c r="B211" s="44"/>
      <c r="C211" s="11"/>
      <c r="D211" s="2">
        <f>MATCH(E211,[1]!Tabla1[Consignatario],0)</f>
        <v>1915</v>
      </c>
      <c r="E211" s="17" t="s">
        <v>444</v>
      </c>
      <c r="F211" s="11"/>
      <c r="G211" s="2" t="s">
        <v>5</v>
      </c>
      <c r="H211" s="2"/>
      <c r="I211" s="2"/>
      <c r="K211" s="17"/>
      <c r="L211" s="44"/>
      <c r="M211" s="44"/>
      <c r="N211" s="44"/>
      <c r="O211" s="44"/>
      <c r="P211" s="44"/>
      <c r="Q211" s="44"/>
      <c r="R211" s="44"/>
      <c r="S211" s="44"/>
    </row>
    <row r="212" spans="1:19" x14ac:dyDescent="0.25">
      <c r="A212" s="2" t="s">
        <v>41</v>
      </c>
      <c r="B212" s="2">
        <v>113</v>
      </c>
      <c r="C212" s="2"/>
      <c r="D212" s="2">
        <f>MATCH(E212,[1]!Tabla1[Consignatario],0)</f>
        <v>2161</v>
      </c>
      <c r="E212" s="2" t="s">
        <v>341</v>
      </c>
      <c r="F212" s="2"/>
      <c r="H212" s="2"/>
      <c r="I212" s="2">
        <v>12316</v>
      </c>
      <c r="K212" s="2">
        <v>12316</v>
      </c>
      <c r="M212" s="2">
        <v>282</v>
      </c>
      <c r="N212" s="2">
        <v>3</v>
      </c>
      <c r="O212" s="2">
        <v>579</v>
      </c>
      <c r="P212" s="2">
        <v>5</v>
      </c>
      <c r="Q212" s="2">
        <v>862</v>
      </c>
      <c r="R212" s="2"/>
      <c r="S212" s="2"/>
    </row>
    <row r="213" spans="1:19" x14ac:dyDescent="0.25">
      <c r="A213" s="2" t="s">
        <v>41</v>
      </c>
      <c r="B213" s="2">
        <v>114</v>
      </c>
      <c r="C213" s="2"/>
      <c r="D213" s="2">
        <f>MATCH(E213,[1]!Tabla1[Consignatario],0)</f>
        <v>1022</v>
      </c>
      <c r="E213" s="2" t="s">
        <v>372</v>
      </c>
      <c r="F213" s="2"/>
      <c r="H213" s="2"/>
      <c r="I213" s="2">
        <v>30249</v>
      </c>
      <c r="K213" s="2">
        <v>30249</v>
      </c>
      <c r="M213" s="2">
        <v>610</v>
      </c>
      <c r="N213" s="2"/>
      <c r="O213" s="2">
        <v>1507</v>
      </c>
      <c r="P213" s="2">
        <v>3</v>
      </c>
      <c r="Q213" s="2">
        <v>2117</v>
      </c>
      <c r="R213" s="2">
        <v>3</v>
      </c>
      <c r="S213" s="2"/>
    </row>
    <row r="214" spans="1:19" x14ac:dyDescent="0.25">
      <c r="A214" s="43" t="s">
        <v>41</v>
      </c>
      <c r="B214" s="43">
        <v>115</v>
      </c>
      <c r="C214" s="10"/>
      <c r="D214" s="2">
        <f>MATCH(E214,[1]!Tabla1[Consignatario],0)</f>
        <v>645</v>
      </c>
      <c r="E214" s="17" t="s">
        <v>445</v>
      </c>
      <c r="F214" s="18" t="s">
        <v>177</v>
      </c>
      <c r="G214" s="43"/>
      <c r="H214" s="43"/>
      <c r="I214" s="43">
        <v>15000</v>
      </c>
      <c r="J214" s="43"/>
      <c r="K214" s="17">
        <v>15000</v>
      </c>
      <c r="L214" s="43"/>
      <c r="M214" s="43">
        <v>556</v>
      </c>
      <c r="N214" s="43"/>
      <c r="O214" s="43">
        <v>494</v>
      </c>
      <c r="P214" s="43"/>
      <c r="Q214" s="43">
        <v>1050</v>
      </c>
      <c r="R214" s="43"/>
      <c r="S214" s="43"/>
    </row>
    <row r="215" spans="1:19" x14ac:dyDescent="0.25">
      <c r="A215" s="44"/>
      <c r="B215" s="44"/>
      <c r="C215" s="11"/>
      <c r="D215" s="2">
        <f>MATCH(E215,[1]!Tabla1[Consignatario],0)</f>
        <v>645</v>
      </c>
      <c r="E215" s="17" t="s">
        <v>445</v>
      </c>
      <c r="F215" s="18" t="s">
        <v>177</v>
      </c>
      <c r="G215" s="44"/>
      <c r="H215" s="44"/>
      <c r="I215" s="44"/>
      <c r="J215" s="44"/>
      <c r="K215" s="18"/>
      <c r="L215" s="44"/>
      <c r="M215" s="44"/>
      <c r="N215" s="44"/>
      <c r="O215" s="44"/>
      <c r="P215" s="44"/>
      <c r="Q215" s="44"/>
      <c r="R215" s="44"/>
      <c r="S215" s="44"/>
    </row>
    <row r="216" spans="1:19" x14ac:dyDescent="0.25">
      <c r="A216" s="43" t="s">
        <v>41</v>
      </c>
      <c r="B216" s="43">
        <v>116</v>
      </c>
      <c r="C216" s="10"/>
      <c r="D216" s="2">
        <f>MATCH(E216,[1]!Tabla1[Consignatario],0)</f>
        <v>645</v>
      </c>
      <c r="E216" s="17" t="s">
        <v>445</v>
      </c>
      <c r="F216" s="18" t="s">
        <v>177</v>
      </c>
      <c r="G216" s="43"/>
      <c r="H216" s="43"/>
      <c r="I216" s="43">
        <v>13110</v>
      </c>
      <c r="J216" s="43"/>
      <c r="K216" s="17">
        <v>13110</v>
      </c>
      <c r="L216" s="43"/>
      <c r="M216" s="43"/>
      <c r="N216" s="43"/>
      <c r="O216" s="43">
        <v>917</v>
      </c>
      <c r="P216" s="43">
        <v>5</v>
      </c>
      <c r="Q216" s="43">
        <v>917</v>
      </c>
      <c r="R216" s="43">
        <v>5</v>
      </c>
      <c r="S216" s="43"/>
    </row>
    <row r="217" spans="1:19" x14ac:dyDescent="0.25">
      <c r="A217" s="44"/>
      <c r="B217" s="44"/>
      <c r="C217" s="11"/>
      <c r="D217" s="2">
        <f>MATCH(E217,[1]!Tabla1[Consignatario],0)</f>
        <v>645</v>
      </c>
      <c r="E217" s="17" t="s">
        <v>445</v>
      </c>
      <c r="F217" s="18" t="s">
        <v>177</v>
      </c>
      <c r="G217" s="44"/>
      <c r="H217" s="44"/>
      <c r="I217" s="44"/>
      <c r="J217" s="44"/>
      <c r="K217" s="18"/>
      <c r="L217" s="44"/>
      <c r="M217" s="44"/>
      <c r="N217" s="44"/>
      <c r="O217" s="44"/>
      <c r="P217" s="44"/>
      <c r="Q217" s="44"/>
      <c r="R217" s="44"/>
      <c r="S217" s="44"/>
    </row>
    <row r="218" spans="1:19" x14ac:dyDescent="0.25">
      <c r="A218" s="2" t="s">
        <v>41</v>
      </c>
      <c r="B218" s="2">
        <v>117</v>
      </c>
      <c r="C218" s="2"/>
      <c r="D218" s="2">
        <f>MATCH(E218,[1]!Tabla1[Consignatario],0)</f>
        <v>2575</v>
      </c>
      <c r="E218" s="2" t="s">
        <v>446</v>
      </c>
      <c r="F218" s="2"/>
      <c r="H218" s="2"/>
      <c r="I218" s="2">
        <v>2600</v>
      </c>
      <c r="K218" s="2">
        <v>2600</v>
      </c>
      <c r="M218" s="2">
        <v>80</v>
      </c>
      <c r="N218" s="2"/>
      <c r="O218" s="2">
        <v>102</v>
      </c>
      <c r="P218" s="2"/>
      <c r="Q218" s="2">
        <v>182</v>
      </c>
      <c r="R218" s="2"/>
      <c r="S218" s="2"/>
    </row>
    <row r="219" spans="1:19" x14ac:dyDescent="0.25">
      <c r="A219" s="2" t="s">
        <v>41</v>
      </c>
      <c r="B219" s="2">
        <v>118</v>
      </c>
      <c r="C219" s="2"/>
      <c r="D219" s="2">
        <f>MATCH(E219,[1]!Tabla1[Consignatario],0)</f>
        <v>1563</v>
      </c>
      <c r="E219" s="2" t="s">
        <v>447</v>
      </c>
      <c r="F219" s="2"/>
      <c r="H219" s="2"/>
      <c r="I219" s="2">
        <v>5000</v>
      </c>
      <c r="K219" s="2">
        <v>5000</v>
      </c>
      <c r="M219" s="2"/>
      <c r="N219" s="2"/>
      <c r="O219" s="2">
        <v>350</v>
      </c>
      <c r="P219" s="2"/>
      <c r="Q219" s="2">
        <v>350</v>
      </c>
      <c r="R219" s="2"/>
      <c r="S219" s="2"/>
    </row>
    <row r="220" spans="1:19" x14ac:dyDescent="0.25">
      <c r="A220" s="43" t="s">
        <v>42</v>
      </c>
      <c r="B220" s="43">
        <v>119</v>
      </c>
      <c r="C220" s="10"/>
      <c r="D220" s="2">
        <f>MATCH(E220,[1]!Tabla1[Consignatario],0)</f>
        <v>727</v>
      </c>
      <c r="E220" s="17" t="s">
        <v>178</v>
      </c>
      <c r="F220" s="10"/>
      <c r="G220" s="2" t="s">
        <v>7</v>
      </c>
      <c r="H220" s="2"/>
      <c r="I220" s="2"/>
      <c r="K220" s="17">
        <v>46239</v>
      </c>
      <c r="L220" s="43"/>
      <c r="M220" s="43">
        <v>740</v>
      </c>
      <c r="N220" s="43"/>
      <c r="O220" s="43">
        <v>2496</v>
      </c>
      <c r="P220" s="43">
        <v>4</v>
      </c>
      <c r="Q220" s="43">
        <v>3236</v>
      </c>
      <c r="R220" s="43">
        <v>4</v>
      </c>
      <c r="S220" s="43"/>
    </row>
    <row r="221" spans="1:19" ht="30" x14ac:dyDescent="0.25">
      <c r="A221" s="51"/>
      <c r="B221" s="51"/>
      <c r="C221" s="16"/>
      <c r="D221" s="2">
        <f>MATCH(E221,[1]!Tabla1[Consignatario],0)</f>
        <v>727</v>
      </c>
      <c r="E221" s="17" t="s">
        <v>178</v>
      </c>
      <c r="F221" s="16"/>
      <c r="G221" s="2" t="s">
        <v>6</v>
      </c>
      <c r="H221" s="2" t="s">
        <v>10</v>
      </c>
      <c r="I221" s="2"/>
      <c r="K221" s="17"/>
      <c r="L221" s="51"/>
      <c r="M221" s="51"/>
      <c r="N221" s="51"/>
      <c r="O221" s="51"/>
      <c r="P221" s="51"/>
      <c r="Q221" s="51"/>
      <c r="R221" s="51"/>
      <c r="S221" s="51"/>
    </row>
    <row r="222" spans="1:19" x14ac:dyDescent="0.25">
      <c r="A222" s="44"/>
      <c r="B222" s="44"/>
      <c r="C222" s="11"/>
      <c r="D222" s="2">
        <f>MATCH(E222,[1]!Tabla1[Consignatario],0)</f>
        <v>727</v>
      </c>
      <c r="E222" s="17" t="s">
        <v>178</v>
      </c>
      <c r="F222" s="11"/>
      <c r="G222" s="2" t="s">
        <v>5</v>
      </c>
      <c r="H222" s="2"/>
      <c r="I222" s="2"/>
      <c r="K222" s="17"/>
      <c r="L222" s="44"/>
      <c r="M222" s="44"/>
      <c r="N222" s="44"/>
      <c r="O222" s="44"/>
      <c r="P222" s="44"/>
      <c r="Q222" s="44"/>
      <c r="R222" s="44"/>
      <c r="S222" s="44"/>
    </row>
    <row r="223" spans="1:19" ht="30" x14ac:dyDescent="0.25">
      <c r="A223" s="2" t="s">
        <v>42</v>
      </c>
      <c r="B223" s="2">
        <v>120</v>
      </c>
      <c r="C223" s="2"/>
      <c r="D223" s="2">
        <f>MATCH(E223,[1]!Tabla1[Consignatario],0)</f>
        <v>1884</v>
      </c>
      <c r="E223" s="2" t="s">
        <v>179</v>
      </c>
      <c r="F223" s="2"/>
      <c r="H223" s="2"/>
      <c r="I223" s="2">
        <v>71329</v>
      </c>
      <c r="K223" s="2">
        <v>71329</v>
      </c>
      <c r="M223" s="2">
        <v>1110</v>
      </c>
      <c r="N223" s="2"/>
      <c r="O223" s="2">
        <v>3883</v>
      </c>
      <c r="P223" s="2"/>
      <c r="Q223" s="2">
        <v>4993</v>
      </c>
      <c r="R223" s="2"/>
      <c r="S223" s="12" t="s">
        <v>43</v>
      </c>
    </row>
    <row r="224" spans="1:19" x14ac:dyDescent="0.25">
      <c r="A224" s="2" t="s">
        <v>42</v>
      </c>
      <c r="B224" s="2">
        <v>121</v>
      </c>
      <c r="C224" s="2"/>
      <c r="D224" s="2">
        <f>MATCH(E224,[1]!Tabla1[Consignatario],0)</f>
        <v>52</v>
      </c>
      <c r="E224" s="2" t="s">
        <v>180</v>
      </c>
      <c r="F224" s="2"/>
      <c r="H224" s="2"/>
      <c r="I224" s="2">
        <v>11937</v>
      </c>
      <c r="K224" s="2">
        <v>11937</v>
      </c>
      <c r="M224" s="2">
        <v>216</v>
      </c>
      <c r="N224" s="2"/>
      <c r="O224" s="2">
        <v>619</v>
      </c>
      <c r="P224" s="2">
        <v>4</v>
      </c>
      <c r="Q224" s="2">
        <v>835</v>
      </c>
      <c r="R224" s="2">
        <v>4</v>
      </c>
      <c r="S224" s="2"/>
    </row>
    <row r="225" spans="1:19" x14ac:dyDescent="0.25">
      <c r="A225" s="2" t="s">
        <v>42</v>
      </c>
      <c r="B225" s="2">
        <v>122</v>
      </c>
      <c r="C225" s="2"/>
      <c r="D225" s="2">
        <f>MATCH(E225,[1]!Tabla1[Consignatario],0)</f>
        <v>737</v>
      </c>
      <c r="E225" s="2" t="s">
        <v>181</v>
      </c>
      <c r="F225" s="2"/>
      <c r="H225" s="2"/>
      <c r="I225" s="2">
        <v>7500</v>
      </c>
      <c r="K225" s="2">
        <v>7500</v>
      </c>
      <c r="M225" s="2"/>
      <c r="N225" s="2"/>
      <c r="O225" s="2">
        <v>525</v>
      </c>
      <c r="P225" s="2"/>
      <c r="Q225" s="2">
        <v>525</v>
      </c>
      <c r="R225" s="2"/>
      <c r="S225" s="2"/>
    </row>
    <row r="226" spans="1:19" x14ac:dyDescent="0.25">
      <c r="A226" s="2" t="s">
        <v>42</v>
      </c>
      <c r="B226" s="2">
        <v>123</v>
      </c>
      <c r="C226" s="2"/>
      <c r="D226" s="2">
        <f>MATCH(E226,[1]!Tabla1[Consignatario],0)</f>
        <v>1471</v>
      </c>
      <c r="E226" s="2" t="s">
        <v>349</v>
      </c>
      <c r="F226" s="2"/>
      <c r="H226" s="2"/>
      <c r="I226" s="2">
        <v>20737</v>
      </c>
      <c r="K226" s="2">
        <v>20737</v>
      </c>
      <c r="M226" s="2">
        <v>56</v>
      </c>
      <c r="N226" s="2"/>
      <c r="O226" s="2">
        <v>1395</v>
      </c>
      <c r="P226" s="2">
        <v>4</v>
      </c>
      <c r="Q226" s="2">
        <v>1451</v>
      </c>
      <c r="R226" s="2">
        <v>4</v>
      </c>
      <c r="S226" s="2"/>
    </row>
    <row r="227" spans="1:19" x14ac:dyDescent="0.25">
      <c r="A227" s="2" t="s">
        <v>42</v>
      </c>
      <c r="B227" s="2">
        <v>124</v>
      </c>
      <c r="C227" s="2"/>
      <c r="D227" s="2">
        <f>MATCH(E227,[1]!Tabla1[Consignatario],0)</f>
        <v>1024</v>
      </c>
      <c r="E227" s="2" t="s">
        <v>373</v>
      </c>
      <c r="F227" s="2"/>
      <c r="H227" s="2"/>
      <c r="I227" s="2">
        <v>5000</v>
      </c>
      <c r="K227" s="2">
        <v>5000</v>
      </c>
      <c r="M227" s="2">
        <v>18</v>
      </c>
      <c r="N227" s="2">
        <v>4</v>
      </c>
      <c r="O227" s="2">
        <v>331</v>
      </c>
      <c r="P227" s="2">
        <v>4</v>
      </c>
      <c r="Q227" s="2">
        <v>350</v>
      </c>
      <c r="R227" s="2"/>
      <c r="S227" s="2"/>
    </row>
    <row r="228" spans="1:19" x14ac:dyDescent="0.25">
      <c r="A228" s="2" t="s">
        <v>42</v>
      </c>
      <c r="B228" s="2">
        <v>125</v>
      </c>
      <c r="C228" s="2"/>
      <c r="D228" s="2">
        <f>MATCH(E228,[1]!Tabla1[Consignatario],0)</f>
        <v>2134</v>
      </c>
      <c r="E228" s="2" t="s">
        <v>342</v>
      </c>
      <c r="F228" s="2"/>
      <c r="H228" s="2"/>
      <c r="I228" s="2">
        <v>3040</v>
      </c>
      <c r="K228" s="2">
        <v>3040</v>
      </c>
      <c r="M228" s="2">
        <v>9</v>
      </c>
      <c r="N228" s="2"/>
      <c r="O228" s="2">
        <v>203</v>
      </c>
      <c r="P228" s="2">
        <v>2</v>
      </c>
      <c r="Q228" s="2">
        <v>212</v>
      </c>
      <c r="R228" s="3">
        <v>3</v>
      </c>
      <c r="S228" s="2"/>
    </row>
    <row r="229" spans="1:19" x14ac:dyDescent="0.25">
      <c r="A229" s="2" t="s">
        <v>42</v>
      </c>
      <c r="B229" s="2">
        <v>126</v>
      </c>
      <c r="C229" s="2"/>
      <c r="D229" s="2">
        <f>MATCH(E229,[1]!Tabla1[Consignatario],0)</f>
        <v>17</v>
      </c>
      <c r="E229" s="2" t="s">
        <v>182</v>
      </c>
      <c r="F229" s="2"/>
      <c r="H229" s="2"/>
      <c r="I229" s="2">
        <v>10680</v>
      </c>
      <c r="K229" s="2">
        <v>10680</v>
      </c>
      <c r="M229" s="2">
        <v>250</v>
      </c>
      <c r="N229" s="2"/>
      <c r="O229" s="2">
        <v>497</v>
      </c>
      <c r="P229" s="2">
        <v>4</v>
      </c>
      <c r="Q229" s="2">
        <v>747</v>
      </c>
      <c r="R229" s="2">
        <v>4</v>
      </c>
      <c r="S229" s="2"/>
    </row>
    <row r="230" spans="1:19" x14ac:dyDescent="0.25">
      <c r="A230" s="43" t="s">
        <v>42</v>
      </c>
      <c r="B230" s="43">
        <v>127</v>
      </c>
      <c r="C230" s="10"/>
      <c r="D230" s="2">
        <f>MATCH(E230,[1]!Tabla1[Consignatario],0)</f>
        <v>1569</v>
      </c>
      <c r="E230" s="19" t="s">
        <v>183</v>
      </c>
      <c r="F230" s="20" t="s">
        <v>380</v>
      </c>
      <c r="G230" s="43"/>
      <c r="H230" s="43"/>
      <c r="I230" s="43">
        <v>10000</v>
      </c>
      <c r="J230" s="43"/>
      <c r="K230" s="19">
        <v>10000</v>
      </c>
      <c r="L230" s="43"/>
      <c r="M230" s="43"/>
      <c r="N230" s="43"/>
      <c r="O230" s="43">
        <v>700</v>
      </c>
      <c r="P230" s="43"/>
      <c r="Q230" s="43">
        <v>700</v>
      </c>
      <c r="R230" s="43"/>
      <c r="S230" s="43"/>
    </row>
    <row r="231" spans="1:19" x14ac:dyDescent="0.25">
      <c r="A231" s="44"/>
      <c r="B231" s="44"/>
      <c r="C231" s="11"/>
      <c r="D231" s="2">
        <f>MATCH(E231,[1]!Tabla1[Consignatario],0)</f>
        <v>1569</v>
      </c>
      <c r="E231" s="19" t="s">
        <v>183</v>
      </c>
      <c r="F231" s="20" t="s">
        <v>380</v>
      </c>
      <c r="G231" s="44"/>
      <c r="H231" s="44"/>
      <c r="I231" s="44"/>
      <c r="J231" s="44"/>
      <c r="K231" s="19"/>
      <c r="L231" s="44"/>
      <c r="M231" s="44"/>
      <c r="N231" s="44"/>
      <c r="O231" s="44"/>
      <c r="P231" s="44"/>
      <c r="Q231" s="44"/>
      <c r="R231" s="44"/>
      <c r="S231" s="44"/>
    </row>
    <row r="232" spans="1:19" x14ac:dyDescent="0.25">
      <c r="A232" s="43" t="s">
        <v>42</v>
      </c>
      <c r="B232" s="43">
        <v>128</v>
      </c>
      <c r="C232" s="10"/>
      <c r="D232" s="2">
        <f>MATCH(E232,[1]!Tabla1[Consignatario],0)</f>
        <v>2479</v>
      </c>
      <c r="E232" s="17" t="s">
        <v>184</v>
      </c>
      <c r="F232" s="10"/>
      <c r="G232" s="2" t="s">
        <v>7</v>
      </c>
      <c r="H232" s="2"/>
      <c r="I232" s="2"/>
      <c r="K232" s="17">
        <v>57329</v>
      </c>
      <c r="L232" s="43"/>
      <c r="M232" s="43">
        <v>1150</v>
      </c>
      <c r="N232" s="43"/>
      <c r="O232" s="43">
        <v>2863</v>
      </c>
      <c r="P232" s="43"/>
      <c r="Q232" s="43">
        <v>4013</v>
      </c>
      <c r="R232" s="43"/>
      <c r="S232" s="43"/>
    </row>
    <row r="233" spans="1:19" ht="30" x14ac:dyDescent="0.25">
      <c r="A233" s="51"/>
      <c r="B233" s="51"/>
      <c r="C233" s="16"/>
      <c r="D233" s="2">
        <f>MATCH(E233,[1]!Tabla1[Consignatario],0)</f>
        <v>2479</v>
      </c>
      <c r="E233" s="17" t="s">
        <v>184</v>
      </c>
      <c r="F233" s="16"/>
      <c r="G233" s="2" t="s">
        <v>6</v>
      </c>
      <c r="H233" s="2" t="s">
        <v>10</v>
      </c>
      <c r="I233" s="2"/>
      <c r="K233" s="17"/>
      <c r="L233" s="51"/>
      <c r="M233" s="51"/>
      <c r="N233" s="51"/>
      <c r="O233" s="51"/>
      <c r="P233" s="51"/>
      <c r="Q233" s="51"/>
      <c r="R233" s="51"/>
      <c r="S233" s="51"/>
    </row>
    <row r="234" spans="1:19" x14ac:dyDescent="0.25">
      <c r="A234" s="44"/>
      <c r="B234" s="44"/>
      <c r="C234" s="11"/>
      <c r="D234" s="2">
        <f>MATCH(E234,[1]!Tabla1[Consignatario],0)</f>
        <v>2479</v>
      </c>
      <c r="E234" s="17" t="s">
        <v>184</v>
      </c>
      <c r="F234" s="11"/>
      <c r="G234" s="2" t="s">
        <v>5</v>
      </c>
      <c r="H234" s="2"/>
      <c r="I234" s="2"/>
      <c r="K234" s="17"/>
      <c r="L234" s="44"/>
      <c r="M234" s="44"/>
      <c r="N234" s="44"/>
      <c r="O234" s="44"/>
      <c r="P234" s="44"/>
      <c r="Q234" s="44"/>
      <c r="R234" s="44"/>
      <c r="S234" s="44"/>
    </row>
    <row r="235" spans="1:19" ht="30" x14ac:dyDescent="0.25">
      <c r="A235" s="43" t="s">
        <v>44</v>
      </c>
      <c r="B235" s="43">
        <v>129</v>
      </c>
      <c r="C235" s="10"/>
      <c r="D235" s="2">
        <f>MATCH(E235,[1]!Tabla1[Consignatario],0)</f>
        <v>2477</v>
      </c>
      <c r="E235" s="17" t="s">
        <v>185</v>
      </c>
      <c r="F235" s="10"/>
      <c r="G235" s="2" t="s">
        <v>6</v>
      </c>
      <c r="H235" s="2" t="s">
        <v>10</v>
      </c>
      <c r="I235" s="2"/>
      <c r="K235" s="17">
        <v>11200</v>
      </c>
      <c r="L235" s="43"/>
      <c r="M235" s="43"/>
      <c r="N235" s="43"/>
      <c r="O235" s="43">
        <v>784</v>
      </c>
      <c r="P235" s="43"/>
      <c r="Q235" s="43">
        <v>784</v>
      </c>
      <c r="R235" s="43"/>
      <c r="S235" s="43"/>
    </row>
    <row r="236" spans="1:19" x14ac:dyDescent="0.25">
      <c r="A236" s="44"/>
      <c r="B236" s="44"/>
      <c r="C236" s="11"/>
      <c r="D236" s="2">
        <f>MATCH(E236,[1]!Tabla1[Consignatario],0)</f>
        <v>2477</v>
      </c>
      <c r="E236" s="17" t="s">
        <v>185</v>
      </c>
      <c r="F236" s="11"/>
      <c r="G236" s="2" t="s">
        <v>5</v>
      </c>
      <c r="H236" s="2"/>
      <c r="I236" s="2"/>
      <c r="K236" s="17"/>
      <c r="L236" s="44"/>
      <c r="M236" s="44"/>
      <c r="N236" s="44"/>
      <c r="O236" s="44"/>
      <c r="P236" s="44"/>
      <c r="Q236" s="44"/>
      <c r="R236" s="44"/>
      <c r="S236" s="44"/>
    </row>
    <row r="237" spans="1:19" x14ac:dyDescent="0.25">
      <c r="A237" s="2" t="s">
        <v>44</v>
      </c>
      <c r="B237" s="2">
        <v>130</v>
      </c>
      <c r="C237" s="2"/>
      <c r="D237" s="2">
        <f>MATCH(E237,[1]!Tabla1[Consignatario],0)</f>
        <v>2261</v>
      </c>
      <c r="E237" s="2" t="s">
        <v>448</v>
      </c>
      <c r="F237" s="2"/>
      <c r="H237" s="2"/>
      <c r="I237" s="2">
        <v>45204</v>
      </c>
      <c r="K237" s="2">
        <v>45204</v>
      </c>
      <c r="M237" s="2">
        <v>712</v>
      </c>
      <c r="N237" s="2"/>
      <c r="O237" s="2">
        <v>2452</v>
      </c>
      <c r="P237" s="2"/>
      <c r="Q237" s="2">
        <v>3164</v>
      </c>
      <c r="R237" s="2"/>
      <c r="S237" s="2"/>
    </row>
    <row r="238" spans="1:19" x14ac:dyDescent="0.25">
      <c r="A238" s="2" t="s">
        <v>44</v>
      </c>
      <c r="B238" s="2">
        <v>131</v>
      </c>
      <c r="C238" s="2"/>
      <c r="D238" s="2">
        <f>MATCH(E238,[1]!Tabla1[Consignatario],0)</f>
        <v>158</v>
      </c>
      <c r="E238" s="2" t="s">
        <v>186</v>
      </c>
      <c r="F238" s="2"/>
      <c r="H238" s="2"/>
      <c r="I238" s="2">
        <v>3980</v>
      </c>
      <c r="K238" s="2">
        <v>3980</v>
      </c>
      <c r="M238" s="2"/>
      <c r="N238" s="2"/>
      <c r="O238" s="2">
        <v>278</v>
      </c>
      <c r="P238" s="2">
        <v>4</v>
      </c>
      <c r="Q238" s="2">
        <v>278</v>
      </c>
      <c r="R238" s="2">
        <v>4</v>
      </c>
      <c r="S238" s="2"/>
    </row>
    <row r="239" spans="1:19" x14ac:dyDescent="0.25">
      <c r="A239" s="2" t="s">
        <v>44</v>
      </c>
      <c r="B239" s="2">
        <v>132</v>
      </c>
      <c r="C239" s="2"/>
      <c r="D239" s="2">
        <f>MATCH(E239,[1]!Tabla1[Consignatario],0)</f>
        <v>2499</v>
      </c>
      <c r="E239" s="2" t="s">
        <v>449</v>
      </c>
      <c r="F239" s="2"/>
      <c r="H239" s="2"/>
      <c r="I239" s="2">
        <v>28032</v>
      </c>
      <c r="K239" s="2">
        <v>28032</v>
      </c>
      <c r="M239" s="2">
        <v>400</v>
      </c>
      <c r="N239" s="2"/>
      <c r="O239" s="2">
        <v>1562</v>
      </c>
      <c r="P239" s="2">
        <v>2</v>
      </c>
      <c r="Q239" s="2">
        <v>1962</v>
      </c>
      <c r="R239" s="2">
        <v>2</v>
      </c>
      <c r="S239" s="2"/>
    </row>
    <row r="240" spans="1:19" x14ac:dyDescent="0.25">
      <c r="A240" s="2" t="s">
        <v>44</v>
      </c>
      <c r="B240" s="2">
        <v>133</v>
      </c>
      <c r="C240" s="2"/>
      <c r="D240" s="2">
        <f>MATCH(E240,[1]!Tabla1[Consignatario],0)</f>
        <v>2675</v>
      </c>
      <c r="E240" s="2" t="s">
        <v>187</v>
      </c>
      <c r="F240" s="2"/>
      <c r="H240" s="2"/>
      <c r="I240" s="2">
        <v>232513</v>
      </c>
      <c r="K240" s="2">
        <v>232513</v>
      </c>
      <c r="M240" s="2">
        <v>4846</v>
      </c>
      <c r="N240" s="2"/>
      <c r="O240" s="2">
        <v>11430</v>
      </c>
      <c r="P240" s="2"/>
      <c r="Q240" s="2">
        <v>16276</v>
      </c>
      <c r="R240" s="2"/>
      <c r="S240" s="2"/>
    </row>
    <row r="241" spans="1:19" x14ac:dyDescent="0.25">
      <c r="A241" s="2" t="s">
        <v>44</v>
      </c>
      <c r="B241" s="2">
        <v>134</v>
      </c>
      <c r="C241" s="2"/>
      <c r="D241" s="2">
        <f>MATCH(E241,[1]!Tabla1[Consignatario],0)</f>
        <v>2430</v>
      </c>
      <c r="E241" s="2" t="s">
        <v>450</v>
      </c>
      <c r="F241" s="2"/>
      <c r="H241" s="2"/>
      <c r="I241" s="2">
        <v>20004</v>
      </c>
      <c r="K241" s="2">
        <v>20004</v>
      </c>
      <c r="M241" s="2">
        <v>386</v>
      </c>
      <c r="N241" s="2"/>
      <c r="O241" s="2">
        <v>1014</v>
      </c>
      <c r="P241" s="2"/>
      <c r="Q241" s="2">
        <v>1400</v>
      </c>
      <c r="R241" s="2"/>
      <c r="S241" s="2"/>
    </row>
    <row r="242" spans="1:19" x14ac:dyDescent="0.25">
      <c r="A242" s="2" t="s">
        <v>44</v>
      </c>
      <c r="B242" s="2">
        <v>135</v>
      </c>
      <c r="C242" s="2"/>
      <c r="D242" s="2">
        <f>MATCH(E242,[1]!Tabla1[Consignatario],0)</f>
        <v>2174</v>
      </c>
      <c r="E242" s="2" t="s">
        <v>451</v>
      </c>
      <c r="F242" s="2"/>
      <c r="H242" s="2"/>
      <c r="I242" s="2">
        <v>76276</v>
      </c>
      <c r="K242" s="2">
        <v>76276</v>
      </c>
      <c r="M242" s="2">
        <v>1358</v>
      </c>
      <c r="N242" s="2"/>
      <c r="O242" s="2">
        <v>3981</v>
      </c>
      <c r="P242" s="2">
        <v>2</v>
      </c>
      <c r="Q242" s="2">
        <v>5339</v>
      </c>
      <c r="R242" s="2">
        <v>2</v>
      </c>
      <c r="S242" s="2"/>
    </row>
    <row r="243" spans="1:19" x14ac:dyDescent="0.25">
      <c r="A243" s="2" t="s">
        <v>44</v>
      </c>
      <c r="B243" s="2">
        <v>136</v>
      </c>
      <c r="C243" s="2"/>
      <c r="D243" s="2">
        <f>MATCH(E243,[1]!Tabla1[Consignatario],0)</f>
        <v>1252</v>
      </c>
      <c r="E243" s="2" t="s">
        <v>45</v>
      </c>
      <c r="F243" s="2"/>
      <c r="H243" s="2"/>
      <c r="I243" s="2">
        <v>28140</v>
      </c>
      <c r="K243" s="2">
        <v>28140</v>
      </c>
      <c r="M243" s="2">
        <v>500</v>
      </c>
      <c r="N243" s="2"/>
      <c r="O243" s="2">
        <v>1469</v>
      </c>
      <c r="P243" s="2">
        <v>6</v>
      </c>
      <c r="Q243" s="2">
        <v>1969</v>
      </c>
      <c r="R243" s="2">
        <v>6</v>
      </c>
      <c r="S243" s="2"/>
    </row>
    <row r="244" spans="1:19" x14ac:dyDescent="0.25">
      <c r="A244" s="2" t="s">
        <v>44</v>
      </c>
      <c r="B244" s="2">
        <v>137</v>
      </c>
      <c r="C244" s="2"/>
      <c r="D244" s="2">
        <f>MATCH(E244,[1]!Tabla1[Consignatario],0)</f>
        <v>371</v>
      </c>
      <c r="E244" s="2" t="s">
        <v>188</v>
      </c>
      <c r="F244" s="2"/>
      <c r="H244" s="2"/>
      <c r="I244" s="2">
        <v>18182</v>
      </c>
      <c r="K244" s="2">
        <v>18182</v>
      </c>
      <c r="M244" s="2">
        <v>296</v>
      </c>
      <c r="N244" s="2"/>
      <c r="O244" s="2">
        <v>976</v>
      </c>
      <c r="P244" s="2">
        <v>6</v>
      </c>
      <c r="Q244" s="2">
        <v>1272</v>
      </c>
      <c r="R244" s="2">
        <v>6</v>
      </c>
      <c r="S244" s="2"/>
    </row>
    <row r="245" spans="1:19" x14ac:dyDescent="0.25">
      <c r="A245" s="2" t="s">
        <v>46</v>
      </c>
      <c r="B245" s="2">
        <v>138</v>
      </c>
      <c r="C245" s="2"/>
      <c r="D245" s="2">
        <f>MATCH(E245,[1]!Tabla1[Consignatario],0)</f>
        <v>16</v>
      </c>
      <c r="E245" s="2" t="s">
        <v>189</v>
      </c>
      <c r="F245" s="2"/>
      <c r="H245" s="2"/>
      <c r="I245" s="2">
        <v>5459</v>
      </c>
      <c r="K245" s="2">
        <v>5459</v>
      </c>
      <c r="M245" s="2">
        <v>11</v>
      </c>
      <c r="N245" s="2">
        <v>2</v>
      </c>
      <c r="O245" s="2">
        <v>370</v>
      </c>
      <c r="P245" s="2">
        <v>6</v>
      </c>
      <c r="Q245" s="2">
        <v>382</v>
      </c>
      <c r="R245" s="2"/>
      <c r="S245" s="2"/>
    </row>
    <row r="246" spans="1:19" x14ac:dyDescent="0.25">
      <c r="A246" s="2" t="s">
        <v>46</v>
      </c>
      <c r="B246" s="2">
        <v>139</v>
      </c>
      <c r="C246" s="2"/>
      <c r="D246" s="2">
        <f>MATCH(E246,[1]!Tabla1[Consignatario],0)</f>
        <v>372</v>
      </c>
      <c r="E246" s="2" t="s">
        <v>190</v>
      </c>
      <c r="F246" s="2"/>
      <c r="H246" s="2"/>
      <c r="I246" s="2">
        <v>7800</v>
      </c>
      <c r="K246" s="2">
        <v>7800</v>
      </c>
      <c r="M246" s="2">
        <v>264</v>
      </c>
      <c r="N246" s="2"/>
      <c r="O246" s="2">
        <v>282</v>
      </c>
      <c r="P246" s="2"/>
      <c r="Q246" s="2">
        <v>546</v>
      </c>
      <c r="R246" s="2"/>
      <c r="S246" s="2"/>
    </row>
    <row r="247" spans="1:19" x14ac:dyDescent="0.25">
      <c r="A247" s="2" t="s">
        <v>46</v>
      </c>
      <c r="B247" s="2">
        <v>140</v>
      </c>
      <c r="C247" s="2"/>
      <c r="D247" s="2">
        <f>MATCH(E247,[1]!Tabla1[Consignatario],0)</f>
        <v>1786</v>
      </c>
      <c r="E247" s="2" t="s">
        <v>191</v>
      </c>
      <c r="F247" s="2"/>
      <c r="H247" s="2"/>
      <c r="I247" s="2">
        <v>4700</v>
      </c>
      <c r="K247" s="2">
        <v>4700</v>
      </c>
      <c r="M247" s="2"/>
      <c r="N247" s="2"/>
      <c r="O247" s="2">
        <v>329</v>
      </c>
      <c r="P247" s="2"/>
      <c r="Q247" s="2">
        <v>329</v>
      </c>
      <c r="R247" s="2"/>
      <c r="S247" s="2"/>
    </row>
    <row r="248" spans="1:19" ht="30" x14ac:dyDescent="0.25">
      <c r="A248" s="43" t="s">
        <v>46</v>
      </c>
      <c r="B248" s="43">
        <v>141</v>
      </c>
      <c r="C248" s="10"/>
      <c r="D248" s="2">
        <f>MATCH(E248,[1]!Tabla1[Consignatario],0)</f>
        <v>1836</v>
      </c>
      <c r="E248" s="17" t="s">
        <v>452</v>
      </c>
      <c r="F248" s="10"/>
      <c r="G248" s="2" t="s">
        <v>6</v>
      </c>
      <c r="H248" s="2" t="s">
        <v>10</v>
      </c>
      <c r="I248" s="2"/>
      <c r="K248" s="17">
        <v>23336</v>
      </c>
      <c r="L248" s="43"/>
      <c r="M248" s="43">
        <v>420</v>
      </c>
      <c r="N248" s="43"/>
      <c r="O248" s="43">
        <v>1213</v>
      </c>
      <c r="P248" s="43">
        <v>4</v>
      </c>
      <c r="Q248" s="43">
        <v>1633</v>
      </c>
      <c r="R248" s="43">
        <v>4</v>
      </c>
      <c r="S248" s="43"/>
    </row>
    <row r="249" spans="1:19" x14ac:dyDescent="0.25">
      <c r="A249" s="51"/>
      <c r="B249" s="51"/>
      <c r="C249" s="16"/>
      <c r="D249" s="2">
        <f>MATCH(E249,[1]!Tabla1[Consignatario],0)</f>
        <v>1836</v>
      </c>
      <c r="E249" s="17" t="s">
        <v>452</v>
      </c>
      <c r="F249" s="16"/>
      <c r="G249" s="2" t="s">
        <v>7</v>
      </c>
      <c r="H249" s="2"/>
      <c r="I249" s="2"/>
      <c r="K249" s="17"/>
      <c r="L249" s="51"/>
      <c r="M249" s="51"/>
      <c r="N249" s="51"/>
      <c r="O249" s="51"/>
      <c r="P249" s="51"/>
      <c r="Q249" s="51"/>
      <c r="R249" s="51"/>
      <c r="S249" s="51"/>
    </row>
    <row r="250" spans="1:19" x14ac:dyDescent="0.25">
      <c r="A250" s="44"/>
      <c r="B250" s="44"/>
      <c r="C250" s="11"/>
      <c r="D250" s="2">
        <f>MATCH(E250,[1]!Tabla1[Consignatario],0)</f>
        <v>1836</v>
      </c>
      <c r="E250" s="17" t="s">
        <v>452</v>
      </c>
      <c r="F250" s="11"/>
      <c r="G250" s="2" t="s">
        <v>5</v>
      </c>
      <c r="H250" s="2"/>
      <c r="I250" s="2"/>
      <c r="K250" s="17"/>
      <c r="L250" s="44"/>
      <c r="M250" s="44"/>
      <c r="N250" s="44"/>
      <c r="O250" s="44"/>
      <c r="P250" s="44"/>
      <c r="Q250" s="44"/>
      <c r="R250" s="44"/>
      <c r="S250" s="44"/>
    </row>
    <row r="251" spans="1:19" x14ac:dyDescent="0.25">
      <c r="A251" s="2" t="s">
        <v>46</v>
      </c>
      <c r="B251" s="2">
        <v>142</v>
      </c>
      <c r="C251" s="2"/>
      <c r="D251" s="2">
        <f>MATCH(E251,[1]!Tabla1[Consignatario],0)</f>
        <v>857</v>
      </c>
      <c r="E251" s="2" t="s">
        <v>192</v>
      </c>
      <c r="F251" s="2"/>
      <c r="H251" s="2"/>
      <c r="I251" s="2">
        <v>350</v>
      </c>
      <c r="K251" s="2">
        <v>350</v>
      </c>
      <c r="M251" s="2">
        <v>13</v>
      </c>
      <c r="N251" s="2"/>
      <c r="O251" s="2">
        <v>11</v>
      </c>
      <c r="P251" s="2">
        <v>4</v>
      </c>
      <c r="Q251" s="2">
        <v>24</v>
      </c>
      <c r="R251" s="2">
        <v>4</v>
      </c>
      <c r="S251" s="2"/>
    </row>
    <row r="252" spans="1:19" x14ac:dyDescent="0.25">
      <c r="A252" s="2" t="s">
        <v>46</v>
      </c>
      <c r="B252" s="2">
        <v>143</v>
      </c>
      <c r="C252" s="2"/>
      <c r="D252" s="2">
        <f>MATCH(E252,[1]!Tabla1[Consignatario],0)</f>
        <v>2436</v>
      </c>
      <c r="E252" s="2" t="s">
        <v>193</v>
      </c>
      <c r="F252" s="2"/>
      <c r="H252" s="2"/>
      <c r="I252" s="2">
        <v>10496</v>
      </c>
      <c r="K252" s="2">
        <v>10496</v>
      </c>
      <c r="M252" s="2">
        <v>160</v>
      </c>
      <c r="N252" s="2"/>
      <c r="O252" s="2">
        <v>574</v>
      </c>
      <c r="P252" s="2">
        <v>6</v>
      </c>
      <c r="Q252" s="2">
        <v>734</v>
      </c>
      <c r="R252" s="2">
        <v>6</v>
      </c>
      <c r="S252" s="2"/>
    </row>
    <row r="253" spans="1:19" x14ac:dyDescent="0.25">
      <c r="A253" s="2" t="s">
        <v>46</v>
      </c>
      <c r="B253" s="2">
        <v>144</v>
      </c>
      <c r="C253" s="2"/>
      <c r="D253" s="2">
        <f>MATCH(E253,[1]!Tabla1[Consignatario],0)</f>
        <v>1387</v>
      </c>
      <c r="E253" s="2" t="s">
        <v>453</v>
      </c>
      <c r="F253" s="2"/>
      <c r="H253" s="2"/>
      <c r="I253" s="2">
        <v>54694</v>
      </c>
      <c r="K253" s="2">
        <v>54694</v>
      </c>
      <c r="M253" s="2">
        <v>1000</v>
      </c>
      <c r="N253" s="2"/>
      <c r="O253" s="2">
        <v>2828</v>
      </c>
      <c r="P253" s="2">
        <v>4</v>
      </c>
      <c r="Q253" s="2">
        <v>3828</v>
      </c>
      <c r="R253" s="2">
        <v>4</v>
      </c>
      <c r="S253" s="2"/>
    </row>
    <row r="254" spans="1:19" x14ac:dyDescent="0.25">
      <c r="A254" s="2" t="s">
        <v>46</v>
      </c>
      <c r="B254" s="2">
        <v>145</v>
      </c>
      <c r="C254" s="2"/>
      <c r="D254" s="2">
        <f>MATCH(E254,[1]!Tabla1[Consignatario],0)</f>
        <v>2591</v>
      </c>
      <c r="E254" s="2" t="s">
        <v>194</v>
      </c>
      <c r="F254" s="2"/>
      <c r="H254" s="2"/>
      <c r="I254" s="2">
        <v>3742</v>
      </c>
      <c r="K254" s="2">
        <v>3742</v>
      </c>
      <c r="M254" s="2"/>
      <c r="N254" s="2"/>
      <c r="O254" s="2">
        <v>262</v>
      </c>
      <c r="P254" s="2"/>
      <c r="Q254" s="2">
        <v>262</v>
      </c>
      <c r="R254" s="2"/>
      <c r="S254" s="2"/>
    </row>
    <row r="255" spans="1:19" x14ac:dyDescent="0.25">
      <c r="A255" s="2" t="s">
        <v>46</v>
      </c>
      <c r="B255" s="2">
        <v>146</v>
      </c>
      <c r="C255" s="2"/>
      <c r="D255" s="2">
        <f>MATCH(E255,[1]!Tabla1[Consignatario],0)</f>
        <v>1557</v>
      </c>
      <c r="E255" s="2" t="s">
        <v>461</v>
      </c>
      <c r="F255" s="2"/>
      <c r="H255" s="2"/>
      <c r="I255" s="2">
        <v>30885</v>
      </c>
      <c r="K255" s="2">
        <v>30885</v>
      </c>
      <c r="M255" s="2">
        <v>419</v>
      </c>
      <c r="N255" s="2"/>
      <c r="O255" s="2">
        <v>1742</v>
      </c>
      <c r="P255" s="2">
        <v>6</v>
      </c>
      <c r="Q255" s="2">
        <v>2161</v>
      </c>
      <c r="R255" s="2">
        <v>6</v>
      </c>
      <c r="S255" s="2"/>
    </row>
    <row r="256" spans="1:19" x14ac:dyDescent="0.25">
      <c r="A256" s="2" t="s">
        <v>46</v>
      </c>
      <c r="B256" s="2">
        <v>147</v>
      </c>
      <c r="C256" s="2"/>
      <c r="D256" s="2">
        <f>MATCH(E256,[1]!Tabla1[Consignatario],0)</f>
        <v>2568</v>
      </c>
      <c r="E256" s="2" t="s">
        <v>195</v>
      </c>
      <c r="F256" s="2"/>
      <c r="H256" s="2"/>
      <c r="I256" s="2">
        <v>45577</v>
      </c>
      <c r="K256" s="2">
        <v>45577</v>
      </c>
      <c r="M256" s="2">
        <v>800</v>
      </c>
      <c r="N256" s="2"/>
      <c r="O256" s="2">
        <v>2390</v>
      </c>
      <c r="P256" s="2">
        <v>2</v>
      </c>
      <c r="Q256" s="2">
        <v>3190</v>
      </c>
      <c r="R256" s="2">
        <v>2</v>
      </c>
      <c r="S256" s="2"/>
    </row>
    <row r="257" spans="1:19" x14ac:dyDescent="0.25">
      <c r="A257" s="43" t="s">
        <v>47</v>
      </c>
      <c r="B257" s="43">
        <v>148</v>
      </c>
      <c r="C257" s="10"/>
      <c r="D257" s="2">
        <f>MATCH(E257,[1]!Tabla1[Consignatario],0)</f>
        <v>2388</v>
      </c>
      <c r="E257" s="17" t="s">
        <v>462</v>
      </c>
      <c r="F257" s="10"/>
      <c r="G257" s="2" t="s">
        <v>7</v>
      </c>
      <c r="H257" s="2"/>
      <c r="I257" s="2"/>
      <c r="K257" s="17">
        <v>74499</v>
      </c>
      <c r="L257" s="43"/>
      <c r="M257" s="43">
        <v>1400</v>
      </c>
      <c r="N257" s="43"/>
      <c r="O257" s="43">
        <v>3814</v>
      </c>
      <c r="P257" s="43">
        <v>4</v>
      </c>
      <c r="Q257" s="43">
        <v>5214</v>
      </c>
      <c r="R257" s="43">
        <v>4</v>
      </c>
      <c r="S257" s="2"/>
    </row>
    <row r="258" spans="1:19" ht="30" x14ac:dyDescent="0.25">
      <c r="A258" s="51"/>
      <c r="B258" s="51"/>
      <c r="C258" s="16"/>
      <c r="D258" s="2">
        <f>MATCH(E258,[1]!Tabla1[Consignatario],0)</f>
        <v>2388</v>
      </c>
      <c r="E258" s="17" t="s">
        <v>462</v>
      </c>
      <c r="F258" s="16"/>
      <c r="G258" s="2" t="s">
        <v>6</v>
      </c>
      <c r="H258" s="2" t="s">
        <v>10</v>
      </c>
      <c r="I258" s="2"/>
      <c r="K258" s="17"/>
      <c r="L258" s="51"/>
      <c r="M258" s="51"/>
      <c r="N258" s="51"/>
      <c r="O258" s="51"/>
      <c r="P258" s="51"/>
      <c r="Q258" s="51"/>
      <c r="R258" s="51"/>
      <c r="S258" s="2"/>
    </row>
    <row r="259" spans="1:19" x14ac:dyDescent="0.25">
      <c r="A259" s="44"/>
      <c r="B259" s="44"/>
      <c r="C259" s="11"/>
      <c r="D259" s="2">
        <f>MATCH(E259,[1]!Tabla1[Consignatario],0)</f>
        <v>2388</v>
      </c>
      <c r="E259" s="17" t="s">
        <v>462</v>
      </c>
      <c r="F259" s="11"/>
      <c r="G259" s="2" t="s">
        <v>5</v>
      </c>
      <c r="H259" s="2"/>
      <c r="I259" s="2"/>
      <c r="K259" s="17"/>
      <c r="L259" s="44"/>
      <c r="M259" s="44"/>
      <c r="N259" s="44"/>
      <c r="O259" s="44"/>
      <c r="P259" s="44"/>
      <c r="Q259" s="44"/>
      <c r="R259" s="44"/>
      <c r="S259" s="2"/>
    </row>
    <row r="260" spans="1:19" x14ac:dyDescent="0.25">
      <c r="A260" s="2" t="s">
        <v>47</v>
      </c>
      <c r="B260" s="2">
        <v>149</v>
      </c>
      <c r="C260" s="2"/>
      <c r="D260" s="2">
        <f>MATCH(E260,[1]!Tabla1[Consignatario],0)</f>
        <v>1019</v>
      </c>
      <c r="E260" s="2" t="s">
        <v>374</v>
      </c>
      <c r="F260" s="2"/>
      <c r="H260" s="2"/>
      <c r="I260" s="2">
        <v>5000</v>
      </c>
      <c r="K260" s="2">
        <v>5000</v>
      </c>
      <c r="M260" s="2">
        <v>100</v>
      </c>
      <c r="N260" s="2"/>
      <c r="O260" s="2">
        <v>250</v>
      </c>
      <c r="P260" s="2"/>
      <c r="Q260" s="2">
        <v>350</v>
      </c>
      <c r="R260" s="2"/>
      <c r="S260" s="2"/>
    </row>
    <row r="261" spans="1:19" x14ac:dyDescent="0.25">
      <c r="A261" s="2" t="s">
        <v>47</v>
      </c>
      <c r="B261" s="2">
        <v>150</v>
      </c>
      <c r="C261" s="2"/>
      <c r="D261" s="2">
        <f>MATCH(E261,[1]!Tabla1[Consignatario],0)</f>
        <v>330</v>
      </c>
      <c r="E261" s="2" t="s">
        <v>196</v>
      </c>
      <c r="F261" s="2"/>
      <c r="H261" s="2"/>
      <c r="I261" s="2">
        <v>10000</v>
      </c>
      <c r="K261" s="2">
        <v>10000</v>
      </c>
      <c r="M261" s="2">
        <v>200</v>
      </c>
      <c r="N261" s="2"/>
      <c r="O261" s="2">
        <v>500</v>
      </c>
      <c r="P261" s="2"/>
      <c r="Q261" s="2">
        <v>700</v>
      </c>
      <c r="R261" s="2"/>
      <c r="S261" s="2"/>
    </row>
    <row r="262" spans="1:19" x14ac:dyDescent="0.25">
      <c r="A262" s="2" t="s">
        <v>47</v>
      </c>
      <c r="B262" s="2">
        <v>151</v>
      </c>
      <c r="C262" s="2"/>
      <c r="D262" s="2">
        <f>MATCH(E262,[1]!Tabla1[Consignatario],0)</f>
        <v>1413</v>
      </c>
      <c r="E262" s="2" t="s">
        <v>48</v>
      </c>
      <c r="F262" s="2"/>
      <c r="H262" s="2"/>
      <c r="I262" s="2">
        <v>2250</v>
      </c>
      <c r="K262" s="2">
        <v>2250</v>
      </c>
      <c r="M262" s="2"/>
      <c r="N262" s="2"/>
      <c r="O262" s="2">
        <v>157</v>
      </c>
      <c r="P262" s="2">
        <v>4</v>
      </c>
      <c r="Q262" s="2">
        <v>157</v>
      </c>
      <c r="R262" s="2">
        <v>4</v>
      </c>
      <c r="S262" s="2"/>
    </row>
    <row r="263" spans="1:19" x14ac:dyDescent="0.25">
      <c r="A263" s="2" t="s">
        <v>47</v>
      </c>
      <c r="B263" s="2">
        <v>152</v>
      </c>
      <c r="C263" s="2"/>
      <c r="D263" s="2">
        <f>MATCH(E263,[1]!Tabla1[Consignatario],0)</f>
        <v>68</v>
      </c>
      <c r="E263" s="2" t="s">
        <v>197</v>
      </c>
      <c r="F263" s="2"/>
      <c r="H263" s="2"/>
      <c r="I263" s="2">
        <v>41857</v>
      </c>
      <c r="K263" s="2">
        <v>41857</v>
      </c>
      <c r="M263" s="2">
        <v>762</v>
      </c>
      <c r="N263" s="2"/>
      <c r="O263" s="2">
        <v>2171</v>
      </c>
      <c r="P263" s="2"/>
      <c r="Q263" s="2">
        <v>2933</v>
      </c>
      <c r="R263" s="2"/>
      <c r="S263" s="2"/>
    </row>
    <row r="264" spans="1:19" x14ac:dyDescent="0.25">
      <c r="A264" s="2" t="s">
        <v>47</v>
      </c>
      <c r="B264" s="2">
        <v>153</v>
      </c>
      <c r="C264" s="2"/>
      <c r="D264" s="2">
        <f>MATCH(E264,[1]!Tabla1[Consignatario],0)</f>
        <v>2525</v>
      </c>
      <c r="E264" s="2" t="s">
        <v>308</v>
      </c>
      <c r="F264" s="2"/>
      <c r="H264" s="2"/>
      <c r="I264" s="2">
        <v>33100</v>
      </c>
      <c r="K264" s="2">
        <v>33100</v>
      </c>
      <c r="M264" s="2">
        <v>600</v>
      </c>
      <c r="N264" s="2"/>
      <c r="O264" s="2">
        <v>1717</v>
      </c>
      <c r="P264" s="2"/>
      <c r="Q264" s="2">
        <v>2317</v>
      </c>
      <c r="R264" s="2"/>
      <c r="S264" s="2"/>
    </row>
    <row r="265" spans="1:19" x14ac:dyDescent="0.25">
      <c r="A265" s="2" t="s">
        <v>47</v>
      </c>
      <c r="B265" s="2">
        <v>154</v>
      </c>
      <c r="C265" s="2"/>
      <c r="D265" s="2">
        <f>MATCH(E265,[1]!Tabla1[Consignatario],0)</f>
        <v>953</v>
      </c>
      <c r="E265" s="2" t="s">
        <v>463</v>
      </c>
      <c r="F265" s="2"/>
      <c r="H265" s="2"/>
      <c r="I265" s="2">
        <v>2000</v>
      </c>
      <c r="K265" s="2">
        <v>2000</v>
      </c>
      <c r="M265" s="2">
        <v>28</v>
      </c>
      <c r="N265" s="2">
        <v>6</v>
      </c>
      <c r="O265" s="2">
        <v>111</v>
      </c>
      <c r="P265" s="2">
        <v>2</v>
      </c>
      <c r="Q265" s="2">
        <v>140</v>
      </c>
      <c r="R265" s="2"/>
      <c r="S265" s="2"/>
    </row>
    <row r="266" spans="1:19" x14ac:dyDescent="0.25">
      <c r="A266" s="2" t="s">
        <v>47</v>
      </c>
      <c r="B266" s="2">
        <v>155</v>
      </c>
      <c r="C266" s="2"/>
      <c r="D266" s="2">
        <f>MATCH(E266,[1]!Tabla1[Consignatario],0)</f>
        <v>2356</v>
      </c>
      <c r="E266" s="2" t="s">
        <v>467</v>
      </c>
      <c r="F266" s="2"/>
      <c r="H266" s="2"/>
      <c r="I266" s="2">
        <v>21951</v>
      </c>
      <c r="K266" s="2">
        <v>21951</v>
      </c>
      <c r="M266" s="2">
        <v>380</v>
      </c>
      <c r="N266" s="2"/>
      <c r="O266" s="2">
        <v>1156</v>
      </c>
      <c r="P266" s="2">
        <v>4</v>
      </c>
      <c r="Q266" s="2">
        <v>1536</v>
      </c>
      <c r="R266" s="2">
        <v>4</v>
      </c>
      <c r="S266" s="2"/>
    </row>
    <row r="267" spans="1:19" ht="60" x14ac:dyDescent="0.25">
      <c r="A267" s="2" t="s">
        <v>47</v>
      </c>
      <c r="B267" s="2">
        <v>156</v>
      </c>
      <c r="C267" s="2"/>
      <c r="D267" s="2">
        <f>MATCH(E267,[1]!Tabla1[Consignatario],0)</f>
        <v>165</v>
      </c>
      <c r="E267" s="2" t="s">
        <v>468</v>
      </c>
      <c r="F267" s="2"/>
      <c r="H267" s="2"/>
      <c r="I267" s="2">
        <v>32594</v>
      </c>
      <c r="K267" s="2">
        <v>32594</v>
      </c>
      <c r="M267" s="2">
        <v>520</v>
      </c>
      <c r="N267" s="2"/>
      <c r="O267" s="2">
        <v>1761</v>
      </c>
      <c r="P267" s="2">
        <v>4</v>
      </c>
      <c r="Q267" s="2">
        <v>2281</v>
      </c>
      <c r="R267" s="2">
        <v>4</v>
      </c>
      <c r="S267" s="3" t="s">
        <v>49</v>
      </c>
    </row>
    <row r="268" spans="1:19" x14ac:dyDescent="0.25">
      <c r="A268" s="2" t="s">
        <v>50</v>
      </c>
      <c r="B268" s="2">
        <v>157</v>
      </c>
      <c r="C268" s="2"/>
      <c r="D268" s="2">
        <f>MATCH(E268,[1]!Tabla1[Consignatario],0)</f>
        <v>1951</v>
      </c>
      <c r="E268" s="2" t="s">
        <v>321</v>
      </c>
      <c r="F268" s="2"/>
      <c r="H268" s="2"/>
      <c r="I268" s="2">
        <v>20226</v>
      </c>
      <c r="K268" s="2">
        <v>20226</v>
      </c>
      <c r="M268" s="2">
        <v>490</v>
      </c>
      <c r="N268" s="2"/>
      <c r="O268" s="2">
        <v>925</v>
      </c>
      <c r="P268" s="2">
        <v>6</v>
      </c>
      <c r="Q268" s="2">
        <v>1415</v>
      </c>
      <c r="R268" s="2">
        <v>6</v>
      </c>
      <c r="S268" s="2"/>
    </row>
    <row r="269" spans="1:19" x14ac:dyDescent="0.25">
      <c r="A269" s="2" t="s">
        <v>50</v>
      </c>
      <c r="B269" s="2">
        <v>158</v>
      </c>
      <c r="C269" s="2"/>
      <c r="D269" s="2">
        <f>MATCH(E269,[1]!Tabla1[Consignatario],0)</f>
        <v>521</v>
      </c>
      <c r="E269" s="2" t="s">
        <v>198</v>
      </c>
      <c r="F269" s="2"/>
      <c r="H269" s="2"/>
      <c r="I269" s="2">
        <v>40590</v>
      </c>
      <c r="K269" s="2">
        <v>40590</v>
      </c>
      <c r="M269" s="2">
        <v>962</v>
      </c>
      <c r="N269" s="2"/>
      <c r="O269" s="2">
        <v>1879</v>
      </c>
      <c r="P269" s="2">
        <v>2</v>
      </c>
      <c r="Q269" s="2">
        <v>2841</v>
      </c>
      <c r="R269" s="2">
        <v>2</v>
      </c>
      <c r="S269" s="2"/>
    </row>
    <row r="270" spans="1:19" x14ac:dyDescent="0.25">
      <c r="A270" s="2" t="s">
        <v>50</v>
      </c>
      <c r="B270" s="2">
        <v>159</v>
      </c>
      <c r="C270" s="2"/>
      <c r="D270" s="2">
        <f>MATCH(E270,[1]!Tabla1[Consignatario],0)</f>
        <v>2141</v>
      </c>
      <c r="E270" s="2" t="s">
        <v>343</v>
      </c>
      <c r="F270" s="2"/>
      <c r="H270" s="2"/>
      <c r="I270" s="2">
        <v>17190</v>
      </c>
      <c r="K270" s="2">
        <v>17190</v>
      </c>
      <c r="M270" s="2">
        <v>870</v>
      </c>
      <c r="N270" s="2"/>
      <c r="O270" s="2">
        <v>333</v>
      </c>
      <c r="P270" s="2">
        <v>2</v>
      </c>
      <c r="Q270" s="2">
        <v>1203</v>
      </c>
      <c r="R270" s="2">
        <v>2</v>
      </c>
      <c r="S270" s="2"/>
    </row>
    <row r="271" spans="1:19" x14ac:dyDescent="0.25">
      <c r="A271" s="2" t="s">
        <v>50</v>
      </c>
      <c r="B271" s="2">
        <v>160</v>
      </c>
      <c r="C271" s="2"/>
      <c r="D271" s="2">
        <f>MATCH(E271,[1]!Tabla1[Consignatario],0)</f>
        <v>562</v>
      </c>
      <c r="E271" s="2" t="s">
        <v>199</v>
      </c>
      <c r="F271" s="2"/>
      <c r="H271" s="2"/>
      <c r="I271" s="2">
        <v>5500</v>
      </c>
      <c r="K271" s="2">
        <v>5500</v>
      </c>
      <c r="M271" s="2"/>
      <c r="N271" s="2"/>
      <c r="O271" s="2">
        <v>385</v>
      </c>
      <c r="P271" s="2"/>
      <c r="Q271" s="2">
        <v>385</v>
      </c>
      <c r="R271" s="2"/>
      <c r="S271" s="2"/>
    </row>
    <row r="272" spans="1:19" x14ac:dyDescent="0.25">
      <c r="A272" s="2" t="s">
        <v>50</v>
      </c>
      <c r="B272" s="2">
        <v>161</v>
      </c>
      <c r="C272" s="2"/>
      <c r="D272" s="2">
        <f>MATCH(E272,[1]!Tabla1[Consignatario],0)</f>
        <v>1508</v>
      </c>
      <c r="E272" s="2" t="s">
        <v>469</v>
      </c>
      <c r="F272" s="2"/>
      <c r="H272" s="2"/>
      <c r="I272" s="2">
        <v>30860</v>
      </c>
      <c r="K272" s="2">
        <v>30860</v>
      </c>
      <c r="M272" s="2">
        <v>729</v>
      </c>
      <c r="N272" s="2"/>
      <c r="O272" s="2">
        <v>1431</v>
      </c>
      <c r="P272" s="2"/>
      <c r="Q272" s="2">
        <v>2160</v>
      </c>
      <c r="R272" s="2"/>
      <c r="S272" s="2"/>
    </row>
    <row r="273" spans="1:20" x14ac:dyDescent="0.25">
      <c r="A273" s="2" t="s">
        <v>50</v>
      </c>
      <c r="B273" s="2">
        <v>162</v>
      </c>
      <c r="C273" s="2"/>
      <c r="D273" s="2">
        <f>MATCH(E273,[1]!Tabla1[Consignatario],0)</f>
        <v>2497</v>
      </c>
      <c r="E273" s="2" t="s">
        <v>470</v>
      </c>
      <c r="F273" s="2"/>
      <c r="H273" s="2"/>
      <c r="I273" s="2">
        <v>46749</v>
      </c>
      <c r="K273" s="2">
        <v>46749</v>
      </c>
      <c r="M273" s="2">
        <v>923</v>
      </c>
      <c r="N273" s="2"/>
      <c r="O273" s="2">
        <v>2349</v>
      </c>
      <c r="P273" s="2">
        <v>4</v>
      </c>
      <c r="Q273" s="2">
        <v>3272</v>
      </c>
      <c r="R273" s="2">
        <v>4</v>
      </c>
      <c r="S273" s="2"/>
    </row>
    <row r="274" spans="1:20" ht="45" x14ac:dyDescent="0.25">
      <c r="A274" s="2" t="s">
        <v>50</v>
      </c>
      <c r="B274" s="2">
        <v>163</v>
      </c>
      <c r="C274" s="2"/>
      <c r="D274" s="2">
        <f>MATCH(E274,[1]!Tabla1[Consignatario],0)</f>
        <v>2304</v>
      </c>
      <c r="E274" s="2" t="s">
        <v>471</v>
      </c>
      <c r="F274" s="2"/>
      <c r="H274" s="2"/>
      <c r="I274" s="2">
        <v>24648</v>
      </c>
      <c r="K274" s="2">
        <v>24648</v>
      </c>
      <c r="M274" s="2">
        <v>360</v>
      </c>
      <c r="N274" s="2"/>
      <c r="O274" s="2">
        <v>1365</v>
      </c>
      <c r="P274" s="2">
        <v>2</v>
      </c>
      <c r="Q274" s="2">
        <v>1725</v>
      </c>
      <c r="R274" s="2">
        <v>2</v>
      </c>
      <c r="S274" s="3" t="s">
        <v>51</v>
      </c>
    </row>
    <row r="275" spans="1:20" x14ac:dyDescent="0.25">
      <c r="A275" s="2" t="s">
        <v>50</v>
      </c>
      <c r="B275" s="2">
        <v>164</v>
      </c>
      <c r="C275" s="2"/>
      <c r="D275" s="2">
        <f>MATCH(E275,[1]!Tabla1[Consignatario],0)</f>
        <v>2189</v>
      </c>
      <c r="E275" s="2" t="s">
        <v>200</v>
      </c>
      <c r="F275" s="2"/>
      <c r="H275" s="2"/>
      <c r="I275" s="2">
        <v>44815</v>
      </c>
      <c r="K275" s="2">
        <v>44815</v>
      </c>
      <c r="M275" s="2">
        <v>1090</v>
      </c>
      <c r="N275" s="2"/>
      <c r="O275" s="2">
        <v>2047</v>
      </c>
      <c r="P275" s="2"/>
      <c r="Q275" s="2">
        <v>3137</v>
      </c>
      <c r="R275" s="2"/>
      <c r="S275" s="2"/>
    </row>
    <row r="276" spans="1:20" x14ac:dyDescent="0.25">
      <c r="A276" s="2" t="s">
        <v>50</v>
      </c>
      <c r="B276" s="2">
        <v>165</v>
      </c>
      <c r="C276" s="2"/>
      <c r="D276" s="2">
        <f>MATCH(E276,[1]!Tabla1[Consignatario],0)</f>
        <v>1458</v>
      </c>
      <c r="E276" s="2" t="s">
        <v>201</v>
      </c>
      <c r="F276" s="2"/>
      <c r="H276" s="2"/>
      <c r="I276" s="2">
        <v>42895</v>
      </c>
      <c r="K276" s="2">
        <v>42895</v>
      </c>
      <c r="M276" s="2">
        <v>800</v>
      </c>
      <c r="N276" s="2"/>
      <c r="O276" s="2">
        <v>2202</v>
      </c>
      <c r="P276" s="2">
        <v>5</v>
      </c>
      <c r="Q276" s="2">
        <v>3002</v>
      </c>
      <c r="R276" s="2">
        <v>5</v>
      </c>
      <c r="S276" s="2"/>
    </row>
    <row r="277" spans="1:20" x14ac:dyDescent="0.25">
      <c r="A277" s="2" t="s">
        <v>50</v>
      </c>
      <c r="B277" s="2">
        <v>166</v>
      </c>
      <c r="C277" s="2"/>
      <c r="D277" s="2">
        <f>MATCH(E277,[1]!Tabla1[Consignatario],0)</f>
        <v>881</v>
      </c>
      <c r="E277" s="2" t="s">
        <v>202</v>
      </c>
      <c r="F277" s="2"/>
      <c r="H277" s="2"/>
      <c r="I277" s="2">
        <v>2404</v>
      </c>
      <c r="K277" s="2">
        <v>2404</v>
      </c>
      <c r="M277" s="2">
        <v>30</v>
      </c>
      <c r="N277" s="2"/>
      <c r="O277" s="2">
        <v>138</v>
      </c>
      <c r="P277" s="2">
        <v>2</v>
      </c>
      <c r="Q277" s="2">
        <v>168</v>
      </c>
      <c r="R277" s="2">
        <v>2</v>
      </c>
      <c r="S277" s="2"/>
    </row>
    <row r="278" spans="1:20" x14ac:dyDescent="0.25">
      <c r="A278" s="2" t="s">
        <v>50</v>
      </c>
      <c r="B278" s="2">
        <v>167</v>
      </c>
      <c r="C278" s="2"/>
      <c r="D278" s="2">
        <f>MATCH(E278,[1]!Tabla1[Consignatario],0)</f>
        <v>878</v>
      </c>
      <c r="E278" s="2" t="s">
        <v>203</v>
      </c>
      <c r="F278" s="2"/>
      <c r="H278" s="2"/>
      <c r="I278" s="2">
        <v>22250</v>
      </c>
      <c r="K278" s="2">
        <v>22250</v>
      </c>
      <c r="M278" s="2">
        <v>426</v>
      </c>
      <c r="N278" s="2"/>
      <c r="O278" s="2">
        <v>1131</v>
      </c>
      <c r="P278" s="2">
        <v>4</v>
      </c>
      <c r="Q278" s="2">
        <v>1557</v>
      </c>
      <c r="R278" s="2">
        <v>4</v>
      </c>
      <c r="S278" s="2"/>
    </row>
    <row r="279" spans="1:20" ht="28.9" customHeight="1" x14ac:dyDescent="0.25">
      <c r="A279" s="43" t="s">
        <v>52</v>
      </c>
      <c r="B279" s="43">
        <v>168</v>
      </c>
      <c r="C279" s="10"/>
      <c r="D279" s="2">
        <f>MATCH(E279,[1]!Tabla1[Consignatario],0)</f>
        <v>1430</v>
      </c>
      <c r="E279" s="32" t="s">
        <v>394</v>
      </c>
      <c r="F279" s="23"/>
      <c r="G279" s="2" t="s">
        <v>7</v>
      </c>
      <c r="H279" s="2"/>
      <c r="I279" s="43"/>
      <c r="J279" s="43"/>
      <c r="K279" s="32">
        <v>114097</v>
      </c>
      <c r="L279" s="43"/>
      <c r="M279" s="43">
        <v>3250</v>
      </c>
      <c r="N279" s="43"/>
      <c r="O279" s="43">
        <v>4736</v>
      </c>
      <c r="P279" s="43">
        <v>4</v>
      </c>
      <c r="Q279" s="52">
        <v>7896</v>
      </c>
      <c r="R279" s="43">
        <v>4</v>
      </c>
      <c r="S279" s="52" t="s">
        <v>395</v>
      </c>
      <c r="T279" s="55" t="s">
        <v>55</v>
      </c>
    </row>
    <row r="280" spans="1:20" ht="30" x14ac:dyDescent="0.25">
      <c r="A280" s="51"/>
      <c r="B280" s="51"/>
      <c r="C280" s="16"/>
      <c r="D280" s="2">
        <f>MATCH(E280,[1]!Tabla1[Consignatario],0)</f>
        <v>1430</v>
      </c>
      <c r="E280" s="32" t="s">
        <v>394</v>
      </c>
      <c r="F280" s="24"/>
      <c r="G280" s="2" t="s">
        <v>6</v>
      </c>
      <c r="H280" s="2" t="s">
        <v>10</v>
      </c>
      <c r="I280" s="51"/>
      <c r="J280" s="51"/>
      <c r="K280" s="32"/>
      <c r="L280" s="51"/>
      <c r="M280" s="51"/>
      <c r="N280" s="51"/>
      <c r="O280" s="51"/>
      <c r="P280" s="51"/>
      <c r="Q280" s="54"/>
      <c r="R280" s="51"/>
      <c r="S280" s="54"/>
      <c r="T280" s="55"/>
    </row>
    <row r="281" spans="1:20" x14ac:dyDescent="0.25">
      <c r="A281" s="51"/>
      <c r="B281" s="51"/>
      <c r="C281" s="16"/>
      <c r="D281" s="2">
        <f>MATCH(E281,[1]!Tabla1[Consignatario],0)</f>
        <v>1430</v>
      </c>
      <c r="E281" s="32" t="s">
        <v>394</v>
      </c>
      <c r="F281" s="24"/>
      <c r="G281" s="2" t="s">
        <v>5</v>
      </c>
      <c r="H281" s="2"/>
      <c r="I281" s="44"/>
      <c r="J281" s="44"/>
      <c r="K281" s="32"/>
      <c r="L281" s="51"/>
      <c r="M281" s="51"/>
      <c r="N281" s="51"/>
      <c r="O281" s="51"/>
      <c r="P281" s="51"/>
      <c r="Q281" s="54"/>
      <c r="R281" s="51"/>
      <c r="S281" s="54"/>
      <c r="T281" s="55"/>
    </row>
    <row r="282" spans="1:20" ht="235.9" customHeight="1" x14ac:dyDescent="0.25">
      <c r="A282" s="44"/>
      <c r="B282" s="44"/>
      <c r="C282" s="11"/>
      <c r="D282" s="2">
        <f>MATCH(E282,[1]!Tabla1[Consignatario],0)</f>
        <v>1430</v>
      </c>
      <c r="E282" s="32" t="s">
        <v>394</v>
      </c>
      <c r="F282" s="25"/>
      <c r="G282" s="2" t="s">
        <v>53</v>
      </c>
      <c r="H282" s="2" t="s">
        <v>54</v>
      </c>
      <c r="I282" s="2">
        <v>3452</v>
      </c>
      <c r="K282" s="32"/>
      <c r="L282" s="44"/>
      <c r="M282" s="44"/>
      <c r="N282" s="44"/>
      <c r="O282" s="44"/>
      <c r="P282" s="44"/>
      <c r="Q282" s="53"/>
      <c r="R282" s="44"/>
      <c r="S282" s="53"/>
      <c r="T282" s="55"/>
    </row>
    <row r="283" spans="1:20" x14ac:dyDescent="0.25">
      <c r="A283" s="2" t="s">
        <v>56</v>
      </c>
      <c r="B283" s="2">
        <v>169</v>
      </c>
      <c r="C283" s="2"/>
      <c r="D283" s="2">
        <f>MATCH(E283,[1]!Tabla1[Consignatario],0)</f>
        <v>339</v>
      </c>
      <c r="E283" s="2" t="s">
        <v>472</v>
      </c>
      <c r="F283" s="2"/>
      <c r="H283" s="2"/>
      <c r="I283" s="2">
        <v>14461</v>
      </c>
      <c r="K283" s="2">
        <v>14461</v>
      </c>
      <c r="M283" s="2">
        <v>202</v>
      </c>
      <c r="N283" s="2"/>
      <c r="O283" s="2">
        <v>810</v>
      </c>
      <c r="P283" s="2">
        <v>2</v>
      </c>
      <c r="Q283" s="2">
        <v>1012</v>
      </c>
      <c r="R283" s="2">
        <v>2</v>
      </c>
      <c r="S283" s="2"/>
    </row>
    <row r="284" spans="1:20" x14ac:dyDescent="0.25">
      <c r="A284" s="2" t="s">
        <v>56</v>
      </c>
      <c r="B284" s="2">
        <v>170</v>
      </c>
      <c r="C284" s="2"/>
      <c r="D284" s="2">
        <f>MATCH(E284,[1]!Tabla1[Consignatario],0)</f>
        <v>1150</v>
      </c>
      <c r="E284" s="2" t="s">
        <v>204</v>
      </c>
      <c r="F284" s="2"/>
      <c r="H284" s="2"/>
      <c r="I284" s="2">
        <v>59763</v>
      </c>
      <c r="K284" s="2">
        <v>59763</v>
      </c>
      <c r="M284" s="2">
        <v>1102</v>
      </c>
      <c r="N284" s="2"/>
      <c r="O284" s="2">
        <v>3081</v>
      </c>
      <c r="P284" s="2">
        <v>3</v>
      </c>
      <c r="Q284" s="2">
        <v>4183</v>
      </c>
      <c r="R284" s="2">
        <v>3</v>
      </c>
      <c r="S284" s="2"/>
    </row>
    <row r="285" spans="1:20" x14ac:dyDescent="0.25">
      <c r="A285" s="2" t="s">
        <v>56</v>
      </c>
      <c r="B285" s="2">
        <v>171</v>
      </c>
      <c r="C285" s="2"/>
      <c r="D285" s="2">
        <f>MATCH(E285,[1]!Tabla1[Consignatario],0)</f>
        <v>2227</v>
      </c>
      <c r="E285" s="2" t="s">
        <v>205</v>
      </c>
      <c r="F285" s="2"/>
      <c r="H285" s="2"/>
      <c r="I285" s="2">
        <v>13800</v>
      </c>
      <c r="K285" s="2">
        <v>13800</v>
      </c>
      <c r="M285" s="2">
        <v>302</v>
      </c>
      <c r="N285" s="2">
        <v>6</v>
      </c>
      <c r="O285" s="2">
        <v>663</v>
      </c>
      <c r="P285" s="2">
        <v>2</v>
      </c>
      <c r="Q285" s="2">
        <v>966</v>
      </c>
      <c r="R285" s="2"/>
      <c r="S285" s="2"/>
    </row>
    <row r="286" spans="1:20" x14ac:dyDescent="0.25">
      <c r="A286" s="2" t="s">
        <v>56</v>
      </c>
      <c r="B286" s="2">
        <v>172</v>
      </c>
      <c r="C286" s="2"/>
      <c r="D286" s="2">
        <f>MATCH(E286,[1]!Tabla1[Consignatario],0)</f>
        <v>763</v>
      </c>
      <c r="E286" s="2" t="s">
        <v>473</v>
      </c>
      <c r="F286" s="2"/>
      <c r="H286" s="2"/>
      <c r="I286" s="2">
        <v>7500</v>
      </c>
      <c r="K286" s="2">
        <v>7500</v>
      </c>
      <c r="M286" s="2">
        <v>150</v>
      </c>
      <c r="N286" s="2"/>
      <c r="O286" s="2">
        <v>375</v>
      </c>
      <c r="P286" s="2"/>
      <c r="Q286" s="2">
        <v>525</v>
      </c>
      <c r="R286" s="2"/>
      <c r="S286" s="2"/>
    </row>
    <row r="287" spans="1:20" x14ac:dyDescent="0.25">
      <c r="A287" s="2" t="s">
        <v>56</v>
      </c>
      <c r="B287" s="2">
        <v>173</v>
      </c>
      <c r="C287" s="2"/>
      <c r="D287" s="2">
        <f>MATCH(E287,[1]!Tabla1[Consignatario],0)</f>
        <v>2278</v>
      </c>
      <c r="E287" s="2" t="s">
        <v>206</v>
      </c>
      <c r="F287" s="2"/>
      <c r="H287" s="2"/>
      <c r="I287" s="2">
        <v>10960</v>
      </c>
      <c r="K287" s="2">
        <v>10960</v>
      </c>
      <c r="M287" s="2">
        <v>240</v>
      </c>
      <c r="N287" s="2"/>
      <c r="O287" s="2">
        <v>527</v>
      </c>
      <c r="P287" s="2"/>
      <c r="Q287" s="2">
        <v>767</v>
      </c>
      <c r="R287" s="2"/>
      <c r="S287" s="2"/>
    </row>
    <row r="288" spans="1:20" x14ac:dyDescent="0.25">
      <c r="A288" s="2" t="s">
        <v>56</v>
      </c>
      <c r="B288" s="2">
        <v>174</v>
      </c>
      <c r="C288" s="2"/>
      <c r="D288" s="2">
        <f>MATCH(E288,[1]!Tabla1[Consignatario],0)</f>
        <v>1057</v>
      </c>
      <c r="E288" s="2" t="s">
        <v>474</v>
      </c>
      <c r="F288" s="2"/>
      <c r="H288" s="2"/>
      <c r="I288" s="2">
        <v>36623</v>
      </c>
      <c r="K288" s="2">
        <v>36623</v>
      </c>
      <c r="M288" s="2">
        <v>482</v>
      </c>
      <c r="N288" s="2"/>
      <c r="O288" s="2">
        <v>2081</v>
      </c>
      <c r="P288" s="2"/>
      <c r="Q288" s="2">
        <v>2563</v>
      </c>
      <c r="R288" s="2">
        <v>4</v>
      </c>
      <c r="S288" s="2" t="s">
        <v>22</v>
      </c>
    </row>
    <row r="289" spans="1:19" x14ac:dyDescent="0.25">
      <c r="A289" s="2" t="s">
        <v>57</v>
      </c>
      <c r="B289" s="2">
        <v>175</v>
      </c>
      <c r="C289" s="2"/>
      <c r="D289" s="2">
        <f>MATCH(E289,[1]!Tabla1[Consignatario],0)</f>
        <v>815</v>
      </c>
      <c r="E289" s="2" t="s">
        <v>408</v>
      </c>
      <c r="F289" s="2"/>
      <c r="H289" s="2"/>
      <c r="I289" s="2">
        <v>115349</v>
      </c>
      <c r="K289" s="2">
        <v>115349</v>
      </c>
      <c r="M289" s="2">
        <v>5027</v>
      </c>
      <c r="N289" s="2"/>
      <c r="O289" s="2">
        <v>3047</v>
      </c>
      <c r="P289" s="2">
        <v>3</v>
      </c>
      <c r="Q289" s="2">
        <v>8074</v>
      </c>
      <c r="R289" s="2">
        <v>3</v>
      </c>
      <c r="S289" s="2"/>
    </row>
    <row r="290" spans="1:19" x14ac:dyDescent="0.25">
      <c r="A290" s="2" t="s">
        <v>57</v>
      </c>
      <c r="B290" s="2">
        <v>176</v>
      </c>
      <c r="C290" s="2"/>
      <c r="D290" s="2">
        <f>MATCH(E290,[1]!Tabla1[Consignatario],0)</f>
        <v>1272</v>
      </c>
      <c r="E290" s="2" t="s">
        <v>476</v>
      </c>
      <c r="F290" s="2"/>
      <c r="H290" s="2"/>
      <c r="I290" s="2">
        <v>1000</v>
      </c>
      <c r="K290" s="2">
        <v>1000</v>
      </c>
      <c r="M290" s="2"/>
      <c r="N290" s="2"/>
      <c r="O290" s="2">
        <v>70</v>
      </c>
      <c r="P290" s="2"/>
      <c r="Q290" s="2">
        <v>70</v>
      </c>
      <c r="R290" s="2"/>
      <c r="S290" s="2"/>
    </row>
    <row r="291" spans="1:19" x14ac:dyDescent="0.25">
      <c r="A291" s="2" t="s">
        <v>57</v>
      </c>
      <c r="B291" s="2">
        <v>177</v>
      </c>
      <c r="C291" s="2"/>
      <c r="D291" s="2">
        <f>MATCH(E291,[1]!Tabla1[Consignatario],0)</f>
        <v>1153</v>
      </c>
      <c r="E291" s="2" t="s">
        <v>363</v>
      </c>
      <c r="F291" s="2"/>
      <c r="H291" s="2"/>
      <c r="I291" s="2">
        <v>53000</v>
      </c>
      <c r="K291" s="2">
        <v>53000</v>
      </c>
      <c r="M291" s="2">
        <v>40</v>
      </c>
      <c r="N291" s="2"/>
      <c r="O291" s="2">
        <v>3669</v>
      </c>
      <c r="P291" s="2">
        <v>6</v>
      </c>
      <c r="Q291" s="2">
        <v>3709</v>
      </c>
      <c r="R291" s="2">
        <v>6</v>
      </c>
      <c r="S291" s="2"/>
    </row>
    <row r="292" spans="1:19" x14ac:dyDescent="0.25">
      <c r="A292" s="2" t="s">
        <v>57</v>
      </c>
      <c r="B292" s="2">
        <v>178</v>
      </c>
      <c r="C292" s="2"/>
      <c r="D292" s="2">
        <f>MATCH(E292,[1]!Tabla1[Consignatario],0)</f>
        <v>73</v>
      </c>
      <c r="E292" s="2" t="s">
        <v>355</v>
      </c>
      <c r="F292" s="2"/>
      <c r="H292" s="2"/>
      <c r="I292" s="2">
        <v>4381</v>
      </c>
      <c r="K292" s="2">
        <v>4381</v>
      </c>
      <c r="M292" s="2"/>
      <c r="N292" s="2"/>
      <c r="O292" s="2">
        <v>306</v>
      </c>
      <c r="P292" s="2">
        <v>4</v>
      </c>
      <c r="Q292" s="2">
        <v>306</v>
      </c>
      <c r="R292" s="2">
        <v>4</v>
      </c>
      <c r="S292" s="2"/>
    </row>
    <row r="293" spans="1:19" x14ac:dyDescent="0.25">
      <c r="A293" s="2" t="s">
        <v>57</v>
      </c>
      <c r="B293" s="2">
        <v>179</v>
      </c>
      <c r="C293" s="2"/>
      <c r="D293" s="2">
        <f>MATCH(E293,[1]!Tabla1[Consignatario],0)</f>
        <v>1352</v>
      </c>
      <c r="E293" s="2" t="s">
        <v>456</v>
      </c>
      <c r="F293" s="2"/>
      <c r="H293" s="2"/>
      <c r="I293" s="2">
        <v>11160</v>
      </c>
      <c r="K293" s="2">
        <v>11160</v>
      </c>
      <c r="M293" s="2"/>
      <c r="N293" s="2"/>
      <c r="O293" s="2">
        <v>781</v>
      </c>
      <c r="P293" s="2"/>
      <c r="Q293" s="2">
        <v>781</v>
      </c>
      <c r="R293" s="2"/>
      <c r="S293" s="2"/>
    </row>
    <row r="294" spans="1:19" x14ac:dyDescent="0.25">
      <c r="A294" s="2" t="s">
        <v>57</v>
      </c>
      <c r="B294" s="2">
        <v>180</v>
      </c>
      <c r="C294" s="2"/>
      <c r="D294" s="2">
        <f>MATCH(E294,[1]!Tabla1[Consignatario],0)</f>
        <v>1691</v>
      </c>
      <c r="E294" s="2" t="s">
        <v>207</v>
      </c>
      <c r="F294" s="2"/>
      <c r="H294" s="2"/>
      <c r="I294" s="2">
        <v>1600</v>
      </c>
      <c r="K294" s="2">
        <v>1600</v>
      </c>
      <c r="M294" s="2">
        <v>60</v>
      </c>
      <c r="N294" s="2"/>
      <c r="O294" s="2">
        <v>52</v>
      </c>
      <c r="P294" s="2"/>
      <c r="Q294" s="2">
        <v>112</v>
      </c>
      <c r="R294" s="2"/>
      <c r="S294" s="2"/>
    </row>
    <row r="295" spans="1:19" x14ac:dyDescent="0.25">
      <c r="A295" s="2" t="s">
        <v>57</v>
      </c>
      <c r="B295" s="2">
        <v>181</v>
      </c>
      <c r="C295" s="2"/>
      <c r="D295" s="2">
        <f>MATCH(E295,[1]!Tabla1[Consignatario],0)</f>
        <v>446</v>
      </c>
      <c r="E295" s="2" t="s">
        <v>477</v>
      </c>
      <c r="F295" s="2"/>
      <c r="H295" s="2"/>
      <c r="I295" s="2">
        <v>13600</v>
      </c>
      <c r="K295" s="2">
        <v>13600</v>
      </c>
      <c r="M295" s="2">
        <v>60</v>
      </c>
      <c r="N295" s="2"/>
      <c r="O295" s="2">
        <v>892</v>
      </c>
      <c r="P295" s="2"/>
      <c r="Q295" s="2">
        <v>952</v>
      </c>
      <c r="R295" s="2"/>
      <c r="S295" s="2"/>
    </row>
    <row r="296" spans="1:19" x14ac:dyDescent="0.25">
      <c r="A296" s="2" t="s">
        <v>57</v>
      </c>
      <c r="B296" s="2">
        <v>182</v>
      </c>
      <c r="C296" s="2"/>
      <c r="D296" s="2">
        <f>MATCH(E296,[1]!Tabla1[Consignatario],0)</f>
        <v>1352</v>
      </c>
      <c r="E296" s="2" t="s">
        <v>456</v>
      </c>
      <c r="F296" s="2"/>
      <c r="H296" s="2"/>
      <c r="I296" s="2">
        <v>17571</v>
      </c>
      <c r="K296" s="2">
        <v>17571</v>
      </c>
      <c r="M296" s="2">
        <v>702</v>
      </c>
      <c r="N296" s="2"/>
      <c r="O296" s="2">
        <v>528</v>
      </c>
      <c r="P296" s="2"/>
      <c r="Q296" s="2">
        <v>1230</v>
      </c>
      <c r="R296" s="2"/>
      <c r="S296" s="2"/>
    </row>
    <row r="297" spans="1:19" x14ac:dyDescent="0.25">
      <c r="A297" s="2" t="s">
        <v>57</v>
      </c>
      <c r="B297" s="2">
        <v>183</v>
      </c>
      <c r="C297" s="2"/>
      <c r="D297" s="2">
        <f>MATCH(E297,[1]!Tabla1[Consignatario],0)</f>
        <v>1744</v>
      </c>
      <c r="E297" s="2" t="s">
        <v>208</v>
      </c>
      <c r="F297" s="2"/>
      <c r="H297" s="2"/>
      <c r="I297" s="2">
        <v>13528</v>
      </c>
      <c r="K297" s="2">
        <v>13528</v>
      </c>
      <c r="M297" s="2">
        <v>220</v>
      </c>
      <c r="N297" s="2"/>
      <c r="O297" s="2">
        <v>727</v>
      </c>
      <c r="P297" s="2"/>
      <c r="Q297" s="2">
        <v>947</v>
      </c>
      <c r="R297" s="2"/>
      <c r="S297" s="2"/>
    </row>
    <row r="298" spans="1:19" x14ac:dyDescent="0.25">
      <c r="A298" s="2" t="s">
        <v>57</v>
      </c>
      <c r="B298" s="2">
        <v>184</v>
      </c>
      <c r="C298" s="2"/>
      <c r="D298" s="2">
        <f>MATCH(E298,[1]!Tabla1[Consignatario],0)</f>
        <v>948</v>
      </c>
      <c r="E298" s="2" t="s">
        <v>330</v>
      </c>
      <c r="F298" s="2"/>
      <c r="H298" s="2"/>
      <c r="I298" s="2">
        <v>38514</v>
      </c>
      <c r="K298" s="2">
        <v>38514</v>
      </c>
      <c r="M298" s="2">
        <v>1270</v>
      </c>
      <c r="N298" s="2"/>
      <c r="O298" s="2">
        <v>1426</v>
      </c>
      <c r="P298" s="2"/>
      <c r="Q298" s="2">
        <v>2696</v>
      </c>
      <c r="R298" s="2"/>
      <c r="S298" s="2"/>
    </row>
    <row r="299" spans="1:19" x14ac:dyDescent="0.25">
      <c r="A299" s="2" t="s">
        <v>57</v>
      </c>
      <c r="B299" s="2">
        <v>185</v>
      </c>
      <c r="C299" s="2"/>
      <c r="D299" s="2">
        <f>MATCH(E299,[1]!Tabla1[Consignatario],0)</f>
        <v>435</v>
      </c>
      <c r="E299" s="2" t="s">
        <v>209</v>
      </c>
      <c r="F299" s="2"/>
      <c r="H299" s="2"/>
      <c r="I299" s="2">
        <v>14947</v>
      </c>
      <c r="K299" s="2">
        <v>14947</v>
      </c>
      <c r="M299" s="2">
        <v>348</v>
      </c>
      <c r="N299" s="2"/>
      <c r="O299" s="2">
        <v>698</v>
      </c>
      <c r="P299" s="2">
        <v>2</v>
      </c>
      <c r="Q299" s="2">
        <v>1046</v>
      </c>
      <c r="R299" s="2">
        <v>2</v>
      </c>
      <c r="S299" s="2"/>
    </row>
    <row r="300" spans="1:19" x14ac:dyDescent="0.25">
      <c r="A300" s="2" t="s">
        <v>57</v>
      </c>
      <c r="B300" s="2">
        <v>186</v>
      </c>
      <c r="C300" s="2"/>
      <c r="D300" s="2">
        <f>MATCH(E300,[1]!Tabla1[Consignatario],0)</f>
        <v>478</v>
      </c>
      <c r="E300" s="2" t="s">
        <v>210</v>
      </c>
      <c r="F300" s="2"/>
      <c r="H300" s="2"/>
      <c r="I300" s="2">
        <v>32872</v>
      </c>
      <c r="K300" s="2">
        <v>32872</v>
      </c>
      <c r="M300" s="2">
        <v>550</v>
      </c>
      <c r="N300" s="2"/>
      <c r="O300" s="2">
        <v>1751</v>
      </c>
      <c r="P300" s="2"/>
      <c r="Q300" s="2">
        <v>2301</v>
      </c>
      <c r="R300" s="2"/>
      <c r="S300" s="2"/>
    </row>
    <row r="301" spans="1:19" x14ac:dyDescent="0.25">
      <c r="A301" s="43" t="s">
        <v>58</v>
      </c>
      <c r="B301" s="43">
        <v>187</v>
      </c>
      <c r="C301" s="10"/>
      <c r="D301" s="2">
        <f>MATCH(E301,[1]!Tabla1[Consignatario],0)</f>
        <v>2115</v>
      </c>
      <c r="E301" s="17" t="s">
        <v>211</v>
      </c>
      <c r="F301" s="10"/>
      <c r="G301" s="2" t="s">
        <v>7</v>
      </c>
      <c r="H301" s="2"/>
      <c r="I301" s="2"/>
      <c r="K301" s="17">
        <v>25388</v>
      </c>
      <c r="L301" s="43"/>
      <c r="M301" s="43">
        <v>408</v>
      </c>
      <c r="N301" s="43"/>
      <c r="O301" s="43">
        <v>1369</v>
      </c>
      <c r="P301" s="43"/>
      <c r="Q301" s="43">
        <v>1777</v>
      </c>
      <c r="R301" s="43"/>
      <c r="S301" s="43"/>
    </row>
    <row r="302" spans="1:19" ht="30" x14ac:dyDescent="0.25">
      <c r="A302" s="51"/>
      <c r="B302" s="51"/>
      <c r="C302" s="16"/>
      <c r="D302" s="2">
        <f>MATCH(E302,[1]!Tabla1[Consignatario],0)</f>
        <v>2115</v>
      </c>
      <c r="E302" s="17" t="s">
        <v>211</v>
      </c>
      <c r="F302" s="16"/>
      <c r="G302" s="2" t="s">
        <v>6</v>
      </c>
      <c r="H302" s="2" t="s">
        <v>10</v>
      </c>
      <c r="I302" s="2"/>
      <c r="K302" s="17"/>
      <c r="L302" s="51"/>
      <c r="M302" s="51"/>
      <c r="N302" s="51"/>
      <c r="O302" s="51"/>
      <c r="P302" s="51"/>
      <c r="Q302" s="51"/>
      <c r="R302" s="51"/>
      <c r="S302" s="51"/>
    </row>
    <row r="303" spans="1:19" x14ac:dyDescent="0.25">
      <c r="A303" s="44"/>
      <c r="B303" s="44"/>
      <c r="C303" s="11"/>
      <c r="D303" s="2">
        <f>MATCH(E303,[1]!Tabla1[Consignatario],0)</f>
        <v>2115</v>
      </c>
      <c r="E303" s="17" t="s">
        <v>211</v>
      </c>
      <c r="F303" s="11"/>
      <c r="G303" s="2" t="s">
        <v>5</v>
      </c>
      <c r="H303" s="2"/>
      <c r="I303" s="2"/>
      <c r="K303" s="17"/>
      <c r="L303" s="44"/>
      <c r="M303" s="44"/>
      <c r="N303" s="44"/>
      <c r="O303" s="44"/>
      <c r="P303" s="44"/>
      <c r="Q303" s="44"/>
      <c r="R303" s="44"/>
      <c r="S303" s="44"/>
    </row>
    <row r="304" spans="1:19" x14ac:dyDescent="0.25">
      <c r="A304" s="2" t="s">
        <v>58</v>
      </c>
      <c r="B304" s="2">
        <v>188</v>
      </c>
      <c r="C304" s="2"/>
      <c r="D304" s="2">
        <f>MATCH(E304,[1]!Tabla1[Consignatario],0)</f>
        <v>494</v>
      </c>
      <c r="E304" s="2" t="s">
        <v>212</v>
      </c>
      <c r="F304" s="2"/>
      <c r="H304" s="2"/>
      <c r="I304" s="2">
        <v>27240</v>
      </c>
      <c r="K304" s="2">
        <v>27240</v>
      </c>
      <c r="M304" s="2">
        <v>394</v>
      </c>
      <c r="N304" s="2"/>
      <c r="O304" s="2">
        <v>1512</v>
      </c>
      <c r="P304" s="2">
        <v>6</v>
      </c>
      <c r="Q304" s="2">
        <v>1906</v>
      </c>
      <c r="R304" s="2">
        <v>6</v>
      </c>
      <c r="S304" s="2"/>
    </row>
    <row r="305" spans="1:19" x14ac:dyDescent="0.25">
      <c r="A305" s="43" t="s">
        <v>58</v>
      </c>
      <c r="B305" s="43">
        <v>189</v>
      </c>
      <c r="C305" s="10"/>
      <c r="D305" s="2">
        <f>MATCH(E305,[1]!Tabla1[Consignatario],0)</f>
        <v>1715</v>
      </c>
      <c r="E305" s="19" t="s">
        <v>478</v>
      </c>
      <c r="F305" s="20" t="s">
        <v>214</v>
      </c>
      <c r="G305" s="43"/>
      <c r="H305" s="43"/>
      <c r="I305" s="43">
        <v>16660</v>
      </c>
      <c r="J305" s="43"/>
      <c r="K305" s="19">
        <v>16660</v>
      </c>
      <c r="L305" s="43"/>
      <c r="M305" s="43">
        <v>300</v>
      </c>
      <c r="N305" s="43"/>
      <c r="O305" s="43">
        <v>866</v>
      </c>
      <c r="P305" s="43"/>
      <c r="Q305" s="43">
        <v>1166</v>
      </c>
      <c r="R305" s="43"/>
      <c r="S305" s="43"/>
    </row>
    <row r="306" spans="1:19" x14ac:dyDescent="0.25">
      <c r="A306" s="44"/>
      <c r="B306" s="44"/>
      <c r="C306" s="11"/>
      <c r="D306" s="2">
        <f>MATCH(E306,[1]!Tabla1[Consignatario],0)</f>
        <v>1715</v>
      </c>
      <c r="E306" s="19" t="s">
        <v>478</v>
      </c>
      <c r="F306" s="20" t="s">
        <v>214</v>
      </c>
      <c r="G306" s="44"/>
      <c r="H306" s="44"/>
      <c r="I306" s="44"/>
      <c r="J306" s="44"/>
      <c r="K306" s="19"/>
      <c r="L306" s="44"/>
      <c r="M306" s="44"/>
      <c r="N306" s="44"/>
      <c r="O306" s="44"/>
      <c r="P306" s="44"/>
      <c r="Q306" s="44"/>
      <c r="R306" s="44"/>
      <c r="S306" s="44"/>
    </row>
    <row r="307" spans="1:19" x14ac:dyDescent="0.25">
      <c r="A307" s="2" t="s">
        <v>58</v>
      </c>
      <c r="B307" s="2">
        <v>190</v>
      </c>
      <c r="C307" s="2"/>
      <c r="D307" s="2">
        <f>MATCH(E307,[1]!Tabla1[Consignatario],0)</f>
        <v>1493</v>
      </c>
      <c r="E307" s="2" t="s">
        <v>350</v>
      </c>
      <c r="F307" s="2"/>
      <c r="H307" s="2"/>
      <c r="I307" s="2">
        <v>5000</v>
      </c>
      <c r="K307" s="2">
        <v>5000</v>
      </c>
      <c r="M307" s="2">
        <v>250</v>
      </c>
      <c r="N307" s="2"/>
      <c r="O307" s="2">
        <v>100</v>
      </c>
      <c r="P307" s="2"/>
      <c r="Q307" s="2">
        <v>350</v>
      </c>
      <c r="R307" s="2"/>
      <c r="S307" s="2"/>
    </row>
    <row r="308" spans="1:19" x14ac:dyDescent="0.25">
      <c r="A308" s="2" t="s">
        <v>58</v>
      </c>
      <c r="B308" s="2">
        <v>191</v>
      </c>
      <c r="C308" s="2"/>
      <c r="D308" s="2">
        <f>MATCH(E308,[1]!Tabla1[Consignatario],0)</f>
        <v>2496</v>
      </c>
      <c r="E308" s="2" t="s">
        <v>215</v>
      </c>
      <c r="F308" s="2"/>
      <c r="H308" s="2"/>
      <c r="I308" s="2">
        <v>6800</v>
      </c>
      <c r="K308" s="2">
        <v>6800</v>
      </c>
      <c r="M308" s="2">
        <v>40</v>
      </c>
      <c r="N308" s="2"/>
      <c r="O308" s="2">
        <v>436</v>
      </c>
      <c r="P308" s="2"/>
      <c r="Q308" s="2">
        <v>476</v>
      </c>
      <c r="R308" s="2"/>
      <c r="S308" s="2"/>
    </row>
    <row r="309" spans="1:19" x14ac:dyDescent="0.25">
      <c r="A309" s="2" t="s">
        <v>58</v>
      </c>
      <c r="B309" s="2">
        <v>192</v>
      </c>
      <c r="C309" s="2"/>
      <c r="D309" s="2">
        <f>MATCH(E309,[1]!Tabla1[Consignatario],0)</f>
        <v>2109</v>
      </c>
      <c r="E309" s="2" t="s">
        <v>336</v>
      </c>
      <c r="F309" s="2"/>
      <c r="H309" s="2"/>
      <c r="I309" s="2">
        <v>23450</v>
      </c>
      <c r="K309" s="2">
        <v>23450</v>
      </c>
      <c r="M309" s="2">
        <v>422</v>
      </c>
      <c r="N309" s="2"/>
      <c r="O309" s="2">
        <v>1219</v>
      </c>
      <c r="P309" s="2">
        <v>4</v>
      </c>
      <c r="Q309" s="2">
        <v>1641</v>
      </c>
      <c r="R309" s="2">
        <v>4</v>
      </c>
      <c r="S309" s="2"/>
    </row>
    <row r="310" spans="1:19" x14ac:dyDescent="0.25">
      <c r="A310" s="2" t="s">
        <v>58</v>
      </c>
      <c r="B310" s="2">
        <v>193</v>
      </c>
      <c r="C310" s="2"/>
      <c r="D310" s="2">
        <f>MATCH(E310,[1]!Tabla1[Consignatario],0)</f>
        <v>2590</v>
      </c>
      <c r="E310" s="2" t="s">
        <v>396</v>
      </c>
      <c r="F310" s="2"/>
      <c r="H310" s="2"/>
      <c r="I310" s="2">
        <v>15141</v>
      </c>
      <c r="K310" s="2">
        <v>15141</v>
      </c>
      <c r="M310" s="2">
        <v>468</v>
      </c>
      <c r="N310" s="2"/>
      <c r="O310" s="2">
        <v>591</v>
      </c>
      <c r="P310" s="2">
        <v>6</v>
      </c>
      <c r="Q310" s="2">
        <v>1059</v>
      </c>
      <c r="R310" s="2">
        <v>6</v>
      </c>
      <c r="S310" s="2"/>
    </row>
    <row r="311" spans="1:19" x14ac:dyDescent="0.25">
      <c r="A311" s="2" t="s">
        <v>58</v>
      </c>
      <c r="B311" s="2">
        <v>194</v>
      </c>
      <c r="C311" s="2"/>
      <c r="D311" s="2">
        <f>MATCH(E311,[1]!Tabla1[Consignatario],0)</f>
        <v>1082</v>
      </c>
      <c r="E311" s="2" t="s">
        <v>479</v>
      </c>
      <c r="F311" s="2"/>
      <c r="H311" s="2"/>
      <c r="I311" s="2">
        <v>6000</v>
      </c>
      <c r="K311" s="2">
        <v>6000</v>
      </c>
      <c r="M311" s="2"/>
      <c r="N311" s="2"/>
      <c r="O311" s="2">
        <v>420</v>
      </c>
      <c r="P311" s="2"/>
      <c r="Q311" s="2">
        <v>420</v>
      </c>
      <c r="R311" s="2"/>
      <c r="S311" s="2"/>
    </row>
    <row r="312" spans="1:19" x14ac:dyDescent="0.25">
      <c r="A312" s="2" t="s">
        <v>58</v>
      </c>
      <c r="B312" s="2">
        <v>195</v>
      </c>
      <c r="C312" s="2"/>
      <c r="D312" s="2">
        <f>MATCH(E312,[1]!Tabla1[Consignatario],0)</f>
        <v>2283</v>
      </c>
      <c r="E312" s="2" t="s">
        <v>317</v>
      </c>
      <c r="F312" s="2"/>
      <c r="H312" s="2"/>
      <c r="I312" s="2">
        <v>875</v>
      </c>
      <c r="K312" s="2">
        <v>875</v>
      </c>
      <c r="M312" s="2">
        <v>33</v>
      </c>
      <c r="N312" s="2"/>
      <c r="O312" s="2">
        <v>28</v>
      </c>
      <c r="P312" s="2">
        <v>2</v>
      </c>
      <c r="Q312" s="2">
        <v>61</v>
      </c>
      <c r="R312" s="2">
        <v>2</v>
      </c>
      <c r="S312" s="2"/>
    </row>
    <row r="313" spans="1:19" x14ac:dyDescent="0.25">
      <c r="A313" s="2" t="s">
        <v>59</v>
      </c>
      <c r="B313" s="2">
        <v>196</v>
      </c>
      <c r="C313" s="2"/>
      <c r="D313" s="2">
        <f>MATCH(E313,[1]!Tabla1[Consignatario],0)</f>
        <v>1394</v>
      </c>
      <c r="E313" s="2" t="s">
        <v>457</v>
      </c>
      <c r="F313" s="2"/>
      <c r="H313" s="2"/>
      <c r="I313" s="2">
        <v>400</v>
      </c>
      <c r="K313" s="2">
        <v>400</v>
      </c>
      <c r="M313" s="2"/>
      <c r="N313" s="2"/>
      <c r="O313" s="2">
        <v>28</v>
      </c>
      <c r="P313" s="2"/>
      <c r="Q313" s="2">
        <v>28</v>
      </c>
      <c r="R313" s="2"/>
      <c r="S313" s="2"/>
    </row>
    <row r="314" spans="1:19" x14ac:dyDescent="0.25">
      <c r="A314" s="43" t="s">
        <v>59</v>
      </c>
      <c r="B314" s="43">
        <v>197</v>
      </c>
      <c r="C314" s="10"/>
      <c r="D314" s="2">
        <f>MATCH(E314,[1]!Tabla1[Consignatario],0)</f>
        <v>44</v>
      </c>
      <c r="E314" s="19" t="s">
        <v>346</v>
      </c>
      <c r="F314" s="20" t="s">
        <v>216</v>
      </c>
      <c r="G314" s="43"/>
      <c r="H314" s="43"/>
      <c r="I314" s="43">
        <v>50307</v>
      </c>
      <c r="J314" s="43"/>
      <c r="K314" s="19">
        <v>50307</v>
      </c>
      <c r="L314" s="43"/>
      <c r="M314" s="43">
        <v>1624</v>
      </c>
      <c r="N314" s="43"/>
      <c r="O314" s="43">
        <v>1897</v>
      </c>
      <c r="P314" s="43">
        <v>4</v>
      </c>
      <c r="Q314" s="43">
        <v>3521</v>
      </c>
      <c r="R314" s="43">
        <v>4</v>
      </c>
      <c r="S314" s="43"/>
    </row>
    <row r="315" spans="1:19" x14ac:dyDescent="0.25">
      <c r="A315" s="44"/>
      <c r="B315" s="44"/>
      <c r="C315" s="11"/>
      <c r="D315" s="2">
        <f>MATCH(E315,[1]!Tabla1[Consignatario],0)</f>
        <v>44</v>
      </c>
      <c r="E315" s="19" t="s">
        <v>346</v>
      </c>
      <c r="F315" s="20" t="s">
        <v>216</v>
      </c>
      <c r="G315" s="44"/>
      <c r="H315" s="44"/>
      <c r="I315" s="44"/>
      <c r="J315" s="44"/>
      <c r="K315" s="19"/>
      <c r="L315" s="44"/>
      <c r="M315" s="44"/>
      <c r="N315" s="44"/>
      <c r="O315" s="44"/>
      <c r="P315" s="44"/>
      <c r="Q315" s="44"/>
      <c r="R315" s="44"/>
      <c r="S315" s="44"/>
    </row>
    <row r="316" spans="1:19" x14ac:dyDescent="0.25">
      <c r="A316" s="2" t="s">
        <v>59</v>
      </c>
      <c r="B316" s="2">
        <v>198</v>
      </c>
      <c r="C316" s="2"/>
      <c r="D316" s="2">
        <f>MATCH(E316,[1]!Tabla1[Consignatario],0)</f>
        <v>2036</v>
      </c>
      <c r="E316" s="2" t="s">
        <v>480</v>
      </c>
      <c r="F316" s="2"/>
      <c r="H316" s="2"/>
      <c r="I316" s="2">
        <v>7500</v>
      </c>
      <c r="K316" s="2">
        <v>7500</v>
      </c>
      <c r="M316" s="2">
        <v>12</v>
      </c>
      <c r="N316" s="2"/>
      <c r="O316" s="2">
        <v>513</v>
      </c>
      <c r="P316" s="2"/>
      <c r="Q316" s="2">
        <v>525</v>
      </c>
      <c r="R316" s="2"/>
      <c r="S316" s="2"/>
    </row>
    <row r="317" spans="1:19" x14ac:dyDescent="0.25">
      <c r="A317" s="2" t="s">
        <v>59</v>
      </c>
      <c r="B317" s="2">
        <v>199</v>
      </c>
      <c r="C317" s="2"/>
      <c r="D317" s="2">
        <f>MATCH(E317,[1]!Tabla1[Consignatario],0)</f>
        <v>1791</v>
      </c>
      <c r="E317" s="2" t="s">
        <v>217</v>
      </c>
      <c r="F317" s="2"/>
      <c r="H317" s="2"/>
      <c r="I317" s="2">
        <v>8176</v>
      </c>
      <c r="K317" s="2">
        <v>8176</v>
      </c>
      <c r="M317" s="2">
        <v>140</v>
      </c>
      <c r="N317" s="2"/>
      <c r="O317" s="2">
        <v>434</v>
      </c>
      <c r="P317" s="2"/>
      <c r="Q317" s="2">
        <v>574</v>
      </c>
      <c r="R317" s="2"/>
      <c r="S317" s="2"/>
    </row>
    <row r="318" spans="1:19" ht="60" x14ac:dyDescent="0.25">
      <c r="A318" s="2" t="s">
        <v>59</v>
      </c>
      <c r="B318" s="2">
        <v>200</v>
      </c>
      <c r="C318" s="2"/>
      <c r="D318" s="2">
        <f>MATCH(E318,[1]!Tabla1[Consignatario],0)</f>
        <v>1261</v>
      </c>
      <c r="E318" s="2" t="s">
        <v>218</v>
      </c>
      <c r="F318" s="2"/>
      <c r="H318" s="2"/>
      <c r="I318" s="2">
        <v>145000</v>
      </c>
      <c r="K318" s="2">
        <v>145000</v>
      </c>
      <c r="M318" s="2">
        <v>2882</v>
      </c>
      <c r="N318" s="2"/>
      <c r="O318" s="2">
        <v>7268</v>
      </c>
      <c r="P318" s="2"/>
      <c r="Q318" s="2">
        <v>10150</v>
      </c>
      <c r="R318" s="2"/>
      <c r="S318" s="2" t="s">
        <v>60</v>
      </c>
    </row>
    <row r="319" spans="1:19" ht="195" x14ac:dyDescent="0.25">
      <c r="A319" s="2" t="s">
        <v>59</v>
      </c>
      <c r="B319" s="2">
        <v>201</v>
      </c>
      <c r="C319" s="2"/>
      <c r="D319" s="2">
        <f>MATCH(E319,[1]!Tabla1[Consignatario],0)</f>
        <v>1261</v>
      </c>
      <c r="E319" s="2" t="s">
        <v>218</v>
      </c>
      <c r="F319" s="2"/>
      <c r="H319" s="2"/>
      <c r="I319" s="2">
        <v>167025</v>
      </c>
      <c r="K319" s="2">
        <v>167025</v>
      </c>
      <c r="M319" s="4">
        <v>0</v>
      </c>
      <c r="N319" s="2"/>
      <c r="O319" s="4">
        <v>0</v>
      </c>
      <c r="P319" s="2"/>
      <c r="Q319" s="4">
        <v>8351</v>
      </c>
      <c r="R319" s="2"/>
      <c r="S319" s="4" t="s">
        <v>62</v>
      </c>
    </row>
    <row r="320" spans="1:19" ht="30" x14ac:dyDescent="0.25">
      <c r="A320" s="2" t="s">
        <v>63</v>
      </c>
      <c r="B320" s="2">
        <v>202</v>
      </c>
      <c r="C320" s="2"/>
      <c r="D320" s="2">
        <f>MATCH(E320,[1]!Tabla1[Consignatario],0)</f>
        <v>91</v>
      </c>
      <c r="E320" s="2" t="s">
        <v>481</v>
      </c>
      <c r="F320" s="2"/>
      <c r="G320" s="2" t="s">
        <v>13</v>
      </c>
      <c r="H320" s="2" t="s">
        <v>64</v>
      </c>
      <c r="I320" s="2">
        <v>234</v>
      </c>
      <c r="K320" s="2">
        <v>234</v>
      </c>
      <c r="M320" s="2"/>
      <c r="N320" s="2"/>
      <c r="O320" s="2">
        <v>16</v>
      </c>
      <c r="P320" s="2">
        <v>3</v>
      </c>
      <c r="Q320" s="2">
        <v>16</v>
      </c>
      <c r="R320" s="2">
        <v>3</v>
      </c>
      <c r="S320" s="2" t="s">
        <v>65</v>
      </c>
    </row>
    <row r="321" spans="1:19" x14ac:dyDescent="0.25">
      <c r="A321" s="2" t="s">
        <v>63</v>
      </c>
      <c r="B321" s="2">
        <v>203</v>
      </c>
      <c r="C321" s="2"/>
      <c r="D321" s="2">
        <f>MATCH(E321,[1]!Tabla1[Consignatario],0)</f>
        <v>125</v>
      </c>
      <c r="E321" s="2" t="s">
        <v>482</v>
      </c>
      <c r="F321" s="2"/>
      <c r="H321" s="2"/>
      <c r="I321" s="2">
        <v>820</v>
      </c>
      <c r="K321" s="2">
        <v>820</v>
      </c>
      <c r="M321" s="2"/>
      <c r="N321" s="2"/>
      <c r="O321" s="2">
        <v>57</v>
      </c>
      <c r="P321" s="2"/>
      <c r="Q321" s="2">
        <v>57</v>
      </c>
      <c r="R321" s="2"/>
      <c r="S321" s="2"/>
    </row>
    <row r="322" spans="1:19" x14ac:dyDescent="0.25">
      <c r="A322" s="2" t="s">
        <v>63</v>
      </c>
      <c r="B322" s="2">
        <v>204</v>
      </c>
      <c r="C322" s="2"/>
      <c r="D322" s="2">
        <f>MATCH(E322,[1]!Tabla1[Consignatario],0)</f>
        <v>168</v>
      </c>
      <c r="E322" s="2" t="s">
        <v>219</v>
      </c>
      <c r="F322" s="2"/>
      <c r="H322" s="2"/>
      <c r="I322" s="2">
        <v>12002</v>
      </c>
      <c r="K322" s="2">
        <v>12002</v>
      </c>
      <c r="M322" s="2"/>
      <c r="N322" s="2"/>
      <c r="O322" s="2">
        <v>840</v>
      </c>
      <c r="P322" s="2"/>
      <c r="Q322" s="2">
        <v>840</v>
      </c>
      <c r="R322" s="2"/>
      <c r="S322" s="2"/>
    </row>
    <row r="323" spans="1:19" x14ac:dyDescent="0.25">
      <c r="A323" s="2" t="s">
        <v>63</v>
      </c>
      <c r="B323" s="2">
        <v>205</v>
      </c>
      <c r="C323" s="2"/>
      <c r="D323" s="2">
        <f>MATCH(E323,[1]!Tabla1[Consignatario],0)</f>
        <v>1954</v>
      </c>
      <c r="E323" s="2" t="s">
        <v>397</v>
      </c>
      <c r="F323" s="2"/>
      <c r="H323" s="2"/>
      <c r="I323" s="2">
        <v>7160</v>
      </c>
      <c r="K323" s="2">
        <v>7160</v>
      </c>
      <c r="M323" s="2">
        <v>150</v>
      </c>
      <c r="N323" s="2"/>
      <c r="O323" s="2">
        <v>351</v>
      </c>
      <c r="P323" s="2"/>
      <c r="Q323" s="2">
        <v>501</v>
      </c>
      <c r="R323" s="2"/>
      <c r="S323" s="2"/>
    </row>
    <row r="324" spans="1:19" x14ac:dyDescent="0.25">
      <c r="A324" s="2" t="s">
        <v>63</v>
      </c>
      <c r="B324" s="2">
        <v>206</v>
      </c>
      <c r="C324" s="2"/>
      <c r="D324" s="2">
        <f>MATCH(E324,[1]!Tabla1[Consignatario],0)</f>
        <v>2677</v>
      </c>
      <c r="E324" s="2" t="s">
        <v>347</v>
      </c>
      <c r="F324" s="2"/>
      <c r="H324" s="2"/>
      <c r="I324" s="2">
        <v>940</v>
      </c>
      <c r="K324" s="2">
        <v>940</v>
      </c>
      <c r="M324" s="2"/>
      <c r="N324" s="2"/>
      <c r="O324" s="2">
        <v>65</v>
      </c>
      <c r="P324" s="2">
        <v>6</v>
      </c>
      <c r="Q324" s="2">
        <v>65</v>
      </c>
      <c r="R324" s="2">
        <v>6</v>
      </c>
      <c r="S324" s="2"/>
    </row>
    <row r="325" spans="1:19" x14ac:dyDescent="0.25">
      <c r="A325" s="43" t="s">
        <v>63</v>
      </c>
      <c r="B325" s="43">
        <v>207</v>
      </c>
      <c r="C325" s="10"/>
      <c r="D325" s="2">
        <f>MATCH(E325,[1]!Tabla1[Consignatario],0)</f>
        <v>569</v>
      </c>
      <c r="E325" s="17" t="s">
        <v>483</v>
      </c>
      <c r="F325" s="10"/>
      <c r="G325" s="2" t="s">
        <v>7</v>
      </c>
      <c r="H325" s="2"/>
      <c r="I325" s="2"/>
      <c r="K325" s="43">
        <v>328202</v>
      </c>
      <c r="L325" s="43"/>
      <c r="M325" s="43">
        <v>5000</v>
      </c>
      <c r="N325" s="43"/>
      <c r="O325" s="43">
        <v>17939</v>
      </c>
      <c r="P325" s="43">
        <v>5</v>
      </c>
      <c r="Q325" s="43">
        <v>22939</v>
      </c>
      <c r="R325" s="43">
        <v>5</v>
      </c>
      <c r="S325" s="43"/>
    </row>
    <row r="326" spans="1:19" ht="30" x14ac:dyDescent="0.25">
      <c r="A326" s="51"/>
      <c r="B326" s="51"/>
      <c r="C326" s="16"/>
      <c r="D326" s="2">
        <f>MATCH(E326,[1]!Tabla1[Consignatario],0)</f>
        <v>569</v>
      </c>
      <c r="E326" s="17" t="s">
        <v>483</v>
      </c>
      <c r="F326" s="16"/>
      <c r="G326" s="2" t="s">
        <v>6</v>
      </c>
      <c r="H326" s="2" t="s">
        <v>10</v>
      </c>
      <c r="I326" s="2"/>
      <c r="K326" s="51"/>
      <c r="L326" s="51"/>
      <c r="M326" s="51"/>
      <c r="N326" s="51"/>
      <c r="O326" s="51"/>
      <c r="P326" s="51"/>
      <c r="Q326" s="51"/>
      <c r="R326" s="51"/>
      <c r="S326" s="51"/>
    </row>
    <row r="327" spans="1:19" x14ac:dyDescent="0.25">
      <c r="A327" s="44"/>
      <c r="B327" s="44"/>
      <c r="C327" s="11"/>
      <c r="D327" s="2">
        <f>MATCH(E327,[1]!Tabla1[Consignatario],0)</f>
        <v>569</v>
      </c>
      <c r="E327" s="17" t="s">
        <v>483</v>
      </c>
      <c r="F327" s="11"/>
      <c r="G327" s="2" t="s">
        <v>5</v>
      </c>
      <c r="H327" s="2"/>
      <c r="I327" s="2"/>
      <c r="K327" s="44"/>
      <c r="L327" s="44"/>
      <c r="M327" s="44"/>
      <c r="N327" s="44"/>
      <c r="O327" s="44"/>
      <c r="P327" s="44"/>
      <c r="Q327" s="44"/>
      <c r="R327" s="44"/>
      <c r="S327" s="44"/>
    </row>
    <row r="328" spans="1:19" x14ac:dyDescent="0.25">
      <c r="A328" s="2" t="s">
        <v>63</v>
      </c>
      <c r="B328" s="2">
        <v>208</v>
      </c>
      <c r="C328" s="2"/>
      <c r="D328" s="2">
        <f>MATCH(E328,[1]!Tabla1[Consignatario],0)</f>
        <v>116</v>
      </c>
      <c r="E328" s="2" t="s">
        <v>66</v>
      </c>
      <c r="F328" s="2"/>
      <c r="H328" s="2"/>
      <c r="I328" s="2">
        <v>4000</v>
      </c>
      <c r="K328" s="2">
        <v>4000</v>
      </c>
      <c r="M328" s="2"/>
      <c r="N328" s="2"/>
      <c r="O328" s="2">
        <v>280</v>
      </c>
      <c r="P328" s="2"/>
      <c r="Q328" s="2">
        <v>280</v>
      </c>
      <c r="R328" s="2"/>
      <c r="S328" s="2"/>
    </row>
    <row r="329" spans="1:19" x14ac:dyDescent="0.25">
      <c r="A329" s="2" t="s">
        <v>63</v>
      </c>
      <c r="B329" s="2">
        <v>209</v>
      </c>
      <c r="C329" s="2"/>
      <c r="D329" s="2">
        <f>MATCH(E329,[1]!Tabla1[Consignatario],0)</f>
        <v>2018</v>
      </c>
      <c r="E329" s="2" t="s">
        <v>220</v>
      </c>
      <c r="F329" s="2"/>
      <c r="H329" s="2"/>
      <c r="I329" s="2">
        <v>1080</v>
      </c>
      <c r="K329" s="2">
        <v>1080</v>
      </c>
      <c r="M329" s="2"/>
      <c r="N329" s="2"/>
      <c r="O329" s="2">
        <v>75</v>
      </c>
      <c r="P329" s="2">
        <v>5</v>
      </c>
      <c r="Q329" s="2">
        <v>75</v>
      </c>
      <c r="R329" s="2">
        <v>5</v>
      </c>
      <c r="S329" s="2"/>
    </row>
    <row r="330" spans="1:19" x14ac:dyDescent="0.25">
      <c r="A330" s="2" t="s">
        <v>63</v>
      </c>
      <c r="B330" s="2">
        <v>210</v>
      </c>
      <c r="C330" s="2"/>
      <c r="D330" s="2">
        <f>MATCH(E330,[1]!Tabla1[Consignatario],0)</f>
        <v>1294</v>
      </c>
      <c r="E330" s="2" t="s">
        <v>484</v>
      </c>
      <c r="F330" s="2"/>
      <c r="H330" s="2"/>
      <c r="I330" s="2">
        <v>900</v>
      </c>
      <c r="K330" s="2">
        <v>900</v>
      </c>
      <c r="M330" s="2"/>
      <c r="N330" s="2"/>
      <c r="O330" s="2">
        <v>63</v>
      </c>
      <c r="P330" s="2"/>
      <c r="Q330" s="2">
        <v>63</v>
      </c>
      <c r="R330" s="2"/>
      <c r="S330" s="2"/>
    </row>
    <row r="331" spans="1:19" x14ac:dyDescent="0.25">
      <c r="A331" s="2" t="s">
        <v>63</v>
      </c>
      <c r="B331" s="2">
        <v>211</v>
      </c>
      <c r="C331" s="2"/>
      <c r="D331" s="2">
        <f>MATCH(E331,[1]!Tabla1[Consignatario],0)</f>
        <v>810</v>
      </c>
      <c r="E331" s="2" t="s">
        <v>409</v>
      </c>
      <c r="F331" s="2"/>
      <c r="H331" s="2"/>
      <c r="I331" s="2">
        <v>24100</v>
      </c>
      <c r="K331" s="2">
        <v>24100</v>
      </c>
      <c r="M331" s="2">
        <v>500</v>
      </c>
      <c r="N331" s="2"/>
      <c r="O331" s="2">
        <v>1187</v>
      </c>
      <c r="P331" s="2"/>
      <c r="Q331" s="2">
        <v>1687</v>
      </c>
      <c r="R331" s="2"/>
      <c r="S331" s="2"/>
    </row>
    <row r="332" spans="1:19" x14ac:dyDescent="0.25">
      <c r="A332" s="2" t="s">
        <v>67</v>
      </c>
      <c r="B332" s="2">
        <v>212</v>
      </c>
      <c r="C332" s="2"/>
      <c r="D332" s="2">
        <f>MATCH(E332,[1]!Tabla1[Consignatario],0)</f>
        <v>2680</v>
      </c>
      <c r="E332" s="2" t="s">
        <v>221</v>
      </c>
      <c r="F332" s="2"/>
      <c r="H332" s="2"/>
      <c r="I332" s="2">
        <v>300</v>
      </c>
      <c r="K332" s="2">
        <v>300</v>
      </c>
      <c r="M332" s="2"/>
      <c r="N332" s="2"/>
      <c r="O332" s="2">
        <v>21</v>
      </c>
      <c r="P332" s="2"/>
      <c r="Q332" s="2">
        <v>21</v>
      </c>
      <c r="R332" s="2"/>
      <c r="S332" s="2"/>
    </row>
    <row r="333" spans="1:19" x14ac:dyDescent="0.25">
      <c r="A333" s="2" t="s">
        <v>67</v>
      </c>
      <c r="B333" s="2">
        <v>213</v>
      </c>
      <c r="C333" s="2"/>
      <c r="D333" s="2">
        <f>MATCH(E333,[1]!Tabla1[Consignatario],0)</f>
        <v>543</v>
      </c>
      <c r="E333" s="2" t="s">
        <v>222</v>
      </c>
      <c r="F333" s="2"/>
      <c r="H333" s="2"/>
      <c r="I333" s="2">
        <v>4500</v>
      </c>
      <c r="K333" s="2">
        <v>4500</v>
      </c>
      <c r="M333" s="2"/>
      <c r="N333" s="2"/>
      <c r="O333" s="2">
        <v>315</v>
      </c>
      <c r="P333" s="2"/>
      <c r="Q333" s="2">
        <v>315</v>
      </c>
      <c r="R333" s="2"/>
      <c r="S333" s="2"/>
    </row>
    <row r="334" spans="1:19" x14ac:dyDescent="0.25">
      <c r="A334" s="2" t="s">
        <v>67</v>
      </c>
      <c r="B334" s="2">
        <v>214</v>
      </c>
      <c r="C334" s="2"/>
      <c r="D334" s="2">
        <f>MATCH(E334,[1]!Tabla1[Consignatario],0)</f>
        <v>2349</v>
      </c>
      <c r="E334" s="2" t="s">
        <v>223</v>
      </c>
      <c r="F334" s="2"/>
      <c r="H334" s="2"/>
      <c r="I334" s="2">
        <v>7800</v>
      </c>
      <c r="K334" s="2">
        <v>7800</v>
      </c>
      <c r="M334" s="2">
        <v>120</v>
      </c>
      <c r="N334" s="2"/>
      <c r="O334" s="2">
        <v>426</v>
      </c>
      <c r="P334" s="2"/>
      <c r="Q334" s="2">
        <v>546</v>
      </c>
      <c r="R334" s="2"/>
      <c r="S334" s="2"/>
    </row>
    <row r="335" spans="1:19" x14ac:dyDescent="0.25">
      <c r="A335" s="2" t="s">
        <v>67</v>
      </c>
      <c r="B335" s="2">
        <v>215</v>
      </c>
      <c r="C335" s="2"/>
      <c r="D335" s="2">
        <f>MATCH(E335,[1]!Tabla1[Consignatario],0)</f>
        <v>2643</v>
      </c>
      <c r="E335" s="2" t="s">
        <v>485</v>
      </c>
      <c r="F335" s="2"/>
      <c r="H335" s="2"/>
      <c r="I335" s="2">
        <v>9910</v>
      </c>
      <c r="K335" s="2">
        <v>9910</v>
      </c>
      <c r="M335" s="2"/>
      <c r="N335" s="2"/>
      <c r="O335" s="2">
        <v>693</v>
      </c>
      <c r="P335" s="2">
        <v>5</v>
      </c>
      <c r="Q335" s="2">
        <v>693</v>
      </c>
      <c r="R335" s="2">
        <v>5</v>
      </c>
      <c r="S335" s="2"/>
    </row>
    <row r="336" spans="1:19" x14ac:dyDescent="0.25">
      <c r="A336" s="2" t="s">
        <v>67</v>
      </c>
      <c r="B336" s="2">
        <v>216</v>
      </c>
      <c r="C336" s="2"/>
      <c r="D336" s="2">
        <f>MATCH(E336,[1]!Tabla1[Consignatario],0)</f>
        <v>2729</v>
      </c>
      <c r="E336" s="2" t="s">
        <v>224</v>
      </c>
      <c r="F336" s="2"/>
      <c r="H336" s="2"/>
      <c r="I336" s="2">
        <v>60140</v>
      </c>
      <c r="K336" s="2">
        <v>60140</v>
      </c>
      <c r="M336" s="2">
        <v>1082</v>
      </c>
      <c r="N336" s="2"/>
      <c r="O336" s="2">
        <v>3127</v>
      </c>
      <c r="P336" s="2">
        <v>6</v>
      </c>
      <c r="Q336" s="2">
        <v>4209</v>
      </c>
      <c r="R336" s="2">
        <v>6</v>
      </c>
      <c r="S336" s="2"/>
    </row>
    <row r="337" spans="1:19" x14ac:dyDescent="0.25">
      <c r="A337" s="2" t="s">
        <v>67</v>
      </c>
      <c r="B337" s="2">
        <v>217</v>
      </c>
      <c r="C337" s="2"/>
      <c r="D337" s="2">
        <f>MATCH(E337,[1]!Tabla1[Consignatario],0)</f>
        <v>2172</v>
      </c>
      <c r="E337" s="2" t="s">
        <v>225</v>
      </c>
      <c r="F337" s="2"/>
      <c r="H337" s="2"/>
      <c r="I337" s="2">
        <v>1700</v>
      </c>
      <c r="K337" s="2">
        <v>1700</v>
      </c>
      <c r="M337" s="2"/>
      <c r="N337" s="2"/>
      <c r="O337" s="2">
        <v>119</v>
      </c>
      <c r="P337" s="2"/>
      <c r="Q337" s="2">
        <v>119</v>
      </c>
      <c r="R337" s="2"/>
      <c r="S337" s="2"/>
    </row>
    <row r="338" spans="1:19" x14ac:dyDescent="0.25">
      <c r="A338" s="2" t="s">
        <v>67</v>
      </c>
      <c r="B338" s="2">
        <v>218</v>
      </c>
      <c r="C338" s="2"/>
      <c r="D338" s="2">
        <f>MATCH(E338,[1]!Tabla1[Consignatario],0)</f>
        <v>2518</v>
      </c>
      <c r="E338" s="2" t="s">
        <v>226</v>
      </c>
      <c r="F338" s="2"/>
      <c r="H338" s="2"/>
      <c r="I338" s="2">
        <v>6650</v>
      </c>
      <c r="K338" s="2">
        <v>6650</v>
      </c>
      <c r="M338" s="2">
        <v>160</v>
      </c>
      <c r="N338" s="2"/>
      <c r="O338" s="2">
        <v>305</v>
      </c>
      <c r="P338" s="2">
        <v>4</v>
      </c>
      <c r="Q338" s="2">
        <v>465</v>
      </c>
      <c r="R338" s="2">
        <v>4</v>
      </c>
      <c r="S338" s="2"/>
    </row>
    <row r="339" spans="1:19" x14ac:dyDescent="0.25">
      <c r="A339" s="2" t="s">
        <v>67</v>
      </c>
      <c r="B339" s="2">
        <v>219</v>
      </c>
      <c r="C339" s="2"/>
      <c r="D339" s="2">
        <f>MATCH(E339,[1]!Tabla1[Consignatario],0)</f>
        <v>1528</v>
      </c>
      <c r="E339" s="2" t="s">
        <v>227</v>
      </c>
      <c r="F339" s="2"/>
      <c r="H339" s="2"/>
      <c r="I339" s="2">
        <v>50069</v>
      </c>
      <c r="K339" s="2">
        <v>50069</v>
      </c>
      <c r="M339" s="2">
        <v>1024</v>
      </c>
      <c r="N339" s="2"/>
      <c r="O339" s="2">
        <v>2480</v>
      </c>
      <c r="P339" s="2">
        <v>6</v>
      </c>
      <c r="Q339" s="2">
        <v>3504</v>
      </c>
      <c r="R339" s="2">
        <v>6</v>
      </c>
      <c r="S339" s="2"/>
    </row>
    <row r="340" spans="1:19" x14ac:dyDescent="0.25">
      <c r="A340" s="2" t="s">
        <v>67</v>
      </c>
      <c r="B340" s="2">
        <v>220</v>
      </c>
      <c r="C340" s="2"/>
      <c r="D340" s="2">
        <f>MATCH(E340,[1]!Tabla1[Consignatario],0)</f>
        <v>2133</v>
      </c>
      <c r="E340" s="2" t="s">
        <v>486</v>
      </c>
      <c r="F340" s="2"/>
      <c r="H340" s="2"/>
      <c r="I340" s="2">
        <v>43995</v>
      </c>
      <c r="K340" s="2">
        <v>43995</v>
      </c>
      <c r="M340" s="2">
        <v>696</v>
      </c>
      <c r="N340" s="2"/>
      <c r="O340" s="2">
        <v>2383</v>
      </c>
      <c r="P340" s="2">
        <v>4</v>
      </c>
      <c r="Q340" s="2">
        <v>3079</v>
      </c>
      <c r="R340" s="2">
        <v>4</v>
      </c>
      <c r="S340" s="2"/>
    </row>
    <row r="341" spans="1:19" x14ac:dyDescent="0.25">
      <c r="A341" s="2" t="s">
        <v>67</v>
      </c>
      <c r="B341" s="2">
        <v>221</v>
      </c>
      <c r="C341" s="2"/>
      <c r="D341" s="2">
        <f>MATCH(E341,[1]!Tabla1[Consignatario],0)</f>
        <v>1926</v>
      </c>
      <c r="E341" s="2" t="s">
        <v>322</v>
      </c>
      <c r="F341" s="2"/>
      <c r="H341" s="2"/>
      <c r="I341" s="2">
        <v>4349</v>
      </c>
      <c r="K341" s="2">
        <v>4349</v>
      </c>
      <c r="M341" s="2">
        <v>90</v>
      </c>
      <c r="N341" s="2"/>
      <c r="O341" s="2">
        <v>214</v>
      </c>
      <c r="P341" s="2">
        <v>4</v>
      </c>
      <c r="Q341" s="2">
        <v>304</v>
      </c>
      <c r="R341" s="2">
        <v>4</v>
      </c>
      <c r="S341" s="2"/>
    </row>
    <row r="342" spans="1:19" x14ac:dyDescent="0.25">
      <c r="A342" s="43" t="s">
        <v>67</v>
      </c>
      <c r="B342" s="43">
        <v>222</v>
      </c>
      <c r="C342" s="10"/>
      <c r="D342" s="2">
        <f>MATCH(E342,[1]!Tabla1[Consignatario],0)</f>
        <v>88</v>
      </c>
      <c r="E342" s="17" t="s">
        <v>487</v>
      </c>
      <c r="F342" s="10"/>
      <c r="G342" s="2" t="s">
        <v>7</v>
      </c>
      <c r="H342" s="2"/>
      <c r="I342" s="2"/>
      <c r="K342" s="43">
        <v>4649</v>
      </c>
      <c r="L342" s="43"/>
      <c r="M342" s="43">
        <v>64</v>
      </c>
      <c r="N342" s="43">
        <v>6</v>
      </c>
      <c r="O342" s="43">
        <v>260</v>
      </c>
      <c r="P342" s="43">
        <v>6</v>
      </c>
      <c r="Q342" s="43">
        <v>325</v>
      </c>
      <c r="R342" s="43">
        <v>4</v>
      </c>
      <c r="S342" s="43" t="s">
        <v>22</v>
      </c>
    </row>
    <row r="343" spans="1:19" ht="30" x14ac:dyDescent="0.25">
      <c r="A343" s="44"/>
      <c r="B343" s="44"/>
      <c r="C343" s="11"/>
      <c r="D343" s="2">
        <f>MATCH(E343,[1]!Tabla1[Consignatario],0)</f>
        <v>88</v>
      </c>
      <c r="E343" s="17" t="s">
        <v>487</v>
      </c>
      <c r="F343" s="11"/>
      <c r="G343" s="2" t="s">
        <v>6</v>
      </c>
      <c r="H343" s="2"/>
      <c r="I343" s="2"/>
      <c r="K343" s="44"/>
      <c r="L343" s="44"/>
      <c r="M343" s="44"/>
      <c r="N343" s="44"/>
      <c r="O343" s="44"/>
      <c r="P343" s="44"/>
      <c r="Q343" s="44"/>
      <c r="R343" s="44"/>
      <c r="S343" s="44"/>
    </row>
    <row r="344" spans="1:19" x14ac:dyDescent="0.25">
      <c r="A344" s="2" t="s">
        <v>68</v>
      </c>
      <c r="B344" s="2">
        <v>223</v>
      </c>
      <c r="C344" s="2"/>
      <c r="D344" s="2">
        <f>MATCH(E344,[1]!Tabla1[Consignatario],0)</f>
        <v>2481</v>
      </c>
      <c r="E344" s="2" t="s">
        <v>228</v>
      </c>
      <c r="F344" s="2"/>
      <c r="H344" s="2"/>
      <c r="I344" s="2">
        <v>18135</v>
      </c>
      <c r="K344" s="2">
        <v>18135</v>
      </c>
      <c r="M344" s="2">
        <v>300</v>
      </c>
      <c r="N344" s="2"/>
      <c r="O344" s="2">
        <v>969</v>
      </c>
      <c r="P344" s="2">
        <v>4</v>
      </c>
      <c r="Q344" s="2">
        <v>1269</v>
      </c>
      <c r="R344" s="2">
        <v>4</v>
      </c>
      <c r="S344" s="2"/>
    </row>
    <row r="345" spans="1:19" x14ac:dyDescent="0.25">
      <c r="A345" s="2" t="s">
        <v>68</v>
      </c>
      <c r="B345" s="2">
        <v>224</v>
      </c>
      <c r="C345" s="2"/>
      <c r="D345" s="2">
        <f>MATCH(E345,[1]!Tabla1[Consignatario],0)</f>
        <v>2516</v>
      </c>
      <c r="E345" s="2" t="s">
        <v>356</v>
      </c>
      <c r="F345" s="2"/>
      <c r="H345" s="2"/>
      <c r="I345" s="2">
        <v>36157</v>
      </c>
      <c r="K345" s="2">
        <v>36157</v>
      </c>
      <c r="M345" s="2">
        <v>500</v>
      </c>
      <c r="N345" s="2"/>
      <c r="O345" s="2">
        <v>2031</v>
      </c>
      <c r="P345" s="2"/>
      <c r="Q345" s="2">
        <v>2531</v>
      </c>
      <c r="R345" s="2"/>
      <c r="S345" s="2"/>
    </row>
    <row r="346" spans="1:19" x14ac:dyDescent="0.25">
      <c r="A346" s="2" t="s">
        <v>68</v>
      </c>
      <c r="B346" s="2">
        <v>225</v>
      </c>
      <c r="C346" s="2"/>
      <c r="D346" s="2">
        <f>MATCH(E346,[1]!Tabla1[Consignatario],0)</f>
        <v>342</v>
      </c>
      <c r="E346" s="2" t="s">
        <v>506</v>
      </c>
      <c r="F346" s="2"/>
      <c r="H346" s="2"/>
      <c r="I346" s="2">
        <v>87090</v>
      </c>
      <c r="K346" s="2">
        <v>87090</v>
      </c>
      <c r="M346" s="2">
        <v>1812</v>
      </c>
      <c r="N346" s="2"/>
      <c r="O346" s="2">
        <v>4284</v>
      </c>
      <c r="P346" s="2"/>
      <c r="Q346" s="2">
        <v>6096</v>
      </c>
      <c r="R346" s="2"/>
      <c r="S346" s="2"/>
    </row>
    <row r="347" spans="1:19" x14ac:dyDescent="0.25">
      <c r="A347" s="2" t="s">
        <v>68</v>
      </c>
      <c r="B347" s="2">
        <v>226</v>
      </c>
      <c r="C347" s="2"/>
      <c r="D347" s="2">
        <f>MATCH(E347,[1]!Tabla1[Consignatario],0)</f>
        <v>909</v>
      </c>
      <c r="E347" s="2" t="s">
        <v>331</v>
      </c>
      <c r="F347" s="2"/>
      <c r="H347" s="2"/>
      <c r="I347" s="2">
        <v>82817</v>
      </c>
      <c r="K347" s="2">
        <v>82817</v>
      </c>
      <c r="M347" s="2">
        <v>1560</v>
      </c>
      <c r="N347" s="2"/>
      <c r="O347" s="2">
        <v>4237</v>
      </c>
      <c r="P347" s="2"/>
      <c r="Q347" s="2">
        <v>5797</v>
      </c>
      <c r="R347" s="2"/>
      <c r="S347" s="2"/>
    </row>
    <row r="348" spans="1:19" x14ac:dyDescent="0.25">
      <c r="A348" s="2" t="s">
        <v>68</v>
      </c>
      <c r="B348" s="2">
        <v>227</v>
      </c>
      <c r="C348" s="2"/>
      <c r="D348" s="2">
        <f>MATCH(E348,[1]!Tabla1[Consignatario],0)</f>
        <v>2672</v>
      </c>
      <c r="E348" s="2" t="s">
        <v>229</v>
      </c>
      <c r="F348" s="2"/>
      <c r="H348" s="2"/>
      <c r="I348" s="2">
        <v>1134</v>
      </c>
      <c r="K348" s="2">
        <v>1134</v>
      </c>
      <c r="M348" s="2"/>
      <c r="N348" s="2"/>
      <c r="O348" s="2">
        <v>79</v>
      </c>
      <c r="P348" s="2">
        <v>2</v>
      </c>
      <c r="Q348" s="2">
        <v>79</v>
      </c>
      <c r="R348" s="2">
        <v>2</v>
      </c>
      <c r="S348" s="2"/>
    </row>
    <row r="349" spans="1:19" x14ac:dyDescent="0.25">
      <c r="A349" s="2" t="s">
        <v>68</v>
      </c>
      <c r="B349" s="2">
        <v>228</v>
      </c>
      <c r="C349" s="2"/>
      <c r="D349" s="2">
        <f>MATCH(E349,[1]!Tabla1[Consignatario],0)</f>
        <v>216</v>
      </c>
      <c r="E349" s="2" t="s">
        <v>507</v>
      </c>
      <c r="F349" s="2"/>
      <c r="H349" s="2"/>
      <c r="I349" s="2">
        <v>8891</v>
      </c>
      <c r="K349" s="2">
        <v>8891</v>
      </c>
      <c r="M349" s="2">
        <v>160</v>
      </c>
      <c r="N349" s="2"/>
      <c r="O349" s="2">
        <v>462</v>
      </c>
      <c r="P349" s="2"/>
      <c r="Q349" s="2">
        <v>622</v>
      </c>
      <c r="R349" s="2"/>
      <c r="S349" s="2"/>
    </row>
    <row r="350" spans="1:19" x14ac:dyDescent="0.25">
      <c r="A350" s="2" t="s">
        <v>68</v>
      </c>
      <c r="B350" s="2">
        <v>229</v>
      </c>
      <c r="C350" s="2"/>
      <c r="D350" s="2">
        <f>MATCH(E350,[1]!Tabla1[Consignatario],0)</f>
        <v>1835</v>
      </c>
      <c r="E350" s="2" t="s">
        <v>381</v>
      </c>
      <c r="F350" s="2"/>
      <c r="H350" s="2"/>
      <c r="I350" s="2">
        <v>6817</v>
      </c>
      <c r="K350" s="2">
        <v>6817</v>
      </c>
      <c r="M350" s="2"/>
      <c r="N350" s="2"/>
      <c r="O350" s="2">
        <v>477</v>
      </c>
      <c r="P350" s="2">
        <v>2</v>
      </c>
      <c r="Q350" s="2">
        <v>477</v>
      </c>
      <c r="R350" s="2">
        <v>2</v>
      </c>
      <c r="S350" s="2"/>
    </row>
    <row r="351" spans="1:19" x14ac:dyDescent="0.25">
      <c r="A351" s="2" t="s">
        <v>68</v>
      </c>
      <c r="B351" s="2">
        <v>230</v>
      </c>
      <c r="C351" s="2"/>
      <c r="D351" s="2">
        <f>MATCH(E351,[1]!Tabla1[Consignatario],0)</f>
        <v>1449</v>
      </c>
      <c r="E351" s="2" t="s">
        <v>230</v>
      </c>
      <c r="F351" s="2"/>
      <c r="H351" s="2"/>
      <c r="I351" s="2">
        <v>27088</v>
      </c>
      <c r="K351" s="2">
        <v>27088</v>
      </c>
      <c r="M351" s="2">
        <v>550</v>
      </c>
      <c r="N351" s="2"/>
      <c r="O351" s="2">
        <v>1346</v>
      </c>
      <c r="P351" s="2"/>
      <c r="Q351" s="2">
        <v>1896</v>
      </c>
      <c r="R351" s="2"/>
      <c r="S351" s="2"/>
    </row>
    <row r="352" spans="1:19" x14ac:dyDescent="0.25">
      <c r="A352" s="2" t="s">
        <v>68</v>
      </c>
      <c r="B352" s="2">
        <v>231</v>
      </c>
      <c r="C352" s="2"/>
      <c r="D352" s="2">
        <f>MATCH(E352,[1]!Tabla1[Consignatario],0)</f>
        <v>2767</v>
      </c>
      <c r="E352" s="2" t="s">
        <v>231</v>
      </c>
      <c r="F352" s="2"/>
      <c r="H352" s="2"/>
      <c r="I352" s="2">
        <v>110294</v>
      </c>
      <c r="K352" s="2">
        <v>110294</v>
      </c>
      <c r="M352" s="2">
        <v>1944</v>
      </c>
      <c r="N352" s="2"/>
      <c r="O352" s="2">
        <v>5776</v>
      </c>
      <c r="P352" s="2">
        <v>4</v>
      </c>
      <c r="Q352" s="2">
        <v>7720</v>
      </c>
      <c r="R352" s="2">
        <v>4</v>
      </c>
      <c r="S352" s="2"/>
    </row>
    <row r="353" spans="1:19" x14ac:dyDescent="0.25">
      <c r="A353" s="2" t="s">
        <v>68</v>
      </c>
      <c r="B353" s="2">
        <v>232</v>
      </c>
      <c r="C353" s="2"/>
      <c r="D353" s="2">
        <f>MATCH(E353,[1]!Tabla1[Consignatario],0)</f>
        <v>2393</v>
      </c>
      <c r="E353" s="2" t="s">
        <v>232</v>
      </c>
      <c r="F353" s="2"/>
      <c r="H353" s="2"/>
      <c r="I353" s="2">
        <v>2820</v>
      </c>
      <c r="K353" s="2">
        <v>2820</v>
      </c>
      <c r="M353" s="2"/>
      <c r="N353" s="2"/>
      <c r="O353" s="2">
        <v>199</v>
      </c>
      <c r="P353" s="2">
        <v>2</v>
      </c>
      <c r="Q353" s="2">
        <v>199</v>
      </c>
      <c r="R353" s="2">
        <v>2</v>
      </c>
      <c r="S353" s="2"/>
    </row>
    <row r="354" spans="1:19" x14ac:dyDescent="0.25">
      <c r="A354" s="2" t="s">
        <v>68</v>
      </c>
      <c r="B354" s="2">
        <v>233</v>
      </c>
      <c r="C354" s="2"/>
      <c r="D354" s="2">
        <f>MATCH(E354,[1]!Tabla1[Consignatario],0)</f>
        <v>2577</v>
      </c>
      <c r="E354" s="2" t="s">
        <v>508</v>
      </c>
      <c r="F354" s="2"/>
      <c r="H354" s="2"/>
      <c r="I354" s="2">
        <v>960</v>
      </c>
      <c r="K354" s="2">
        <v>960</v>
      </c>
      <c r="M354" s="2"/>
      <c r="N354" s="2"/>
      <c r="O354" s="2">
        <v>67</v>
      </c>
      <c r="P354" s="2"/>
      <c r="Q354" s="2">
        <v>67</v>
      </c>
      <c r="R354" s="2"/>
      <c r="S354" s="2"/>
    </row>
    <row r="355" spans="1:19" x14ac:dyDescent="0.25">
      <c r="A355" s="2" t="s">
        <v>69</v>
      </c>
      <c r="B355" s="2">
        <v>234</v>
      </c>
      <c r="C355" s="2"/>
      <c r="D355" s="2">
        <f>MATCH(E355,[1]!Tabla1[Consignatario],0)</f>
        <v>1414</v>
      </c>
      <c r="E355" s="2" t="s">
        <v>509</v>
      </c>
      <c r="F355" s="2"/>
      <c r="H355" s="2"/>
      <c r="I355" s="2">
        <v>280115</v>
      </c>
      <c r="K355" s="2">
        <v>280115</v>
      </c>
      <c r="M355" s="2">
        <v>4750</v>
      </c>
      <c r="N355" s="2"/>
      <c r="O355" s="2">
        <v>14846</v>
      </c>
      <c r="P355" s="2">
        <v>6</v>
      </c>
      <c r="Q355" s="2">
        <v>19607</v>
      </c>
      <c r="R355" s="2">
        <v>6</v>
      </c>
      <c r="S355" s="2"/>
    </row>
    <row r="356" spans="1:19" x14ac:dyDescent="0.25">
      <c r="A356" s="2" t="s">
        <v>69</v>
      </c>
      <c r="B356" s="2">
        <v>235</v>
      </c>
      <c r="C356" s="2"/>
      <c r="D356" s="2">
        <f>MATCH(E356,[1]!Tabla1[Consignatario],0)</f>
        <v>1525</v>
      </c>
      <c r="E356" s="2" t="s">
        <v>70</v>
      </c>
      <c r="F356" s="2"/>
      <c r="H356" s="2"/>
      <c r="I356" s="2">
        <v>582</v>
      </c>
      <c r="K356" s="2">
        <v>582</v>
      </c>
      <c r="M356" s="2"/>
      <c r="N356" s="2"/>
      <c r="O356" s="2">
        <v>40</v>
      </c>
      <c r="P356" s="2"/>
      <c r="Q356" s="2">
        <v>40</v>
      </c>
      <c r="R356" s="2"/>
      <c r="S356" s="2"/>
    </row>
    <row r="357" spans="1:19" x14ac:dyDescent="0.25">
      <c r="A357" s="2" t="s">
        <v>69</v>
      </c>
      <c r="B357" s="2">
        <v>236</v>
      </c>
      <c r="C357" s="2"/>
      <c r="D357" s="2">
        <f>MATCH(E357,[1]!Tabla1[Consignatario],0)</f>
        <v>1053</v>
      </c>
      <c r="E357" s="2" t="s">
        <v>475</v>
      </c>
      <c r="F357" s="2"/>
      <c r="H357" s="2"/>
      <c r="I357" s="2">
        <v>28998</v>
      </c>
      <c r="K357" s="2">
        <v>28998</v>
      </c>
      <c r="M357" s="2">
        <v>1015</v>
      </c>
      <c r="N357" s="2"/>
      <c r="O357" s="2">
        <v>1014</v>
      </c>
      <c r="P357" s="2"/>
      <c r="Q357" s="2">
        <v>2029</v>
      </c>
      <c r="R357" s="2"/>
      <c r="S357" s="2"/>
    </row>
    <row r="358" spans="1:19" x14ac:dyDescent="0.25">
      <c r="A358" s="2" t="s">
        <v>69</v>
      </c>
      <c r="B358" s="2">
        <v>237</v>
      </c>
      <c r="C358" s="2"/>
      <c r="D358" s="2">
        <f>MATCH(E358,[1]!Tabla1[Consignatario],0)</f>
        <v>776</v>
      </c>
      <c r="E358" s="2" t="s">
        <v>425</v>
      </c>
      <c r="F358" s="2"/>
      <c r="H358" s="2"/>
      <c r="I358" s="2">
        <v>6000</v>
      </c>
      <c r="K358" s="2">
        <v>6000</v>
      </c>
      <c r="M358" s="2">
        <v>108</v>
      </c>
      <c r="N358" s="2"/>
      <c r="O358" s="2">
        <v>312</v>
      </c>
      <c r="P358" s="2"/>
      <c r="Q358" s="2">
        <v>420</v>
      </c>
      <c r="R358" s="2"/>
      <c r="S358" s="2"/>
    </row>
    <row r="359" spans="1:19" x14ac:dyDescent="0.25">
      <c r="A359" s="2" t="s">
        <v>69</v>
      </c>
      <c r="B359" s="2">
        <v>238</v>
      </c>
      <c r="C359" s="2"/>
      <c r="D359" s="2">
        <f>MATCH(E359,[1]!Tabla1[Consignatario],0)</f>
        <v>1959</v>
      </c>
      <c r="E359" s="2" t="s">
        <v>323</v>
      </c>
      <c r="F359" s="2"/>
      <c r="H359" s="2"/>
      <c r="I359" s="2">
        <v>120</v>
      </c>
      <c r="K359" s="2">
        <v>120</v>
      </c>
      <c r="M359" s="2"/>
      <c r="N359" s="2"/>
      <c r="O359" s="2">
        <v>8</v>
      </c>
      <c r="P359" s="2">
        <v>4</v>
      </c>
      <c r="Q359" s="2">
        <v>8</v>
      </c>
      <c r="R359" s="2">
        <v>4</v>
      </c>
      <c r="S359" s="2"/>
    </row>
    <row r="360" spans="1:19" x14ac:dyDescent="0.25">
      <c r="A360" s="2" t="s">
        <v>69</v>
      </c>
      <c r="B360" s="2">
        <v>239</v>
      </c>
      <c r="C360" s="2"/>
      <c r="D360" s="2">
        <f>MATCH(E360,[1]!Tabla1[Consignatario],0)</f>
        <v>53</v>
      </c>
      <c r="E360" s="2" t="s">
        <v>233</v>
      </c>
      <c r="F360" s="2"/>
      <c r="H360" s="2"/>
      <c r="I360" s="2">
        <v>1900</v>
      </c>
      <c r="K360" s="2">
        <v>1900</v>
      </c>
      <c r="M360" s="2"/>
      <c r="N360" s="2"/>
      <c r="O360" s="2">
        <v>133</v>
      </c>
      <c r="P360" s="2"/>
      <c r="Q360" s="2">
        <v>133</v>
      </c>
      <c r="R360" s="2"/>
      <c r="S360" s="2"/>
    </row>
    <row r="361" spans="1:19" x14ac:dyDescent="0.25">
      <c r="A361" s="2" t="s">
        <v>69</v>
      </c>
      <c r="B361" s="2">
        <v>240</v>
      </c>
      <c r="C361" s="2"/>
      <c r="D361" s="2">
        <f>MATCH(E361,[1]!Tabla1[Consignatario],0)</f>
        <v>1734</v>
      </c>
      <c r="E361" s="2" t="s">
        <v>413</v>
      </c>
      <c r="F361" s="2"/>
      <c r="H361" s="2"/>
      <c r="I361" s="2">
        <v>130057</v>
      </c>
      <c r="K361" s="2">
        <v>130057</v>
      </c>
      <c r="M361" s="2">
        <v>2375</v>
      </c>
      <c r="N361" s="2">
        <v>5</v>
      </c>
      <c r="O361" s="2">
        <v>6728</v>
      </c>
      <c r="P361" s="2">
        <v>2</v>
      </c>
      <c r="Q361" s="2">
        <v>9103</v>
      </c>
      <c r="R361" s="2">
        <v>7</v>
      </c>
      <c r="S361" s="2"/>
    </row>
    <row r="362" spans="1:19" x14ac:dyDescent="0.25">
      <c r="A362" s="2" t="s">
        <v>69</v>
      </c>
      <c r="B362" s="2">
        <v>241</v>
      </c>
      <c r="C362" s="2"/>
      <c r="D362" s="2">
        <f>MATCH(E362,[1]!Tabla1[Consignatario],0)</f>
        <v>2314</v>
      </c>
      <c r="E362" s="2" t="s">
        <v>403</v>
      </c>
      <c r="F362" s="2"/>
      <c r="H362" s="2"/>
      <c r="I362" s="2">
        <v>9800</v>
      </c>
      <c r="K362" s="2">
        <v>9800</v>
      </c>
      <c r="M362" s="2"/>
      <c r="N362" s="2"/>
      <c r="O362" s="2">
        <v>686</v>
      </c>
      <c r="P362" s="2"/>
      <c r="Q362" s="2">
        <v>686</v>
      </c>
      <c r="R362" s="2"/>
      <c r="S362" s="2"/>
    </row>
    <row r="363" spans="1:19" x14ac:dyDescent="0.25">
      <c r="A363" s="2" t="s">
        <v>69</v>
      </c>
      <c r="B363" s="2">
        <v>242</v>
      </c>
      <c r="C363" s="2"/>
      <c r="D363" s="2">
        <f>MATCH(E363,[1]!Tabla1[Consignatario],0)</f>
        <v>2433</v>
      </c>
      <c r="E363" s="2" t="s">
        <v>510</v>
      </c>
      <c r="F363" s="2"/>
      <c r="H363" s="2"/>
      <c r="I363" s="2">
        <v>100</v>
      </c>
      <c r="K363" s="2">
        <v>100</v>
      </c>
      <c r="M363" s="2"/>
      <c r="N363" s="2"/>
      <c r="O363" s="2">
        <v>7</v>
      </c>
      <c r="P363" s="2"/>
      <c r="Q363" s="2">
        <v>7</v>
      </c>
      <c r="R363" s="2"/>
      <c r="S363" s="2"/>
    </row>
    <row r="364" spans="1:19" x14ac:dyDescent="0.25">
      <c r="A364" s="2" t="s">
        <v>69</v>
      </c>
      <c r="B364" s="2">
        <v>243</v>
      </c>
      <c r="C364" s="2"/>
      <c r="D364" s="2">
        <f>MATCH(E364,[1]!Tabla1[Consignatario],0)</f>
        <v>1198</v>
      </c>
      <c r="E364" s="2" t="s">
        <v>511</v>
      </c>
      <c r="F364" s="2"/>
      <c r="H364" s="2"/>
      <c r="I364" s="2">
        <v>4000</v>
      </c>
      <c r="K364" s="2">
        <v>4000</v>
      </c>
      <c r="M364" s="2"/>
      <c r="N364" s="2"/>
      <c r="O364" s="2">
        <v>280</v>
      </c>
      <c r="P364" s="2"/>
      <c r="Q364" s="2">
        <v>280</v>
      </c>
      <c r="R364" s="2"/>
      <c r="S364" s="2"/>
    </row>
    <row r="365" spans="1:19" x14ac:dyDescent="0.25">
      <c r="A365" s="2" t="s">
        <v>71</v>
      </c>
      <c r="B365" s="2">
        <v>244</v>
      </c>
      <c r="C365" s="2"/>
      <c r="D365" s="2">
        <f>MATCH(E365,[1]!Tabla1[Consignatario],0)</f>
        <v>1351</v>
      </c>
      <c r="E365" s="2" t="s">
        <v>458</v>
      </c>
      <c r="F365" s="2"/>
      <c r="H365" s="2"/>
      <c r="I365" s="2">
        <v>16775</v>
      </c>
      <c r="K365" s="2">
        <v>16775</v>
      </c>
      <c r="M365" s="2">
        <v>384</v>
      </c>
      <c r="N365" s="2">
        <v>4</v>
      </c>
      <c r="O365" s="2">
        <v>789</v>
      </c>
      <c r="P365" s="2">
        <v>6</v>
      </c>
      <c r="Q365" s="2">
        <v>1174</v>
      </c>
      <c r="R365" s="2">
        <v>2</v>
      </c>
      <c r="S365" s="2"/>
    </row>
    <row r="366" spans="1:19" x14ac:dyDescent="0.25">
      <c r="A366" s="2" t="s">
        <v>71</v>
      </c>
      <c r="B366" s="2">
        <v>245</v>
      </c>
      <c r="C366" s="2"/>
      <c r="D366" s="2">
        <f>MATCH(E366,[1]!Tabla1[Consignatario],0)</f>
        <v>1397</v>
      </c>
      <c r="E366" s="2" t="s">
        <v>459</v>
      </c>
      <c r="F366" s="2"/>
      <c r="H366" s="2"/>
      <c r="I366" s="2">
        <v>100</v>
      </c>
      <c r="K366" s="2">
        <v>100</v>
      </c>
      <c r="M366" s="2"/>
      <c r="N366" s="2"/>
      <c r="O366" s="2">
        <v>7</v>
      </c>
      <c r="P366" s="2"/>
      <c r="Q366" s="2">
        <v>7</v>
      </c>
      <c r="R366" s="2"/>
      <c r="S366" s="2"/>
    </row>
    <row r="367" spans="1:19" x14ac:dyDescent="0.25">
      <c r="A367" s="2" t="s">
        <v>71</v>
      </c>
      <c r="B367" s="2">
        <v>246</v>
      </c>
      <c r="C367" s="2"/>
      <c r="D367" s="2">
        <f>MATCH(E367,[1]!Tabla1[Consignatario],0)</f>
        <v>2511</v>
      </c>
      <c r="E367" s="2" t="s">
        <v>357</v>
      </c>
      <c r="F367" s="2"/>
      <c r="H367" s="2"/>
      <c r="I367" s="2">
        <v>9972</v>
      </c>
      <c r="K367" s="2">
        <v>9972</v>
      </c>
      <c r="M367" s="2"/>
      <c r="N367" s="2"/>
      <c r="O367" s="2">
        <v>697</v>
      </c>
      <c r="P367" s="2"/>
      <c r="Q367" s="2">
        <v>697</v>
      </c>
      <c r="R367" s="2"/>
      <c r="S367" s="2"/>
    </row>
    <row r="368" spans="1:19" x14ac:dyDescent="0.25">
      <c r="A368" s="2" t="s">
        <v>71</v>
      </c>
      <c r="B368" s="2">
        <v>247</v>
      </c>
      <c r="C368" s="2"/>
      <c r="D368" s="2">
        <f>MATCH(E368,[1]!Tabla1[Consignatario],0)</f>
        <v>1293</v>
      </c>
      <c r="E368" s="2" t="s">
        <v>304</v>
      </c>
      <c r="F368" s="2"/>
      <c r="H368" s="2"/>
      <c r="I368" s="2">
        <v>13904</v>
      </c>
      <c r="K368" s="2">
        <v>13904</v>
      </c>
      <c r="M368" s="2">
        <v>781</v>
      </c>
      <c r="N368" s="2"/>
      <c r="O368" s="2">
        <v>192</v>
      </c>
      <c r="P368" s="2">
        <v>1</v>
      </c>
      <c r="Q368" s="2">
        <v>973</v>
      </c>
      <c r="R368" s="2">
        <v>1</v>
      </c>
      <c r="S368" s="2"/>
    </row>
    <row r="369" spans="1:19" x14ac:dyDescent="0.25">
      <c r="A369" s="2" t="s">
        <v>71</v>
      </c>
      <c r="B369" s="2">
        <v>248</v>
      </c>
      <c r="C369" s="2"/>
      <c r="D369" s="2">
        <f>MATCH(E369,[1]!Tabla1[Consignatario],0)</f>
        <v>1711</v>
      </c>
      <c r="E369" s="2" t="s">
        <v>234</v>
      </c>
      <c r="F369" s="2"/>
      <c r="H369" s="2"/>
      <c r="I369" s="2">
        <v>3200</v>
      </c>
      <c r="K369" s="2">
        <v>3200</v>
      </c>
      <c r="M369" s="2"/>
      <c r="N369" s="2"/>
      <c r="O369" s="2">
        <v>224</v>
      </c>
      <c r="P369" s="2"/>
      <c r="Q369" s="2">
        <v>224</v>
      </c>
      <c r="R369" s="2"/>
      <c r="S369" s="2"/>
    </row>
    <row r="370" spans="1:19" x14ac:dyDescent="0.25">
      <c r="A370" s="2" t="s">
        <v>71</v>
      </c>
      <c r="B370" s="2">
        <v>249</v>
      </c>
      <c r="C370" s="2"/>
      <c r="D370" s="2">
        <f>MATCH(E370,[1]!Tabla1[Consignatario],0)</f>
        <v>2121</v>
      </c>
      <c r="E370" s="2" t="s">
        <v>235</v>
      </c>
      <c r="F370" s="2"/>
      <c r="H370" s="2"/>
      <c r="I370" s="2">
        <v>4900</v>
      </c>
      <c r="K370" s="2">
        <v>4900</v>
      </c>
      <c r="M370" s="2"/>
      <c r="N370" s="2"/>
      <c r="O370" s="2">
        <v>343</v>
      </c>
      <c r="P370" s="2"/>
      <c r="Q370" s="2">
        <v>343</v>
      </c>
      <c r="R370" s="2"/>
      <c r="S370" s="2"/>
    </row>
    <row r="371" spans="1:19" x14ac:dyDescent="0.25">
      <c r="A371" s="2" t="s">
        <v>71</v>
      </c>
      <c r="B371" s="2">
        <v>250</v>
      </c>
      <c r="C371" s="2"/>
      <c r="D371" s="2">
        <f>MATCH(E371,[1]!Tabla1[Consignatario],0)</f>
        <v>395</v>
      </c>
      <c r="E371" s="2" t="s">
        <v>348</v>
      </c>
      <c r="F371" s="2"/>
      <c r="H371" s="2"/>
      <c r="I371" s="2">
        <v>3500</v>
      </c>
      <c r="K371" s="2">
        <v>3500</v>
      </c>
      <c r="M371" s="2">
        <v>30</v>
      </c>
      <c r="N371" s="2"/>
      <c r="O371" s="2">
        <v>215</v>
      </c>
      <c r="P371" s="2"/>
      <c r="Q371" s="2">
        <v>245</v>
      </c>
      <c r="R371" s="2"/>
      <c r="S371" s="2"/>
    </row>
    <row r="372" spans="1:19" x14ac:dyDescent="0.25">
      <c r="A372" s="2" t="s">
        <v>71</v>
      </c>
      <c r="B372" s="2">
        <v>251</v>
      </c>
      <c r="C372" s="2"/>
      <c r="D372" s="2">
        <f>MATCH(E372,[1]!Tabla1[Consignatario],0)</f>
        <v>1416</v>
      </c>
      <c r="E372" s="2" t="s">
        <v>512</v>
      </c>
      <c r="F372" s="2"/>
      <c r="H372" s="2"/>
      <c r="I372" s="2">
        <v>2500</v>
      </c>
      <c r="K372" s="2">
        <v>2500</v>
      </c>
      <c r="M372" s="2"/>
      <c r="N372" s="2"/>
      <c r="O372" s="2">
        <v>175</v>
      </c>
      <c r="P372" s="2"/>
      <c r="Q372" s="2">
        <v>175</v>
      </c>
      <c r="R372" s="2"/>
      <c r="S372" s="2"/>
    </row>
    <row r="373" spans="1:19" x14ac:dyDescent="0.25">
      <c r="A373" s="2" t="s">
        <v>71</v>
      </c>
      <c r="B373" s="2">
        <v>252</v>
      </c>
      <c r="C373" s="2"/>
      <c r="D373" s="2">
        <f>MATCH(E373,[1]!Tabla1[Consignatario],0)</f>
        <v>781</v>
      </c>
      <c r="E373" s="2" t="s">
        <v>521</v>
      </c>
      <c r="F373" s="2"/>
      <c r="H373" s="2"/>
      <c r="I373" s="2">
        <v>3400</v>
      </c>
      <c r="K373" s="2">
        <v>3400</v>
      </c>
      <c r="M373" s="2"/>
      <c r="N373" s="2"/>
      <c r="O373" s="2">
        <v>238</v>
      </c>
      <c r="P373" s="2"/>
      <c r="Q373" s="2">
        <v>238</v>
      </c>
      <c r="R373" s="2"/>
      <c r="S373" s="2"/>
    </row>
    <row r="374" spans="1:19" x14ac:dyDescent="0.25">
      <c r="A374" s="2" t="s">
        <v>71</v>
      </c>
      <c r="B374" s="2">
        <v>253</v>
      </c>
      <c r="C374" s="2"/>
      <c r="D374" s="2">
        <f>MATCH(E374,[1]!Tabla1[Consignatario],0)</f>
        <v>1814</v>
      </c>
      <c r="E374" s="2" t="s">
        <v>236</v>
      </c>
      <c r="F374" s="2"/>
      <c r="H374" s="2"/>
      <c r="I374" s="2">
        <v>900</v>
      </c>
      <c r="K374" s="2">
        <v>900</v>
      </c>
      <c r="M374" s="2"/>
      <c r="N374" s="2"/>
      <c r="O374" s="2">
        <v>63</v>
      </c>
      <c r="P374" s="2"/>
      <c r="Q374" s="2">
        <v>63</v>
      </c>
      <c r="R374" s="2"/>
      <c r="S374" s="2"/>
    </row>
    <row r="375" spans="1:19" ht="30" x14ac:dyDescent="0.25">
      <c r="A375" s="2" t="s">
        <v>71</v>
      </c>
      <c r="B375" s="2">
        <v>255</v>
      </c>
      <c r="C375" s="2"/>
      <c r="D375" s="2">
        <f>MATCH(E375,[1]!Tabla1[Consignatario],0)</f>
        <v>278</v>
      </c>
      <c r="E375" s="2" t="s">
        <v>520</v>
      </c>
      <c r="F375" s="2"/>
      <c r="H375" s="2"/>
      <c r="I375" s="2">
        <v>800</v>
      </c>
      <c r="K375" s="2">
        <v>800</v>
      </c>
      <c r="M375" s="2"/>
      <c r="N375" s="2"/>
      <c r="O375" s="2">
        <v>56</v>
      </c>
      <c r="P375" s="2"/>
      <c r="Q375" s="2">
        <v>56</v>
      </c>
      <c r="R375" s="2"/>
      <c r="S375" s="2" t="s">
        <v>74</v>
      </c>
    </row>
    <row r="376" spans="1:19" x14ac:dyDescent="0.25">
      <c r="A376" s="2" t="s">
        <v>71</v>
      </c>
      <c r="B376" s="2">
        <v>256</v>
      </c>
      <c r="C376" s="2"/>
      <c r="D376" s="2">
        <f>MATCH(E376,[1]!Tabla1[Consignatario],0)</f>
        <v>967</v>
      </c>
      <c r="E376" s="2" t="s">
        <v>426</v>
      </c>
      <c r="F376" s="2"/>
      <c r="H376" s="2"/>
      <c r="I376" s="2">
        <v>720</v>
      </c>
      <c r="K376" s="2">
        <v>720</v>
      </c>
      <c r="M376" s="2"/>
      <c r="N376" s="2"/>
      <c r="O376" s="2">
        <v>50</v>
      </c>
      <c r="P376" s="2">
        <v>4</v>
      </c>
      <c r="Q376" s="2">
        <v>50</v>
      </c>
      <c r="R376" s="2">
        <v>4</v>
      </c>
      <c r="S376" s="2"/>
    </row>
    <row r="377" spans="1:19" x14ac:dyDescent="0.25">
      <c r="A377" s="2" t="s">
        <v>71</v>
      </c>
      <c r="B377" s="2">
        <v>257</v>
      </c>
      <c r="C377" s="2"/>
      <c r="D377" s="2">
        <f>MATCH(E377,[1]!Tabla1[Consignatario],0)</f>
        <v>1452</v>
      </c>
      <c r="E377" s="2" t="s">
        <v>72</v>
      </c>
      <c r="F377" s="2"/>
      <c r="H377" s="2"/>
      <c r="I377" s="2">
        <v>11640</v>
      </c>
      <c r="K377" s="2">
        <v>11640</v>
      </c>
      <c r="M377" s="2">
        <v>190</v>
      </c>
      <c r="N377" s="2"/>
      <c r="O377" s="2">
        <v>624</v>
      </c>
      <c r="P377" s="2">
        <v>6</v>
      </c>
      <c r="Q377" s="2">
        <v>814</v>
      </c>
      <c r="R377" s="2">
        <v>6</v>
      </c>
      <c r="S377" s="2"/>
    </row>
    <row r="378" spans="1:19" ht="30" x14ac:dyDescent="0.25">
      <c r="A378" s="2" t="s">
        <v>73</v>
      </c>
      <c r="B378" s="2">
        <v>258</v>
      </c>
      <c r="C378" s="2"/>
      <c r="D378" s="2">
        <f>MATCH(E378,[1]!Tabla1[Consignatario],0)</f>
        <v>582</v>
      </c>
      <c r="E378" s="2" t="s">
        <v>513</v>
      </c>
      <c r="F378" s="2"/>
      <c r="G378" s="2" t="s">
        <v>6</v>
      </c>
      <c r="H378" s="2" t="s">
        <v>4</v>
      </c>
      <c r="I378" s="2">
        <v>2500</v>
      </c>
      <c r="K378" s="2">
        <v>2500</v>
      </c>
      <c r="M378" s="2"/>
      <c r="N378" s="2"/>
      <c r="O378" s="2">
        <v>175</v>
      </c>
      <c r="P378" s="2"/>
      <c r="Q378" s="2">
        <v>175</v>
      </c>
      <c r="R378" s="2"/>
      <c r="S378" s="2"/>
    </row>
    <row r="379" spans="1:19" ht="30" x14ac:dyDescent="0.25">
      <c r="A379" s="2" t="s">
        <v>73</v>
      </c>
      <c r="B379" s="2">
        <v>259</v>
      </c>
      <c r="C379" s="2"/>
      <c r="D379" s="2">
        <f>MATCH(E379,[1]!Tabla1[Consignatario],0)</f>
        <v>99</v>
      </c>
      <c r="E379" s="2" t="s">
        <v>514</v>
      </c>
      <c r="F379" s="2"/>
      <c r="H379" s="2"/>
      <c r="I379" s="2">
        <v>680</v>
      </c>
      <c r="K379" s="2">
        <v>680</v>
      </c>
      <c r="M379" s="2"/>
      <c r="N379" s="2"/>
      <c r="O379" s="2">
        <v>47</v>
      </c>
      <c r="P379" s="3"/>
      <c r="Q379" s="2">
        <v>47</v>
      </c>
      <c r="R379" s="3"/>
      <c r="S379" s="2" t="s">
        <v>75</v>
      </c>
    </row>
    <row r="380" spans="1:19" x14ac:dyDescent="0.25">
      <c r="A380" s="2" t="s">
        <v>73</v>
      </c>
      <c r="B380" s="2">
        <v>260</v>
      </c>
      <c r="C380" s="2"/>
      <c r="D380" s="2">
        <f>MATCH(E380,[1]!Tabla1[Consignatario],0)</f>
        <v>1747</v>
      </c>
      <c r="E380" s="2" t="s">
        <v>515</v>
      </c>
      <c r="F380" s="2"/>
      <c r="H380" s="2"/>
      <c r="I380" s="2">
        <v>56475</v>
      </c>
      <c r="K380" s="2">
        <v>56475</v>
      </c>
      <c r="M380" s="2">
        <v>1166</v>
      </c>
      <c r="N380" s="2">
        <v>4</v>
      </c>
      <c r="O380" s="2">
        <v>2786</v>
      </c>
      <c r="P380" s="2">
        <v>6</v>
      </c>
      <c r="Q380" s="2">
        <v>3953</v>
      </c>
      <c r="R380" s="2">
        <v>2</v>
      </c>
      <c r="S380" s="2"/>
    </row>
    <row r="381" spans="1:19" x14ac:dyDescent="0.25">
      <c r="A381" s="2" t="s">
        <v>73</v>
      </c>
      <c r="B381" s="2">
        <v>261</v>
      </c>
      <c r="C381" s="2"/>
      <c r="D381" s="2">
        <f>MATCH(E381,[1]!Tabla1[Consignatario],0)</f>
        <v>453</v>
      </c>
      <c r="E381" s="2" t="s">
        <v>516</v>
      </c>
      <c r="F381" s="2"/>
      <c r="H381" s="2"/>
      <c r="I381" s="2">
        <v>4312</v>
      </c>
      <c r="K381" s="2">
        <v>4312</v>
      </c>
      <c r="M381" s="2">
        <v>433</v>
      </c>
      <c r="N381" s="2">
        <v>4</v>
      </c>
      <c r="O381" s="2">
        <v>30</v>
      </c>
      <c r="P381" s="2"/>
      <c r="Q381" s="2">
        <v>463</v>
      </c>
      <c r="R381" s="2">
        <v>4</v>
      </c>
      <c r="S381" s="2"/>
    </row>
    <row r="382" spans="1:19" x14ac:dyDescent="0.25">
      <c r="A382" s="2" t="s">
        <v>73</v>
      </c>
      <c r="B382" s="2">
        <v>262</v>
      </c>
      <c r="C382" s="2"/>
      <c r="D382" s="2">
        <f>MATCH(E382,[1]!Tabla1[Consignatario],0)</f>
        <v>1445</v>
      </c>
      <c r="E382" s="2" t="s">
        <v>517</v>
      </c>
      <c r="F382" s="2"/>
      <c r="H382" s="2"/>
      <c r="I382" s="2">
        <v>7278</v>
      </c>
      <c r="K382" s="2">
        <v>7278</v>
      </c>
      <c r="M382" s="2">
        <v>168</v>
      </c>
      <c r="N382" s="2"/>
      <c r="O382" s="2">
        <v>341</v>
      </c>
      <c r="P382" s="2">
        <v>4</v>
      </c>
      <c r="Q382" s="2">
        <v>509</v>
      </c>
      <c r="R382" s="2">
        <v>4</v>
      </c>
      <c r="S382" s="2"/>
    </row>
    <row r="383" spans="1:19" x14ac:dyDescent="0.25">
      <c r="A383" s="2" t="s">
        <v>73</v>
      </c>
      <c r="B383" s="2">
        <v>263</v>
      </c>
      <c r="C383" s="2"/>
      <c r="D383" s="2">
        <f>MATCH(E383,[1]!Tabla1[Consignatario],0)</f>
        <v>1033</v>
      </c>
      <c r="E383" s="2" t="s">
        <v>518</v>
      </c>
      <c r="F383" s="2"/>
      <c r="H383" s="2"/>
      <c r="I383" s="2">
        <v>1564</v>
      </c>
      <c r="K383" s="2">
        <v>1564</v>
      </c>
      <c r="M383" s="2"/>
      <c r="N383" s="2"/>
      <c r="O383" s="2">
        <v>109</v>
      </c>
      <c r="P383" s="2">
        <v>4</v>
      </c>
      <c r="Q383" s="2">
        <v>109</v>
      </c>
      <c r="R383" s="2">
        <v>4</v>
      </c>
      <c r="S383" s="2"/>
    </row>
    <row r="384" spans="1:19" x14ac:dyDescent="0.25">
      <c r="A384" s="2" t="s">
        <v>73</v>
      </c>
      <c r="B384" s="2">
        <v>264</v>
      </c>
      <c r="C384" s="2"/>
      <c r="D384" s="2">
        <f>MATCH(E384,[1]!Tabla1[Consignatario],0)</f>
        <v>1688</v>
      </c>
      <c r="E384" s="2" t="s">
        <v>237</v>
      </c>
      <c r="F384" s="2"/>
      <c r="H384" s="2"/>
      <c r="I384" s="2">
        <v>17317</v>
      </c>
      <c r="K384" s="2">
        <v>17317</v>
      </c>
      <c r="M384" s="2">
        <v>586</v>
      </c>
      <c r="N384" s="2"/>
      <c r="O384" s="2">
        <v>626</v>
      </c>
      <c r="P384" s="2"/>
      <c r="Q384" s="2">
        <v>1212</v>
      </c>
      <c r="R384" s="2"/>
      <c r="S384" s="2"/>
    </row>
    <row r="385" spans="1:19" x14ac:dyDescent="0.25">
      <c r="A385" s="2" t="s">
        <v>73</v>
      </c>
      <c r="B385" s="2">
        <v>265</v>
      </c>
      <c r="C385" s="2"/>
      <c r="D385" s="2">
        <f>MATCH(E385,[1]!Tabla1[Consignatario],0)</f>
        <v>1637</v>
      </c>
      <c r="E385" s="2" t="s">
        <v>238</v>
      </c>
      <c r="F385" s="2"/>
      <c r="H385" s="2"/>
      <c r="I385" s="2">
        <v>101760</v>
      </c>
      <c r="K385" s="2">
        <v>101760</v>
      </c>
      <c r="M385" s="2">
        <v>350</v>
      </c>
      <c r="N385" s="2"/>
      <c r="O385" s="2">
        <v>6773</v>
      </c>
      <c r="P385" s="2"/>
      <c r="Q385" s="2">
        <v>7123</v>
      </c>
      <c r="R385" s="2"/>
      <c r="S385" s="2"/>
    </row>
    <row r="386" spans="1:19" ht="60" x14ac:dyDescent="0.25">
      <c r="A386" s="2" t="s">
        <v>73</v>
      </c>
      <c r="B386" s="2">
        <v>266</v>
      </c>
      <c r="C386" s="2"/>
      <c r="D386" s="2">
        <f>MATCH(E386,[1]!Tabla1[Consignatario],0)</f>
        <v>1500</v>
      </c>
      <c r="E386" s="2" t="s">
        <v>351</v>
      </c>
      <c r="F386" s="2"/>
      <c r="H386" s="2"/>
      <c r="I386" s="2">
        <v>14064</v>
      </c>
      <c r="K386" s="2">
        <v>14064</v>
      </c>
      <c r="M386" s="2"/>
      <c r="N386" s="2"/>
      <c r="O386" s="2">
        <v>984</v>
      </c>
      <c r="P386" s="2"/>
      <c r="Q386" s="2">
        <v>984</v>
      </c>
      <c r="R386" s="2"/>
      <c r="S386" s="3" t="s">
        <v>76</v>
      </c>
    </row>
    <row r="387" spans="1:19" x14ac:dyDescent="0.25">
      <c r="A387" s="2" t="s">
        <v>77</v>
      </c>
      <c r="B387" s="2">
        <v>267</v>
      </c>
      <c r="C387" s="2"/>
      <c r="D387" s="2">
        <f>MATCH(E387,[1]!Tabla1[Consignatario],0)</f>
        <v>2659</v>
      </c>
      <c r="E387" s="2" t="s">
        <v>239</v>
      </c>
      <c r="F387" s="2"/>
      <c r="H387" s="2"/>
      <c r="I387" s="2">
        <v>6708</v>
      </c>
      <c r="K387" s="2">
        <v>6708</v>
      </c>
      <c r="M387" s="2"/>
      <c r="N387" s="2"/>
      <c r="O387" s="2">
        <v>469</v>
      </c>
      <c r="P387" s="2">
        <v>4</v>
      </c>
      <c r="Q387" s="2">
        <v>469</v>
      </c>
      <c r="R387" s="2">
        <v>4</v>
      </c>
      <c r="S387" s="2"/>
    </row>
    <row r="388" spans="1:19" x14ac:dyDescent="0.25">
      <c r="A388" s="2" t="s">
        <v>77</v>
      </c>
      <c r="B388" s="2">
        <v>268</v>
      </c>
      <c r="C388" s="2"/>
      <c r="D388" s="2">
        <f>MATCH(E388,[1]!Tabla1[Consignatario],0)</f>
        <v>2048</v>
      </c>
      <c r="E388" s="42" t="s">
        <v>523</v>
      </c>
      <c r="F388" s="2"/>
      <c r="H388" s="2"/>
      <c r="I388" s="2">
        <v>850</v>
      </c>
      <c r="K388" s="2">
        <v>850</v>
      </c>
      <c r="M388" s="2"/>
      <c r="N388" s="2"/>
      <c r="O388" s="2">
        <v>59</v>
      </c>
      <c r="P388" s="2">
        <v>4</v>
      </c>
      <c r="Q388" s="2">
        <v>59</v>
      </c>
      <c r="R388" s="2">
        <v>4</v>
      </c>
      <c r="S388" s="2"/>
    </row>
    <row r="389" spans="1:19" x14ac:dyDescent="0.25">
      <c r="A389" s="2" t="s">
        <v>77</v>
      </c>
      <c r="B389" s="2">
        <v>269</v>
      </c>
      <c r="C389" s="2"/>
      <c r="D389" s="2">
        <f>MATCH(E389,[1]!Tabla1[Consignatario],0)</f>
        <v>1487</v>
      </c>
      <c r="E389" s="2" t="s">
        <v>352</v>
      </c>
      <c r="F389" s="2"/>
      <c r="H389" s="2"/>
      <c r="I389" s="2">
        <v>40029</v>
      </c>
      <c r="K389" s="2">
        <v>40029</v>
      </c>
      <c r="M389" s="2">
        <v>700</v>
      </c>
      <c r="N389" s="2"/>
      <c r="O389" s="2">
        <v>2102</v>
      </c>
      <c r="P389" s="2"/>
      <c r="Q389" s="2">
        <v>2802</v>
      </c>
      <c r="R389" s="2"/>
      <c r="S389" s="2"/>
    </row>
    <row r="390" spans="1:19" x14ac:dyDescent="0.25">
      <c r="A390" s="2" t="s">
        <v>77</v>
      </c>
      <c r="B390" s="2">
        <v>270</v>
      </c>
      <c r="C390" s="2"/>
      <c r="D390" s="2">
        <f>MATCH(E390,[1]!Tabla1[Consignatario],0)</f>
        <v>1766</v>
      </c>
      <c r="E390" s="2" t="s">
        <v>519</v>
      </c>
      <c r="F390" s="2"/>
      <c r="H390" s="2"/>
      <c r="I390" s="2">
        <v>2500</v>
      </c>
      <c r="K390" s="2">
        <v>2500</v>
      </c>
      <c r="M390" s="2"/>
      <c r="N390" s="2"/>
      <c r="O390" s="2">
        <v>175</v>
      </c>
      <c r="P390" s="2"/>
      <c r="Q390" s="2">
        <v>175</v>
      </c>
      <c r="R390" s="2"/>
      <c r="S390" s="2"/>
    </row>
    <row r="391" spans="1:19" x14ac:dyDescent="0.25">
      <c r="A391" s="2" t="s">
        <v>77</v>
      </c>
      <c r="B391" s="2">
        <v>271</v>
      </c>
      <c r="C391" s="2"/>
      <c r="D391" s="2">
        <f>MATCH(E391,[1]!Tabla1[Consignatario],0)</f>
        <v>1594</v>
      </c>
      <c r="E391" s="2" t="s">
        <v>464</v>
      </c>
      <c r="F391" s="2"/>
      <c r="H391" s="2"/>
      <c r="I391" s="2">
        <v>5000</v>
      </c>
      <c r="K391" s="2">
        <v>5000</v>
      </c>
      <c r="M391" s="2">
        <v>100</v>
      </c>
      <c r="N391" s="2"/>
      <c r="O391" s="2">
        <v>250</v>
      </c>
      <c r="P391" s="2"/>
      <c r="Q391" s="2">
        <v>350</v>
      </c>
      <c r="R391" s="2"/>
      <c r="S391" s="2"/>
    </row>
    <row r="392" spans="1:19" x14ac:dyDescent="0.25">
      <c r="A392" s="2" t="s">
        <v>77</v>
      </c>
      <c r="B392" s="2">
        <v>272</v>
      </c>
      <c r="C392" s="2"/>
      <c r="D392" s="2">
        <f>MATCH(E392,[1]!Tabla1[Consignatario],0)</f>
        <v>37</v>
      </c>
      <c r="E392" s="2" t="s">
        <v>240</v>
      </c>
      <c r="F392" s="2"/>
      <c r="H392" s="2"/>
      <c r="I392" s="2">
        <v>8600</v>
      </c>
      <c r="K392" s="2">
        <v>8600</v>
      </c>
      <c r="M392" s="2"/>
      <c r="N392" s="2"/>
      <c r="O392" s="2">
        <v>602</v>
      </c>
      <c r="P392" s="2"/>
      <c r="Q392" s="2">
        <v>602</v>
      </c>
      <c r="R392" s="2"/>
      <c r="S392" s="2"/>
    </row>
    <row r="393" spans="1:19" x14ac:dyDescent="0.25">
      <c r="A393" s="2" t="s">
        <v>77</v>
      </c>
      <c r="B393" s="2">
        <v>273</v>
      </c>
      <c r="C393" s="2"/>
      <c r="D393" s="2">
        <f>MATCH(E393,[1]!Tabla1[Consignatario],0)</f>
        <v>2601</v>
      </c>
      <c r="E393" s="2" t="s">
        <v>241</v>
      </c>
      <c r="F393" s="2"/>
      <c r="H393" s="2"/>
      <c r="I393" s="2">
        <v>180</v>
      </c>
      <c r="K393" s="2">
        <v>180</v>
      </c>
      <c r="M393" s="2"/>
      <c r="N393" s="2"/>
      <c r="O393" s="2">
        <v>12</v>
      </c>
      <c r="P393" s="2">
        <v>4</v>
      </c>
      <c r="Q393" s="2">
        <v>12</v>
      </c>
      <c r="R393" s="2">
        <v>4</v>
      </c>
      <c r="S393" s="2"/>
    </row>
    <row r="394" spans="1:19" x14ac:dyDescent="0.25">
      <c r="A394" s="2" t="s">
        <v>77</v>
      </c>
      <c r="B394" s="2">
        <v>274</v>
      </c>
      <c r="C394" s="2"/>
      <c r="D394" s="2">
        <f>MATCH(E394,[1]!Tabla1[Consignatario],0)</f>
        <v>2378</v>
      </c>
      <c r="E394" s="2" t="s">
        <v>504</v>
      </c>
      <c r="F394" s="2"/>
      <c r="H394" s="2"/>
      <c r="I394" s="2">
        <v>150</v>
      </c>
      <c r="K394" s="2">
        <v>150</v>
      </c>
      <c r="M394" s="2"/>
      <c r="N394" s="2"/>
      <c r="O394" s="2">
        <v>10</v>
      </c>
      <c r="P394" s="2">
        <v>4</v>
      </c>
      <c r="Q394" s="2">
        <v>10</v>
      </c>
      <c r="R394" s="2">
        <v>4</v>
      </c>
      <c r="S394" s="2"/>
    </row>
    <row r="395" spans="1:19" x14ac:dyDescent="0.25">
      <c r="A395" s="2" t="s">
        <v>77</v>
      </c>
      <c r="B395" s="2">
        <v>275</v>
      </c>
      <c r="C395" s="2"/>
      <c r="D395" s="2">
        <f>MATCH(E395,[1]!Tabla1[Consignatario],0)</f>
        <v>1771</v>
      </c>
      <c r="E395" s="2" t="s">
        <v>242</v>
      </c>
      <c r="F395" s="2"/>
      <c r="H395" s="2"/>
      <c r="I395" s="2">
        <v>28224</v>
      </c>
      <c r="K395" s="2">
        <v>28224</v>
      </c>
      <c r="M395" s="2">
        <v>610</v>
      </c>
      <c r="N395" s="2"/>
      <c r="O395" s="2">
        <v>1365</v>
      </c>
      <c r="P395" s="2"/>
      <c r="Q395" s="2">
        <v>1975</v>
      </c>
      <c r="R395" s="2"/>
      <c r="S395" s="2"/>
    </row>
    <row r="396" spans="1:19" x14ac:dyDescent="0.25">
      <c r="A396" s="2" t="s">
        <v>77</v>
      </c>
      <c r="B396" s="2">
        <v>276</v>
      </c>
      <c r="C396" s="2"/>
      <c r="D396" s="2">
        <f>MATCH(E396,[1]!Tabla1[Consignatario],0)</f>
        <v>2454</v>
      </c>
      <c r="E396" s="2" t="s">
        <v>505</v>
      </c>
      <c r="F396" s="2"/>
      <c r="H396" s="2"/>
      <c r="I396" s="2">
        <v>450</v>
      </c>
      <c r="K396" s="2">
        <v>450</v>
      </c>
      <c r="M396" s="2"/>
      <c r="N396" s="2"/>
      <c r="O396" s="2">
        <v>31</v>
      </c>
      <c r="P396" s="2">
        <v>4</v>
      </c>
      <c r="Q396" s="2">
        <v>31</v>
      </c>
      <c r="R396" s="2">
        <v>4</v>
      </c>
      <c r="S396" s="2"/>
    </row>
    <row r="397" spans="1:19" x14ac:dyDescent="0.25">
      <c r="A397" s="2" t="s">
        <v>77</v>
      </c>
      <c r="B397" s="2">
        <v>277</v>
      </c>
      <c r="C397" s="2"/>
      <c r="D397" s="2">
        <f>MATCH(E397,[1]!Tabla1[Consignatario],0)</f>
        <v>2110</v>
      </c>
      <c r="E397" s="2" t="s">
        <v>243</v>
      </c>
      <c r="F397" s="2"/>
      <c r="H397" s="2"/>
      <c r="I397" s="2">
        <v>200</v>
      </c>
      <c r="K397" s="2">
        <v>200</v>
      </c>
      <c r="M397" s="2"/>
      <c r="N397" s="2"/>
      <c r="O397" s="2">
        <v>14</v>
      </c>
      <c r="P397" s="2"/>
      <c r="Q397" s="2">
        <v>14</v>
      </c>
      <c r="R397" s="2"/>
      <c r="S397" s="2"/>
    </row>
    <row r="398" spans="1:19" x14ac:dyDescent="0.25">
      <c r="A398" s="2" t="s">
        <v>77</v>
      </c>
      <c r="B398" s="2">
        <v>278</v>
      </c>
      <c r="C398" s="2"/>
      <c r="D398" s="2">
        <f>MATCH(E398,[1]!Tabla1[Consignatario],0)</f>
        <v>1157</v>
      </c>
      <c r="E398" s="2" t="s">
        <v>244</v>
      </c>
      <c r="F398" s="2"/>
      <c r="H398" s="2"/>
      <c r="I398" s="2">
        <v>2100</v>
      </c>
      <c r="K398" s="2">
        <v>2100</v>
      </c>
      <c r="M398" s="2"/>
      <c r="N398" s="2"/>
      <c r="O398" s="2">
        <v>147</v>
      </c>
      <c r="P398" s="2"/>
      <c r="Q398" s="2">
        <v>147</v>
      </c>
      <c r="R398" s="2"/>
      <c r="S398" s="2"/>
    </row>
    <row r="399" spans="1:19" ht="30" x14ac:dyDescent="0.25">
      <c r="A399" s="2" t="s">
        <v>78</v>
      </c>
      <c r="B399" s="2">
        <v>279</v>
      </c>
      <c r="C399" s="2"/>
      <c r="D399" s="2">
        <f>MATCH(E399,[1]!Tabla1[Consignatario],0)</f>
        <v>2093</v>
      </c>
      <c r="E399" s="2" t="s">
        <v>305</v>
      </c>
      <c r="F399" s="2"/>
      <c r="G399" s="2" t="s">
        <v>6</v>
      </c>
      <c r="H399" s="2" t="s">
        <v>10</v>
      </c>
      <c r="I399" s="2">
        <v>400</v>
      </c>
      <c r="K399" s="2">
        <v>400</v>
      </c>
      <c r="M399" s="2"/>
      <c r="N399" s="2"/>
      <c r="O399" s="2">
        <v>28</v>
      </c>
      <c r="P399" s="2"/>
      <c r="Q399" s="2">
        <v>28</v>
      </c>
      <c r="R399" s="2"/>
      <c r="S399" s="2"/>
    </row>
    <row r="400" spans="1:19" x14ac:dyDescent="0.25">
      <c r="A400" s="2" t="s">
        <v>78</v>
      </c>
      <c r="B400" s="2">
        <v>280</v>
      </c>
      <c r="C400" s="2"/>
      <c r="D400" s="2">
        <f>MATCH(E400,[1]!Tabla1[Consignatario],0)</f>
        <v>1731</v>
      </c>
      <c r="E400" s="2" t="s">
        <v>502</v>
      </c>
      <c r="F400" s="2"/>
      <c r="H400" s="2"/>
      <c r="I400" s="2">
        <v>3500</v>
      </c>
      <c r="K400" s="2">
        <v>3500</v>
      </c>
      <c r="M400" s="2"/>
      <c r="N400" s="2"/>
      <c r="O400" s="2">
        <v>245</v>
      </c>
      <c r="P400" s="2"/>
      <c r="Q400" s="2">
        <v>245</v>
      </c>
      <c r="R400" s="2"/>
      <c r="S400" s="2"/>
    </row>
    <row r="401" spans="1:19" x14ac:dyDescent="0.25">
      <c r="A401" s="2" t="s">
        <v>78</v>
      </c>
      <c r="B401" s="2">
        <v>281</v>
      </c>
      <c r="C401" s="2"/>
      <c r="D401" s="2">
        <f>MATCH(E401,[1]!Tabla1[Consignatario],0)</f>
        <v>1960</v>
      </c>
      <c r="E401" s="2" t="s">
        <v>324</v>
      </c>
      <c r="F401" s="2"/>
      <c r="H401" s="2"/>
      <c r="I401" s="2">
        <v>800</v>
      </c>
      <c r="K401" s="2">
        <v>800</v>
      </c>
      <c r="M401" s="2"/>
      <c r="N401" s="2"/>
      <c r="O401" s="2">
        <v>56</v>
      </c>
      <c r="P401" s="2"/>
      <c r="Q401" s="2">
        <v>56</v>
      </c>
      <c r="R401" s="2"/>
      <c r="S401" s="2"/>
    </row>
    <row r="402" spans="1:19" x14ac:dyDescent="0.25">
      <c r="A402" s="2" t="s">
        <v>78</v>
      </c>
      <c r="B402" s="2">
        <v>282</v>
      </c>
      <c r="C402" s="2"/>
      <c r="D402" s="2">
        <f>MATCH(E402,[1]!Tabla1[Consignatario],0)</f>
        <v>1719</v>
      </c>
      <c r="E402" s="2" t="s">
        <v>245</v>
      </c>
      <c r="F402" s="2"/>
      <c r="H402" s="2"/>
      <c r="I402" s="2">
        <v>500</v>
      </c>
      <c r="K402" s="2">
        <v>500</v>
      </c>
      <c r="M402" s="2"/>
      <c r="N402" s="2"/>
      <c r="O402" s="2">
        <v>35</v>
      </c>
      <c r="P402" s="2"/>
      <c r="Q402" s="2">
        <v>35</v>
      </c>
      <c r="R402" s="2"/>
      <c r="S402" s="2"/>
    </row>
    <row r="403" spans="1:19" x14ac:dyDescent="0.25">
      <c r="A403" s="2" t="s">
        <v>78</v>
      </c>
      <c r="B403" s="2">
        <v>283</v>
      </c>
      <c r="C403" s="2"/>
      <c r="D403" s="2">
        <f>MATCH(E403,[1]!Tabla1[Consignatario],0)</f>
        <v>716</v>
      </c>
      <c r="E403" s="2" t="s">
        <v>246</v>
      </c>
      <c r="F403" s="2"/>
      <c r="H403" s="2"/>
      <c r="I403" s="2">
        <v>3000</v>
      </c>
      <c r="K403" s="2">
        <v>3000</v>
      </c>
      <c r="M403" s="2"/>
      <c r="N403" s="2"/>
      <c r="O403" s="2">
        <v>210</v>
      </c>
      <c r="P403" s="2"/>
      <c r="Q403" s="2">
        <v>210</v>
      </c>
      <c r="R403" s="2"/>
      <c r="S403" s="2"/>
    </row>
    <row r="404" spans="1:19" x14ac:dyDescent="0.25">
      <c r="A404" s="2" t="s">
        <v>78</v>
      </c>
      <c r="B404" s="2">
        <v>284</v>
      </c>
      <c r="C404" s="2"/>
      <c r="D404" s="2">
        <f>MATCH(E404,[1]!Tabla1[Consignatario],0)</f>
        <v>891</v>
      </c>
      <c r="E404" s="2" t="s">
        <v>503</v>
      </c>
      <c r="F404" s="2"/>
      <c r="H404" s="2"/>
      <c r="I404" s="2">
        <v>500</v>
      </c>
      <c r="K404" s="2">
        <v>500</v>
      </c>
      <c r="M404" s="2"/>
      <c r="N404" s="2"/>
      <c r="O404" s="2">
        <v>35</v>
      </c>
      <c r="P404" s="2"/>
      <c r="Q404" s="2">
        <v>35</v>
      </c>
      <c r="R404" s="2"/>
      <c r="S404" s="2"/>
    </row>
    <row r="405" spans="1:19" ht="30" x14ac:dyDescent="0.25">
      <c r="A405" s="2" t="s">
        <v>78</v>
      </c>
      <c r="B405" s="2">
        <v>285</v>
      </c>
      <c r="C405" s="2"/>
      <c r="D405" s="2">
        <f>MATCH(E405,[1]!Tabla1[Consignatario],0)</f>
        <v>1474</v>
      </c>
      <c r="E405" s="2" t="s">
        <v>398</v>
      </c>
      <c r="F405" s="2"/>
      <c r="H405" s="2"/>
      <c r="I405" s="2">
        <v>29750</v>
      </c>
      <c r="K405" s="2">
        <v>29750</v>
      </c>
      <c r="M405" s="2"/>
      <c r="N405" s="2"/>
      <c r="O405" s="2">
        <v>2082</v>
      </c>
      <c r="P405" s="2">
        <v>4</v>
      </c>
      <c r="Q405" s="2">
        <v>2082</v>
      </c>
      <c r="R405" s="2">
        <v>4</v>
      </c>
      <c r="S405" s="2" t="s">
        <v>79</v>
      </c>
    </row>
    <row r="406" spans="1:19" x14ac:dyDescent="0.25">
      <c r="A406" s="2" t="s">
        <v>78</v>
      </c>
      <c r="B406" s="2">
        <v>286</v>
      </c>
      <c r="C406" s="2"/>
      <c r="D406" s="2">
        <f>MATCH(E406,[1]!Tabla1[Consignatario],0)</f>
        <v>2067</v>
      </c>
      <c r="E406" s="2" t="s">
        <v>386</v>
      </c>
      <c r="F406" s="2"/>
      <c r="H406" s="2"/>
      <c r="I406" s="2">
        <v>35000</v>
      </c>
      <c r="K406" s="2">
        <v>35000</v>
      </c>
      <c r="M406" s="2">
        <v>63</v>
      </c>
      <c r="N406" s="2"/>
      <c r="O406" s="2">
        <v>2387</v>
      </c>
      <c r="P406" s="2"/>
      <c r="Q406" s="2">
        <v>2450</v>
      </c>
      <c r="R406" s="2"/>
      <c r="S406" s="2"/>
    </row>
    <row r="407" spans="1:19" x14ac:dyDescent="0.25">
      <c r="A407" s="2" t="s">
        <v>78</v>
      </c>
      <c r="B407" s="2">
        <v>287</v>
      </c>
      <c r="C407" s="2"/>
      <c r="D407" s="2">
        <f>MATCH(E407,[1]!Tabla1[Consignatario],0)</f>
        <v>812</v>
      </c>
      <c r="E407" s="2" t="s">
        <v>501</v>
      </c>
      <c r="F407" s="2"/>
      <c r="H407" s="2"/>
      <c r="I407" s="2">
        <v>5449</v>
      </c>
      <c r="K407" s="2">
        <v>5449</v>
      </c>
      <c r="M407" s="2"/>
      <c r="N407" s="2"/>
      <c r="O407" s="2">
        <v>381</v>
      </c>
      <c r="P407" s="2">
        <v>4</v>
      </c>
      <c r="Q407" s="2">
        <v>381</v>
      </c>
      <c r="R407" s="2">
        <v>4</v>
      </c>
      <c r="S407" s="2"/>
    </row>
    <row r="408" spans="1:19" x14ac:dyDescent="0.25">
      <c r="A408" s="2" t="s">
        <v>78</v>
      </c>
      <c r="B408" s="2">
        <v>288</v>
      </c>
      <c r="C408" s="2"/>
      <c r="D408" s="2">
        <f>MATCH(E408,[1]!Tabla1[Consignatario],0)</f>
        <v>698</v>
      </c>
      <c r="E408" s="2" t="s">
        <v>247</v>
      </c>
      <c r="F408" s="2"/>
      <c r="H408" s="2"/>
      <c r="I408" s="2">
        <v>2068</v>
      </c>
      <c r="K408" s="2">
        <v>2068</v>
      </c>
      <c r="M408" s="2"/>
      <c r="N408" s="2"/>
      <c r="O408" s="2">
        <v>144</v>
      </c>
      <c r="P408" s="2">
        <v>6</v>
      </c>
      <c r="Q408" s="2">
        <v>144</v>
      </c>
      <c r="R408" s="2">
        <v>6</v>
      </c>
      <c r="S408" s="2"/>
    </row>
    <row r="409" spans="1:19" x14ac:dyDescent="0.25">
      <c r="A409" s="2" t="s">
        <v>80</v>
      </c>
      <c r="B409" s="2">
        <v>289</v>
      </c>
      <c r="C409" s="2"/>
      <c r="D409" s="2">
        <f>MATCH(E409,[1]!Tabla1[Consignatario],0)</f>
        <v>230</v>
      </c>
      <c r="E409" s="2" t="s">
        <v>248</v>
      </c>
      <c r="F409" s="2"/>
      <c r="H409" s="2"/>
      <c r="I409" s="2">
        <v>150</v>
      </c>
      <c r="K409" s="2">
        <v>150</v>
      </c>
      <c r="M409" s="2"/>
      <c r="N409" s="2"/>
      <c r="O409" s="2">
        <v>10</v>
      </c>
      <c r="P409" s="2">
        <v>4</v>
      </c>
      <c r="Q409" s="2">
        <v>10</v>
      </c>
      <c r="R409" s="2">
        <v>4</v>
      </c>
      <c r="S409" s="2"/>
    </row>
    <row r="410" spans="1:19" x14ac:dyDescent="0.25">
      <c r="A410" s="2" t="s">
        <v>80</v>
      </c>
      <c r="B410" s="2">
        <v>290</v>
      </c>
      <c r="C410" s="2"/>
      <c r="D410" s="2">
        <f>MATCH(E410,[1]!Tabla1[Consignatario],0)</f>
        <v>952</v>
      </c>
      <c r="E410" s="2" t="s">
        <v>465</v>
      </c>
      <c r="F410" s="2"/>
      <c r="H410" s="2"/>
      <c r="I410" s="2">
        <v>21360</v>
      </c>
      <c r="K410" s="2">
        <v>21360</v>
      </c>
      <c r="M410" s="2"/>
      <c r="N410" s="2"/>
      <c r="O410" s="2">
        <v>1495</v>
      </c>
      <c r="P410" s="2"/>
      <c r="Q410" s="2">
        <v>1495</v>
      </c>
      <c r="R410" s="2"/>
      <c r="S410" s="2"/>
    </row>
    <row r="411" spans="1:19" x14ac:dyDescent="0.25">
      <c r="A411" s="2" t="s">
        <v>80</v>
      </c>
      <c r="B411" s="2">
        <v>291</v>
      </c>
      <c r="C411" s="2"/>
      <c r="D411" s="2" t="e">
        <f>MATCH(E411,[1]!Tabla1[Consignatario],0)</f>
        <v>#N/A</v>
      </c>
      <c r="E411" s="2" t="s">
        <v>249</v>
      </c>
      <c r="F411" s="2"/>
      <c r="H411" s="2"/>
      <c r="I411" s="2">
        <v>16365</v>
      </c>
      <c r="K411" s="2">
        <v>16365</v>
      </c>
      <c r="M411" s="2"/>
      <c r="N411" s="2"/>
      <c r="O411" s="2">
        <v>1145</v>
      </c>
      <c r="P411" s="2"/>
      <c r="Q411" s="2">
        <v>1145</v>
      </c>
      <c r="R411" s="2"/>
      <c r="S411" s="2"/>
    </row>
    <row r="412" spans="1:19" x14ac:dyDescent="0.25">
      <c r="A412" s="2" t="s">
        <v>80</v>
      </c>
      <c r="B412" s="2">
        <v>292</v>
      </c>
      <c r="C412" s="2"/>
      <c r="D412" s="2">
        <f>MATCH(E412,[1]!Tabla1[Consignatario],0)</f>
        <v>903</v>
      </c>
      <c r="E412" s="2" t="s">
        <v>500</v>
      </c>
      <c r="F412" s="2"/>
      <c r="H412" s="2"/>
      <c r="I412" s="2">
        <v>56825</v>
      </c>
      <c r="K412" s="2">
        <v>56825</v>
      </c>
      <c r="M412" s="2">
        <v>1103</v>
      </c>
      <c r="N412" s="2"/>
      <c r="O412" s="2">
        <v>2874</v>
      </c>
      <c r="P412" s="2">
        <v>4</v>
      </c>
      <c r="Q412" s="2">
        <v>3977</v>
      </c>
      <c r="R412" s="2">
        <v>4</v>
      </c>
      <c r="S412" s="2"/>
    </row>
    <row r="413" spans="1:19" ht="30" x14ac:dyDescent="0.25">
      <c r="A413" s="2" t="s">
        <v>80</v>
      </c>
      <c r="B413" s="2">
        <v>293</v>
      </c>
      <c r="C413" s="2" t="s">
        <v>129</v>
      </c>
      <c r="D413" s="2">
        <f>MATCH(E413,[1]!Tabla1[Consignatario],0)</f>
        <v>2158</v>
      </c>
      <c r="E413" s="2" t="s">
        <v>393</v>
      </c>
      <c r="F413" s="2"/>
      <c r="H413" s="2"/>
      <c r="I413" s="2">
        <v>200</v>
      </c>
      <c r="K413" s="2">
        <v>200</v>
      </c>
      <c r="M413" s="2"/>
      <c r="N413" s="2"/>
      <c r="O413" s="2">
        <v>14</v>
      </c>
      <c r="P413" s="2"/>
      <c r="Q413" s="2">
        <v>14</v>
      </c>
      <c r="R413" s="2"/>
      <c r="S413" s="2"/>
    </row>
    <row r="414" spans="1:19" x14ac:dyDescent="0.25">
      <c r="A414" s="2" t="s">
        <v>80</v>
      </c>
      <c r="B414" s="2">
        <v>294</v>
      </c>
      <c r="C414" s="2"/>
      <c r="D414" s="2">
        <f>MATCH(E414,[1]!Tabla1[Consignatario],0)</f>
        <v>1496</v>
      </c>
      <c r="E414" s="2" t="s">
        <v>353</v>
      </c>
      <c r="F414" s="2"/>
      <c r="H414" s="2"/>
      <c r="I414" s="2">
        <v>1000</v>
      </c>
      <c r="K414" s="2">
        <v>1000</v>
      </c>
      <c r="M414" s="2"/>
      <c r="N414" s="2"/>
      <c r="O414" s="2">
        <v>70</v>
      </c>
      <c r="P414" s="2"/>
      <c r="Q414" s="2">
        <v>70</v>
      </c>
      <c r="R414" s="2"/>
      <c r="S414" s="2"/>
    </row>
    <row r="415" spans="1:19" x14ac:dyDescent="0.25">
      <c r="A415" s="2" t="s">
        <v>80</v>
      </c>
      <c r="B415" s="2">
        <v>295</v>
      </c>
      <c r="C415" s="2"/>
      <c r="D415" s="2">
        <f>MATCH(E415,[1]!Tabla1[Consignatario],0)</f>
        <v>2412</v>
      </c>
      <c r="E415" s="2" t="s">
        <v>250</v>
      </c>
      <c r="F415" s="2"/>
      <c r="H415" s="2"/>
      <c r="I415" s="2">
        <v>11400</v>
      </c>
      <c r="K415" s="2">
        <v>11400</v>
      </c>
      <c r="M415" s="2"/>
      <c r="N415" s="2"/>
      <c r="O415" s="2">
        <v>798</v>
      </c>
      <c r="P415" s="2"/>
      <c r="Q415" s="2">
        <v>798</v>
      </c>
      <c r="R415" s="2"/>
      <c r="S415" s="2"/>
    </row>
    <row r="416" spans="1:19" x14ac:dyDescent="0.25">
      <c r="A416" s="2" t="s">
        <v>80</v>
      </c>
      <c r="B416" s="2">
        <v>296</v>
      </c>
      <c r="C416" s="2"/>
      <c r="D416" s="2">
        <f>MATCH(E416,[1]!Tabla1[Consignatario],0)</f>
        <v>2205</v>
      </c>
      <c r="E416" s="2" t="s">
        <v>364</v>
      </c>
      <c r="F416" s="2"/>
      <c r="H416" s="2"/>
      <c r="I416" s="2">
        <v>3600</v>
      </c>
      <c r="K416" s="2">
        <v>3600</v>
      </c>
      <c r="M416" s="2"/>
      <c r="N416" s="2"/>
      <c r="O416" s="2">
        <v>252</v>
      </c>
      <c r="P416" s="2"/>
      <c r="Q416" s="2">
        <v>252</v>
      </c>
      <c r="R416" s="2"/>
      <c r="S416" s="2"/>
    </row>
    <row r="417" spans="1:19" x14ac:dyDescent="0.25">
      <c r="A417" s="2" t="s">
        <v>80</v>
      </c>
      <c r="B417" s="2">
        <v>297</v>
      </c>
      <c r="C417" s="2"/>
      <c r="D417" s="2">
        <f>MATCH(E417,[1]!Tabla1[Consignatario],0)</f>
        <v>2255</v>
      </c>
      <c r="E417" s="2" t="s">
        <v>251</v>
      </c>
      <c r="F417" s="2"/>
      <c r="H417" s="2"/>
      <c r="I417" s="2">
        <v>6000</v>
      </c>
      <c r="K417" s="2">
        <v>6000</v>
      </c>
      <c r="M417" s="2"/>
      <c r="N417" s="2"/>
      <c r="O417" s="2">
        <v>420</v>
      </c>
      <c r="P417" s="2"/>
      <c r="Q417" s="2">
        <v>420</v>
      </c>
      <c r="R417" s="2"/>
      <c r="S417" s="2"/>
    </row>
    <row r="418" spans="1:19" x14ac:dyDescent="0.25">
      <c r="A418" s="2" t="s">
        <v>80</v>
      </c>
      <c r="B418" s="2">
        <v>298</v>
      </c>
      <c r="C418" s="2"/>
      <c r="D418" s="2">
        <f>MATCH(E418,[1]!Tabla1[Consignatario],0)</f>
        <v>818</v>
      </c>
      <c r="E418" s="2" t="s">
        <v>410</v>
      </c>
      <c r="F418" s="2"/>
      <c r="H418" s="2"/>
      <c r="I418" s="2">
        <v>103014</v>
      </c>
      <c r="K418" s="2">
        <v>103014</v>
      </c>
      <c r="M418" s="2">
        <v>1500</v>
      </c>
      <c r="N418" s="2"/>
      <c r="O418" s="2">
        <v>5711</v>
      </c>
      <c r="P418" s="2"/>
      <c r="Q418" s="2">
        <v>7211</v>
      </c>
      <c r="R418" s="2"/>
      <c r="S418" s="2"/>
    </row>
    <row r="419" spans="1:19" x14ac:dyDescent="0.25">
      <c r="A419" s="2" t="s">
        <v>80</v>
      </c>
      <c r="B419" s="2">
        <v>299</v>
      </c>
      <c r="C419" s="2"/>
      <c r="D419" s="2">
        <f>MATCH(E419,[1]!Tabla1[Consignatario],0)</f>
        <v>21</v>
      </c>
      <c r="E419" s="2" t="s">
        <v>252</v>
      </c>
      <c r="F419" s="2"/>
      <c r="H419" s="2"/>
      <c r="I419" s="2">
        <v>580</v>
      </c>
      <c r="K419" s="2">
        <v>580</v>
      </c>
      <c r="M419" s="2"/>
      <c r="N419" s="2"/>
      <c r="O419" s="2">
        <v>40</v>
      </c>
      <c r="P419" s="2">
        <v>4</v>
      </c>
      <c r="Q419" s="2">
        <v>40</v>
      </c>
      <c r="R419" s="2">
        <v>4</v>
      </c>
      <c r="S419" s="2"/>
    </row>
    <row r="420" spans="1:19" x14ac:dyDescent="0.25">
      <c r="A420" s="2" t="s">
        <v>80</v>
      </c>
      <c r="B420" s="2">
        <v>300</v>
      </c>
      <c r="C420" s="2"/>
      <c r="D420" s="2">
        <f>MATCH(E420,[1]!Tabla1[Consignatario],0)</f>
        <v>1317</v>
      </c>
      <c r="E420" s="2" t="s">
        <v>253</v>
      </c>
      <c r="F420" s="2"/>
      <c r="H420" s="2"/>
      <c r="I420" s="2">
        <v>1200</v>
      </c>
      <c r="K420" s="2">
        <v>1200</v>
      </c>
      <c r="M420" s="2"/>
      <c r="N420" s="2"/>
      <c r="O420" s="2">
        <v>84</v>
      </c>
      <c r="P420" s="2"/>
      <c r="Q420" s="2">
        <v>84</v>
      </c>
      <c r="R420" s="2"/>
      <c r="S420" s="2"/>
    </row>
    <row r="421" spans="1:19" x14ac:dyDescent="0.25">
      <c r="A421" s="2" t="s">
        <v>80</v>
      </c>
      <c r="B421" s="2">
        <v>301</v>
      </c>
      <c r="C421" s="2"/>
      <c r="D421" s="2">
        <f>MATCH(E421,[1]!Tabla1[Consignatario],0)</f>
        <v>1229</v>
      </c>
      <c r="E421" s="2" t="s">
        <v>337</v>
      </c>
      <c r="F421" s="2"/>
      <c r="H421" s="2"/>
      <c r="I421" s="2">
        <v>14759</v>
      </c>
      <c r="K421" s="2">
        <v>14759</v>
      </c>
      <c r="M421" s="2">
        <v>600</v>
      </c>
      <c r="N421" s="2"/>
      <c r="O421" s="2">
        <v>433</v>
      </c>
      <c r="P421" s="2"/>
      <c r="Q421" s="2">
        <v>1033</v>
      </c>
      <c r="R421" s="2"/>
      <c r="S421" s="2"/>
    </row>
    <row r="422" spans="1:19" ht="30" x14ac:dyDescent="0.25">
      <c r="A422" s="2" t="s">
        <v>81</v>
      </c>
      <c r="B422" s="2">
        <v>302</v>
      </c>
      <c r="C422" s="2"/>
      <c r="D422" s="2">
        <f>MATCH(E422,[1]!Tabla1[Consignatario],0)</f>
        <v>462</v>
      </c>
      <c r="E422" s="2" t="s">
        <v>254</v>
      </c>
      <c r="F422" s="2"/>
      <c r="G422" s="2" t="s">
        <v>6</v>
      </c>
      <c r="H422" s="2" t="s">
        <v>4</v>
      </c>
      <c r="I422" s="2">
        <v>2500</v>
      </c>
      <c r="K422" s="2">
        <v>2500</v>
      </c>
      <c r="M422" s="2"/>
      <c r="N422" s="2"/>
      <c r="O422" s="2">
        <v>175</v>
      </c>
      <c r="P422" s="2"/>
      <c r="Q422" s="2">
        <v>175</v>
      </c>
      <c r="R422" s="2"/>
      <c r="S422" s="2"/>
    </row>
    <row r="423" spans="1:19" x14ac:dyDescent="0.25">
      <c r="A423" s="2" t="s">
        <v>81</v>
      </c>
      <c r="B423" s="2">
        <v>303</v>
      </c>
      <c r="C423" s="2"/>
      <c r="D423" s="2">
        <f>MATCH(E423,[1]!Tabla1[Consignatario],0)</f>
        <v>2504</v>
      </c>
      <c r="E423" s="2" t="s">
        <v>255</v>
      </c>
      <c r="F423" s="2"/>
      <c r="H423" s="2"/>
      <c r="I423" s="2">
        <v>2000</v>
      </c>
      <c r="K423" s="2">
        <v>2000</v>
      </c>
      <c r="M423" s="2"/>
      <c r="N423" s="2"/>
      <c r="O423" s="2">
        <v>140</v>
      </c>
      <c r="P423" s="2"/>
      <c r="Q423" s="2">
        <v>140</v>
      </c>
      <c r="R423" s="2"/>
      <c r="S423" s="2"/>
    </row>
    <row r="424" spans="1:19" x14ac:dyDescent="0.25">
      <c r="A424" s="2" t="s">
        <v>81</v>
      </c>
      <c r="B424" s="2">
        <v>304</v>
      </c>
      <c r="C424" s="2"/>
      <c r="D424" s="2">
        <f>MATCH(E424,[1]!Tabla1[Consignatario],0)</f>
        <v>655</v>
      </c>
      <c r="E424" s="2" t="s">
        <v>439</v>
      </c>
      <c r="F424" s="2"/>
      <c r="H424" s="2"/>
      <c r="I424" s="2">
        <v>3774</v>
      </c>
      <c r="K424" s="2">
        <v>3774</v>
      </c>
      <c r="M424" s="2"/>
      <c r="N424" s="2"/>
      <c r="O424" s="2">
        <v>264</v>
      </c>
      <c r="P424" s="2"/>
      <c r="Q424" s="2">
        <v>264</v>
      </c>
      <c r="R424" s="2"/>
      <c r="S424" s="2"/>
    </row>
    <row r="425" spans="1:19" x14ac:dyDescent="0.25">
      <c r="A425" s="2" t="s">
        <v>81</v>
      </c>
      <c r="B425" s="2">
        <v>305</v>
      </c>
      <c r="C425" s="2"/>
      <c r="D425" s="2">
        <f>MATCH(E425,[1]!Tabla1[Consignatario],0)</f>
        <v>2491</v>
      </c>
      <c r="E425" s="2" t="s">
        <v>256</v>
      </c>
      <c r="F425" s="2"/>
      <c r="H425" s="2"/>
      <c r="I425" s="2">
        <v>1000</v>
      </c>
      <c r="K425" s="2">
        <v>1000</v>
      </c>
      <c r="M425" s="2"/>
      <c r="N425" s="2"/>
      <c r="O425" s="2">
        <v>70</v>
      </c>
      <c r="P425" s="2"/>
      <c r="Q425" s="2">
        <v>70</v>
      </c>
      <c r="R425" s="2"/>
      <c r="S425" s="2"/>
    </row>
    <row r="426" spans="1:19" x14ac:dyDescent="0.25">
      <c r="A426" s="2" t="s">
        <v>81</v>
      </c>
      <c r="B426" s="2">
        <v>306</v>
      </c>
      <c r="C426" s="2"/>
      <c r="D426" s="2">
        <f>MATCH(E426,[1]!Tabla1[Consignatario],0)</f>
        <v>1626</v>
      </c>
      <c r="E426" s="2" t="s">
        <v>499</v>
      </c>
      <c r="F426" s="2"/>
      <c r="H426" s="2"/>
      <c r="I426" s="2">
        <v>2500</v>
      </c>
      <c r="K426" s="2">
        <v>2500</v>
      </c>
      <c r="M426" s="2"/>
      <c r="N426" s="2"/>
      <c r="O426" s="2">
        <v>175</v>
      </c>
      <c r="P426" s="2"/>
      <c r="Q426" s="2">
        <v>175</v>
      </c>
      <c r="R426" s="2"/>
      <c r="S426" s="2"/>
    </row>
    <row r="427" spans="1:19" x14ac:dyDescent="0.25">
      <c r="A427" s="2" t="s">
        <v>81</v>
      </c>
      <c r="B427" s="2">
        <v>307</v>
      </c>
      <c r="C427" s="2"/>
      <c r="D427" s="2">
        <f>MATCH(E427,[1]!Tabla1[Consignatario],0)</f>
        <v>236</v>
      </c>
      <c r="E427" s="2" t="s">
        <v>257</v>
      </c>
      <c r="F427" s="2"/>
      <c r="H427" s="2"/>
      <c r="I427" s="2">
        <v>2500</v>
      </c>
      <c r="K427" s="2">
        <v>2500</v>
      </c>
      <c r="M427" s="2"/>
      <c r="N427" s="2"/>
      <c r="O427" s="2">
        <v>175</v>
      </c>
      <c r="P427" s="2"/>
      <c r="Q427" s="2">
        <v>175</v>
      </c>
      <c r="R427" s="2"/>
      <c r="S427" s="2"/>
    </row>
    <row r="428" spans="1:19" x14ac:dyDescent="0.25">
      <c r="A428" s="2" t="s">
        <v>81</v>
      </c>
      <c r="B428" s="2">
        <v>308</v>
      </c>
      <c r="C428" s="2"/>
      <c r="D428" s="2">
        <f>MATCH(E428,[1]!Tabla1[Consignatario],0)</f>
        <v>1643</v>
      </c>
      <c r="E428" s="2" t="s">
        <v>258</v>
      </c>
      <c r="F428" s="2"/>
      <c r="H428" s="2"/>
      <c r="I428" s="2">
        <v>17500</v>
      </c>
      <c r="K428" s="2">
        <v>17500</v>
      </c>
      <c r="M428" s="2">
        <v>400</v>
      </c>
      <c r="N428" s="2"/>
      <c r="O428" s="2">
        <v>825</v>
      </c>
      <c r="P428" s="2"/>
      <c r="Q428" s="2">
        <v>1225</v>
      </c>
      <c r="R428" s="2"/>
      <c r="S428" s="2"/>
    </row>
    <row r="429" spans="1:19" x14ac:dyDescent="0.25">
      <c r="A429" s="2" t="s">
        <v>81</v>
      </c>
      <c r="B429" s="2">
        <v>309</v>
      </c>
      <c r="C429" s="2"/>
      <c r="D429" s="2">
        <f>MATCH(E429,[1]!Tabla1[Consignatario],0)</f>
        <v>389</v>
      </c>
      <c r="E429" s="2" t="s">
        <v>358</v>
      </c>
      <c r="F429" s="2"/>
      <c r="H429" s="2"/>
      <c r="I429" s="2">
        <v>400</v>
      </c>
      <c r="K429" s="2">
        <v>400</v>
      </c>
      <c r="M429" s="2">
        <v>8</v>
      </c>
      <c r="N429" s="2"/>
      <c r="O429" s="2">
        <v>20</v>
      </c>
      <c r="P429" s="2"/>
      <c r="Q429" s="2">
        <v>28</v>
      </c>
      <c r="R429" s="2"/>
      <c r="S429" s="2"/>
    </row>
    <row r="430" spans="1:19" x14ac:dyDescent="0.25">
      <c r="A430" s="2" t="s">
        <v>81</v>
      </c>
      <c r="B430" s="2">
        <v>310</v>
      </c>
      <c r="C430" s="2"/>
      <c r="D430" s="2">
        <f>MATCH(E430,[1]!Tabla1[Consignatario],0)</f>
        <v>29</v>
      </c>
      <c r="E430" s="2" t="s">
        <v>259</v>
      </c>
      <c r="F430" s="2"/>
      <c r="H430" s="2"/>
      <c r="I430" s="2">
        <v>350</v>
      </c>
      <c r="K430" s="2">
        <v>350</v>
      </c>
      <c r="M430" s="2"/>
      <c r="N430" s="2"/>
      <c r="O430" s="2">
        <v>24</v>
      </c>
      <c r="P430" s="2">
        <v>4</v>
      </c>
      <c r="Q430" s="2">
        <v>24</v>
      </c>
      <c r="R430" s="2">
        <v>4</v>
      </c>
      <c r="S430" s="2"/>
    </row>
    <row r="431" spans="1:19" x14ac:dyDescent="0.25">
      <c r="A431" s="2" t="s">
        <v>81</v>
      </c>
      <c r="B431" s="2">
        <v>311</v>
      </c>
      <c r="C431" s="2"/>
      <c r="D431" s="2">
        <f>MATCH(E431,[1]!Tabla1[Consignatario],0)</f>
        <v>1934</v>
      </c>
      <c r="E431" s="2" t="s">
        <v>365</v>
      </c>
      <c r="F431" s="2"/>
      <c r="H431" s="2"/>
      <c r="I431" s="2">
        <v>4902</v>
      </c>
      <c r="K431" s="2">
        <v>4902</v>
      </c>
      <c r="M431" s="2"/>
      <c r="N431" s="2"/>
      <c r="O431" s="2">
        <v>343</v>
      </c>
      <c r="P431" s="2"/>
      <c r="Q431" s="2">
        <v>343</v>
      </c>
      <c r="R431" s="2"/>
      <c r="S431" s="2"/>
    </row>
    <row r="432" spans="1:19" x14ac:dyDescent="0.25">
      <c r="A432" s="2" t="s">
        <v>81</v>
      </c>
      <c r="B432" s="2">
        <v>312</v>
      </c>
      <c r="C432" s="2"/>
      <c r="D432" s="2">
        <f>MATCH(E432,[1]!Tabla1[Consignatario],0)</f>
        <v>2169</v>
      </c>
      <c r="E432" s="2" t="s">
        <v>260</v>
      </c>
      <c r="F432" s="2"/>
      <c r="H432" s="2"/>
      <c r="I432" s="2">
        <v>900</v>
      </c>
      <c r="K432" s="2">
        <v>900</v>
      </c>
      <c r="M432" s="2"/>
      <c r="N432" s="2"/>
      <c r="O432" s="2">
        <v>63</v>
      </c>
      <c r="P432" s="2"/>
      <c r="Q432" s="2">
        <v>63</v>
      </c>
      <c r="R432" s="2"/>
      <c r="S432" s="2"/>
    </row>
    <row r="433" spans="1:19" x14ac:dyDescent="0.25">
      <c r="A433" s="2" t="s">
        <v>82</v>
      </c>
      <c r="B433" s="2">
        <v>313</v>
      </c>
      <c r="C433" s="2"/>
      <c r="D433" s="2">
        <f>MATCH(E433,[1]!Tabla1[Consignatario],0)</f>
        <v>947</v>
      </c>
      <c r="E433" s="2" t="s">
        <v>332</v>
      </c>
      <c r="F433" s="2"/>
      <c r="H433" s="2"/>
      <c r="I433" s="2">
        <v>300</v>
      </c>
      <c r="K433" s="2">
        <v>300</v>
      </c>
      <c r="M433" s="2"/>
      <c r="N433" s="2"/>
      <c r="O433" s="2">
        <v>21</v>
      </c>
      <c r="P433" s="2"/>
      <c r="Q433" s="2">
        <v>21</v>
      </c>
      <c r="R433" s="2"/>
      <c r="S433" s="2"/>
    </row>
    <row r="434" spans="1:19" x14ac:dyDescent="0.25">
      <c r="A434" s="2" t="s">
        <v>82</v>
      </c>
      <c r="B434" s="2">
        <v>314</v>
      </c>
      <c r="C434" s="2"/>
      <c r="D434" s="2">
        <f>MATCH(E434,[1]!Tabla1[Consignatario],0)</f>
        <v>1838</v>
      </c>
      <c r="E434" s="2" t="s">
        <v>261</v>
      </c>
      <c r="F434" s="2"/>
      <c r="H434" s="2"/>
      <c r="I434" s="2">
        <v>69970</v>
      </c>
      <c r="K434" s="2">
        <v>69970</v>
      </c>
      <c r="M434" s="2">
        <v>1120</v>
      </c>
      <c r="N434" s="2"/>
      <c r="O434" s="2">
        <v>3777</v>
      </c>
      <c r="P434" s="2">
        <v>7</v>
      </c>
      <c r="Q434" s="2">
        <v>4897</v>
      </c>
      <c r="R434" s="2">
        <v>7</v>
      </c>
      <c r="S434" s="2"/>
    </row>
    <row r="435" spans="1:19" x14ac:dyDescent="0.25">
      <c r="A435" s="2" t="s">
        <v>82</v>
      </c>
      <c r="B435" s="2">
        <v>315</v>
      </c>
      <c r="C435" s="2"/>
      <c r="D435" s="2">
        <f>MATCH(E435,[1]!Tabla1[Consignatario],0)</f>
        <v>2760</v>
      </c>
      <c r="E435" s="2" t="s">
        <v>262</v>
      </c>
      <c r="F435" s="2"/>
      <c r="H435" s="2"/>
      <c r="I435" s="2">
        <v>5882</v>
      </c>
      <c r="K435" s="2">
        <v>5882</v>
      </c>
      <c r="M435" s="2">
        <v>216</v>
      </c>
      <c r="N435" s="2"/>
      <c r="O435" s="2">
        <v>195</v>
      </c>
      <c r="P435" s="2">
        <v>6</v>
      </c>
      <c r="Q435" s="2">
        <v>411</v>
      </c>
      <c r="R435" s="2">
        <v>6</v>
      </c>
      <c r="S435" s="2"/>
    </row>
    <row r="436" spans="1:19" x14ac:dyDescent="0.25">
      <c r="A436" s="2" t="s">
        <v>82</v>
      </c>
      <c r="B436" s="2">
        <v>316</v>
      </c>
      <c r="C436" s="2"/>
      <c r="D436" s="2">
        <f>MATCH(E436,[1]!Tabla1[Consignatario],0)</f>
        <v>848</v>
      </c>
      <c r="E436" s="2" t="s">
        <v>263</v>
      </c>
      <c r="F436" s="2"/>
      <c r="H436" s="2"/>
      <c r="I436" s="2">
        <v>5000</v>
      </c>
      <c r="K436" s="2">
        <v>5000</v>
      </c>
      <c r="M436" s="2"/>
      <c r="N436" s="2"/>
      <c r="O436" s="2">
        <v>350</v>
      </c>
      <c r="P436" s="2"/>
      <c r="Q436" s="2">
        <v>350</v>
      </c>
      <c r="R436" s="2"/>
      <c r="S436" s="2"/>
    </row>
    <row r="437" spans="1:19" x14ac:dyDescent="0.25">
      <c r="A437" s="2" t="s">
        <v>82</v>
      </c>
      <c r="B437" s="2">
        <v>317</v>
      </c>
      <c r="C437" s="2"/>
      <c r="D437" s="2">
        <f>MATCH(E437,[1]!Tabla1[Consignatario],0)</f>
        <v>155</v>
      </c>
      <c r="E437" s="2" t="s">
        <v>307</v>
      </c>
      <c r="F437" s="2"/>
      <c r="H437" s="2"/>
      <c r="I437" s="2">
        <v>320</v>
      </c>
      <c r="K437" s="2">
        <v>320</v>
      </c>
      <c r="M437" s="2"/>
      <c r="N437" s="2"/>
      <c r="O437" s="2">
        <v>22</v>
      </c>
      <c r="P437" s="2">
        <v>3</v>
      </c>
      <c r="Q437" s="2">
        <v>22</v>
      </c>
      <c r="R437" s="2">
        <v>3</v>
      </c>
      <c r="S437" s="2"/>
    </row>
    <row r="438" spans="1:19" x14ac:dyDescent="0.25">
      <c r="A438" s="2" t="s">
        <v>82</v>
      </c>
      <c r="B438" s="2">
        <v>318</v>
      </c>
      <c r="C438" s="2"/>
      <c r="D438" s="2">
        <f>MATCH(E438,[1]!Tabla1[Consignatario],0)</f>
        <v>1388</v>
      </c>
      <c r="E438" s="2" t="s">
        <v>460</v>
      </c>
      <c r="F438" s="2"/>
      <c r="H438" s="2"/>
      <c r="I438" s="2">
        <v>100</v>
      </c>
      <c r="K438" s="2">
        <v>100</v>
      </c>
      <c r="M438" s="2"/>
      <c r="N438" s="2"/>
      <c r="O438" s="2">
        <v>7</v>
      </c>
      <c r="P438" s="2"/>
      <c r="Q438" s="2">
        <v>7</v>
      </c>
      <c r="R438" s="2"/>
      <c r="S438" s="2"/>
    </row>
    <row r="439" spans="1:19" x14ac:dyDescent="0.25">
      <c r="A439" s="2" t="s">
        <v>82</v>
      </c>
      <c r="B439" s="2">
        <v>319</v>
      </c>
      <c r="C439" s="2"/>
      <c r="D439" s="2">
        <f>MATCH(E439,[1]!Tabla1[Consignatario],0)</f>
        <v>1512</v>
      </c>
      <c r="E439" s="2" t="s">
        <v>354</v>
      </c>
      <c r="F439" s="2"/>
      <c r="H439" s="2"/>
      <c r="I439" s="2">
        <v>1500</v>
      </c>
      <c r="K439" s="2">
        <v>1500</v>
      </c>
      <c r="M439" s="2"/>
      <c r="N439" s="2"/>
      <c r="O439" s="2">
        <v>105</v>
      </c>
      <c r="P439" s="2"/>
      <c r="Q439" s="2">
        <v>105</v>
      </c>
      <c r="R439" s="2"/>
      <c r="S439" s="2"/>
    </row>
    <row r="440" spans="1:19" x14ac:dyDescent="0.25">
      <c r="A440" s="2" t="s">
        <v>82</v>
      </c>
      <c r="B440" s="2">
        <v>320</v>
      </c>
      <c r="C440" s="2"/>
      <c r="D440" s="2">
        <f>MATCH(E440,[1]!Tabla1[Consignatario],0)</f>
        <v>1665</v>
      </c>
      <c r="E440" s="2" t="s">
        <v>382</v>
      </c>
      <c r="F440" s="2"/>
      <c r="H440" s="2"/>
      <c r="I440" s="2">
        <v>10400</v>
      </c>
      <c r="K440" s="2">
        <v>10400</v>
      </c>
      <c r="M440" s="2">
        <v>200</v>
      </c>
      <c r="N440" s="2"/>
      <c r="O440" s="2">
        <v>528</v>
      </c>
      <c r="P440" s="2">
        <v>3</v>
      </c>
      <c r="Q440" s="2">
        <v>728</v>
      </c>
      <c r="R440" s="2">
        <v>3</v>
      </c>
      <c r="S440" s="2"/>
    </row>
    <row r="441" spans="1:19" x14ac:dyDescent="0.25">
      <c r="A441" s="2" t="s">
        <v>82</v>
      </c>
      <c r="B441" s="2">
        <v>321</v>
      </c>
      <c r="C441" s="2"/>
      <c r="D441" s="2">
        <f>MATCH(E441,[1]!Tabla1[Consignatario],0)</f>
        <v>1666</v>
      </c>
      <c r="E441" s="2" t="s">
        <v>264</v>
      </c>
      <c r="F441" s="2"/>
      <c r="H441" s="2"/>
      <c r="I441" s="2">
        <v>9200</v>
      </c>
      <c r="K441" s="2">
        <v>9200</v>
      </c>
      <c r="M441" s="2"/>
      <c r="N441" s="2"/>
      <c r="O441" s="2">
        <v>644</v>
      </c>
      <c r="P441" s="2"/>
      <c r="Q441" s="2">
        <v>644</v>
      </c>
      <c r="R441" s="2"/>
      <c r="S441" s="2"/>
    </row>
    <row r="442" spans="1:19" x14ac:dyDescent="0.25">
      <c r="A442" s="2" t="s">
        <v>82</v>
      </c>
      <c r="B442" s="2">
        <v>322</v>
      </c>
      <c r="C442" s="2"/>
      <c r="D442" s="2">
        <f>MATCH(E442,[1]!Tabla1[Consignatario],0)</f>
        <v>2271</v>
      </c>
      <c r="E442" s="2" t="s">
        <v>498</v>
      </c>
      <c r="F442" s="2"/>
      <c r="H442" s="2"/>
      <c r="I442" s="2">
        <v>8971</v>
      </c>
      <c r="K442" s="2">
        <v>8971</v>
      </c>
      <c r="M442" s="2"/>
      <c r="N442" s="2"/>
      <c r="O442" s="2">
        <v>618</v>
      </c>
      <c r="P442" s="2"/>
      <c r="Q442" s="2">
        <v>618</v>
      </c>
      <c r="R442" s="2"/>
      <c r="S442" s="2"/>
    </row>
    <row r="443" spans="1:19" x14ac:dyDescent="0.25">
      <c r="A443" s="2" t="s">
        <v>82</v>
      </c>
      <c r="B443" s="2">
        <v>323</v>
      </c>
      <c r="C443" s="2"/>
      <c r="D443" s="2">
        <f>MATCH(E443,[1]!Tabla1[Consignatario],0)</f>
        <v>2636</v>
      </c>
      <c r="E443" s="2" t="s">
        <v>265</v>
      </c>
      <c r="F443" s="2"/>
      <c r="H443" s="2"/>
      <c r="I443" s="2">
        <v>3700</v>
      </c>
      <c r="K443" s="2">
        <v>3700</v>
      </c>
      <c r="M443" s="2"/>
      <c r="N443" s="2"/>
      <c r="O443" s="2">
        <v>259</v>
      </c>
      <c r="P443" s="2"/>
      <c r="Q443" s="2">
        <v>259</v>
      </c>
      <c r="R443" s="2"/>
      <c r="S443" s="2"/>
    </row>
    <row r="444" spans="1:19" ht="30" x14ac:dyDescent="0.25">
      <c r="A444" s="2" t="s">
        <v>82</v>
      </c>
      <c r="B444" s="2">
        <v>324</v>
      </c>
      <c r="C444" s="2"/>
      <c r="D444" s="2">
        <f>MATCH(E444,[1]!Tabla1[Consignatario],0)</f>
        <v>2387</v>
      </c>
      <c r="E444" s="2" t="s">
        <v>383</v>
      </c>
      <c r="F444" s="2"/>
      <c r="G444" s="2" t="s">
        <v>6</v>
      </c>
      <c r="H444" s="2" t="s">
        <v>10</v>
      </c>
      <c r="I444" s="2">
        <v>850</v>
      </c>
      <c r="K444" s="2">
        <v>850</v>
      </c>
      <c r="M444" s="2"/>
      <c r="N444" s="2"/>
      <c r="O444" s="2">
        <v>59</v>
      </c>
      <c r="P444" s="2">
        <v>4</v>
      </c>
      <c r="Q444" s="2">
        <v>59</v>
      </c>
      <c r="R444" s="2">
        <v>4</v>
      </c>
      <c r="S444" s="2"/>
    </row>
    <row r="445" spans="1:19" x14ac:dyDescent="0.25">
      <c r="A445" s="43" t="s">
        <v>83</v>
      </c>
      <c r="B445" s="43">
        <v>325</v>
      </c>
      <c r="C445" s="10"/>
      <c r="D445" s="2">
        <f>MATCH(E445,[1]!Tabla1[Consignatario],0)</f>
        <v>1424</v>
      </c>
      <c r="E445" s="17" t="s">
        <v>266</v>
      </c>
      <c r="F445" s="10"/>
      <c r="G445" s="2" t="s">
        <v>7</v>
      </c>
      <c r="H445" s="2"/>
      <c r="I445" s="43">
        <v>299134</v>
      </c>
      <c r="K445" s="10">
        <v>299134</v>
      </c>
      <c r="L445" s="43"/>
      <c r="M445" s="43">
        <v>6987</v>
      </c>
      <c r="N445" s="43"/>
      <c r="O445" s="43">
        <v>13951</v>
      </c>
      <c r="P445" s="43">
        <v>4</v>
      </c>
      <c r="Q445" s="43">
        <v>20938</v>
      </c>
      <c r="R445" s="43">
        <v>4</v>
      </c>
      <c r="S445" s="43"/>
    </row>
    <row r="446" spans="1:19" ht="30" x14ac:dyDescent="0.25">
      <c r="A446" s="51"/>
      <c r="B446" s="51"/>
      <c r="C446" s="16"/>
      <c r="D446" s="2">
        <f>MATCH(E446,[1]!Tabla1[Consignatario],0)</f>
        <v>1424</v>
      </c>
      <c r="E446" s="17" t="s">
        <v>266</v>
      </c>
      <c r="F446" s="16"/>
      <c r="G446" s="2" t="s">
        <v>6</v>
      </c>
      <c r="H446" s="2" t="s">
        <v>10</v>
      </c>
      <c r="I446" s="51"/>
      <c r="K446" s="31"/>
      <c r="L446" s="51"/>
      <c r="M446" s="51"/>
      <c r="N446" s="51"/>
      <c r="O446" s="51"/>
      <c r="P446" s="51"/>
      <c r="Q446" s="51"/>
      <c r="R446" s="51"/>
      <c r="S446" s="51"/>
    </row>
    <row r="447" spans="1:19" x14ac:dyDescent="0.25">
      <c r="A447" s="51"/>
      <c r="B447" s="51"/>
      <c r="C447" s="16"/>
      <c r="D447" s="2">
        <f>MATCH(E447,[1]!Tabla1[Consignatario],0)</f>
        <v>1424</v>
      </c>
      <c r="E447" s="17" t="s">
        <v>266</v>
      </c>
      <c r="F447" s="16"/>
      <c r="G447" s="2" t="s">
        <v>5</v>
      </c>
      <c r="H447" s="2"/>
      <c r="I447" s="51"/>
      <c r="K447" s="31"/>
      <c r="L447" s="51"/>
      <c r="M447" s="51"/>
      <c r="N447" s="51"/>
      <c r="O447" s="51"/>
      <c r="P447" s="51"/>
      <c r="Q447" s="51"/>
      <c r="R447" s="51"/>
      <c r="S447" s="51"/>
    </row>
    <row r="448" spans="1:19" x14ac:dyDescent="0.25">
      <c r="A448" s="44"/>
      <c r="B448" s="44"/>
      <c r="C448" s="11"/>
      <c r="D448" s="2">
        <f>MATCH(E448,[1]!Tabla1[Consignatario],0)</f>
        <v>1424</v>
      </c>
      <c r="E448" s="17" t="s">
        <v>266</v>
      </c>
      <c r="F448" s="11"/>
      <c r="G448" s="2" t="s">
        <v>11</v>
      </c>
      <c r="H448" s="2"/>
      <c r="I448" s="44"/>
      <c r="K448" s="18"/>
      <c r="L448" s="44"/>
      <c r="M448" s="44"/>
      <c r="N448" s="44"/>
      <c r="O448" s="44"/>
      <c r="P448" s="44"/>
      <c r="Q448" s="44"/>
      <c r="R448" s="44"/>
      <c r="S448" s="44"/>
    </row>
    <row r="449" spans="1:19" x14ac:dyDescent="0.25">
      <c r="A449" s="2" t="s">
        <v>83</v>
      </c>
      <c r="B449" s="2">
        <v>326</v>
      </c>
      <c r="C449" s="2"/>
      <c r="D449" s="2">
        <f>MATCH(E449,[1]!Tabla1[Consignatario],0)</f>
        <v>419</v>
      </c>
      <c r="E449" s="2" t="s">
        <v>327</v>
      </c>
      <c r="F449" s="2"/>
      <c r="H449" s="2"/>
      <c r="I449" s="2">
        <v>300</v>
      </c>
      <c r="K449" s="2">
        <v>300</v>
      </c>
      <c r="M449" s="2"/>
      <c r="N449" s="2"/>
      <c r="O449" s="2">
        <v>21</v>
      </c>
      <c r="P449" s="2"/>
      <c r="Q449" s="2">
        <v>21</v>
      </c>
      <c r="R449" s="2"/>
      <c r="S449" s="2"/>
    </row>
    <row r="450" spans="1:19" x14ac:dyDescent="0.25">
      <c r="A450" s="2" t="s">
        <v>83</v>
      </c>
      <c r="B450" s="2">
        <v>327</v>
      </c>
      <c r="C450" s="2"/>
      <c r="D450" s="2">
        <f>MATCH(E450,[1]!Tabla1[Consignatario],0)</f>
        <v>2509</v>
      </c>
      <c r="E450" s="2" t="s">
        <v>267</v>
      </c>
      <c r="F450" s="2"/>
      <c r="H450" s="2"/>
      <c r="I450" s="2">
        <v>1200</v>
      </c>
      <c r="K450" s="2">
        <v>1200</v>
      </c>
      <c r="M450" s="2"/>
      <c r="N450" s="2"/>
      <c r="O450" s="2">
        <v>84</v>
      </c>
      <c r="P450" s="2"/>
      <c r="Q450" s="2">
        <v>84</v>
      </c>
      <c r="R450" s="2"/>
      <c r="S450" s="2"/>
    </row>
    <row r="451" spans="1:19" x14ac:dyDescent="0.25">
      <c r="A451" s="2" t="s">
        <v>83</v>
      </c>
      <c r="B451" s="2">
        <v>328</v>
      </c>
      <c r="C451" s="2"/>
      <c r="D451" s="2">
        <f>MATCH(E451,[1]!Tabla1[Consignatario],0)</f>
        <v>2111</v>
      </c>
      <c r="E451" s="2" t="s">
        <v>268</v>
      </c>
      <c r="F451" s="2"/>
      <c r="H451" s="2"/>
      <c r="I451" s="2">
        <v>300</v>
      </c>
      <c r="K451" s="2">
        <v>300</v>
      </c>
      <c r="M451" s="2"/>
      <c r="N451" s="2"/>
      <c r="O451" s="2">
        <v>21</v>
      </c>
      <c r="P451" s="2"/>
      <c r="Q451" s="2">
        <v>21</v>
      </c>
      <c r="R451" s="2"/>
      <c r="S451" s="2"/>
    </row>
    <row r="452" spans="1:19" x14ac:dyDescent="0.25">
      <c r="A452" s="43" t="s">
        <v>83</v>
      </c>
      <c r="B452" s="43">
        <v>329</v>
      </c>
      <c r="C452" s="10"/>
      <c r="D452" s="2">
        <f>MATCH(E452,[1]!Tabla1[Consignatario],0)</f>
        <v>2372</v>
      </c>
      <c r="E452" s="19" t="s">
        <v>269</v>
      </c>
      <c r="F452" s="20" t="s">
        <v>270</v>
      </c>
      <c r="H452" s="2"/>
      <c r="I452" s="43">
        <v>12000</v>
      </c>
      <c r="J452" s="43"/>
      <c r="K452" s="26">
        <v>12000</v>
      </c>
      <c r="L452" s="43"/>
      <c r="M452" s="43">
        <v>140</v>
      </c>
      <c r="N452" s="43"/>
      <c r="O452" s="43">
        <v>700</v>
      </c>
      <c r="P452" s="43"/>
      <c r="Q452" s="43">
        <v>840</v>
      </c>
      <c r="R452" s="43"/>
      <c r="S452" s="43"/>
    </row>
    <row r="453" spans="1:19" x14ac:dyDescent="0.25">
      <c r="A453" s="44"/>
      <c r="B453" s="44"/>
      <c r="C453" s="11"/>
      <c r="D453" s="2">
        <f>MATCH(E453,[1]!Tabla1[Consignatario],0)</f>
        <v>2372</v>
      </c>
      <c r="E453" s="19" t="s">
        <v>269</v>
      </c>
      <c r="F453" s="20" t="s">
        <v>270</v>
      </c>
      <c r="H453" s="2"/>
      <c r="I453" s="44"/>
      <c r="J453" s="44"/>
      <c r="K453" s="19"/>
      <c r="L453" s="44"/>
      <c r="M453" s="44"/>
      <c r="N453" s="44"/>
      <c r="O453" s="44"/>
      <c r="P453" s="44"/>
      <c r="Q453" s="44"/>
      <c r="R453" s="44"/>
      <c r="S453" s="44"/>
    </row>
    <row r="454" spans="1:19" x14ac:dyDescent="0.25">
      <c r="A454" s="2" t="s">
        <v>83</v>
      </c>
      <c r="B454" s="2">
        <v>330</v>
      </c>
      <c r="C454" s="2"/>
      <c r="D454" s="2">
        <f>MATCH(E454,[1]!Tabla1[Consignatario],0)</f>
        <v>1116</v>
      </c>
      <c r="E454" s="2" t="s">
        <v>271</v>
      </c>
      <c r="F454" s="2"/>
      <c r="H454" s="2"/>
      <c r="I454" s="2">
        <v>2200</v>
      </c>
      <c r="K454" s="2">
        <v>2200</v>
      </c>
      <c r="M454" s="2">
        <v>28</v>
      </c>
      <c r="N454" s="2"/>
      <c r="O454" s="2">
        <v>126</v>
      </c>
      <c r="P454" s="2"/>
      <c r="Q454" s="2">
        <v>154</v>
      </c>
      <c r="R454" s="2"/>
      <c r="S454" s="2"/>
    </row>
    <row r="455" spans="1:19" x14ac:dyDescent="0.25">
      <c r="A455" s="2" t="s">
        <v>83</v>
      </c>
      <c r="B455" s="2">
        <v>331</v>
      </c>
      <c r="C455" s="2"/>
      <c r="D455" s="2">
        <f>MATCH(E455,[1]!Tabla1[Consignatario],0)</f>
        <v>335</v>
      </c>
      <c r="E455" s="2" t="s">
        <v>466</v>
      </c>
      <c r="F455" s="2"/>
      <c r="H455" s="2"/>
      <c r="I455" s="2">
        <v>5323</v>
      </c>
      <c r="K455" s="2">
        <v>5323</v>
      </c>
      <c r="M455" s="2">
        <v>140</v>
      </c>
      <c r="N455" s="2"/>
      <c r="O455" s="2">
        <v>232</v>
      </c>
      <c r="P455" s="2">
        <v>4</v>
      </c>
      <c r="Q455" s="2">
        <v>372</v>
      </c>
      <c r="R455" s="2">
        <v>4</v>
      </c>
      <c r="S455" s="2"/>
    </row>
    <row r="456" spans="1:19" x14ac:dyDescent="0.25">
      <c r="A456" s="2" t="s">
        <v>83</v>
      </c>
      <c r="B456" s="2">
        <v>332</v>
      </c>
      <c r="C456" s="2"/>
      <c r="D456" s="2">
        <f>MATCH(E456,[1]!Tabla1[Consignatario],0)</f>
        <v>1608</v>
      </c>
      <c r="E456" s="2" t="s">
        <v>272</v>
      </c>
      <c r="F456" s="2"/>
      <c r="G456" s="2" t="s">
        <v>13</v>
      </c>
      <c r="H456" s="2"/>
      <c r="I456" s="2">
        <v>432</v>
      </c>
      <c r="K456" s="2">
        <v>432</v>
      </c>
      <c r="M456" s="2"/>
      <c r="N456" s="2"/>
      <c r="O456" s="2">
        <v>30</v>
      </c>
      <c r="P456" s="2"/>
      <c r="Q456" s="2">
        <v>30</v>
      </c>
      <c r="R456" s="2"/>
      <c r="S456" s="2"/>
    </row>
    <row r="457" spans="1:19" x14ac:dyDescent="0.25">
      <c r="A457" s="2" t="s">
        <v>84</v>
      </c>
      <c r="B457" s="2">
        <v>333</v>
      </c>
      <c r="C457" s="2"/>
      <c r="D457" s="2">
        <f>MATCH(E457,[1]!Tabla1[Consignatario],0)</f>
        <v>2389</v>
      </c>
      <c r="E457" s="2" t="s">
        <v>497</v>
      </c>
      <c r="F457" s="2"/>
      <c r="H457" s="2"/>
      <c r="I457" s="2">
        <v>400</v>
      </c>
      <c r="K457" s="2">
        <v>400</v>
      </c>
      <c r="M457" s="2"/>
      <c r="N457" s="2"/>
      <c r="O457" s="2">
        <v>28</v>
      </c>
      <c r="P457" s="2"/>
      <c r="Q457" s="2">
        <v>28</v>
      </c>
      <c r="R457" s="2"/>
      <c r="S457" s="2"/>
    </row>
    <row r="458" spans="1:19" x14ac:dyDescent="0.25">
      <c r="A458" s="2" t="s">
        <v>84</v>
      </c>
      <c r="B458" s="2">
        <v>334</v>
      </c>
      <c r="C458" s="2"/>
      <c r="D458" s="2">
        <f>MATCH(E458,[1]!Tabla1[Consignatario],0)</f>
        <v>643</v>
      </c>
      <c r="E458" s="2" t="s">
        <v>440</v>
      </c>
      <c r="F458" s="2"/>
      <c r="H458" s="2"/>
      <c r="I458" s="2">
        <v>1250</v>
      </c>
      <c r="K458" s="2">
        <v>1250</v>
      </c>
      <c r="M458" s="2"/>
      <c r="N458" s="2"/>
      <c r="O458" s="2">
        <v>87</v>
      </c>
      <c r="P458" s="2">
        <v>4</v>
      </c>
      <c r="Q458" s="2">
        <v>87</v>
      </c>
      <c r="R458" s="2">
        <v>4</v>
      </c>
      <c r="S458" s="2"/>
    </row>
    <row r="459" spans="1:19" x14ac:dyDescent="0.25">
      <c r="A459" s="2" t="s">
        <v>84</v>
      </c>
      <c r="B459" s="2">
        <v>335</v>
      </c>
      <c r="C459" s="2"/>
      <c r="D459" s="2">
        <f>MATCH(E459,[1]!Tabla1[Consignatario],0)</f>
        <v>1465</v>
      </c>
      <c r="E459" s="2" t="s">
        <v>496</v>
      </c>
      <c r="F459" s="2"/>
      <c r="H459" s="2"/>
      <c r="I459" s="2">
        <v>500</v>
      </c>
      <c r="K459" s="2">
        <v>500</v>
      </c>
      <c r="M459" s="2"/>
      <c r="N459" s="2"/>
      <c r="O459" s="2">
        <v>35</v>
      </c>
      <c r="P459" s="2"/>
      <c r="Q459" s="2">
        <v>35</v>
      </c>
      <c r="R459" s="2"/>
      <c r="S459" s="2"/>
    </row>
    <row r="460" spans="1:19" x14ac:dyDescent="0.25">
      <c r="A460" s="2" t="s">
        <v>84</v>
      </c>
      <c r="B460" s="2">
        <v>336</v>
      </c>
      <c r="C460" s="2"/>
      <c r="D460" s="2">
        <f>MATCH(E460,[1]!Tabla1[Consignatario],0)</f>
        <v>2562</v>
      </c>
      <c r="E460" s="2" t="s">
        <v>273</v>
      </c>
      <c r="F460" s="2"/>
      <c r="H460" s="2"/>
      <c r="I460" s="2">
        <v>700</v>
      </c>
      <c r="K460" s="2">
        <v>700</v>
      </c>
      <c r="M460" s="2"/>
      <c r="N460" s="2"/>
      <c r="O460" s="2">
        <v>49</v>
      </c>
      <c r="P460" s="2"/>
      <c r="Q460" s="2">
        <v>49</v>
      </c>
      <c r="R460" s="2"/>
      <c r="S460" s="2"/>
    </row>
    <row r="461" spans="1:19" x14ac:dyDescent="0.25">
      <c r="A461" s="2" t="s">
        <v>84</v>
      </c>
      <c r="B461" s="2">
        <v>337</v>
      </c>
      <c r="C461" s="2"/>
      <c r="D461" s="2">
        <f>MATCH(E461,[1]!Tabla1[Consignatario],0)</f>
        <v>468</v>
      </c>
      <c r="E461" s="2" t="s">
        <v>495</v>
      </c>
      <c r="F461" s="2"/>
      <c r="H461" s="2"/>
      <c r="I461" s="2">
        <v>200</v>
      </c>
      <c r="K461" s="2">
        <v>200</v>
      </c>
      <c r="M461" s="2"/>
      <c r="N461" s="2"/>
      <c r="O461" s="2">
        <v>14</v>
      </c>
      <c r="P461" s="2"/>
      <c r="Q461" s="2">
        <v>14</v>
      </c>
      <c r="R461" s="2"/>
      <c r="S461" s="2"/>
    </row>
    <row r="462" spans="1:19" x14ac:dyDescent="0.25">
      <c r="A462" s="2" t="s">
        <v>84</v>
      </c>
      <c r="B462" s="2">
        <v>338</v>
      </c>
      <c r="C462" s="2"/>
      <c r="D462" s="2">
        <f>MATCH(E462,[1]!Tabla1[Consignatario],0)</f>
        <v>2302</v>
      </c>
      <c r="E462" s="2" t="s">
        <v>494</v>
      </c>
      <c r="F462" s="2"/>
      <c r="H462" s="2"/>
      <c r="I462" s="2">
        <v>900</v>
      </c>
      <c r="K462" s="2">
        <v>900</v>
      </c>
      <c r="M462" s="2"/>
      <c r="N462" s="2"/>
      <c r="O462" s="2">
        <v>63</v>
      </c>
      <c r="P462" s="2"/>
      <c r="Q462" s="2">
        <v>63</v>
      </c>
      <c r="R462" s="2"/>
      <c r="S462" s="2"/>
    </row>
    <row r="463" spans="1:19" x14ac:dyDescent="0.25">
      <c r="A463" s="2" t="s">
        <v>84</v>
      </c>
      <c r="B463" s="2">
        <v>339</v>
      </c>
      <c r="C463" s="2"/>
      <c r="D463" s="2">
        <f>MATCH(E463,[1]!Tabla1[Consignatario],0)</f>
        <v>33</v>
      </c>
      <c r="E463" s="2" t="s">
        <v>274</v>
      </c>
      <c r="F463" s="2"/>
      <c r="H463" s="2"/>
      <c r="I463" s="2">
        <v>1100</v>
      </c>
      <c r="K463" s="2">
        <v>1100</v>
      </c>
      <c r="M463" s="2"/>
      <c r="N463" s="2"/>
      <c r="O463" s="2">
        <v>77</v>
      </c>
      <c r="P463" s="2"/>
      <c r="Q463" s="2">
        <v>77</v>
      </c>
      <c r="R463" s="2"/>
      <c r="S463" s="2"/>
    </row>
    <row r="464" spans="1:19" x14ac:dyDescent="0.25">
      <c r="A464" s="2" t="s">
        <v>84</v>
      </c>
      <c r="B464" s="2">
        <v>340</v>
      </c>
      <c r="C464" s="2"/>
      <c r="D464" s="2">
        <f>MATCH(E464,[1]!Tabla1[Consignatario],0)</f>
        <v>2062</v>
      </c>
      <c r="E464" s="2" t="s">
        <v>387</v>
      </c>
      <c r="F464" s="2"/>
      <c r="H464" s="2"/>
      <c r="I464" s="2">
        <v>7200</v>
      </c>
      <c r="K464" s="2">
        <v>7200</v>
      </c>
      <c r="M464" s="2"/>
      <c r="N464" s="2"/>
      <c r="O464" s="2">
        <v>504</v>
      </c>
      <c r="P464" s="2"/>
      <c r="Q464" s="2">
        <v>504</v>
      </c>
      <c r="R464" s="2"/>
      <c r="S464" s="2"/>
    </row>
    <row r="465" spans="1:19" x14ac:dyDescent="0.25">
      <c r="A465" s="2" t="s">
        <v>84</v>
      </c>
      <c r="B465" s="2">
        <v>341</v>
      </c>
      <c r="C465" s="2"/>
      <c r="D465" s="2">
        <f>MATCH(E465,[1]!Tabla1[Consignatario],0)</f>
        <v>427</v>
      </c>
      <c r="E465" s="2" t="s">
        <v>399</v>
      </c>
      <c r="F465" s="2"/>
      <c r="H465" s="2"/>
      <c r="I465" s="2">
        <v>1000</v>
      </c>
      <c r="K465" s="2">
        <v>1000</v>
      </c>
      <c r="M465" s="2"/>
      <c r="N465" s="2"/>
      <c r="O465" s="2">
        <v>70</v>
      </c>
      <c r="P465" s="2"/>
      <c r="Q465" s="2">
        <v>70</v>
      </c>
      <c r="R465" s="2"/>
      <c r="S465" s="2"/>
    </row>
    <row r="466" spans="1:19" x14ac:dyDescent="0.25">
      <c r="A466" s="2" t="s">
        <v>84</v>
      </c>
      <c r="B466" s="2">
        <v>342</v>
      </c>
      <c r="C466" s="2"/>
      <c r="D466" s="2">
        <f>MATCH(E466,[1]!Tabla1[Consignatario],0)</f>
        <v>2081</v>
      </c>
      <c r="E466" s="2" t="s">
        <v>493</v>
      </c>
      <c r="F466" s="2"/>
      <c r="H466" s="2"/>
      <c r="I466" s="2">
        <v>1600</v>
      </c>
      <c r="K466" s="2">
        <v>1600</v>
      </c>
      <c r="M466" s="2"/>
      <c r="N466" s="2"/>
      <c r="O466" s="2">
        <v>112</v>
      </c>
      <c r="P466" s="2"/>
      <c r="Q466" s="2">
        <v>112</v>
      </c>
      <c r="R466" s="2"/>
      <c r="S466" s="2"/>
    </row>
    <row r="467" spans="1:19" x14ac:dyDescent="0.25">
      <c r="A467" s="2" t="s">
        <v>84</v>
      </c>
      <c r="B467" s="2">
        <v>343</v>
      </c>
      <c r="C467" s="2"/>
      <c r="D467" s="2">
        <f>MATCH(E467,[1]!Tabla1[Consignatario],0)</f>
        <v>406</v>
      </c>
      <c r="E467" s="2" t="s">
        <v>400</v>
      </c>
      <c r="F467" s="2"/>
      <c r="H467" s="2"/>
      <c r="I467" s="2">
        <v>400</v>
      </c>
      <c r="K467" s="2">
        <v>400</v>
      </c>
      <c r="M467" s="2"/>
      <c r="N467" s="2"/>
      <c r="O467" s="2">
        <v>28</v>
      </c>
      <c r="P467" s="2"/>
      <c r="Q467" s="2">
        <v>28</v>
      </c>
      <c r="R467" s="2"/>
      <c r="S467" s="2"/>
    </row>
    <row r="468" spans="1:19" x14ac:dyDescent="0.25">
      <c r="A468" s="2" t="s">
        <v>84</v>
      </c>
      <c r="B468" s="2">
        <v>344</v>
      </c>
      <c r="C468" s="2"/>
      <c r="D468" s="2">
        <f>MATCH(E468,[1]!Tabla1[Consignatario],0)</f>
        <v>2625</v>
      </c>
      <c r="E468" s="2" t="s">
        <v>275</v>
      </c>
      <c r="F468" s="2"/>
      <c r="H468" s="2"/>
      <c r="I468" s="2">
        <v>100</v>
      </c>
      <c r="K468" s="2">
        <v>100</v>
      </c>
      <c r="M468" s="2"/>
      <c r="N468" s="2"/>
      <c r="O468" s="2">
        <v>7</v>
      </c>
      <c r="P468" s="2"/>
      <c r="Q468" s="2">
        <v>7</v>
      </c>
      <c r="R468" s="2"/>
      <c r="S468" s="2"/>
    </row>
    <row r="469" spans="1:19" x14ac:dyDescent="0.25">
      <c r="A469" s="2" t="s">
        <v>84</v>
      </c>
      <c r="B469" s="2">
        <v>345</v>
      </c>
      <c r="C469" s="2"/>
      <c r="D469" s="2">
        <f>MATCH(E469,[1]!Tabla1[Consignatario],0)</f>
        <v>2623</v>
      </c>
      <c r="E469" s="2" t="s">
        <v>276</v>
      </c>
      <c r="F469" s="2"/>
      <c r="H469" s="2"/>
      <c r="I469" s="2">
        <v>400</v>
      </c>
      <c r="K469" s="2">
        <v>400</v>
      </c>
      <c r="M469" s="2"/>
      <c r="N469" s="2"/>
      <c r="O469" s="2">
        <v>28</v>
      </c>
      <c r="P469" s="2"/>
      <c r="Q469" s="2">
        <v>28</v>
      </c>
      <c r="R469" s="2"/>
      <c r="S469" s="2"/>
    </row>
    <row r="470" spans="1:19" x14ac:dyDescent="0.25">
      <c r="A470" s="2" t="s">
        <v>84</v>
      </c>
      <c r="B470" s="2">
        <v>346</v>
      </c>
      <c r="C470" s="2"/>
      <c r="D470" s="2">
        <f>MATCH(E470,[1]!Tabla1[Consignatario],0)</f>
        <v>2423</v>
      </c>
      <c r="E470" s="2" t="s">
        <v>277</v>
      </c>
      <c r="F470" s="2"/>
      <c r="H470" s="2"/>
      <c r="I470" s="2">
        <v>300</v>
      </c>
      <c r="K470" s="2">
        <v>300</v>
      </c>
      <c r="M470" s="2"/>
      <c r="N470" s="2"/>
      <c r="O470" s="2">
        <v>21</v>
      </c>
      <c r="P470" s="2"/>
      <c r="Q470" s="2">
        <v>21</v>
      </c>
      <c r="R470" s="2"/>
      <c r="S470" s="2"/>
    </row>
    <row r="471" spans="1:19" x14ac:dyDescent="0.25">
      <c r="A471" s="2" t="s">
        <v>85</v>
      </c>
      <c r="B471" s="2">
        <v>347</v>
      </c>
      <c r="C471" s="2"/>
      <c r="D471" s="2">
        <f>MATCH(E471,[1]!Tabla1[Consignatario],0)</f>
        <v>162</v>
      </c>
      <c r="E471" s="2" t="s">
        <v>278</v>
      </c>
      <c r="F471" s="2"/>
      <c r="H471" s="2"/>
      <c r="I471" s="2">
        <v>300</v>
      </c>
      <c r="K471" s="2">
        <v>300</v>
      </c>
      <c r="M471" s="2"/>
      <c r="N471" s="2"/>
      <c r="O471" s="2">
        <v>21</v>
      </c>
      <c r="P471" s="2"/>
      <c r="Q471" s="2">
        <v>21</v>
      </c>
      <c r="R471" s="2"/>
      <c r="S471" s="2"/>
    </row>
    <row r="472" spans="1:19" x14ac:dyDescent="0.25">
      <c r="A472" s="43" t="s">
        <v>85</v>
      </c>
      <c r="B472" s="43">
        <v>348</v>
      </c>
      <c r="C472" s="10"/>
      <c r="D472" s="2">
        <f>MATCH(E472,[1]!Tabla1[Consignatario],0)</f>
        <v>1678</v>
      </c>
      <c r="E472" s="17" t="s">
        <v>492</v>
      </c>
      <c r="F472" s="18" t="s">
        <v>280</v>
      </c>
      <c r="G472" s="43"/>
      <c r="H472" s="43"/>
      <c r="I472" s="43">
        <v>100</v>
      </c>
      <c r="J472" s="43"/>
      <c r="K472" s="17">
        <v>100</v>
      </c>
      <c r="L472" s="43"/>
      <c r="M472" s="43"/>
      <c r="N472" s="43"/>
      <c r="O472" s="43">
        <v>7</v>
      </c>
      <c r="P472" s="43"/>
      <c r="Q472" s="43">
        <v>7</v>
      </c>
      <c r="R472" s="43"/>
      <c r="S472" s="43"/>
    </row>
    <row r="473" spans="1:19" x14ac:dyDescent="0.25">
      <c r="A473" s="44"/>
      <c r="B473" s="44"/>
      <c r="C473" s="11"/>
      <c r="D473" s="2">
        <f>MATCH(E473,[1]!Tabla1[Consignatario],0)</f>
        <v>1678</v>
      </c>
      <c r="E473" s="17" t="s">
        <v>492</v>
      </c>
      <c r="F473" s="18" t="s">
        <v>280</v>
      </c>
      <c r="G473" s="44"/>
      <c r="H473" s="44"/>
      <c r="I473" s="44"/>
      <c r="J473" s="44"/>
      <c r="K473" s="17"/>
      <c r="L473" s="44"/>
      <c r="M473" s="44"/>
      <c r="N473" s="44"/>
      <c r="O473" s="44"/>
      <c r="P473" s="44"/>
      <c r="Q473" s="44"/>
      <c r="R473" s="44"/>
      <c r="S473" s="44"/>
    </row>
    <row r="474" spans="1:19" x14ac:dyDescent="0.25">
      <c r="A474" s="2" t="s">
        <v>85</v>
      </c>
      <c r="B474" s="2">
        <v>349</v>
      </c>
      <c r="C474" s="2"/>
      <c r="D474" s="2">
        <f>MATCH(E474,[1]!Tabla1[Consignatario],0)</f>
        <v>1929</v>
      </c>
      <c r="E474" s="2" t="s">
        <v>325</v>
      </c>
      <c r="F474" s="2"/>
      <c r="H474" s="2"/>
      <c r="I474" s="2">
        <v>200</v>
      </c>
      <c r="K474" s="2">
        <v>200</v>
      </c>
      <c r="M474" s="2"/>
      <c r="N474" s="2"/>
      <c r="O474" s="2">
        <v>14</v>
      </c>
      <c r="P474" s="2"/>
      <c r="Q474" s="2">
        <v>14</v>
      </c>
      <c r="R474" s="2"/>
      <c r="S474" s="2"/>
    </row>
    <row r="475" spans="1:19" x14ac:dyDescent="0.25">
      <c r="A475" s="2" t="s">
        <v>85</v>
      </c>
      <c r="B475" s="2">
        <v>350</v>
      </c>
      <c r="C475" s="2"/>
      <c r="D475" s="2">
        <f>MATCH(E475,[1]!Tabla1[Consignatario],0)</f>
        <v>1627</v>
      </c>
      <c r="E475" s="2" t="s">
        <v>281</v>
      </c>
      <c r="F475" s="2"/>
      <c r="H475" s="2"/>
      <c r="I475" s="2">
        <v>99</v>
      </c>
      <c r="K475" s="2">
        <v>99</v>
      </c>
      <c r="M475" s="2"/>
      <c r="N475" s="2"/>
      <c r="O475" s="2">
        <v>6</v>
      </c>
      <c r="P475" s="2">
        <v>6</v>
      </c>
      <c r="Q475" s="2">
        <v>6</v>
      </c>
      <c r="R475" s="2">
        <v>6</v>
      </c>
      <c r="S475" s="2"/>
    </row>
    <row r="476" spans="1:19" x14ac:dyDescent="0.25">
      <c r="A476" s="2" t="s">
        <v>85</v>
      </c>
      <c r="B476" s="2">
        <v>351</v>
      </c>
      <c r="C476" s="2"/>
      <c r="D476" s="2">
        <f>MATCH(E476,[1]!Tabla1[Consignatario],0)</f>
        <v>62</v>
      </c>
      <c r="E476" s="2" t="s">
        <v>282</v>
      </c>
      <c r="F476" s="2"/>
      <c r="H476" s="2"/>
      <c r="I476" s="2">
        <v>2500</v>
      </c>
      <c r="K476" s="2">
        <v>2500</v>
      </c>
      <c r="M476" s="2"/>
      <c r="N476" s="2"/>
      <c r="O476" s="2">
        <v>175</v>
      </c>
      <c r="P476" s="2"/>
      <c r="Q476" s="2">
        <v>175</v>
      </c>
      <c r="R476" s="2"/>
      <c r="S476" s="2"/>
    </row>
    <row r="477" spans="1:19" x14ac:dyDescent="0.25">
      <c r="A477" s="2" t="s">
        <v>85</v>
      </c>
      <c r="B477" s="2">
        <v>352</v>
      </c>
      <c r="C477" s="2"/>
      <c r="D477" s="2">
        <f>MATCH(E477,[1]!Tabla1[Consignatario],0)</f>
        <v>970</v>
      </c>
      <c r="E477" s="2" t="s">
        <v>491</v>
      </c>
      <c r="F477" s="2"/>
      <c r="H477" s="2"/>
      <c r="I477" s="2">
        <v>1136</v>
      </c>
      <c r="K477" s="2">
        <v>1136</v>
      </c>
      <c r="M477" s="2"/>
      <c r="N477" s="2"/>
      <c r="O477" s="2">
        <v>79</v>
      </c>
      <c r="P477" s="2">
        <v>4</v>
      </c>
      <c r="Q477" s="2">
        <v>79</v>
      </c>
      <c r="R477" s="2">
        <v>4</v>
      </c>
      <c r="S477" s="2"/>
    </row>
    <row r="478" spans="1:19" x14ac:dyDescent="0.25">
      <c r="A478" s="2" t="s">
        <v>85</v>
      </c>
      <c r="B478" s="2">
        <v>353</v>
      </c>
      <c r="C478" s="2"/>
      <c r="D478" s="2">
        <f>MATCH(E478,[1]!Tabla1[Consignatario],0)</f>
        <v>1783</v>
      </c>
      <c r="E478" s="2" t="s">
        <v>283</v>
      </c>
      <c r="F478" s="2"/>
      <c r="H478" s="2"/>
      <c r="I478" s="2">
        <v>1080</v>
      </c>
      <c r="K478" s="2">
        <v>1080</v>
      </c>
      <c r="M478" s="2"/>
      <c r="N478" s="2"/>
      <c r="O478" s="2">
        <v>75</v>
      </c>
      <c r="P478" s="2">
        <v>4</v>
      </c>
      <c r="Q478" s="2">
        <v>75</v>
      </c>
      <c r="R478" s="2">
        <v>4</v>
      </c>
      <c r="S478" s="2"/>
    </row>
    <row r="479" spans="1:19" x14ac:dyDescent="0.25">
      <c r="A479" s="2" t="s">
        <v>85</v>
      </c>
      <c r="B479" s="2">
        <v>354</v>
      </c>
      <c r="C479" s="2"/>
      <c r="D479" s="2">
        <f>MATCH(E479,[1]!Tabla1[Consignatario],0)</f>
        <v>1973</v>
      </c>
      <c r="E479" s="2" t="s">
        <v>284</v>
      </c>
      <c r="F479" s="2"/>
      <c r="H479" s="2"/>
      <c r="I479" s="2">
        <v>1450</v>
      </c>
      <c r="K479" s="2">
        <v>1450</v>
      </c>
      <c r="M479" s="2"/>
      <c r="N479" s="2"/>
      <c r="O479" s="2">
        <v>101</v>
      </c>
      <c r="P479" s="2">
        <v>4</v>
      </c>
      <c r="Q479" s="2">
        <v>101</v>
      </c>
      <c r="R479" s="2">
        <v>4</v>
      </c>
      <c r="S479" s="2"/>
    </row>
    <row r="480" spans="1:19" x14ac:dyDescent="0.25">
      <c r="A480" s="2" t="s">
        <v>85</v>
      </c>
      <c r="B480" s="2">
        <v>355</v>
      </c>
      <c r="C480" s="2"/>
      <c r="D480" s="2">
        <f>MATCH(E480,[1]!Tabla1[Consignatario],0)</f>
        <v>2564</v>
      </c>
      <c r="E480" s="2" t="s">
        <v>366</v>
      </c>
      <c r="F480" s="2"/>
      <c r="H480" s="2"/>
      <c r="I480" s="2">
        <v>600</v>
      </c>
      <c r="K480" s="2">
        <v>600</v>
      </c>
      <c r="M480" s="2"/>
      <c r="N480" s="2"/>
      <c r="O480" s="2">
        <v>42</v>
      </c>
      <c r="P480" s="2"/>
      <c r="Q480" s="2">
        <v>42</v>
      </c>
      <c r="R480" s="2"/>
      <c r="S480" s="2"/>
    </row>
    <row r="481" spans="1:19" x14ac:dyDescent="0.25">
      <c r="A481" s="2" t="s">
        <v>85</v>
      </c>
      <c r="B481" s="2">
        <v>356</v>
      </c>
      <c r="C481" s="2"/>
      <c r="D481" s="2">
        <f>MATCH(E481,[1]!Tabla1[Consignatario],0)</f>
        <v>2614</v>
      </c>
      <c r="E481" s="2" t="s">
        <v>490</v>
      </c>
      <c r="F481" s="2"/>
      <c r="H481" s="2"/>
      <c r="I481" s="2">
        <v>300</v>
      </c>
      <c r="K481" s="2">
        <v>300</v>
      </c>
      <c r="M481" s="2"/>
      <c r="N481" s="2"/>
      <c r="O481" s="2">
        <v>21</v>
      </c>
      <c r="P481" s="2"/>
      <c r="Q481" s="2">
        <v>21</v>
      </c>
      <c r="R481" s="2"/>
      <c r="S481" s="2"/>
    </row>
    <row r="482" spans="1:19" x14ac:dyDescent="0.25">
      <c r="A482" s="2" t="s">
        <v>85</v>
      </c>
      <c r="B482" s="2">
        <v>357</v>
      </c>
      <c r="C482" s="2"/>
      <c r="D482" s="2">
        <f>MATCH(E482,[1]!Tabla1[Consignatario],0)</f>
        <v>463</v>
      </c>
      <c r="E482" s="2" t="s">
        <v>285</v>
      </c>
      <c r="F482" s="2"/>
      <c r="H482" s="2"/>
      <c r="I482" s="2">
        <v>400</v>
      </c>
      <c r="K482" s="2">
        <v>400</v>
      </c>
      <c r="M482" s="2"/>
      <c r="N482" s="2"/>
      <c r="O482" s="2">
        <v>28</v>
      </c>
      <c r="P482" s="2"/>
      <c r="Q482" s="2">
        <v>28</v>
      </c>
      <c r="R482" s="2"/>
      <c r="S482" s="2"/>
    </row>
    <row r="483" spans="1:19" x14ac:dyDescent="0.25">
      <c r="A483" s="2" t="s">
        <v>85</v>
      </c>
      <c r="B483" s="2">
        <v>358</v>
      </c>
      <c r="C483" s="2"/>
      <c r="D483" s="2">
        <f>MATCH(E483,[1]!Tabla1[Consignatario],0)</f>
        <v>2122</v>
      </c>
      <c r="E483" s="2" t="s">
        <v>359</v>
      </c>
      <c r="F483" s="2"/>
      <c r="H483" s="2"/>
      <c r="I483" s="2">
        <v>400</v>
      </c>
      <c r="K483" s="2">
        <v>400</v>
      </c>
      <c r="M483" s="2"/>
      <c r="N483" s="2"/>
      <c r="O483" s="2">
        <v>28</v>
      </c>
      <c r="P483" s="2"/>
      <c r="Q483" s="2">
        <v>28</v>
      </c>
      <c r="R483" s="2"/>
      <c r="S483" s="2"/>
    </row>
    <row r="484" spans="1:19" x14ac:dyDescent="0.25">
      <c r="A484" s="2" t="s">
        <v>86</v>
      </c>
      <c r="B484" s="2">
        <v>359</v>
      </c>
      <c r="C484" s="2"/>
      <c r="D484" s="2">
        <f>MATCH(E484,[1]!Tabla1[Consignatario],0)</f>
        <v>81</v>
      </c>
      <c r="E484" s="2" t="s">
        <v>286</v>
      </c>
      <c r="F484" s="2"/>
      <c r="H484" s="2"/>
      <c r="I484" s="2">
        <v>800</v>
      </c>
      <c r="K484" s="2">
        <v>800</v>
      </c>
      <c r="M484" s="2"/>
      <c r="N484" s="2"/>
      <c r="O484" s="2">
        <v>56</v>
      </c>
      <c r="P484" s="2"/>
      <c r="Q484" s="2">
        <v>56</v>
      </c>
      <c r="R484" s="2"/>
      <c r="S484" s="2"/>
    </row>
    <row r="485" spans="1:19" x14ac:dyDescent="0.25">
      <c r="A485" s="2" t="s">
        <v>86</v>
      </c>
      <c r="B485" s="2">
        <v>360</v>
      </c>
      <c r="C485" s="2"/>
      <c r="D485" s="2">
        <f>MATCH(E485,[1]!Tabla1[Consignatario],0)</f>
        <v>773</v>
      </c>
      <c r="E485" s="2" t="s">
        <v>411</v>
      </c>
      <c r="F485" s="2"/>
      <c r="H485" s="2"/>
      <c r="I485" s="2">
        <v>1500</v>
      </c>
      <c r="K485" s="2">
        <v>1500</v>
      </c>
      <c r="M485" s="2"/>
      <c r="N485" s="2"/>
      <c r="O485" s="2">
        <v>105</v>
      </c>
      <c r="P485" s="2"/>
      <c r="Q485" s="2">
        <v>105</v>
      </c>
      <c r="R485" s="2"/>
      <c r="S485" s="2"/>
    </row>
    <row r="486" spans="1:19" x14ac:dyDescent="0.25">
      <c r="A486" s="2" t="s">
        <v>86</v>
      </c>
      <c r="B486" s="2">
        <v>361</v>
      </c>
      <c r="C486" s="2"/>
      <c r="D486" s="2">
        <f>MATCH(E486,[1]!Tabla1[Consignatario],0)</f>
        <v>2321</v>
      </c>
      <c r="E486" s="2" t="s">
        <v>404</v>
      </c>
      <c r="F486" s="2"/>
      <c r="H486" s="2"/>
      <c r="I486" s="2">
        <v>100</v>
      </c>
      <c r="K486" s="2">
        <v>100</v>
      </c>
      <c r="M486" s="2"/>
      <c r="N486" s="2"/>
      <c r="O486" s="2">
        <v>7</v>
      </c>
      <c r="P486" s="2"/>
      <c r="Q486" s="2">
        <v>7</v>
      </c>
      <c r="R486" s="2"/>
      <c r="S486" s="2"/>
    </row>
    <row r="487" spans="1:19" x14ac:dyDescent="0.25">
      <c r="A487" s="2" t="s">
        <v>86</v>
      </c>
      <c r="B487" s="2">
        <v>362</v>
      </c>
      <c r="C487" s="2"/>
      <c r="D487" s="2">
        <f>MATCH(E487,[1]!Tabla1[Consignatario],0)</f>
        <v>1911</v>
      </c>
      <c r="E487" s="2" t="s">
        <v>427</v>
      </c>
      <c r="F487" s="2"/>
      <c r="H487" s="2"/>
      <c r="I487" s="2">
        <v>300</v>
      </c>
      <c r="K487" s="2">
        <v>300</v>
      </c>
      <c r="M487" s="2"/>
      <c r="N487" s="2"/>
      <c r="O487" s="2">
        <v>21</v>
      </c>
      <c r="P487" s="2"/>
      <c r="Q487" s="2">
        <v>21</v>
      </c>
      <c r="R487" s="2"/>
      <c r="S487" s="2"/>
    </row>
    <row r="488" spans="1:19" x14ac:dyDescent="0.25">
      <c r="A488" s="2" t="s">
        <v>86</v>
      </c>
      <c r="B488" s="2">
        <v>363</v>
      </c>
      <c r="C488" s="2"/>
      <c r="D488" s="2">
        <f>MATCH(E488,[1]!Tabla1[Consignatario],0)</f>
        <v>1168</v>
      </c>
      <c r="E488" s="2" t="s">
        <v>287</v>
      </c>
      <c r="F488" s="2"/>
      <c r="H488" s="2"/>
      <c r="I488" s="2">
        <v>300</v>
      </c>
      <c r="K488" s="2">
        <v>300</v>
      </c>
      <c r="M488" s="2"/>
      <c r="N488" s="2"/>
      <c r="O488" s="2">
        <v>21</v>
      </c>
      <c r="P488" s="2"/>
      <c r="Q488" s="2">
        <v>21</v>
      </c>
      <c r="R488" s="2"/>
      <c r="S488" s="2"/>
    </row>
    <row r="489" spans="1:19" x14ac:dyDescent="0.25">
      <c r="A489" s="2" t="s">
        <v>86</v>
      </c>
      <c r="B489" s="2">
        <v>364</v>
      </c>
      <c r="C489" s="2"/>
      <c r="D489" s="2">
        <f>MATCH(E489,[1]!Tabla1[Consignatario],0)</f>
        <v>2446</v>
      </c>
      <c r="E489" s="2" t="s">
        <v>288</v>
      </c>
      <c r="F489" s="2"/>
      <c r="H489" s="2"/>
      <c r="I489" s="2">
        <v>200</v>
      </c>
      <c r="K489" s="2">
        <v>200</v>
      </c>
      <c r="M489" s="2"/>
      <c r="N489" s="2"/>
      <c r="O489" s="2">
        <v>14</v>
      </c>
      <c r="P489" s="2"/>
      <c r="Q489" s="2">
        <v>14</v>
      </c>
      <c r="R489" s="2"/>
      <c r="S489" s="2"/>
    </row>
    <row r="490" spans="1:19" x14ac:dyDescent="0.25">
      <c r="A490" s="2" t="s">
        <v>86</v>
      </c>
      <c r="B490" s="2">
        <v>365</v>
      </c>
      <c r="C490" s="2"/>
      <c r="D490" s="2">
        <f>MATCH(E490,[1]!Tabla1[Consignatario],0)</f>
        <v>1282</v>
      </c>
      <c r="E490" s="2" t="s">
        <v>289</v>
      </c>
      <c r="F490" s="2"/>
      <c r="H490" s="2"/>
      <c r="I490" s="2">
        <v>600</v>
      </c>
      <c r="K490" s="2">
        <v>600</v>
      </c>
      <c r="M490" s="2"/>
      <c r="N490" s="2"/>
      <c r="O490" s="2">
        <v>42</v>
      </c>
      <c r="P490" s="2"/>
      <c r="Q490" s="2">
        <v>42</v>
      </c>
      <c r="R490" s="2"/>
      <c r="S490" s="2"/>
    </row>
    <row r="491" spans="1:19" x14ac:dyDescent="0.25">
      <c r="A491" s="2" t="s">
        <v>86</v>
      </c>
      <c r="B491" s="2">
        <v>366</v>
      </c>
      <c r="C491" s="2"/>
      <c r="D491" s="2">
        <f>MATCH(E491,[1]!Tabla1[Consignatario],0)</f>
        <v>932</v>
      </c>
      <c r="E491" s="2" t="s">
        <v>333</v>
      </c>
      <c r="F491" s="2"/>
      <c r="H491" s="2"/>
      <c r="I491" s="2">
        <v>500</v>
      </c>
      <c r="K491" s="2">
        <v>500</v>
      </c>
      <c r="M491" s="2"/>
      <c r="N491" s="2"/>
      <c r="O491" s="2">
        <v>35</v>
      </c>
      <c r="P491" s="2"/>
      <c r="Q491" s="2">
        <v>35</v>
      </c>
      <c r="R491" s="2"/>
      <c r="S491" s="2"/>
    </row>
    <row r="492" spans="1:19" x14ac:dyDescent="0.25">
      <c r="A492" s="2" t="s">
        <v>86</v>
      </c>
      <c r="B492" s="2">
        <v>367</v>
      </c>
      <c r="C492" s="2"/>
      <c r="D492" s="2">
        <f>MATCH(E492,[1]!Tabla1[Consignatario],0)</f>
        <v>1558</v>
      </c>
      <c r="E492" s="2" t="s">
        <v>489</v>
      </c>
      <c r="F492" s="2"/>
      <c r="H492" s="2"/>
      <c r="I492" s="2">
        <v>300</v>
      </c>
      <c r="K492" s="2">
        <v>300</v>
      </c>
      <c r="M492" s="2"/>
      <c r="N492" s="2"/>
      <c r="O492" s="2">
        <v>21</v>
      </c>
      <c r="P492" s="2"/>
      <c r="Q492" s="2">
        <v>21</v>
      </c>
      <c r="R492" s="2"/>
      <c r="S492" s="2"/>
    </row>
    <row r="493" spans="1:19" x14ac:dyDescent="0.25">
      <c r="A493" s="2" t="s">
        <v>86</v>
      </c>
      <c r="B493" s="2">
        <v>368</v>
      </c>
      <c r="C493" s="2"/>
      <c r="D493" s="2">
        <f>MATCH(E493,[1]!Tabla1[Consignatario],0)</f>
        <v>1850</v>
      </c>
      <c r="E493" s="2" t="s">
        <v>360</v>
      </c>
      <c r="F493" s="2"/>
      <c r="H493" s="2"/>
      <c r="I493" s="2">
        <v>300</v>
      </c>
      <c r="K493" s="2">
        <v>300</v>
      </c>
      <c r="M493" s="2"/>
      <c r="N493" s="2"/>
      <c r="O493" s="2">
        <v>21</v>
      </c>
      <c r="P493" s="2"/>
      <c r="Q493" s="2">
        <v>21</v>
      </c>
      <c r="R493" s="2"/>
      <c r="S493" s="2"/>
    </row>
    <row r="494" spans="1:19" x14ac:dyDescent="0.25">
      <c r="A494" s="2" t="s">
        <v>86</v>
      </c>
      <c r="B494" s="2">
        <v>369</v>
      </c>
      <c r="C494" s="2"/>
      <c r="D494" s="2">
        <f>MATCH(E494,[1]!Tabla1[Consignatario],0)</f>
        <v>953</v>
      </c>
      <c r="E494" s="2" t="s">
        <v>463</v>
      </c>
      <c r="F494" s="2"/>
      <c r="H494" s="2"/>
      <c r="I494" s="2">
        <v>830</v>
      </c>
      <c r="K494" s="2">
        <v>830</v>
      </c>
      <c r="M494" s="2"/>
      <c r="N494" s="2"/>
      <c r="O494" s="2">
        <v>58</v>
      </c>
      <c r="P494" s="2"/>
      <c r="Q494" s="2">
        <v>58</v>
      </c>
      <c r="R494" s="2"/>
      <c r="S494" s="2"/>
    </row>
    <row r="495" spans="1:19" x14ac:dyDescent="0.25">
      <c r="A495" s="2" t="s">
        <v>86</v>
      </c>
      <c r="B495" s="2">
        <v>370</v>
      </c>
      <c r="C495" s="2"/>
      <c r="D495" s="2">
        <f>MATCH(E495,[1]!Tabla1[Consignatario],0)</f>
        <v>2673</v>
      </c>
      <c r="E495" s="2" t="s">
        <v>290</v>
      </c>
      <c r="F495" s="2"/>
      <c r="H495" s="2"/>
      <c r="I495" s="2">
        <v>300</v>
      </c>
      <c r="K495" s="2">
        <v>300</v>
      </c>
      <c r="M495" s="2"/>
      <c r="N495" s="2"/>
      <c r="O495" s="2">
        <v>21</v>
      </c>
      <c r="P495" s="2"/>
      <c r="Q495" s="2">
        <v>21</v>
      </c>
      <c r="R495" s="2"/>
      <c r="S495" s="2"/>
    </row>
    <row r="496" spans="1:19" x14ac:dyDescent="0.25">
      <c r="A496" s="2" t="s">
        <v>86</v>
      </c>
      <c r="B496" s="2">
        <v>371</v>
      </c>
      <c r="C496" s="2"/>
      <c r="D496" s="2">
        <f>MATCH(E496,[1]!Tabla1[Consignatario],0)</f>
        <v>2373</v>
      </c>
      <c r="E496" s="2" t="s">
        <v>488</v>
      </c>
      <c r="F496" s="2"/>
      <c r="H496" s="2"/>
      <c r="I496" s="2">
        <v>350</v>
      </c>
      <c r="K496" s="2">
        <v>350</v>
      </c>
      <c r="M496" s="2"/>
      <c r="N496" s="2"/>
      <c r="O496" s="2">
        <v>24</v>
      </c>
      <c r="P496" s="2">
        <v>4</v>
      </c>
      <c r="Q496" s="2">
        <v>24</v>
      </c>
      <c r="R496" s="2">
        <v>4</v>
      </c>
      <c r="S496" s="2"/>
    </row>
    <row r="497" spans="1:19" x14ac:dyDescent="0.25">
      <c r="A497" s="2" t="s">
        <v>86</v>
      </c>
      <c r="B497" s="2">
        <v>372</v>
      </c>
      <c r="C497" s="2"/>
      <c r="D497" s="2">
        <f>MATCH(E497,[1]!Tabla1[Consignatario],0)</f>
        <v>71</v>
      </c>
      <c r="E497" s="2" t="s">
        <v>291</v>
      </c>
      <c r="F497" s="2"/>
      <c r="H497" s="2"/>
      <c r="I497" s="2">
        <v>100</v>
      </c>
      <c r="K497" s="2">
        <v>100</v>
      </c>
      <c r="M497" s="2"/>
      <c r="N497" s="2"/>
      <c r="O497" s="2">
        <v>7</v>
      </c>
      <c r="P497" s="2"/>
      <c r="Q497" s="2">
        <v>7</v>
      </c>
      <c r="R497" s="2"/>
      <c r="S497" s="2"/>
    </row>
    <row r="498" spans="1:19" x14ac:dyDescent="0.25">
      <c r="A498" s="2" t="s">
        <v>86</v>
      </c>
      <c r="B498" s="2">
        <v>373</v>
      </c>
      <c r="C498" s="2"/>
      <c r="D498" s="2">
        <f>MATCH(E498,[1]!Tabla1[Consignatario],0)</f>
        <v>25</v>
      </c>
      <c r="E498" s="2" t="s">
        <v>292</v>
      </c>
      <c r="F498" s="2"/>
      <c r="H498" s="2"/>
      <c r="I498" s="2">
        <v>200</v>
      </c>
      <c r="K498" s="2">
        <v>200</v>
      </c>
      <c r="M498" s="2"/>
      <c r="N498" s="2"/>
      <c r="O498" s="2">
        <v>14</v>
      </c>
      <c r="P498" s="2"/>
      <c r="Q498" s="2">
        <v>14</v>
      </c>
      <c r="R498" s="2"/>
      <c r="S498" s="2"/>
    </row>
    <row r="499" spans="1:19" x14ac:dyDescent="0.25">
      <c r="G499" s="1"/>
      <c r="I499" s="1"/>
      <c r="J499" s="1"/>
      <c r="K499" s="1">
        <f>SUM(K2:K498)</f>
        <v>10730916</v>
      </c>
      <c r="L499" s="1"/>
    </row>
    <row r="500" spans="1:19" x14ac:dyDescent="0.25">
      <c r="G500" s="1"/>
      <c r="I500" s="1"/>
      <c r="J500" s="1"/>
      <c r="K500" s="1"/>
      <c r="L500" s="1"/>
    </row>
    <row r="501" spans="1:19" ht="43.9" customHeight="1" x14ac:dyDescent="0.25">
      <c r="A501" s="2" t="s">
        <v>87</v>
      </c>
      <c r="B501" s="2">
        <v>374</v>
      </c>
      <c r="C501" s="2"/>
      <c r="D501" s="2"/>
      <c r="E501" s="13" t="s">
        <v>88</v>
      </c>
      <c r="F501" s="13"/>
      <c r="G501" s="2" t="s">
        <v>92</v>
      </c>
      <c r="H501" s="45" t="s">
        <v>89</v>
      </c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</row>
    <row r="502" spans="1:19" ht="30" x14ac:dyDescent="0.25">
      <c r="A502" s="2" t="s">
        <v>87</v>
      </c>
      <c r="B502" s="2">
        <v>376</v>
      </c>
      <c r="C502" s="2"/>
      <c r="D502" s="2"/>
      <c r="E502" s="13" t="s">
        <v>90</v>
      </c>
      <c r="F502" s="13"/>
      <c r="G502" s="2" t="s">
        <v>91</v>
      </c>
      <c r="H502" s="47" t="s">
        <v>95</v>
      </c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9"/>
    </row>
    <row r="503" spans="1:19" ht="28.9" customHeight="1" x14ac:dyDescent="0.25">
      <c r="A503" s="2" t="s">
        <v>87</v>
      </c>
      <c r="B503" s="2">
        <v>377</v>
      </c>
      <c r="C503" s="2"/>
      <c r="D503" s="2"/>
      <c r="E503" s="13" t="s">
        <v>93</v>
      </c>
      <c r="F503" s="13"/>
      <c r="G503" s="2" t="s">
        <v>94</v>
      </c>
      <c r="H503" s="47" t="s">
        <v>96</v>
      </c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9"/>
    </row>
    <row r="504" spans="1:19" x14ac:dyDescent="0.25">
      <c r="G504" s="1"/>
      <c r="I504" s="1"/>
      <c r="J504" s="1"/>
      <c r="K504" s="1"/>
      <c r="L504" s="1"/>
    </row>
    <row r="505" spans="1:19" x14ac:dyDescent="0.25">
      <c r="G505" s="1"/>
      <c r="I505" s="1"/>
      <c r="J505" s="1"/>
      <c r="K505" s="1"/>
      <c r="L505" s="1"/>
    </row>
    <row r="506" spans="1:19" ht="72" customHeight="1" x14ac:dyDescent="0.25">
      <c r="A506" s="2" t="s">
        <v>97</v>
      </c>
      <c r="B506" s="2" t="s">
        <v>98</v>
      </c>
      <c r="C506" s="2"/>
      <c r="D506" s="2"/>
      <c r="E506" s="13" t="s">
        <v>99</v>
      </c>
      <c r="F506" s="13"/>
      <c r="G506" s="2" t="s">
        <v>107</v>
      </c>
      <c r="H506" s="45" t="s">
        <v>100</v>
      </c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</row>
    <row r="507" spans="1:19" x14ac:dyDescent="0.25">
      <c r="G507" s="1"/>
      <c r="I507" s="1"/>
      <c r="J507" s="1"/>
      <c r="K507" s="1"/>
      <c r="L507" s="1"/>
    </row>
    <row r="508" spans="1:19" x14ac:dyDescent="0.25">
      <c r="G508" s="1"/>
      <c r="I508" s="1"/>
      <c r="J508" s="1"/>
      <c r="K508" s="1"/>
      <c r="L508" s="1"/>
    </row>
    <row r="509" spans="1:19" ht="77.45" customHeight="1" x14ac:dyDescent="0.25">
      <c r="A509" s="15" t="s">
        <v>101</v>
      </c>
      <c r="B509" s="15">
        <v>405</v>
      </c>
      <c r="C509" s="15"/>
      <c r="D509" s="15"/>
      <c r="E509" s="46" t="s">
        <v>102</v>
      </c>
      <c r="F509" s="13"/>
      <c r="G509" s="15" t="s">
        <v>115</v>
      </c>
      <c r="H509" s="50" t="s">
        <v>103</v>
      </c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</row>
    <row r="510" spans="1:19" x14ac:dyDescent="0.25">
      <c r="A510" s="2" t="s">
        <v>101</v>
      </c>
      <c r="B510" s="2">
        <v>406</v>
      </c>
      <c r="C510" s="2"/>
      <c r="D510" s="2"/>
      <c r="E510" s="46"/>
      <c r="F510" s="13"/>
      <c r="G510" s="2" t="s">
        <v>108</v>
      </c>
      <c r="H510" s="45" t="s">
        <v>104</v>
      </c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</row>
    <row r="511" spans="1:19" ht="30" x14ac:dyDescent="0.25">
      <c r="A511" s="2" t="s">
        <v>101</v>
      </c>
      <c r="B511" s="2">
        <v>407</v>
      </c>
      <c r="C511" s="2"/>
      <c r="D511" s="2"/>
      <c r="E511" s="46"/>
      <c r="F511" s="13"/>
      <c r="G511" s="2" t="s">
        <v>107</v>
      </c>
      <c r="H511" s="45" t="s">
        <v>105</v>
      </c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</row>
    <row r="512" spans="1:19" ht="30" x14ac:dyDescent="0.25">
      <c r="A512" s="2" t="s">
        <v>101</v>
      </c>
      <c r="B512" s="2">
        <v>408</v>
      </c>
      <c r="C512" s="2"/>
      <c r="D512" s="2"/>
      <c r="E512" s="46"/>
      <c r="F512" s="13"/>
      <c r="G512" s="2" t="s">
        <v>109</v>
      </c>
      <c r="H512" s="45" t="s">
        <v>106</v>
      </c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</row>
    <row r="513" spans="1:19" x14ac:dyDescent="0.25">
      <c r="A513" s="2" t="s">
        <v>101</v>
      </c>
      <c r="B513" s="2">
        <v>409</v>
      </c>
      <c r="C513" s="2"/>
      <c r="D513" s="2"/>
      <c r="E513" s="46"/>
      <c r="F513" s="13"/>
      <c r="G513" s="2" t="s">
        <v>110</v>
      </c>
      <c r="H513" s="45" t="s">
        <v>384</v>
      </c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</row>
    <row r="514" spans="1:19" ht="28.9" customHeight="1" x14ac:dyDescent="0.25">
      <c r="A514" s="2" t="s">
        <v>101</v>
      </c>
      <c r="B514" s="2">
        <v>410</v>
      </c>
      <c r="C514" s="2"/>
      <c r="D514" s="2"/>
      <c r="E514" s="46"/>
      <c r="F514" s="13"/>
      <c r="G514" s="2" t="s">
        <v>111</v>
      </c>
      <c r="H514" s="45" t="s">
        <v>112</v>
      </c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</row>
    <row r="515" spans="1:19" x14ac:dyDescent="0.25">
      <c r="G515" s="1"/>
      <c r="I515" s="1"/>
      <c r="J515" s="1"/>
      <c r="K515" s="1"/>
      <c r="L515" s="1"/>
    </row>
    <row r="516" spans="1:19" x14ac:dyDescent="0.25">
      <c r="G516" s="1"/>
      <c r="I516" s="1"/>
      <c r="J516" s="1"/>
      <c r="K516" s="1"/>
      <c r="L516" s="1"/>
    </row>
    <row r="517" spans="1:19" ht="28.9" customHeight="1" x14ac:dyDescent="0.25">
      <c r="A517" s="15" t="s">
        <v>113</v>
      </c>
      <c r="B517" s="15"/>
      <c r="C517" s="15"/>
      <c r="D517" s="15"/>
      <c r="E517" s="46" t="s">
        <v>114</v>
      </c>
      <c r="F517" s="13"/>
      <c r="G517" s="15" t="s">
        <v>115</v>
      </c>
      <c r="H517" s="50" t="s">
        <v>103</v>
      </c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</row>
    <row r="518" spans="1:19" ht="28.9" customHeight="1" x14ac:dyDescent="0.25">
      <c r="A518" s="2" t="s">
        <v>113</v>
      </c>
      <c r="B518" s="2">
        <v>411</v>
      </c>
      <c r="C518" s="2"/>
      <c r="D518" s="2"/>
      <c r="E518" s="46"/>
      <c r="F518" s="13"/>
      <c r="G518" s="2" t="s">
        <v>116</v>
      </c>
      <c r="H518" s="45" t="s">
        <v>119</v>
      </c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</row>
    <row r="519" spans="1:19" ht="28.9" customHeight="1" x14ac:dyDescent="0.25">
      <c r="A519" s="2" t="s">
        <v>113</v>
      </c>
      <c r="B519" s="2">
        <v>412</v>
      </c>
      <c r="C519" s="2"/>
      <c r="D519" s="2"/>
      <c r="E519" s="46"/>
      <c r="F519" s="13"/>
      <c r="G519" s="2" t="s">
        <v>117</v>
      </c>
      <c r="H519" s="45" t="s">
        <v>118</v>
      </c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</row>
    <row r="520" spans="1:19" ht="14.45" customHeight="1" x14ac:dyDescent="0.25">
      <c r="A520" s="2" t="s">
        <v>113</v>
      </c>
      <c r="B520" s="2">
        <v>413</v>
      </c>
      <c r="C520" s="2"/>
      <c r="D520" s="2"/>
      <c r="E520" s="46"/>
      <c r="F520" s="13"/>
      <c r="G520" s="2" t="s">
        <v>120</v>
      </c>
      <c r="H520" s="45" t="s">
        <v>121</v>
      </c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</row>
    <row r="521" spans="1:19" ht="31.9" customHeight="1" x14ac:dyDescent="0.25">
      <c r="A521" s="2" t="s">
        <v>113</v>
      </c>
      <c r="B521" s="2">
        <v>414</v>
      </c>
      <c r="C521" s="2"/>
      <c r="D521" s="2"/>
      <c r="E521" s="46"/>
      <c r="F521" s="13"/>
      <c r="G521" s="2" t="s">
        <v>122</v>
      </c>
      <c r="H521" s="45" t="s">
        <v>123</v>
      </c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</row>
    <row r="522" spans="1:19" ht="30" x14ac:dyDescent="0.25">
      <c r="A522" s="2" t="s">
        <v>113</v>
      </c>
      <c r="B522" s="2">
        <v>414</v>
      </c>
      <c r="C522" s="2"/>
      <c r="D522" s="2"/>
      <c r="E522" s="46"/>
      <c r="F522" s="13"/>
      <c r="G522" s="2" t="s">
        <v>124</v>
      </c>
      <c r="H522" s="45" t="s">
        <v>125</v>
      </c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</row>
    <row r="523" spans="1:19" x14ac:dyDescent="0.25">
      <c r="A523" s="2" t="s">
        <v>113</v>
      </c>
      <c r="B523" s="2">
        <v>416</v>
      </c>
      <c r="C523" s="2"/>
      <c r="D523" s="2"/>
      <c r="E523" s="46"/>
      <c r="F523" s="13"/>
      <c r="G523" s="2" t="s">
        <v>126</v>
      </c>
      <c r="H523" s="47" t="s">
        <v>401</v>
      </c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9"/>
    </row>
    <row r="524" spans="1:19" x14ac:dyDescent="0.25">
      <c r="G524" s="1"/>
      <c r="I524" s="1"/>
      <c r="J524" s="1"/>
      <c r="K524" s="1"/>
      <c r="L524" s="1"/>
    </row>
    <row r="525" spans="1:19" x14ac:dyDescent="0.25">
      <c r="G525" s="1"/>
      <c r="I525" s="1"/>
      <c r="J525" s="1"/>
      <c r="K525" s="1"/>
      <c r="L525" s="1"/>
    </row>
    <row r="526" spans="1:19" x14ac:dyDescent="0.25">
      <c r="G526" s="1">
        <f>10730916-7770300</f>
        <v>2960616</v>
      </c>
      <c r="I526" s="1"/>
      <c r="J526" s="1"/>
      <c r="K526" s="1"/>
      <c r="L526" s="1"/>
    </row>
    <row r="527" spans="1:19" x14ac:dyDescent="0.25">
      <c r="G527" s="1"/>
      <c r="I527" s="1"/>
      <c r="J527" s="1"/>
      <c r="K527" s="1"/>
      <c r="L527" s="1"/>
    </row>
    <row r="528" spans="1:19" x14ac:dyDescent="0.25">
      <c r="G528" s="1"/>
      <c r="I528" s="1"/>
      <c r="J528" s="1"/>
      <c r="K528" s="1"/>
      <c r="L528" s="1"/>
    </row>
    <row r="529" spans="7:12" x14ac:dyDescent="0.25">
      <c r="G529" s="1"/>
      <c r="I529" s="1"/>
      <c r="J529" s="1"/>
      <c r="K529" s="1"/>
      <c r="L529" s="1"/>
    </row>
    <row r="530" spans="7:12" x14ac:dyDescent="0.25">
      <c r="G530" s="1"/>
      <c r="I530" s="1"/>
      <c r="J530" s="1"/>
      <c r="K530" s="1"/>
      <c r="L530" s="1"/>
    </row>
    <row r="531" spans="7:12" x14ac:dyDescent="0.25">
      <c r="G531" s="1"/>
      <c r="I531" s="1"/>
      <c r="J531" s="1"/>
      <c r="K531" s="1"/>
      <c r="L531" s="1"/>
    </row>
    <row r="532" spans="7:12" x14ac:dyDescent="0.25">
      <c r="G532" s="1"/>
      <c r="I532" s="1"/>
      <c r="J532" s="1"/>
      <c r="K532" s="1"/>
      <c r="L532" s="1"/>
    </row>
    <row r="533" spans="7:12" x14ac:dyDescent="0.25">
      <c r="G533" s="1"/>
      <c r="I533" s="1"/>
      <c r="J533" s="1"/>
      <c r="K533" s="1"/>
      <c r="L533" s="1"/>
    </row>
    <row r="534" spans="7:12" x14ac:dyDescent="0.25">
      <c r="G534" s="1"/>
      <c r="I534" s="1"/>
      <c r="J534" s="1"/>
      <c r="K534" s="1"/>
      <c r="L534" s="1"/>
    </row>
    <row r="535" spans="7:12" x14ac:dyDescent="0.25">
      <c r="G535" s="1"/>
      <c r="I535" s="1"/>
      <c r="J535" s="1"/>
      <c r="K535" s="1"/>
      <c r="L535" s="1"/>
    </row>
    <row r="536" spans="7:12" x14ac:dyDescent="0.25">
      <c r="G536" s="1"/>
      <c r="I536" s="1"/>
      <c r="J536" s="1"/>
      <c r="K536" s="1"/>
      <c r="L536" s="1"/>
    </row>
    <row r="537" spans="7:12" x14ac:dyDescent="0.25">
      <c r="G537" s="1"/>
      <c r="I537" s="1"/>
      <c r="J537" s="1"/>
      <c r="K537" s="1"/>
      <c r="L537" s="1"/>
    </row>
    <row r="538" spans="7:12" x14ac:dyDescent="0.25">
      <c r="G538" s="1"/>
      <c r="I538" s="1"/>
      <c r="J538" s="1"/>
      <c r="K538" s="1"/>
      <c r="L538" s="1"/>
    </row>
    <row r="539" spans="7:12" x14ac:dyDescent="0.25">
      <c r="G539" s="1"/>
      <c r="I539" s="1"/>
      <c r="J539" s="1"/>
      <c r="K539" s="1"/>
      <c r="L539" s="1"/>
    </row>
    <row r="540" spans="7:12" x14ac:dyDescent="0.25">
      <c r="G540" s="1"/>
      <c r="I540" s="1"/>
      <c r="J540" s="1"/>
      <c r="K540" s="1"/>
      <c r="L540" s="1"/>
    </row>
    <row r="541" spans="7:12" x14ac:dyDescent="0.25">
      <c r="G541" s="1"/>
      <c r="I541" s="1"/>
      <c r="J541" s="1"/>
      <c r="K541" s="1"/>
      <c r="L541" s="1"/>
    </row>
    <row r="542" spans="7:12" x14ac:dyDescent="0.25">
      <c r="G542" s="1"/>
      <c r="I542" s="1"/>
      <c r="J542" s="1"/>
      <c r="K542" s="1"/>
      <c r="L542" s="1"/>
    </row>
    <row r="543" spans="7:12" x14ac:dyDescent="0.25">
      <c r="G543" s="1"/>
      <c r="I543" s="1"/>
      <c r="J543" s="1"/>
      <c r="K543" s="1"/>
      <c r="L543" s="1"/>
    </row>
    <row r="544" spans="7:12" x14ac:dyDescent="0.25">
      <c r="G544" s="1"/>
      <c r="I544" s="1"/>
      <c r="J544" s="1"/>
      <c r="K544" s="1"/>
      <c r="L544" s="1"/>
    </row>
    <row r="545" spans="7:12" x14ac:dyDescent="0.25">
      <c r="G545" s="1"/>
      <c r="I545" s="1"/>
      <c r="J545" s="1"/>
      <c r="K545" s="1"/>
      <c r="L545" s="1"/>
    </row>
    <row r="546" spans="7:12" x14ac:dyDescent="0.25">
      <c r="G546" s="1"/>
      <c r="I546" s="1"/>
      <c r="J546" s="1"/>
      <c r="K546" s="1"/>
      <c r="L546" s="1"/>
    </row>
    <row r="547" spans="7:12" x14ac:dyDescent="0.25">
      <c r="G547" s="1"/>
      <c r="I547" s="1"/>
      <c r="J547" s="1"/>
      <c r="K547" s="1"/>
      <c r="L547" s="1"/>
    </row>
    <row r="548" spans="7:12" x14ac:dyDescent="0.25">
      <c r="G548" s="1"/>
      <c r="I548" s="1"/>
      <c r="J548" s="1"/>
      <c r="K548" s="1"/>
      <c r="L548" s="1"/>
    </row>
    <row r="549" spans="7:12" x14ac:dyDescent="0.25">
      <c r="G549" s="1"/>
      <c r="I549" s="1"/>
      <c r="J549" s="1"/>
      <c r="K549" s="1"/>
      <c r="L549" s="1"/>
    </row>
    <row r="550" spans="7:12" x14ac:dyDescent="0.25">
      <c r="G550" s="1"/>
      <c r="I550" s="1"/>
      <c r="J550" s="1"/>
      <c r="K550" s="1"/>
      <c r="L550" s="1"/>
    </row>
    <row r="551" spans="7:12" x14ac:dyDescent="0.25">
      <c r="G551" s="1"/>
      <c r="I551" s="1"/>
      <c r="J551" s="1"/>
      <c r="K551" s="1"/>
      <c r="L551" s="1"/>
    </row>
    <row r="552" spans="7:12" x14ac:dyDescent="0.25">
      <c r="G552" s="1"/>
      <c r="I552" s="1"/>
      <c r="J552" s="1"/>
      <c r="K552" s="1"/>
      <c r="L552" s="1"/>
    </row>
    <row r="553" spans="7:12" x14ac:dyDescent="0.25">
      <c r="G553" s="1"/>
      <c r="I553" s="1"/>
      <c r="J553" s="1"/>
      <c r="K553" s="1"/>
      <c r="L553" s="1"/>
    </row>
    <row r="554" spans="7:12" x14ac:dyDescent="0.25">
      <c r="G554" s="1"/>
      <c r="I554" s="1"/>
      <c r="J554" s="1"/>
      <c r="K554" s="1"/>
      <c r="L554" s="1"/>
    </row>
    <row r="555" spans="7:12" x14ac:dyDescent="0.25">
      <c r="G555" s="1"/>
      <c r="I555" s="1"/>
      <c r="J555" s="1"/>
      <c r="K555" s="1"/>
      <c r="L555" s="1"/>
    </row>
    <row r="556" spans="7:12" x14ac:dyDescent="0.25">
      <c r="G556" s="1"/>
      <c r="I556" s="1"/>
      <c r="J556" s="1"/>
      <c r="K556" s="1"/>
      <c r="L556" s="1"/>
    </row>
    <row r="557" spans="7:12" x14ac:dyDescent="0.25">
      <c r="G557" s="1"/>
      <c r="I557" s="1"/>
      <c r="J557" s="1"/>
      <c r="K557" s="1"/>
      <c r="L557" s="1"/>
    </row>
    <row r="558" spans="7:12" x14ac:dyDescent="0.25">
      <c r="G558" s="1"/>
      <c r="I558" s="1"/>
      <c r="J558" s="1"/>
      <c r="K558" s="1"/>
      <c r="L558" s="1"/>
    </row>
    <row r="559" spans="7:12" x14ac:dyDescent="0.25">
      <c r="G559" s="1"/>
      <c r="I559" s="1"/>
      <c r="J559" s="1"/>
      <c r="K559" s="1"/>
      <c r="L559" s="1"/>
    </row>
    <row r="560" spans="7:12" x14ac:dyDescent="0.25">
      <c r="G560" s="1"/>
      <c r="I560" s="1"/>
      <c r="J560" s="1"/>
      <c r="K560" s="1"/>
      <c r="L560" s="1"/>
    </row>
    <row r="561" spans="7:12" x14ac:dyDescent="0.25">
      <c r="G561" s="1"/>
      <c r="I561" s="1"/>
      <c r="J561" s="1"/>
      <c r="K561" s="1"/>
      <c r="L561" s="1"/>
    </row>
    <row r="562" spans="7:12" x14ac:dyDescent="0.25">
      <c r="G562" s="1"/>
      <c r="I562" s="1"/>
      <c r="J562" s="1"/>
      <c r="K562" s="1"/>
      <c r="L562" s="1"/>
    </row>
    <row r="563" spans="7:12" x14ac:dyDescent="0.25">
      <c r="G563" s="1"/>
      <c r="I563" s="1"/>
      <c r="J563" s="1"/>
      <c r="K563" s="1"/>
      <c r="L563" s="1"/>
    </row>
    <row r="564" spans="7:12" x14ac:dyDescent="0.25">
      <c r="G564" s="1"/>
      <c r="I564" s="1"/>
      <c r="J564" s="1"/>
      <c r="K564" s="1"/>
      <c r="L564" s="1"/>
    </row>
    <row r="565" spans="7:12" x14ac:dyDescent="0.25">
      <c r="G565" s="1"/>
      <c r="I565" s="1"/>
      <c r="J565" s="1"/>
      <c r="K565" s="1"/>
      <c r="L565" s="1"/>
    </row>
    <row r="566" spans="7:12" x14ac:dyDescent="0.25">
      <c r="G566" s="1"/>
      <c r="I566" s="1"/>
      <c r="J566" s="1"/>
      <c r="K566" s="1"/>
      <c r="L566" s="1"/>
    </row>
    <row r="567" spans="7:12" x14ac:dyDescent="0.25">
      <c r="G567" s="1"/>
      <c r="I567" s="1"/>
      <c r="J567" s="1"/>
      <c r="K567" s="1"/>
      <c r="L567" s="1"/>
    </row>
    <row r="568" spans="7:12" x14ac:dyDescent="0.25">
      <c r="G568" s="1"/>
      <c r="I568" s="1"/>
      <c r="J568" s="1"/>
      <c r="K568" s="1"/>
      <c r="L568" s="1"/>
    </row>
    <row r="569" spans="7:12" x14ac:dyDescent="0.25">
      <c r="G569" s="1"/>
      <c r="I569" s="1"/>
      <c r="J569" s="1"/>
      <c r="K569" s="1"/>
      <c r="L569" s="1"/>
    </row>
    <row r="570" spans="7:12" x14ac:dyDescent="0.25">
      <c r="G570" s="1"/>
      <c r="I570" s="1"/>
      <c r="J570" s="1"/>
      <c r="K570" s="1"/>
      <c r="L570" s="1"/>
    </row>
    <row r="571" spans="7:12" x14ac:dyDescent="0.25">
      <c r="G571" s="1"/>
      <c r="I571" s="1"/>
      <c r="J571" s="1"/>
      <c r="K571" s="1"/>
      <c r="L571" s="1"/>
    </row>
    <row r="572" spans="7:12" x14ac:dyDescent="0.25">
      <c r="G572" s="1"/>
      <c r="I572" s="1"/>
      <c r="J572" s="1"/>
      <c r="K572" s="1"/>
      <c r="L572" s="1"/>
    </row>
    <row r="573" spans="7:12" x14ac:dyDescent="0.25">
      <c r="G573" s="1"/>
      <c r="I573" s="1"/>
      <c r="J573" s="1"/>
      <c r="K573" s="1"/>
      <c r="L573" s="1"/>
    </row>
    <row r="574" spans="7:12" x14ac:dyDescent="0.25">
      <c r="G574" s="1"/>
      <c r="I574" s="1"/>
      <c r="J574" s="1"/>
      <c r="K574" s="1"/>
      <c r="L574" s="1"/>
    </row>
    <row r="575" spans="7:12" x14ac:dyDescent="0.25">
      <c r="G575" s="1"/>
      <c r="I575" s="1"/>
      <c r="J575" s="1"/>
      <c r="K575" s="1"/>
      <c r="L575" s="1"/>
    </row>
    <row r="576" spans="7:12" x14ac:dyDescent="0.25">
      <c r="G576" s="1"/>
      <c r="I576" s="1"/>
      <c r="J576" s="1"/>
      <c r="K576" s="1"/>
      <c r="L576" s="1"/>
    </row>
    <row r="577" spans="7:12" x14ac:dyDescent="0.25">
      <c r="G577" s="1"/>
      <c r="I577" s="1"/>
      <c r="J577" s="1"/>
      <c r="K577" s="1"/>
      <c r="L577" s="1"/>
    </row>
    <row r="578" spans="7:12" x14ac:dyDescent="0.25">
      <c r="G578" s="1"/>
      <c r="I578" s="1"/>
      <c r="J578" s="1"/>
      <c r="K578" s="1"/>
      <c r="L578" s="1"/>
    </row>
    <row r="579" spans="7:12" x14ac:dyDescent="0.25">
      <c r="G579" s="1"/>
      <c r="I579" s="1"/>
      <c r="J579" s="1"/>
      <c r="K579" s="1"/>
      <c r="L579" s="1"/>
    </row>
    <row r="580" spans="7:12" x14ac:dyDescent="0.25">
      <c r="G580" s="1"/>
      <c r="I580" s="1"/>
      <c r="J580" s="1"/>
      <c r="K580" s="1"/>
      <c r="L580" s="1"/>
    </row>
    <row r="581" spans="7:12" x14ac:dyDescent="0.25">
      <c r="G581" s="1"/>
      <c r="I581" s="1"/>
      <c r="J581" s="1"/>
      <c r="K581" s="1"/>
      <c r="L581" s="1"/>
    </row>
    <row r="582" spans="7:12" x14ac:dyDescent="0.25">
      <c r="G582" s="1"/>
      <c r="I582" s="1"/>
      <c r="J582" s="1"/>
      <c r="K582" s="1"/>
      <c r="L582" s="1"/>
    </row>
    <row r="583" spans="7:12" x14ac:dyDescent="0.25">
      <c r="G583" s="1"/>
      <c r="I583" s="1"/>
      <c r="J583" s="1"/>
      <c r="K583" s="1"/>
      <c r="L583" s="1"/>
    </row>
    <row r="584" spans="7:12" x14ac:dyDescent="0.25">
      <c r="G584" s="1"/>
      <c r="I584" s="1"/>
      <c r="J584" s="1"/>
      <c r="K584" s="1"/>
      <c r="L584" s="1"/>
    </row>
    <row r="585" spans="7:12" x14ac:dyDescent="0.25">
      <c r="G585" s="1"/>
      <c r="I585" s="1"/>
      <c r="J585" s="1"/>
      <c r="K585" s="1"/>
      <c r="L585" s="1"/>
    </row>
    <row r="586" spans="7:12" x14ac:dyDescent="0.25">
      <c r="G586" s="1"/>
      <c r="I586" s="1"/>
      <c r="J586" s="1"/>
      <c r="K586" s="1"/>
      <c r="L586" s="1"/>
    </row>
    <row r="587" spans="7:12" x14ac:dyDescent="0.25">
      <c r="G587" s="1"/>
      <c r="I587" s="1"/>
      <c r="J587" s="1"/>
      <c r="K587" s="1"/>
      <c r="L587" s="1"/>
    </row>
    <row r="588" spans="7:12" x14ac:dyDescent="0.25">
      <c r="G588" s="1"/>
      <c r="I588" s="1"/>
      <c r="J588" s="1"/>
      <c r="K588" s="1"/>
      <c r="L588" s="1"/>
    </row>
    <row r="589" spans="7:12" x14ac:dyDescent="0.25">
      <c r="G589" s="1"/>
      <c r="I589" s="1"/>
      <c r="J589" s="1"/>
      <c r="K589" s="1"/>
      <c r="L589" s="1"/>
    </row>
    <row r="590" spans="7:12" x14ac:dyDescent="0.25">
      <c r="G590" s="1"/>
      <c r="I590" s="1"/>
      <c r="J590" s="1"/>
      <c r="K590" s="1"/>
      <c r="L590" s="1"/>
    </row>
    <row r="591" spans="7:12" x14ac:dyDescent="0.25">
      <c r="G591" s="1"/>
      <c r="I591" s="1"/>
      <c r="J591" s="1"/>
      <c r="K591" s="1"/>
      <c r="L591" s="1"/>
    </row>
    <row r="592" spans="7:12" x14ac:dyDescent="0.25">
      <c r="G592" s="1"/>
      <c r="I592" s="1"/>
      <c r="J592" s="1"/>
      <c r="K592" s="1"/>
      <c r="L592" s="1"/>
    </row>
    <row r="593" spans="7:12" x14ac:dyDescent="0.25">
      <c r="G593" s="1"/>
      <c r="I593" s="1"/>
      <c r="J593" s="1"/>
      <c r="K593" s="1"/>
      <c r="L593" s="1"/>
    </row>
    <row r="594" spans="7:12" x14ac:dyDescent="0.25">
      <c r="G594" s="1"/>
      <c r="I594" s="1"/>
      <c r="J594" s="1"/>
      <c r="K594" s="1"/>
      <c r="L594" s="1"/>
    </row>
    <row r="595" spans="7:12" x14ac:dyDescent="0.25">
      <c r="G595" s="1"/>
      <c r="I595" s="1"/>
      <c r="J595" s="1"/>
      <c r="K595" s="1"/>
      <c r="L595" s="1"/>
    </row>
    <row r="596" spans="7:12" x14ac:dyDescent="0.25">
      <c r="G596" s="1"/>
      <c r="I596" s="1"/>
      <c r="J596" s="1"/>
      <c r="K596" s="1"/>
      <c r="L596" s="1"/>
    </row>
    <row r="597" spans="7:12" x14ac:dyDescent="0.25">
      <c r="G597" s="1"/>
      <c r="I597" s="1"/>
      <c r="J597" s="1"/>
      <c r="K597" s="1"/>
      <c r="L597" s="1"/>
    </row>
    <row r="598" spans="7:12" x14ac:dyDescent="0.25">
      <c r="G598" s="1"/>
      <c r="I598" s="1"/>
      <c r="J598" s="1"/>
      <c r="K598" s="1"/>
      <c r="L598" s="1"/>
    </row>
    <row r="599" spans="7:12" x14ac:dyDescent="0.25">
      <c r="G599" s="1"/>
      <c r="I599" s="1"/>
      <c r="J599" s="1"/>
      <c r="K599" s="1"/>
      <c r="L599" s="1"/>
    </row>
    <row r="600" spans="7:12" x14ac:dyDescent="0.25">
      <c r="G600" s="1"/>
      <c r="I600" s="1"/>
      <c r="J600" s="1"/>
      <c r="K600" s="1"/>
      <c r="L600" s="1"/>
    </row>
    <row r="601" spans="7:12" x14ac:dyDescent="0.25">
      <c r="G601" s="1"/>
      <c r="I601" s="1"/>
      <c r="J601" s="1"/>
      <c r="K601" s="1"/>
      <c r="L601" s="1"/>
    </row>
    <row r="602" spans="7:12" x14ac:dyDescent="0.25">
      <c r="G602" s="1"/>
      <c r="I602" s="1"/>
      <c r="J602" s="1"/>
      <c r="K602" s="1"/>
      <c r="L602" s="1"/>
    </row>
    <row r="603" spans="7:12" x14ac:dyDescent="0.25">
      <c r="G603" s="1"/>
      <c r="I603" s="1"/>
      <c r="J603" s="1"/>
      <c r="K603" s="1"/>
      <c r="L603" s="1"/>
    </row>
    <row r="604" spans="7:12" x14ac:dyDescent="0.25">
      <c r="G604" s="1"/>
      <c r="I604" s="1"/>
      <c r="J604" s="1"/>
      <c r="K604" s="1"/>
      <c r="L604" s="1"/>
    </row>
    <row r="605" spans="7:12" x14ac:dyDescent="0.25">
      <c r="G605" s="1"/>
      <c r="I605" s="1"/>
      <c r="J605" s="1"/>
      <c r="K605" s="1"/>
      <c r="L605" s="1"/>
    </row>
    <row r="606" spans="7:12" x14ac:dyDescent="0.25">
      <c r="G606" s="1"/>
      <c r="I606" s="1"/>
      <c r="J606" s="1"/>
      <c r="K606" s="1"/>
      <c r="L606" s="1"/>
    </row>
    <row r="607" spans="7:12" x14ac:dyDescent="0.25">
      <c r="G607" s="1"/>
      <c r="I607" s="1"/>
      <c r="J607" s="1"/>
      <c r="K607" s="1"/>
      <c r="L607" s="1"/>
    </row>
    <row r="608" spans="7:12" x14ac:dyDescent="0.25">
      <c r="G608" s="1"/>
      <c r="I608" s="1"/>
      <c r="J608" s="1"/>
      <c r="K608" s="1"/>
      <c r="L608" s="1"/>
    </row>
    <row r="609" spans="7:12" x14ac:dyDescent="0.25">
      <c r="G609" s="1"/>
      <c r="I609" s="1"/>
      <c r="J609" s="1"/>
      <c r="K609" s="1"/>
      <c r="L609" s="1"/>
    </row>
    <row r="610" spans="7:12" x14ac:dyDescent="0.25">
      <c r="G610" s="1"/>
      <c r="I610" s="1"/>
      <c r="J610" s="1"/>
      <c r="K610" s="1"/>
      <c r="L610" s="1"/>
    </row>
    <row r="611" spans="7:12" x14ac:dyDescent="0.25">
      <c r="G611" s="1"/>
      <c r="I611" s="1"/>
      <c r="J611" s="1"/>
      <c r="K611" s="1"/>
      <c r="L611" s="1"/>
    </row>
    <row r="612" spans="7:12" x14ac:dyDescent="0.25">
      <c r="G612" s="1"/>
      <c r="I612" s="1"/>
      <c r="J612" s="1"/>
      <c r="K612" s="1"/>
      <c r="L612" s="1"/>
    </row>
    <row r="613" spans="7:12" x14ac:dyDescent="0.25">
      <c r="G613" s="1"/>
      <c r="I613" s="1"/>
      <c r="J613" s="1"/>
      <c r="K613" s="1"/>
      <c r="L613" s="1"/>
    </row>
    <row r="614" spans="7:12" x14ac:dyDescent="0.25">
      <c r="G614" s="1"/>
      <c r="I614" s="1"/>
      <c r="J614" s="1"/>
      <c r="K614" s="1"/>
      <c r="L614" s="1"/>
    </row>
    <row r="615" spans="7:12" x14ac:dyDescent="0.25">
      <c r="G615" s="1"/>
      <c r="I615" s="1"/>
      <c r="J615" s="1"/>
      <c r="K615" s="1"/>
      <c r="L615" s="1"/>
    </row>
    <row r="616" spans="7:12" x14ac:dyDescent="0.25">
      <c r="G616" s="1"/>
      <c r="I616" s="1"/>
      <c r="J616" s="1"/>
      <c r="K616" s="1"/>
      <c r="L616" s="1"/>
    </row>
    <row r="617" spans="7:12" x14ac:dyDescent="0.25">
      <c r="G617" s="1"/>
      <c r="I617" s="1"/>
      <c r="J617" s="1"/>
      <c r="K617" s="1"/>
      <c r="L617" s="1"/>
    </row>
    <row r="618" spans="7:12" x14ac:dyDescent="0.25">
      <c r="G618" s="1"/>
      <c r="I618" s="1"/>
      <c r="J618" s="1"/>
      <c r="K618" s="1"/>
      <c r="L618" s="1"/>
    </row>
    <row r="619" spans="7:12" x14ac:dyDescent="0.25">
      <c r="G619" s="1"/>
      <c r="I619" s="1"/>
      <c r="J619" s="1"/>
      <c r="K619" s="1"/>
      <c r="L619" s="1"/>
    </row>
    <row r="620" spans="7:12" x14ac:dyDescent="0.25">
      <c r="G620" s="1"/>
      <c r="I620" s="1"/>
      <c r="J620" s="1"/>
      <c r="K620" s="1"/>
      <c r="L620" s="1"/>
    </row>
    <row r="621" spans="7:12" x14ac:dyDescent="0.25">
      <c r="G621" s="1"/>
      <c r="I621" s="1"/>
      <c r="J621" s="1"/>
      <c r="K621" s="1"/>
      <c r="L621" s="1"/>
    </row>
    <row r="622" spans="7:12" x14ac:dyDescent="0.25">
      <c r="G622" s="1"/>
      <c r="I622" s="1"/>
      <c r="J622" s="1"/>
      <c r="K622" s="1"/>
      <c r="L622" s="1"/>
    </row>
    <row r="623" spans="7:12" x14ac:dyDescent="0.25">
      <c r="G623" s="1"/>
      <c r="I623" s="1"/>
      <c r="J623" s="1"/>
      <c r="K623" s="1"/>
      <c r="L623" s="1"/>
    </row>
    <row r="624" spans="7:12" x14ac:dyDescent="0.25">
      <c r="G624" s="1"/>
      <c r="I624" s="1"/>
      <c r="J624" s="1"/>
      <c r="K624" s="1"/>
      <c r="L624" s="1"/>
    </row>
    <row r="625" spans="7:12" x14ac:dyDescent="0.25">
      <c r="G625" s="1"/>
      <c r="I625" s="1"/>
      <c r="J625" s="1"/>
      <c r="K625" s="1"/>
      <c r="L625" s="1"/>
    </row>
    <row r="626" spans="7:12" x14ac:dyDescent="0.25">
      <c r="G626" s="1"/>
      <c r="I626" s="1"/>
      <c r="J626" s="1"/>
      <c r="K626" s="1"/>
      <c r="L626" s="1"/>
    </row>
    <row r="627" spans="7:12" x14ac:dyDescent="0.25">
      <c r="G627" s="1"/>
      <c r="I627" s="1"/>
      <c r="J627" s="1"/>
      <c r="K627" s="1"/>
      <c r="L627" s="1"/>
    </row>
    <row r="628" spans="7:12" x14ac:dyDescent="0.25">
      <c r="G628" s="1"/>
      <c r="I628" s="1"/>
      <c r="J628" s="1"/>
      <c r="K628" s="1"/>
      <c r="L628" s="1"/>
    </row>
    <row r="629" spans="7:12" x14ac:dyDescent="0.25">
      <c r="G629" s="1"/>
      <c r="I629" s="1"/>
      <c r="J629" s="1"/>
      <c r="K629" s="1"/>
      <c r="L629" s="1"/>
    </row>
    <row r="630" spans="7:12" x14ac:dyDescent="0.25">
      <c r="G630" s="1"/>
      <c r="I630" s="1"/>
      <c r="J630" s="1"/>
      <c r="K630" s="1"/>
      <c r="L630" s="1"/>
    </row>
    <row r="631" spans="7:12" x14ac:dyDescent="0.25">
      <c r="G631" s="1"/>
      <c r="I631" s="1"/>
      <c r="J631" s="1"/>
      <c r="K631" s="1"/>
      <c r="L631" s="1"/>
    </row>
    <row r="632" spans="7:12" x14ac:dyDescent="0.25">
      <c r="G632" s="1"/>
      <c r="I632" s="1"/>
      <c r="J632" s="1"/>
      <c r="K632" s="1"/>
      <c r="L632" s="1"/>
    </row>
    <row r="633" spans="7:12" x14ac:dyDescent="0.25">
      <c r="G633" s="1"/>
      <c r="I633" s="1"/>
      <c r="J633" s="1"/>
      <c r="K633" s="1"/>
      <c r="L633" s="1"/>
    </row>
    <row r="634" spans="7:12" x14ac:dyDescent="0.25">
      <c r="G634" s="1"/>
      <c r="I634" s="1"/>
      <c r="J634" s="1"/>
      <c r="K634" s="1"/>
      <c r="L634" s="1"/>
    </row>
    <row r="635" spans="7:12" x14ac:dyDescent="0.25">
      <c r="G635" s="1"/>
      <c r="I635" s="1"/>
      <c r="J635" s="1"/>
      <c r="K635" s="1"/>
      <c r="L635" s="1"/>
    </row>
    <row r="636" spans="7:12" x14ac:dyDescent="0.25">
      <c r="G636" s="1"/>
      <c r="I636" s="1"/>
      <c r="J636" s="1"/>
      <c r="K636" s="1"/>
      <c r="L636" s="1"/>
    </row>
    <row r="637" spans="7:12" x14ac:dyDescent="0.25">
      <c r="G637" s="1"/>
      <c r="I637" s="1"/>
      <c r="J637" s="1"/>
      <c r="K637" s="1"/>
      <c r="L637" s="1"/>
    </row>
    <row r="638" spans="7:12" x14ac:dyDescent="0.25">
      <c r="G638" s="1"/>
      <c r="I638" s="1"/>
      <c r="J638" s="1"/>
      <c r="K638" s="1"/>
      <c r="L638" s="1"/>
    </row>
    <row r="639" spans="7:12" x14ac:dyDescent="0.25">
      <c r="G639" s="1"/>
      <c r="I639" s="1"/>
      <c r="J639" s="1"/>
      <c r="K639" s="1"/>
      <c r="L639" s="1"/>
    </row>
    <row r="640" spans="7:12" x14ac:dyDescent="0.25">
      <c r="G640" s="1"/>
      <c r="I640" s="1"/>
      <c r="J640" s="1"/>
      <c r="K640" s="1"/>
      <c r="L640" s="1"/>
    </row>
    <row r="641" spans="7:12" x14ac:dyDescent="0.25">
      <c r="G641" s="1"/>
      <c r="I641" s="1"/>
      <c r="J641" s="1"/>
      <c r="K641" s="1"/>
      <c r="L641" s="1"/>
    </row>
    <row r="642" spans="7:12" x14ac:dyDescent="0.25">
      <c r="G642" s="1"/>
      <c r="I642" s="1"/>
      <c r="J642" s="1"/>
      <c r="K642" s="1"/>
      <c r="L642" s="1"/>
    </row>
    <row r="643" spans="7:12" x14ac:dyDescent="0.25">
      <c r="G643" s="1"/>
      <c r="I643" s="1"/>
      <c r="J643" s="1"/>
      <c r="K643" s="1"/>
      <c r="L643" s="1"/>
    </row>
    <row r="644" spans="7:12" x14ac:dyDescent="0.25">
      <c r="G644" s="1"/>
      <c r="I644" s="1"/>
      <c r="J644" s="1"/>
      <c r="K644" s="1"/>
      <c r="L644" s="1"/>
    </row>
    <row r="645" spans="7:12" x14ac:dyDescent="0.25">
      <c r="G645" s="1"/>
      <c r="I645" s="1"/>
      <c r="J645" s="1"/>
      <c r="K645" s="1"/>
      <c r="L645" s="1"/>
    </row>
    <row r="646" spans="7:12" x14ac:dyDescent="0.25">
      <c r="G646" s="1"/>
      <c r="I646" s="1"/>
      <c r="J646" s="1"/>
      <c r="K646" s="1"/>
      <c r="L646" s="1"/>
    </row>
    <row r="647" spans="7:12" x14ac:dyDescent="0.25">
      <c r="G647" s="1"/>
      <c r="I647" s="1"/>
      <c r="J647" s="1"/>
      <c r="K647" s="1"/>
      <c r="L647" s="1"/>
    </row>
    <row r="648" spans="7:12" x14ac:dyDescent="0.25">
      <c r="G648" s="1"/>
      <c r="I648" s="1"/>
      <c r="J648" s="1"/>
      <c r="K648" s="1"/>
      <c r="L648" s="1"/>
    </row>
    <row r="649" spans="7:12" x14ac:dyDescent="0.25">
      <c r="G649" s="1"/>
      <c r="I649" s="1"/>
      <c r="J649" s="1"/>
      <c r="K649" s="1"/>
      <c r="L649" s="1"/>
    </row>
    <row r="650" spans="7:12" x14ac:dyDescent="0.25">
      <c r="G650" s="1"/>
      <c r="I650" s="1"/>
      <c r="J650" s="1"/>
      <c r="K650" s="1"/>
      <c r="L650" s="1"/>
    </row>
    <row r="651" spans="7:12" x14ac:dyDescent="0.25">
      <c r="G651" s="1"/>
      <c r="I651" s="1"/>
      <c r="J651" s="1"/>
      <c r="K651" s="1"/>
      <c r="L651" s="1"/>
    </row>
    <row r="652" spans="7:12" x14ac:dyDescent="0.25">
      <c r="G652" s="1"/>
      <c r="I652" s="1"/>
      <c r="J652" s="1"/>
      <c r="K652" s="1"/>
      <c r="L652" s="1"/>
    </row>
    <row r="653" spans="7:12" x14ac:dyDescent="0.25">
      <c r="G653" s="1"/>
      <c r="I653" s="1"/>
      <c r="J653" s="1"/>
      <c r="K653" s="1"/>
      <c r="L653" s="1"/>
    </row>
    <row r="654" spans="7:12" x14ac:dyDescent="0.25">
      <c r="G654" s="1"/>
      <c r="I654" s="1"/>
      <c r="J654" s="1"/>
      <c r="K654" s="1"/>
      <c r="L654" s="1"/>
    </row>
    <row r="655" spans="7:12" x14ac:dyDescent="0.25">
      <c r="G655" s="1"/>
      <c r="I655" s="1"/>
      <c r="J655" s="1"/>
      <c r="K655" s="1"/>
      <c r="L655" s="1"/>
    </row>
    <row r="656" spans="7:12" x14ac:dyDescent="0.25">
      <c r="G656" s="1"/>
      <c r="I656" s="1"/>
      <c r="J656" s="1"/>
      <c r="K656" s="1"/>
      <c r="L656" s="1"/>
    </row>
    <row r="657" spans="7:12" x14ac:dyDescent="0.25">
      <c r="G657" s="1"/>
      <c r="I657" s="1"/>
      <c r="J657" s="1"/>
      <c r="K657" s="1"/>
      <c r="L657" s="1"/>
    </row>
    <row r="658" spans="7:12" x14ac:dyDescent="0.25">
      <c r="G658" s="1"/>
      <c r="I658" s="1"/>
      <c r="J658" s="1"/>
      <c r="K658" s="1"/>
      <c r="L658" s="1"/>
    </row>
    <row r="659" spans="7:12" x14ac:dyDescent="0.25">
      <c r="G659" s="1"/>
      <c r="I659" s="1"/>
      <c r="J659" s="1"/>
      <c r="K659" s="1"/>
      <c r="L659" s="1"/>
    </row>
    <row r="660" spans="7:12" x14ac:dyDescent="0.25">
      <c r="G660" s="1"/>
      <c r="I660" s="1"/>
      <c r="J660" s="1"/>
      <c r="K660" s="1"/>
      <c r="L660" s="1"/>
    </row>
    <row r="661" spans="7:12" x14ac:dyDescent="0.25">
      <c r="G661" s="1"/>
      <c r="I661" s="1"/>
      <c r="J661" s="1"/>
      <c r="K661" s="1"/>
      <c r="L661" s="1"/>
    </row>
    <row r="662" spans="7:12" x14ac:dyDescent="0.25">
      <c r="G662" s="1"/>
      <c r="I662" s="1"/>
      <c r="J662" s="1"/>
      <c r="K662" s="1"/>
      <c r="L662" s="1"/>
    </row>
    <row r="663" spans="7:12" x14ac:dyDescent="0.25">
      <c r="G663" s="1"/>
      <c r="I663" s="1"/>
      <c r="J663" s="1"/>
      <c r="K663" s="1"/>
      <c r="L663" s="1"/>
    </row>
    <row r="664" spans="7:12" x14ac:dyDescent="0.25">
      <c r="G664" s="1"/>
      <c r="I664" s="1"/>
      <c r="J664" s="1"/>
      <c r="K664" s="1"/>
      <c r="L664" s="1"/>
    </row>
    <row r="665" spans="7:12" x14ac:dyDescent="0.25">
      <c r="G665" s="1"/>
      <c r="I665" s="1"/>
      <c r="J665" s="1"/>
      <c r="K665" s="1"/>
      <c r="L665" s="1"/>
    </row>
    <row r="666" spans="7:12" x14ac:dyDescent="0.25">
      <c r="G666" s="1"/>
      <c r="I666" s="1"/>
      <c r="J666" s="1"/>
      <c r="K666" s="1"/>
      <c r="L666" s="1"/>
    </row>
    <row r="667" spans="7:12" x14ac:dyDescent="0.25">
      <c r="G667" s="1"/>
      <c r="I667" s="1"/>
      <c r="J667" s="1"/>
      <c r="K667" s="1"/>
      <c r="L667" s="1"/>
    </row>
    <row r="668" spans="7:12" x14ac:dyDescent="0.25">
      <c r="G668" s="1"/>
      <c r="I668" s="1"/>
      <c r="J668" s="1"/>
      <c r="K668" s="1"/>
      <c r="L668" s="1"/>
    </row>
    <row r="669" spans="7:12" x14ac:dyDescent="0.25">
      <c r="G669" s="1"/>
      <c r="I669" s="1"/>
      <c r="J669" s="1"/>
      <c r="K669" s="1"/>
      <c r="L669" s="1"/>
    </row>
    <row r="670" spans="7:12" x14ac:dyDescent="0.25">
      <c r="G670" s="1"/>
      <c r="I670" s="1"/>
      <c r="J670" s="1"/>
      <c r="K670" s="1"/>
      <c r="L670" s="1"/>
    </row>
    <row r="671" spans="7:12" x14ac:dyDescent="0.25">
      <c r="G671" s="1"/>
      <c r="I671" s="1"/>
      <c r="J671" s="1"/>
      <c r="K671" s="1"/>
      <c r="L671" s="1"/>
    </row>
    <row r="672" spans="7:12" x14ac:dyDescent="0.25">
      <c r="G672" s="1"/>
      <c r="I672" s="1"/>
      <c r="J672" s="1"/>
      <c r="K672" s="1"/>
      <c r="L672" s="1"/>
    </row>
    <row r="673" spans="7:12" x14ac:dyDescent="0.25">
      <c r="G673" s="1"/>
      <c r="I673" s="1"/>
      <c r="J673" s="1"/>
      <c r="K673" s="1"/>
      <c r="L673" s="1"/>
    </row>
    <row r="674" spans="7:12" x14ac:dyDescent="0.25">
      <c r="G674" s="1"/>
      <c r="I674" s="1"/>
      <c r="J674" s="1"/>
      <c r="K674" s="1"/>
      <c r="L674" s="1"/>
    </row>
    <row r="675" spans="7:12" x14ac:dyDescent="0.25">
      <c r="G675" s="1"/>
      <c r="I675" s="1"/>
      <c r="J675" s="1"/>
      <c r="K675" s="1"/>
      <c r="L675" s="1"/>
    </row>
    <row r="676" spans="7:12" x14ac:dyDescent="0.25">
      <c r="G676" s="1"/>
      <c r="I676" s="1"/>
      <c r="J676" s="1"/>
      <c r="K676" s="1"/>
      <c r="L676" s="1"/>
    </row>
    <row r="677" spans="7:12" x14ac:dyDescent="0.25">
      <c r="G677" s="1"/>
      <c r="I677" s="1"/>
      <c r="J677" s="1"/>
      <c r="K677" s="1"/>
      <c r="L677" s="1"/>
    </row>
    <row r="678" spans="7:12" x14ac:dyDescent="0.25">
      <c r="G678" s="1"/>
      <c r="I678" s="1"/>
      <c r="J678" s="1"/>
      <c r="K678" s="1"/>
      <c r="L678" s="1"/>
    </row>
    <row r="679" spans="7:12" x14ac:dyDescent="0.25">
      <c r="G679" s="1"/>
      <c r="I679" s="1"/>
      <c r="J679" s="1"/>
      <c r="K679" s="1"/>
      <c r="L679" s="1"/>
    </row>
    <row r="680" spans="7:12" x14ac:dyDescent="0.25">
      <c r="G680" s="1"/>
      <c r="I680" s="1"/>
      <c r="J680" s="1"/>
      <c r="K680" s="1"/>
      <c r="L680" s="1"/>
    </row>
    <row r="681" spans="7:12" x14ac:dyDescent="0.25">
      <c r="G681" s="1"/>
      <c r="I681" s="1"/>
      <c r="J681" s="1"/>
      <c r="K681" s="1"/>
      <c r="L681" s="1"/>
    </row>
    <row r="682" spans="7:12" x14ac:dyDescent="0.25">
      <c r="G682" s="1"/>
      <c r="I682" s="1"/>
      <c r="J682" s="1"/>
      <c r="K682" s="1"/>
      <c r="L682" s="1"/>
    </row>
    <row r="683" spans="7:12" x14ac:dyDescent="0.25">
      <c r="G683" s="1"/>
      <c r="I683" s="1"/>
      <c r="J683" s="1"/>
      <c r="K683" s="1"/>
      <c r="L683" s="1"/>
    </row>
    <row r="684" spans="7:12" x14ac:dyDescent="0.25">
      <c r="G684" s="1"/>
      <c r="I684" s="1"/>
      <c r="J684" s="1"/>
      <c r="K684" s="1"/>
      <c r="L684" s="1"/>
    </row>
    <row r="685" spans="7:12" x14ac:dyDescent="0.25">
      <c r="G685" s="1"/>
      <c r="I685" s="1"/>
      <c r="J685" s="1"/>
      <c r="K685" s="1"/>
      <c r="L685" s="1"/>
    </row>
    <row r="686" spans="7:12" x14ac:dyDescent="0.25">
      <c r="G686" s="1"/>
      <c r="I686" s="1"/>
      <c r="J686" s="1"/>
      <c r="K686" s="1"/>
      <c r="L686" s="1"/>
    </row>
    <row r="687" spans="7:12" x14ac:dyDescent="0.25">
      <c r="G687" s="1"/>
      <c r="I687" s="1"/>
      <c r="J687" s="1"/>
      <c r="K687" s="1"/>
      <c r="L687" s="1"/>
    </row>
    <row r="688" spans="7:12" x14ac:dyDescent="0.25">
      <c r="G688" s="1"/>
      <c r="I688" s="1"/>
      <c r="J688" s="1"/>
      <c r="K688" s="1"/>
      <c r="L688" s="1"/>
    </row>
    <row r="689" spans="7:12" x14ac:dyDescent="0.25">
      <c r="G689" s="1"/>
      <c r="I689" s="1"/>
      <c r="J689" s="1"/>
      <c r="K689" s="1"/>
      <c r="L689" s="1"/>
    </row>
    <row r="690" spans="7:12" x14ac:dyDescent="0.25">
      <c r="G690" s="1"/>
      <c r="I690" s="1"/>
      <c r="J690" s="1"/>
      <c r="K690" s="1"/>
      <c r="L690" s="1"/>
    </row>
    <row r="691" spans="7:12" x14ac:dyDescent="0.25">
      <c r="G691" s="1"/>
      <c r="I691" s="1"/>
      <c r="J691" s="1"/>
      <c r="K691" s="1"/>
      <c r="L691" s="1"/>
    </row>
    <row r="692" spans="7:12" x14ac:dyDescent="0.25">
      <c r="G692" s="1"/>
      <c r="I692" s="1"/>
      <c r="J692" s="1"/>
      <c r="K692" s="1"/>
      <c r="L692" s="1"/>
    </row>
    <row r="693" spans="7:12" x14ac:dyDescent="0.25">
      <c r="G693" s="1"/>
      <c r="I693" s="1"/>
      <c r="J693" s="1"/>
      <c r="K693" s="1"/>
      <c r="L693" s="1"/>
    </row>
    <row r="694" spans="7:12" x14ac:dyDescent="0.25">
      <c r="G694" s="1"/>
      <c r="I694" s="1"/>
      <c r="J694" s="1"/>
      <c r="K694" s="1"/>
      <c r="L694" s="1"/>
    </row>
    <row r="695" spans="7:12" x14ac:dyDescent="0.25">
      <c r="G695" s="1"/>
      <c r="I695" s="1"/>
      <c r="J695" s="1"/>
      <c r="K695" s="1"/>
      <c r="L695" s="1"/>
    </row>
    <row r="696" spans="7:12" x14ac:dyDescent="0.25">
      <c r="G696" s="1"/>
      <c r="I696" s="1"/>
      <c r="J696" s="1"/>
      <c r="K696" s="1"/>
      <c r="L696" s="1"/>
    </row>
    <row r="697" spans="7:12" x14ac:dyDescent="0.25">
      <c r="G697" s="1"/>
      <c r="I697" s="1"/>
      <c r="J697" s="1"/>
      <c r="K697" s="1"/>
      <c r="L697" s="1"/>
    </row>
    <row r="698" spans="7:12" x14ac:dyDescent="0.25">
      <c r="G698" s="1"/>
      <c r="I698" s="1"/>
      <c r="J698" s="1"/>
      <c r="K698" s="1"/>
      <c r="L698" s="1"/>
    </row>
    <row r="699" spans="7:12" x14ac:dyDescent="0.25">
      <c r="G699" s="1"/>
      <c r="I699" s="1"/>
      <c r="J699" s="1"/>
      <c r="K699" s="1"/>
      <c r="L699" s="1"/>
    </row>
    <row r="700" spans="7:12" x14ac:dyDescent="0.25">
      <c r="G700" s="1"/>
      <c r="I700" s="1"/>
      <c r="J700" s="1"/>
      <c r="K700" s="1"/>
      <c r="L700" s="1"/>
    </row>
    <row r="701" spans="7:12" x14ac:dyDescent="0.25">
      <c r="G701" s="1"/>
      <c r="I701" s="1"/>
      <c r="J701" s="1"/>
      <c r="K701" s="1"/>
      <c r="L701" s="1"/>
    </row>
    <row r="702" spans="7:12" x14ac:dyDescent="0.25">
      <c r="G702" s="1"/>
      <c r="I702" s="1"/>
      <c r="J702" s="1"/>
      <c r="K702" s="1"/>
      <c r="L702" s="1"/>
    </row>
    <row r="703" spans="7:12" x14ac:dyDescent="0.25">
      <c r="G703" s="1"/>
      <c r="I703" s="1"/>
      <c r="J703" s="1"/>
      <c r="K703" s="1"/>
      <c r="L703" s="1"/>
    </row>
    <row r="704" spans="7:12" x14ac:dyDescent="0.25">
      <c r="G704" s="1"/>
      <c r="I704" s="1"/>
      <c r="J704" s="1"/>
      <c r="K704" s="1"/>
      <c r="L704" s="1"/>
    </row>
    <row r="705" spans="7:12" x14ac:dyDescent="0.25">
      <c r="G705" s="1"/>
      <c r="I705" s="1"/>
      <c r="J705" s="1"/>
      <c r="K705" s="1"/>
      <c r="L705" s="1"/>
    </row>
    <row r="706" spans="7:12" x14ac:dyDescent="0.25">
      <c r="G706" s="1"/>
      <c r="I706" s="1"/>
      <c r="J706" s="1"/>
      <c r="K706" s="1"/>
      <c r="L706" s="1"/>
    </row>
    <row r="707" spans="7:12" x14ac:dyDescent="0.25">
      <c r="G707" s="1"/>
      <c r="I707" s="1"/>
      <c r="J707" s="1"/>
      <c r="K707" s="1"/>
      <c r="L707" s="1"/>
    </row>
    <row r="708" spans="7:12" x14ac:dyDescent="0.25">
      <c r="G708" s="1"/>
      <c r="I708" s="1"/>
      <c r="J708" s="1"/>
      <c r="K708" s="1"/>
      <c r="L708" s="1"/>
    </row>
    <row r="709" spans="7:12" x14ac:dyDescent="0.25">
      <c r="G709" s="1"/>
      <c r="I709" s="1"/>
      <c r="J709" s="1"/>
      <c r="K709" s="1"/>
      <c r="L709" s="1"/>
    </row>
    <row r="710" spans="7:12" x14ac:dyDescent="0.25">
      <c r="G710" s="1"/>
      <c r="I710" s="1"/>
      <c r="J710" s="1"/>
      <c r="K710" s="1"/>
      <c r="L710" s="1"/>
    </row>
    <row r="711" spans="7:12" x14ac:dyDescent="0.25">
      <c r="G711" s="1"/>
      <c r="I711" s="1"/>
      <c r="J711" s="1"/>
      <c r="K711" s="1"/>
      <c r="L711" s="1"/>
    </row>
    <row r="712" spans="7:12" x14ac:dyDescent="0.25">
      <c r="G712" s="1"/>
      <c r="I712" s="1"/>
      <c r="J712" s="1"/>
      <c r="K712" s="1"/>
      <c r="L712" s="1"/>
    </row>
    <row r="713" spans="7:12" x14ac:dyDescent="0.25">
      <c r="G713" s="1"/>
      <c r="I713" s="1"/>
      <c r="J713" s="1"/>
      <c r="K713" s="1"/>
      <c r="L713" s="1"/>
    </row>
    <row r="714" spans="7:12" x14ac:dyDescent="0.25">
      <c r="G714" s="1"/>
      <c r="I714" s="1"/>
      <c r="J714" s="1"/>
      <c r="K714" s="1"/>
      <c r="L714" s="1"/>
    </row>
    <row r="715" spans="7:12" x14ac:dyDescent="0.25">
      <c r="G715" s="1"/>
      <c r="I715" s="1"/>
      <c r="J715" s="1"/>
      <c r="K715" s="1"/>
      <c r="L715" s="1"/>
    </row>
    <row r="716" spans="7:12" x14ac:dyDescent="0.25">
      <c r="G716" s="1"/>
      <c r="I716" s="1"/>
      <c r="J716" s="1"/>
      <c r="K716" s="1"/>
      <c r="L716" s="1"/>
    </row>
    <row r="717" spans="7:12" x14ac:dyDescent="0.25">
      <c r="G717" s="1"/>
      <c r="I717" s="1"/>
      <c r="J717" s="1"/>
      <c r="K717" s="1"/>
      <c r="L717" s="1"/>
    </row>
    <row r="718" spans="7:12" x14ac:dyDescent="0.25">
      <c r="G718" s="1"/>
      <c r="I718" s="1"/>
      <c r="J718" s="1"/>
      <c r="K718" s="1"/>
      <c r="L718" s="1"/>
    </row>
    <row r="719" spans="7:12" x14ac:dyDescent="0.25">
      <c r="G719" s="1"/>
      <c r="I719" s="1"/>
      <c r="J719" s="1"/>
      <c r="K719" s="1"/>
      <c r="L719" s="1"/>
    </row>
    <row r="720" spans="7:12" x14ac:dyDescent="0.25">
      <c r="G720" s="1"/>
      <c r="I720" s="1"/>
      <c r="J720" s="1"/>
      <c r="K720" s="1"/>
      <c r="L720" s="1"/>
    </row>
    <row r="721" spans="7:12" x14ac:dyDescent="0.25">
      <c r="G721" s="1"/>
      <c r="I721" s="1"/>
      <c r="J721" s="1"/>
      <c r="K721" s="1"/>
      <c r="L721" s="1"/>
    </row>
    <row r="722" spans="7:12" x14ac:dyDescent="0.25">
      <c r="G722" s="1"/>
      <c r="I722" s="1"/>
      <c r="J722" s="1"/>
      <c r="K722" s="1"/>
      <c r="L722" s="1"/>
    </row>
    <row r="723" spans="7:12" x14ac:dyDescent="0.25">
      <c r="G723" s="1"/>
      <c r="I723" s="1"/>
      <c r="J723" s="1"/>
      <c r="K723" s="1"/>
      <c r="L723" s="1"/>
    </row>
    <row r="724" spans="7:12" x14ac:dyDescent="0.25">
      <c r="G724" s="1"/>
      <c r="I724" s="1"/>
      <c r="J724" s="1"/>
      <c r="K724" s="1"/>
      <c r="L724" s="1"/>
    </row>
    <row r="725" spans="7:12" x14ac:dyDescent="0.25">
      <c r="G725" s="1"/>
      <c r="I725" s="1"/>
      <c r="J725" s="1"/>
      <c r="K725" s="1"/>
      <c r="L725" s="1"/>
    </row>
    <row r="726" spans="7:12" x14ac:dyDescent="0.25">
      <c r="G726" s="1"/>
      <c r="I726" s="1"/>
      <c r="J726" s="1"/>
      <c r="K726" s="1"/>
      <c r="L726" s="1"/>
    </row>
    <row r="727" spans="7:12" x14ac:dyDescent="0.25">
      <c r="G727" s="1"/>
      <c r="I727" s="1"/>
      <c r="J727" s="1"/>
      <c r="K727" s="1"/>
      <c r="L727" s="1"/>
    </row>
    <row r="728" spans="7:12" x14ac:dyDescent="0.25">
      <c r="G728" s="1"/>
      <c r="I728" s="1"/>
      <c r="J728" s="1"/>
      <c r="K728" s="1"/>
      <c r="L728" s="1"/>
    </row>
    <row r="729" spans="7:12" x14ac:dyDescent="0.25">
      <c r="G729" s="1"/>
      <c r="I729" s="1"/>
      <c r="J729" s="1"/>
      <c r="K729" s="1"/>
      <c r="L729" s="1"/>
    </row>
    <row r="730" spans="7:12" x14ac:dyDescent="0.25">
      <c r="G730" s="1"/>
      <c r="I730" s="1"/>
      <c r="J730" s="1"/>
      <c r="K730" s="1"/>
      <c r="L730" s="1"/>
    </row>
    <row r="731" spans="7:12" x14ac:dyDescent="0.25">
      <c r="G731" s="1"/>
      <c r="I731" s="1"/>
      <c r="J731" s="1"/>
      <c r="K731" s="1"/>
      <c r="L731" s="1"/>
    </row>
    <row r="732" spans="7:12" x14ac:dyDescent="0.25">
      <c r="G732" s="1"/>
      <c r="I732" s="1"/>
      <c r="J732" s="1"/>
      <c r="K732" s="1"/>
      <c r="L732" s="1"/>
    </row>
    <row r="733" spans="7:12" x14ac:dyDescent="0.25">
      <c r="G733" s="1"/>
      <c r="I733" s="1"/>
      <c r="J733" s="1"/>
      <c r="K733" s="1"/>
      <c r="L733" s="1"/>
    </row>
    <row r="734" spans="7:12" x14ac:dyDescent="0.25">
      <c r="G734" s="1"/>
      <c r="I734" s="1"/>
      <c r="J734" s="1"/>
      <c r="K734" s="1"/>
      <c r="L734" s="1"/>
    </row>
    <row r="735" spans="7:12" x14ac:dyDescent="0.25">
      <c r="G735" s="1"/>
      <c r="I735" s="1"/>
      <c r="J735" s="1"/>
      <c r="K735" s="1"/>
      <c r="L735" s="1"/>
    </row>
    <row r="736" spans="7:12" x14ac:dyDescent="0.25">
      <c r="G736" s="1"/>
      <c r="I736" s="1"/>
      <c r="J736" s="1"/>
      <c r="K736" s="1"/>
      <c r="L736" s="1"/>
    </row>
    <row r="737" spans="7:12" x14ac:dyDescent="0.25">
      <c r="G737" s="1"/>
      <c r="I737" s="1"/>
      <c r="J737" s="1"/>
      <c r="K737" s="1"/>
      <c r="L737" s="1"/>
    </row>
    <row r="738" spans="7:12" x14ac:dyDescent="0.25">
      <c r="G738" s="1"/>
      <c r="I738" s="1"/>
      <c r="J738" s="1"/>
      <c r="K738" s="1"/>
      <c r="L738" s="1"/>
    </row>
    <row r="739" spans="7:12" x14ac:dyDescent="0.25">
      <c r="G739" s="1"/>
      <c r="I739" s="1"/>
      <c r="J739" s="1"/>
      <c r="K739" s="1"/>
      <c r="L739" s="1"/>
    </row>
    <row r="740" spans="7:12" x14ac:dyDescent="0.25">
      <c r="G740" s="1"/>
      <c r="I740" s="1"/>
      <c r="J740" s="1"/>
      <c r="K740" s="1"/>
      <c r="L740" s="1"/>
    </row>
    <row r="741" spans="7:12" x14ac:dyDescent="0.25">
      <c r="G741" s="1"/>
      <c r="I741" s="1"/>
      <c r="J741" s="1"/>
      <c r="K741" s="1"/>
      <c r="L741" s="1"/>
    </row>
    <row r="742" spans="7:12" x14ac:dyDescent="0.25">
      <c r="G742" s="1"/>
      <c r="I742" s="1"/>
      <c r="J742" s="1"/>
      <c r="K742" s="1"/>
      <c r="L742" s="1"/>
    </row>
    <row r="743" spans="7:12" x14ac:dyDescent="0.25">
      <c r="G743" s="1"/>
      <c r="I743" s="1"/>
      <c r="J743" s="1"/>
      <c r="K743" s="1"/>
      <c r="L743" s="1"/>
    </row>
    <row r="744" spans="7:12" x14ac:dyDescent="0.25">
      <c r="G744" s="1"/>
      <c r="I744" s="1"/>
      <c r="J744" s="1"/>
      <c r="K744" s="1"/>
      <c r="L744" s="1"/>
    </row>
    <row r="745" spans="7:12" x14ac:dyDescent="0.25">
      <c r="G745" s="1"/>
      <c r="I745" s="1"/>
      <c r="J745" s="1"/>
      <c r="K745" s="1"/>
      <c r="L745" s="1"/>
    </row>
    <row r="746" spans="7:12" x14ac:dyDescent="0.25">
      <c r="G746" s="1"/>
      <c r="I746" s="1"/>
      <c r="J746" s="1"/>
      <c r="K746" s="1"/>
      <c r="L746" s="1"/>
    </row>
    <row r="747" spans="7:12" x14ac:dyDescent="0.25">
      <c r="G747" s="1"/>
      <c r="I747" s="1"/>
      <c r="J747" s="1"/>
      <c r="K747" s="1"/>
      <c r="L747" s="1"/>
    </row>
    <row r="748" spans="7:12" x14ac:dyDescent="0.25">
      <c r="G748" s="1"/>
      <c r="I748" s="1"/>
      <c r="J748" s="1"/>
      <c r="K748" s="1"/>
      <c r="L748" s="1"/>
    </row>
    <row r="749" spans="7:12" x14ac:dyDescent="0.25">
      <c r="G749" s="1"/>
      <c r="I749" s="1"/>
      <c r="J749" s="1"/>
      <c r="K749" s="1"/>
      <c r="L749" s="1"/>
    </row>
    <row r="750" spans="7:12" x14ac:dyDescent="0.25">
      <c r="G750" s="1"/>
      <c r="I750" s="1"/>
      <c r="J750" s="1"/>
      <c r="K750" s="1"/>
      <c r="L750" s="1"/>
    </row>
    <row r="751" spans="7:12" x14ac:dyDescent="0.25">
      <c r="G751" s="1"/>
      <c r="I751" s="1"/>
      <c r="J751" s="1"/>
      <c r="K751" s="1"/>
      <c r="L751" s="1"/>
    </row>
    <row r="752" spans="7:12" x14ac:dyDescent="0.25">
      <c r="G752" s="1"/>
      <c r="I752" s="1"/>
      <c r="J752" s="1"/>
      <c r="K752" s="1"/>
      <c r="L752" s="1"/>
    </row>
    <row r="753" spans="7:12" x14ac:dyDescent="0.25">
      <c r="G753" s="1"/>
      <c r="I753" s="1"/>
      <c r="J753" s="1"/>
      <c r="K753" s="1"/>
      <c r="L753" s="1"/>
    </row>
    <row r="754" spans="7:12" x14ac:dyDescent="0.25">
      <c r="G754" s="1"/>
      <c r="I754" s="1"/>
      <c r="J754" s="1"/>
      <c r="K754" s="1"/>
      <c r="L754" s="1"/>
    </row>
    <row r="755" spans="7:12" x14ac:dyDescent="0.25">
      <c r="G755" s="1"/>
      <c r="I755" s="1"/>
      <c r="J755" s="1"/>
      <c r="K755" s="1"/>
      <c r="L755" s="1"/>
    </row>
    <row r="756" spans="7:12" x14ac:dyDescent="0.25">
      <c r="G756" s="1"/>
      <c r="I756" s="1"/>
      <c r="J756" s="1"/>
      <c r="K756" s="1"/>
      <c r="L756" s="1"/>
    </row>
    <row r="757" spans="7:12" x14ac:dyDescent="0.25">
      <c r="G757" s="1"/>
      <c r="I757" s="1"/>
      <c r="J757" s="1"/>
      <c r="K757" s="1"/>
      <c r="L757" s="1"/>
    </row>
    <row r="758" spans="7:12" x14ac:dyDescent="0.25">
      <c r="G758" s="1"/>
      <c r="I758" s="1"/>
      <c r="J758" s="1"/>
      <c r="K758" s="1"/>
      <c r="L758" s="1"/>
    </row>
    <row r="759" spans="7:12" x14ac:dyDescent="0.25">
      <c r="G759" s="1"/>
      <c r="I759" s="1"/>
      <c r="J759" s="1"/>
      <c r="K759" s="1"/>
      <c r="L759" s="1"/>
    </row>
    <row r="760" spans="7:12" x14ac:dyDescent="0.25">
      <c r="G760" s="1"/>
      <c r="I760" s="1"/>
      <c r="J760" s="1"/>
      <c r="K760" s="1"/>
      <c r="L760" s="1"/>
    </row>
    <row r="761" spans="7:12" x14ac:dyDescent="0.25">
      <c r="G761" s="1"/>
      <c r="I761" s="1"/>
      <c r="J761" s="1"/>
      <c r="K761" s="1"/>
      <c r="L761" s="1"/>
    </row>
    <row r="762" spans="7:12" x14ac:dyDescent="0.25">
      <c r="G762" s="1"/>
      <c r="I762" s="1"/>
      <c r="J762" s="1"/>
      <c r="K762" s="1"/>
      <c r="L762" s="1"/>
    </row>
    <row r="763" spans="7:12" x14ac:dyDescent="0.25">
      <c r="G763" s="1"/>
      <c r="I763" s="1"/>
      <c r="J763" s="1"/>
      <c r="K763" s="1"/>
      <c r="L763" s="1"/>
    </row>
    <row r="764" spans="7:12" x14ac:dyDescent="0.25">
      <c r="G764" s="1"/>
      <c r="I764" s="1"/>
      <c r="J764" s="1"/>
      <c r="K764" s="1"/>
      <c r="L764" s="1"/>
    </row>
    <row r="765" spans="7:12" x14ac:dyDescent="0.25">
      <c r="G765" s="1"/>
      <c r="I765" s="1"/>
      <c r="J765" s="1"/>
      <c r="K765" s="1"/>
      <c r="L765" s="1"/>
    </row>
    <row r="766" spans="7:12" x14ac:dyDescent="0.25">
      <c r="G766" s="1"/>
      <c r="I766" s="1"/>
      <c r="J766" s="1"/>
      <c r="K766" s="1"/>
      <c r="L766" s="1"/>
    </row>
    <row r="767" spans="7:12" x14ac:dyDescent="0.25">
      <c r="G767" s="1"/>
      <c r="I767" s="1"/>
      <c r="J767" s="1"/>
      <c r="K767" s="1"/>
      <c r="L767" s="1"/>
    </row>
    <row r="768" spans="7:12" x14ac:dyDescent="0.25">
      <c r="G768" s="1"/>
      <c r="I768" s="1"/>
      <c r="J768" s="1"/>
      <c r="K768" s="1"/>
      <c r="L768" s="1"/>
    </row>
    <row r="769" spans="7:12" x14ac:dyDescent="0.25">
      <c r="G769" s="1"/>
      <c r="I769" s="1"/>
      <c r="J769" s="1"/>
      <c r="K769" s="1"/>
      <c r="L769" s="1"/>
    </row>
    <row r="770" spans="7:12" x14ac:dyDescent="0.25">
      <c r="G770" s="1"/>
      <c r="I770" s="1"/>
      <c r="J770" s="1"/>
      <c r="K770" s="1"/>
      <c r="L770" s="1"/>
    </row>
    <row r="771" spans="7:12" x14ac:dyDescent="0.25">
      <c r="G771" s="1"/>
      <c r="I771" s="1"/>
      <c r="J771" s="1"/>
      <c r="K771" s="1"/>
      <c r="L771" s="1"/>
    </row>
    <row r="772" spans="7:12" x14ac:dyDescent="0.25">
      <c r="G772" s="1"/>
      <c r="I772" s="1"/>
      <c r="J772" s="1"/>
      <c r="K772" s="1"/>
      <c r="L772" s="1"/>
    </row>
    <row r="773" spans="7:12" x14ac:dyDescent="0.25">
      <c r="G773" s="1"/>
      <c r="I773" s="1"/>
      <c r="J773" s="1"/>
      <c r="K773" s="1"/>
      <c r="L773" s="1"/>
    </row>
    <row r="774" spans="7:12" x14ac:dyDescent="0.25">
      <c r="G774" s="1"/>
      <c r="I774" s="1"/>
      <c r="J774" s="1"/>
      <c r="K774" s="1"/>
      <c r="L774" s="1"/>
    </row>
    <row r="775" spans="7:12" x14ac:dyDescent="0.25">
      <c r="G775" s="1"/>
      <c r="I775" s="1"/>
      <c r="J775" s="1"/>
      <c r="K775" s="1"/>
      <c r="L775" s="1"/>
    </row>
    <row r="776" spans="7:12" x14ac:dyDescent="0.25">
      <c r="G776" s="1"/>
      <c r="I776" s="1"/>
      <c r="J776" s="1"/>
      <c r="K776" s="1"/>
      <c r="L776" s="1"/>
    </row>
    <row r="777" spans="7:12" x14ac:dyDescent="0.25">
      <c r="G777" s="1"/>
      <c r="I777" s="1"/>
      <c r="J777" s="1"/>
      <c r="K777" s="1"/>
      <c r="L777" s="1"/>
    </row>
    <row r="778" spans="7:12" x14ac:dyDescent="0.25">
      <c r="G778" s="1"/>
      <c r="I778" s="1"/>
      <c r="J778" s="1"/>
      <c r="K778" s="1"/>
      <c r="L778" s="1"/>
    </row>
    <row r="779" spans="7:12" x14ac:dyDescent="0.25">
      <c r="G779" s="1"/>
      <c r="I779" s="1"/>
      <c r="J779" s="1"/>
      <c r="K779" s="1"/>
      <c r="L779" s="1"/>
    </row>
    <row r="780" spans="7:12" x14ac:dyDescent="0.25">
      <c r="G780" s="1"/>
      <c r="I780" s="1"/>
      <c r="J780" s="1"/>
      <c r="K780" s="1"/>
      <c r="L780" s="1"/>
    </row>
    <row r="781" spans="7:12" x14ac:dyDescent="0.25">
      <c r="G781" s="1"/>
      <c r="I781" s="1"/>
      <c r="J781" s="1"/>
      <c r="K781" s="1"/>
      <c r="L781" s="1"/>
    </row>
    <row r="782" spans="7:12" x14ac:dyDescent="0.25">
      <c r="G782" s="1"/>
      <c r="I782" s="1"/>
      <c r="J782" s="1"/>
      <c r="K782" s="1"/>
      <c r="L782" s="1"/>
    </row>
    <row r="783" spans="7:12" x14ac:dyDescent="0.25">
      <c r="G783" s="1"/>
      <c r="I783" s="1"/>
      <c r="J783" s="1"/>
      <c r="K783" s="1"/>
      <c r="L783" s="1"/>
    </row>
    <row r="784" spans="7:12" x14ac:dyDescent="0.25">
      <c r="G784" s="1"/>
      <c r="I784" s="1"/>
      <c r="J784" s="1"/>
      <c r="K784" s="1"/>
      <c r="L784" s="1"/>
    </row>
    <row r="785" spans="7:12" x14ac:dyDescent="0.25">
      <c r="G785" s="1"/>
      <c r="I785" s="1"/>
      <c r="J785" s="1"/>
      <c r="K785" s="1"/>
      <c r="L785" s="1"/>
    </row>
    <row r="786" spans="7:12" x14ac:dyDescent="0.25">
      <c r="G786" s="1"/>
      <c r="I786" s="1"/>
      <c r="J786" s="1"/>
      <c r="K786" s="1"/>
      <c r="L786" s="1"/>
    </row>
    <row r="787" spans="7:12" x14ac:dyDescent="0.25">
      <c r="G787" s="1"/>
      <c r="I787" s="1"/>
      <c r="J787" s="1"/>
      <c r="K787" s="1"/>
      <c r="L787" s="1"/>
    </row>
    <row r="788" spans="7:12" x14ac:dyDescent="0.25">
      <c r="G788" s="1"/>
      <c r="I788" s="1"/>
      <c r="J788" s="1"/>
      <c r="K788" s="1"/>
      <c r="L788" s="1"/>
    </row>
    <row r="789" spans="7:12" x14ac:dyDescent="0.25">
      <c r="G789" s="1"/>
      <c r="I789" s="1"/>
      <c r="J789" s="1"/>
      <c r="K789" s="1"/>
      <c r="L789" s="1"/>
    </row>
    <row r="790" spans="7:12" x14ac:dyDescent="0.25">
      <c r="G790" s="1"/>
      <c r="I790" s="1"/>
      <c r="J790" s="1"/>
      <c r="K790" s="1"/>
      <c r="L790" s="1"/>
    </row>
    <row r="791" spans="7:12" x14ac:dyDescent="0.25">
      <c r="G791" s="1"/>
      <c r="I791" s="1"/>
      <c r="J791" s="1"/>
      <c r="K791" s="1"/>
      <c r="L791" s="1"/>
    </row>
    <row r="792" spans="7:12" x14ac:dyDescent="0.25">
      <c r="G792" s="1"/>
      <c r="I792" s="1"/>
      <c r="J792" s="1"/>
      <c r="K792" s="1"/>
      <c r="L792" s="1"/>
    </row>
    <row r="793" spans="7:12" x14ac:dyDescent="0.25">
      <c r="G793" s="1"/>
      <c r="I793" s="1"/>
      <c r="J793" s="1"/>
      <c r="K793" s="1"/>
      <c r="L793" s="1"/>
    </row>
    <row r="794" spans="7:12" x14ac:dyDescent="0.25">
      <c r="G794" s="1"/>
      <c r="I794" s="1"/>
      <c r="J794" s="1"/>
      <c r="K794" s="1"/>
      <c r="L794" s="1"/>
    </row>
    <row r="795" spans="7:12" x14ac:dyDescent="0.25">
      <c r="G795" s="1"/>
      <c r="I795" s="1"/>
      <c r="J795" s="1"/>
      <c r="K795" s="1"/>
      <c r="L795" s="1"/>
    </row>
    <row r="796" spans="7:12" x14ac:dyDescent="0.25">
      <c r="G796" s="1"/>
      <c r="I796" s="1"/>
      <c r="J796" s="1"/>
      <c r="K796" s="1"/>
      <c r="L796" s="1"/>
    </row>
    <row r="797" spans="7:12" x14ac:dyDescent="0.25">
      <c r="G797" s="1"/>
      <c r="I797" s="1"/>
      <c r="J797" s="1"/>
      <c r="K797" s="1"/>
      <c r="L797" s="1"/>
    </row>
    <row r="798" spans="7:12" x14ac:dyDescent="0.25">
      <c r="G798" s="1"/>
      <c r="I798" s="1"/>
      <c r="J798" s="1"/>
      <c r="K798" s="1"/>
      <c r="L798" s="1"/>
    </row>
    <row r="799" spans="7:12" x14ac:dyDescent="0.25">
      <c r="G799" s="1"/>
      <c r="I799" s="1"/>
      <c r="J799" s="1"/>
      <c r="K799" s="1"/>
      <c r="L799" s="1"/>
    </row>
    <row r="800" spans="7:12" x14ac:dyDescent="0.25">
      <c r="G800" s="1"/>
      <c r="I800" s="1"/>
      <c r="J800" s="1"/>
      <c r="K800" s="1"/>
      <c r="L800" s="1"/>
    </row>
    <row r="801" spans="7:12" x14ac:dyDescent="0.25">
      <c r="G801" s="1"/>
      <c r="I801" s="1"/>
      <c r="J801" s="1"/>
      <c r="K801" s="1"/>
      <c r="L801" s="1"/>
    </row>
    <row r="802" spans="7:12" x14ac:dyDescent="0.25">
      <c r="G802" s="1"/>
      <c r="I802" s="1"/>
      <c r="J802" s="1"/>
      <c r="K802" s="1"/>
      <c r="L802" s="1"/>
    </row>
    <row r="803" spans="7:12" x14ac:dyDescent="0.25">
      <c r="G803" s="1"/>
      <c r="I803" s="1"/>
      <c r="J803" s="1"/>
      <c r="K803" s="1"/>
      <c r="L803" s="1"/>
    </row>
    <row r="804" spans="7:12" x14ac:dyDescent="0.25">
      <c r="G804" s="1"/>
      <c r="I804" s="1"/>
      <c r="J804" s="1"/>
      <c r="K804" s="1"/>
      <c r="L804" s="1"/>
    </row>
    <row r="805" spans="7:12" x14ac:dyDescent="0.25">
      <c r="G805" s="1"/>
      <c r="I805" s="1"/>
      <c r="J805" s="1"/>
      <c r="K805" s="1"/>
      <c r="L805" s="1"/>
    </row>
    <row r="806" spans="7:12" x14ac:dyDescent="0.25">
      <c r="G806" s="1"/>
      <c r="I806" s="1"/>
      <c r="J806" s="1"/>
      <c r="K806" s="1"/>
      <c r="L806" s="1"/>
    </row>
    <row r="807" spans="7:12" x14ac:dyDescent="0.25">
      <c r="G807" s="1"/>
      <c r="I807" s="1"/>
      <c r="J807" s="1"/>
      <c r="K807" s="1"/>
      <c r="L807" s="1"/>
    </row>
    <row r="808" spans="7:12" x14ac:dyDescent="0.25">
      <c r="G808" s="1"/>
      <c r="I808" s="1"/>
      <c r="J808" s="1"/>
      <c r="K808" s="1"/>
      <c r="L808" s="1"/>
    </row>
    <row r="809" spans="7:12" x14ac:dyDescent="0.25">
      <c r="G809" s="1"/>
      <c r="I809" s="1"/>
      <c r="J809" s="1"/>
      <c r="K809" s="1"/>
      <c r="L809" s="1"/>
    </row>
    <row r="810" spans="7:12" x14ac:dyDescent="0.25">
      <c r="G810" s="1"/>
      <c r="I810" s="1"/>
      <c r="J810" s="1"/>
      <c r="K810" s="1"/>
      <c r="L810" s="1"/>
    </row>
    <row r="811" spans="7:12" x14ac:dyDescent="0.25">
      <c r="G811" s="1"/>
      <c r="I811" s="1"/>
      <c r="J811" s="1"/>
      <c r="K811" s="1"/>
      <c r="L811" s="1"/>
    </row>
    <row r="812" spans="7:12" x14ac:dyDescent="0.25">
      <c r="G812" s="1"/>
      <c r="I812" s="1"/>
      <c r="J812" s="1"/>
      <c r="K812" s="1"/>
      <c r="L812" s="1"/>
    </row>
    <row r="813" spans="7:12" x14ac:dyDescent="0.25">
      <c r="G813" s="1"/>
      <c r="I813" s="1"/>
      <c r="J813" s="1"/>
      <c r="K813" s="1"/>
      <c r="L813" s="1"/>
    </row>
    <row r="814" spans="7:12" x14ac:dyDescent="0.25">
      <c r="G814" s="1"/>
      <c r="I814" s="1"/>
      <c r="J814" s="1"/>
      <c r="K814" s="1"/>
      <c r="L814" s="1"/>
    </row>
    <row r="815" spans="7:12" x14ac:dyDescent="0.25">
      <c r="G815" s="1"/>
      <c r="I815" s="1"/>
      <c r="J815" s="1"/>
      <c r="K815" s="1"/>
      <c r="L815" s="1"/>
    </row>
    <row r="816" spans="7:12" x14ac:dyDescent="0.25">
      <c r="G816" s="1"/>
      <c r="I816" s="1"/>
      <c r="J816" s="1"/>
      <c r="K816" s="1"/>
      <c r="L816" s="1"/>
    </row>
    <row r="817" spans="7:12" x14ac:dyDescent="0.25">
      <c r="G817" s="1"/>
      <c r="I817" s="1"/>
      <c r="J817" s="1"/>
      <c r="K817" s="1"/>
      <c r="L817" s="1"/>
    </row>
    <row r="818" spans="7:12" x14ac:dyDescent="0.25">
      <c r="G818" s="1"/>
      <c r="I818" s="1"/>
      <c r="J818" s="1"/>
      <c r="K818" s="1"/>
      <c r="L818" s="1"/>
    </row>
    <row r="819" spans="7:12" x14ac:dyDescent="0.25">
      <c r="G819" s="1"/>
      <c r="I819" s="1"/>
      <c r="J819" s="1"/>
      <c r="K819" s="1"/>
      <c r="L819" s="1"/>
    </row>
    <row r="820" spans="7:12" x14ac:dyDescent="0.25">
      <c r="G820" s="1"/>
      <c r="I820" s="1"/>
      <c r="J820" s="1"/>
      <c r="K820" s="1"/>
      <c r="L820" s="1"/>
    </row>
    <row r="821" spans="7:12" x14ac:dyDescent="0.25">
      <c r="G821" s="1"/>
      <c r="I821" s="1"/>
      <c r="J821" s="1"/>
      <c r="K821" s="1"/>
      <c r="L821" s="1"/>
    </row>
    <row r="822" spans="7:12" x14ac:dyDescent="0.25">
      <c r="G822" s="1"/>
      <c r="I822" s="1"/>
      <c r="J822" s="1"/>
      <c r="K822" s="1"/>
      <c r="L822" s="1"/>
    </row>
    <row r="823" spans="7:12" x14ac:dyDescent="0.25">
      <c r="G823" s="1"/>
      <c r="I823" s="1"/>
      <c r="J823" s="1"/>
      <c r="K823" s="1"/>
      <c r="L823" s="1"/>
    </row>
    <row r="824" spans="7:12" x14ac:dyDescent="0.25">
      <c r="G824" s="1"/>
      <c r="I824" s="1"/>
      <c r="J824" s="1"/>
      <c r="K824" s="1"/>
      <c r="L824" s="1"/>
    </row>
    <row r="825" spans="7:12" x14ac:dyDescent="0.25">
      <c r="G825" s="1"/>
      <c r="I825" s="1"/>
      <c r="J825" s="1"/>
      <c r="K825" s="1"/>
      <c r="L825" s="1"/>
    </row>
    <row r="826" spans="7:12" x14ac:dyDescent="0.25">
      <c r="G826" s="1"/>
      <c r="I826" s="1"/>
      <c r="J826" s="1"/>
      <c r="K826" s="1"/>
      <c r="L826" s="1"/>
    </row>
    <row r="827" spans="7:12" x14ac:dyDescent="0.25">
      <c r="G827" s="1"/>
      <c r="I827" s="1"/>
      <c r="J827" s="1"/>
      <c r="K827" s="1"/>
      <c r="L827" s="1"/>
    </row>
    <row r="828" spans="7:12" x14ac:dyDescent="0.25">
      <c r="G828" s="1"/>
      <c r="I828" s="1"/>
      <c r="J828" s="1"/>
      <c r="K828" s="1"/>
      <c r="L828" s="1"/>
    </row>
    <row r="829" spans="7:12" x14ac:dyDescent="0.25">
      <c r="G829" s="1"/>
      <c r="I829" s="1"/>
      <c r="J829" s="1"/>
      <c r="K829" s="1"/>
      <c r="L829" s="1"/>
    </row>
    <row r="830" spans="7:12" x14ac:dyDescent="0.25">
      <c r="G830" s="1"/>
      <c r="I830" s="1"/>
      <c r="J830" s="1"/>
      <c r="K830" s="1"/>
      <c r="L830" s="1"/>
    </row>
    <row r="831" spans="7:12" x14ac:dyDescent="0.25">
      <c r="G831" s="1"/>
      <c r="I831" s="1"/>
      <c r="J831" s="1"/>
      <c r="K831" s="1"/>
      <c r="L831" s="1"/>
    </row>
    <row r="832" spans="7:12" x14ac:dyDescent="0.25">
      <c r="G832" s="1"/>
      <c r="I832" s="1"/>
      <c r="J832" s="1"/>
      <c r="K832" s="1"/>
      <c r="L832" s="1"/>
    </row>
    <row r="833" spans="7:12" x14ac:dyDescent="0.25">
      <c r="G833" s="1"/>
      <c r="I833" s="1"/>
      <c r="J833" s="1"/>
      <c r="K833" s="1"/>
      <c r="L833" s="1"/>
    </row>
    <row r="834" spans="7:12" x14ac:dyDescent="0.25">
      <c r="G834" s="1"/>
      <c r="I834" s="1"/>
      <c r="J834" s="1"/>
      <c r="K834" s="1"/>
      <c r="L834" s="1"/>
    </row>
    <row r="835" spans="7:12" x14ac:dyDescent="0.25">
      <c r="G835" s="1"/>
      <c r="I835" s="1"/>
      <c r="J835" s="1"/>
      <c r="K835" s="1"/>
      <c r="L835" s="1"/>
    </row>
    <row r="836" spans="7:12" x14ac:dyDescent="0.25">
      <c r="G836" s="1"/>
      <c r="I836" s="1"/>
      <c r="J836" s="1"/>
      <c r="K836" s="1"/>
      <c r="L836" s="1"/>
    </row>
    <row r="837" spans="7:12" x14ac:dyDescent="0.25">
      <c r="G837" s="1"/>
      <c r="I837" s="1"/>
      <c r="J837" s="1"/>
      <c r="K837" s="1"/>
      <c r="L837" s="1"/>
    </row>
    <row r="838" spans="7:12" x14ac:dyDescent="0.25">
      <c r="G838" s="1"/>
      <c r="I838" s="1"/>
      <c r="J838" s="1"/>
      <c r="K838" s="1"/>
      <c r="L838" s="1"/>
    </row>
    <row r="839" spans="7:12" x14ac:dyDescent="0.25">
      <c r="G839" s="1"/>
      <c r="I839" s="1"/>
      <c r="J839" s="1"/>
      <c r="K839" s="1"/>
      <c r="L839" s="1"/>
    </row>
    <row r="840" spans="7:12" x14ac:dyDescent="0.25">
      <c r="G840" s="1"/>
      <c r="I840" s="1"/>
      <c r="J840" s="1"/>
      <c r="K840" s="1"/>
      <c r="L840" s="1"/>
    </row>
    <row r="841" spans="7:12" x14ac:dyDescent="0.25">
      <c r="G841" s="1"/>
      <c r="I841" s="1"/>
      <c r="J841" s="1"/>
      <c r="K841" s="1"/>
      <c r="L841" s="1"/>
    </row>
    <row r="842" spans="7:12" x14ac:dyDescent="0.25">
      <c r="G842" s="1"/>
      <c r="I842" s="1"/>
      <c r="J842" s="1"/>
      <c r="K842" s="1"/>
      <c r="L842" s="1"/>
    </row>
    <row r="843" spans="7:12" x14ac:dyDescent="0.25">
      <c r="G843" s="1"/>
      <c r="I843" s="1"/>
      <c r="J843" s="1"/>
      <c r="K843" s="1"/>
      <c r="L843" s="1"/>
    </row>
    <row r="844" spans="7:12" x14ac:dyDescent="0.25">
      <c r="G844" s="1"/>
      <c r="I844" s="1"/>
      <c r="J844" s="1"/>
      <c r="K844" s="1"/>
      <c r="L844" s="1"/>
    </row>
    <row r="845" spans="7:12" x14ac:dyDescent="0.25">
      <c r="G845" s="1"/>
      <c r="I845" s="1"/>
      <c r="J845" s="1"/>
      <c r="K845" s="1"/>
      <c r="L845" s="1"/>
    </row>
    <row r="846" spans="7:12" x14ac:dyDescent="0.25">
      <c r="G846" s="1"/>
      <c r="I846" s="1"/>
      <c r="J846" s="1"/>
      <c r="K846" s="1"/>
      <c r="L846" s="1"/>
    </row>
    <row r="847" spans="7:12" x14ac:dyDescent="0.25">
      <c r="G847" s="1"/>
      <c r="I847" s="1"/>
      <c r="J847" s="1"/>
      <c r="K847" s="1"/>
      <c r="L847" s="1"/>
    </row>
    <row r="848" spans="7:12" x14ac:dyDescent="0.25">
      <c r="G848" s="1"/>
      <c r="I848" s="1"/>
      <c r="J848" s="1"/>
      <c r="K848" s="1"/>
      <c r="L848" s="1"/>
    </row>
    <row r="849" spans="7:12" x14ac:dyDescent="0.25">
      <c r="G849" s="1"/>
      <c r="I849" s="1"/>
      <c r="J849" s="1"/>
      <c r="K849" s="1"/>
      <c r="L849" s="1"/>
    </row>
    <row r="850" spans="7:12" x14ac:dyDescent="0.25">
      <c r="G850" s="1"/>
      <c r="I850" s="1"/>
      <c r="J850" s="1"/>
      <c r="K850" s="1"/>
      <c r="L850" s="1"/>
    </row>
    <row r="851" spans="7:12" x14ac:dyDescent="0.25">
      <c r="G851" s="1"/>
      <c r="I851" s="1"/>
      <c r="J851" s="1"/>
      <c r="K851" s="1"/>
      <c r="L851" s="1"/>
    </row>
    <row r="852" spans="7:12" x14ac:dyDescent="0.25">
      <c r="G852" s="1"/>
      <c r="I852" s="1"/>
      <c r="J852" s="1"/>
      <c r="K852" s="1"/>
      <c r="L852" s="1"/>
    </row>
    <row r="853" spans="7:12" x14ac:dyDescent="0.25">
      <c r="G853" s="1"/>
      <c r="I853" s="1"/>
      <c r="J853" s="1"/>
      <c r="K853" s="1"/>
      <c r="L853" s="1"/>
    </row>
    <row r="854" spans="7:12" x14ac:dyDescent="0.25">
      <c r="G854" s="1"/>
      <c r="I854" s="1"/>
      <c r="J854" s="1"/>
      <c r="K854" s="1"/>
      <c r="L854" s="1"/>
    </row>
    <row r="855" spans="7:12" x14ac:dyDescent="0.25">
      <c r="G855" s="1"/>
      <c r="I855" s="1"/>
      <c r="J855" s="1"/>
      <c r="K855" s="1"/>
      <c r="L855" s="1"/>
    </row>
    <row r="856" spans="7:12" x14ac:dyDescent="0.25">
      <c r="G856" s="1"/>
      <c r="I856" s="1"/>
      <c r="J856" s="1"/>
      <c r="K856" s="1"/>
      <c r="L856" s="1"/>
    </row>
    <row r="857" spans="7:12" x14ac:dyDescent="0.25">
      <c r="G857" s="1"/>
      <c r="I857" s="1"/>
      <c r="J857" s="1"/>
      <c r="K857" s="1"/>
      <c r="L857" s="1"/>
    </row>
    <row r="858" spans="7:12" x14ac:dyDescent="0.25">
      <c r="G858" s="1"/>
      <c r="I858" s="1"/>
      <c r="J858" s="1"/>
      <c r="K858" s="1"/>
      <c r="L858" s="1"/>
    </row>
    <row r="859" spans="7:12" x14ac:dyDescent="0.25">
      <c r="G859" s="1"/>
      <c r="I859" s="1"/>
      <c r="J859" s="1"/>
      <c r="K859" s="1"/>
      <c r="L859" s="1"/>
    </row>
    <row r="860" spans="7:12" x14ac:dyDescent="0.25">
      <c r="G860" s="1"/>
      <c r="I860" s="1"/>
      <c r="J860" s="1"/>
      <c r="K860" s="1"/>
      <c r="L860" s="1"/>
    </row>
    <row r="861" spans="7:12" x14ac:dyDescent="0.25">
      <c r="G861" s="1"/>
      <c r="I861" s="1"/>
      <c r="J861" s="1"/>
      <c r="K861" s="1"/>
      <c r="L861" s="1"/>
    </row>
    <row r="862" spans="7:12" x14ac:dyDescent="0.25">
      <c r="G862" s="1"/>
      <c r="I862" s="1"/>
      <c r="J862" s="1"/>
      <c r="K862" s="1"/>
      <c r="L862" s="1"/>
    </row>
    <row r="863" spans="7:12" x14ac:dyDescent="0.25">
      <c r="G863" s="1"/>
      <c r="I863" s="1"/>
      <c r="J863" s="1"/>
      <c r="K863" s="1"/>
      <c r="L863" s="1"/>
    </row>
    <row r="864" spans="7:12" x14ac:dyDescent="0.25">
      <c r="G864" s="1"/>
      <c r="I864" s="1"/>
      <c r="J864" s="1"/>
      <c r="K864" s="1"/>
      <c r="L864" s="1"/>
    </row>
    <row r="865" spans="7:12" x14ac:dyDescent="0.25">
      <c r="G865" s="1"/>
      <c r="I865" s="1"/>
      <c r="J865" s="1"/>
      <c r="K865" s="1"/>
      <c r="L865" s="1"/>
    </row>
    <row r="866" spans="7:12" x14ac:dyDescent="0.25">
      <c r="G866" s="1"/>
      <c r="I866" s="1"/>
      <c r="J866" s="1"/>
      <c r="K866" s="1"/>
      <c r="L866" s="1"/>
    </row>
    <row r="867" spans="7:12" x14ac:dyDescent="0.25">
      <c r="G867" s="1"/>
      <c r="I867" s="1"/>
      <c r="J867" s="1"/>
      <c r="K867" s="1"/>
      <c r="L867" s="1"/>
    </row>
    <row r="868" spans="7:12" x14ac:dyDescent="0.25">
      <c r="G868" s="1"/>
      <c r="I868" s="1"/>
      <c r="J868" s="1"/>
      <c r="K868" s="1"/>
      <c r="L868" s="1"/>
    </row>
    <row r="869" spans="7:12" x14ac:dyDescent="0.25">
      <c r="G869" s="1"/>
      <c r="I869" s="1"/>
      <c r="J869" s="1"/>
      <c r="K869" s="1"/>
      <c r="L869" s="1"/>
    </row>
    <row r="870" spans="7:12" x14ac:dyDescent="0.25">
      <c r="G870" s="1"/>
      <c r="I870" s="1"/>
      <c r="J870" s="1"/>
      <c r="K870" s="1"/>
      <c r="L870" s="1"/>
    </row>
    <row r="871" spans="7:12" x14ac:dyDescent="0.25">
      <c r="G871" s="1"/>
      <c r="I871" s="1"/>
      <c r="J871" s="1"/>
      <c r="K871" s="1"/>
      <c r="L871" s="1"/>
    </row>
    <row r="872" spans="7:12" x14ac:dyDescent="0.25">
      <c r="G872" s="1"/>
      <c r="I872" s="1"/>
      <c r="J872" s="1"/>
      <c r="K872" s="1"/>
      <c r="L872" s="1"/>
    </row>
    <row r="873" spans="7:12" x14ac:dyDescent="0.25">
      <c r="G873" s="1"/>
      <c r="I873" s="1"/>
      <c r="J873" s="1"/>
      <c r="K873" s="1"/>
      <c r="L873" s="1"/>
    </row>
    <row r="874" spans="7:12" x14ac:dyDescent="0.25">
      <c r="G874" s="1"/>
      <c r="I874" s="1"/>
      <c r="J874" s="1"/>
      <c r="K874" s="1"/>
      <c r="L874" s="1"/>
    </row>
    <row r="875" spans="7:12" x14ac:dyDescent="0.25">
      <c r="G875" s="1"/>
      <c r="I875" s="1"/>
      <c r="J875" s="1"/>
      <c r="K875" s="1"/>
      <c r="L875" s="1"/>
    </row>
    <row r="876" spans="7:12" x14ac:dyDescent="0.25">
      <c r="G876" s="1"/>
      <c r="I876" s="1"/>
      <c r="J876" s="1"/>
      <c r="K876" s="1"/>
      <c r="L876" s="1"/>
    </row>
    <row r="877" spans="7:12" x14ac:dyDescent="0.25">
      <c r="G877" s="1"/>
      <c r="I877" s="1"/>
      <c r="J877" s="1"/>
      <c r="K877" s="1"/>
      <c r="L877" s="1"/>
    </row>
    <row r="878" spans="7:12" x14ac:dyDescent="0.25">
      <c r="G878" s="1"/>
      <c r="I878" s="1"/>
      <c r="J878" s="1"/>
      <c r="K878" s="1"/>
      <c r="L878" s="1"/>
    </row>
    <row r="879" spans="7:12" x14ac:dyDescent="0.25">
      <c r="G879" s="1"/>
      <c r="I879" s="1"/>
      <c r="J879" s="1"/>
      <c r="K879" s="1"/>
      <c r="L879" s="1"/>
    </row>
    <row r="880" spans="7:12" x14ac:dyDescent="0.25">
      <c r="G880" s="1"/>
      <c r="I880" s="1"/>
      <c r="J880" s="1"/>
      <c r="K880" s="1"/>
      <c r="L880" s="1"/>
    </row>
    <row r="881" spans="7:12" x14ac:dyDescent="0.25">
      <c r="G881" s="1"/>
      <c r="I881" s="1"/>
      <c r="J881" s="1"/>
      <c r="K881" s="1"/>
      <c r="L881" s="1"/>
    </row>
    <row r="882" spans="7:12" x14ac:dyDescent="0.25">
      <c r="G882" s="1"/>
      <c r="I882" s="1"/>
      <c r="J882" s="1"/>
      <c r="K882" s="1"/>
      <c r="L882" s="1"/>
    </row>
    <row r="883" spans="7:12" x14ac:dyDescent="0.25">
      <c r="G883" s="1"/>
      <c r="I883" s="1"/>
      <c r="J883" s="1"/>
      <c r="K883" s="1"/>
      <c r="L883" s="1"/>
    </row>
    <row r="884" spans="7:12" x14ac:dyDescent="0.25">
      <c r="G884" s="1"/>
      <c r="I884" s="1"/>
      <c r="J884" s="1"/>
      <c r="K884" s="1"/>
      <c r="L884" s="1"/>
    </row>
    <row r="885" spans="7:12" x14ac:dyDescent="0.25">
      <c r="G885" s="1"/>
      <c r="I885" s="1"/>
      <c r="J885" s="1"/>
      <c r="K885" s="1"/>
      <c r="L885" s="1"/>
    </row>
    <row r="886" spans="7:12" x14ac:dyDescent="0.25">
      <c r="G886" s="1"/>
      <c r="I886" s="1"/>
      <c r="J886" s="1"/>
      <c r="K886" s="1"/>
      <c r="L886" s="1"/>
    </row>
    <row r="887" spans="7:12" x14ac:dyDescent="0.25">
      <c r="G887" s="1"/>
      <c r="I887" s="1"/>
      <c r="J887" s="1"/>
      <c r="K887" s="1"/>
      <c r="L887" s="1"/>
    </row>
    <row r="888" spans="7:12" x14ac:dyDescent="0.25">
      <c r="G888" s="1"/>
      <c r="I888" s="1"/>
      <c r="J888" s="1"/>
      <c r="K888" s="1"/>
      <c r="L888" s="1"/>
    </row>
    <row r="889" spans="7:12" x14ac:dyDescent="0.25">
      <c r="G889" s="1"/>
      <c r="I889" s="1"/>
      <c r="J889" s="1"/>
      <c r="K889" s="1"/>
      <c r="L889" s="1"/>
    </row>
    <row r="890" spans="7:12" x14ac:dyDescent="0.25">
      <c r="G890" s="1"/>
      <c r="I890" s="1"/>
      <c r="J890" s="1"/>
      <c r="K890" s="1"/>
      <c r="L890" s="1"/>
    </row>
    <row r="891" spans="7:12" x14ac:dyDescent="0.25">
      <c r="G891" s="1"/>
      <c r="I891" s="1"/>
      <c r="J891" s="1"/>
      <c r="K891" s="1"/>
      <c r="L891" s="1"/>
    </row>
    <row r="892" spans="7:12" x14ac:dyDescent="0.25">
      <c r="G892" s="1"/>
      <c r="I892" s="1"/>
      <c r="J892" s="1"/>
      <c r="K892" s="1"/>
      <c r="L892" s="1"/>
    </row>
    <row r="893" spans="7:12" x14ac:dyDescent="0.25">
      <c r="G893" s="1"/>
      <c r="I893" s="1"/>
      <c r="J893" s="1"/>
      <c r="K893" s="1"/>
      <c r="L893" s="1"/>
    </row>
    <row r="894" spans="7:12" x14ac:dyDescent="0.25">
      <c r="G894" s="1"/>
      <c r="I894" s="1"/>
      <c r="J894" s="1"/>
      <c r="K894" s="1"/>
      <c r="L894" s="1"/>
    </row>
    <row r="895" spans="7:12" x14ac:dyDescent="0.25">
      <c r="G895" s="1"/>
      <c r="I895" s="1"/>
      <c r="J895" s="1"/>
      <c r="K895" s="1"/>
      <c r="L895" s="1"/>
    </row>
    <row r="896" spans="7:12" x14ac:dyDescent="0.25">
      <c r="G896" s="1"/>
      <c r="I896" s="1"/>
      <c r="J896" s="1"/>
      <c r="K896" s="1"/>
      <c r="L896" s="1"/>
    </row>
    <row r="897" spans="7:12" x14ac:dyDescent="0.25">
      <c r="G897" s="1"/>
      <c r="I897" s="1"/>
      <c r="J897" s="1"/>
      <c r="K897" s="1"/>
      <c r="L897" s="1"/>
    </row>
    <row r="898" spans="7:12" x14ac:dyDescent="0.25">
      <c r="G898" s="1"/>
      <c r="I898" s="1"/>
      <c r="J898" s="1"/>
      <c r="K898" s="1"/>
      <c r="L898" s="1"/>
    </row>
    <row r="899" spans="7:12" x14ac:dyDescent="0.25">
      <c r="G899" s="1"/>
      <c r="I899" s="1"/>
      <c r="J899" s="1"/>
      <c r="K899" s="1"/>
      <c r="L899" s="1"/>
    </row>
    <row r="900" spans="7:12" x14ac:dyDescent="0.25">
      <c r="G900" s="1"/>
      <c r="I900" s="1"/>
      <c r="J900" s="1"/>
      <c r="K900" s="1"/>
      <c r="L900" s="1"/>
    </row>
    <row r="901" spans="7:12" x14ac:dyDescent="0.25">
      <c r="G901" s="1"/>
      <c r="I901" s="1"/>
      <c r="J901" s="1"/>
      <c r="K901" s="1"/>
      <c r="L901" s="1"/>
    </row>
    <row r="902" spans="7:12" x14ac:dyDescent="0.25">
      <c r="G902" s="1"/>
      <c r="I902" s="1"/>
      <c r="J902" s="1"/>
      <c r="K902" s="1"/>
      <c r="L902" s="1"/>
    </row>
    <row r="903" spans="7:12" x14ac:dyDescent="0.25">
      <c r="G903" s="1"/>
      <c r="I903" s="1"/>
      <c r="J903" s="1"/>
      <c r="K903" s="1"/>
      <c r="L903" s="1"/>
    </row>
    <row r="904" spans="7:12" x14ac:dyDescent="0.25">
      <c r="G904" s="1"/>
      <c r="I904" s="1"/>
      <c r="J904" s="1"/>
      <c r="K904" s="1"/>
      <c r="L904" s="1"/>
    </row>
    <row r="905" spans="7:12" x14ac:dyDescent="0.25">
      <c r="G905" s="1"/>
      <c r="I905" s="1"/>
      <c r="J905" s="1"/>
      <c r="K905" s="1"/>
      <c r="L905" s="1"/>
    </row>
    <row r="906" spans="7:12" x14ac:dyDescent="0.25">
      <c r="G906" s="1"/>
      <c r="I906" s="1"/>
      <c r="J906" s="1"/>
      <c r="K906" s="1"/>
      <c r="L906" s="1"/>
    </row>
    <row r="907" spans="7:12" x14ac:dyDescent="0.25">
      <c r="G907" s="1"/>
      <c r="I907" s="1"/>
      <c r="J907" s="1"/>
      <c r="K907" s="1"/>
      <c r="L907" s="1"/>
    </row>
    <row r="908" spans="7:12" x14ac:dyDescent="0.25">
      <c r="G908" s="1"/>
      <c r="I908" s="1"/>
      <c r="J908" s="1"/>
      <c r="K908" s="1"/>
      <c r="L908" s="1"/>
    </row>
    <row r="909" spans="7:12" x14ac:dyDescent="0.25">
      <c r="G909" s="1"/>
      <c r="I909" s="1"/>
      <c r="J909" s="1"/>
      <c r="K909" s="1"/>
      <c r="L909" s="1"/>
    </row>
    <row r="910" spans="7:12" x14ac:dyDescent="0.25">
      <c r="G910" s="1"/>
      <c r="I910" s="1"/>
      <c r="J910" s="1"/>
      <c r="K910" s="1"/>
      <c r="L910" s="1"/>
    </row>
    <row r="911" spans="7:12" x14ac:dyDescent="0.25">
      <c r="G911" s="1"/>
      <c r="I911" s="1"/>
      <c r="J911" s="1"/>
      <c r="K911" s="1"/>
      <c r="L911" s="1"/>
    </row>
    <row r="912" spans="7:12" x14ac:dyDescent="0.25">
      <c r="G912" s="1"/>
      <c r="I912" s="1"/>
      <c r="J912" s="1"/>
      <c r="K912" s="1"/>
      <c r="L912" s="1"/>
    </row>
    <row r="913" spans="7:12" x14ac:dyDescent="0.25">
      <c r="G913" s="1"/>
      <c r="I913" s="1"/>
      <c r="J913" s="1"/>
      <c r="K913" s="1"/>
      <c r="L913" s="1"/>
    </row>
    <row r="914" spans="7:12" x14ac:dyDescent="0.25">
      <c r="G914" s="1"/>
      <c r="I914" s="1"/>
      <c r="J914" s="1"/>
      <c r="K914" s="1"/>
      <c r="L914" s="1"/>
    </row>
    <row r="915" spans="7:12" x14ac:dyDescent="0.25">
      <c r="G915" s="1"/>
      <c r="I915" s="1"/>
      <c r="J915" s="1"/>
      <c r="K915" s="1"/>
      <c r="L915" s="1"/>
    </row>
    <row r="916" spans="7:12" x14ac:dyDescent="0.25">
      <c r="G916" s="1"/>
      <c r="I916" s="1"/>
      <c r="J916" s="1"/>
      <c r="K916" s="1"/>
      <c r="L916" s="1"/>
    </row>
    <row r="917" spans="7:12" x14ac:dyDescent="0.25">
      <c r="G917" s="1"/>
      <c r="I917" s="1"/>
      <c r="J917" s="1"/>
      <c r="K917" s="1"/>
      <c r="L917" s="1"/>
    </row>
    <row r="918" spans="7:12" x14ac:dyDescent="0.25">
      <c r="G918" s="1"/>
      <c r="I918" s="1"/>
      <c r="J918" s="1"/>
      <c r="K918" s="1"/>
      <c r="L918" s="1"/>
    </row>
    <row r="919" spans="7:12" x14ac:dyDescent="0.25">
      <c r="G919" s="1"/>
      <c r="I919" s="1"/>
      <c r="J919" s="1"/>
      <c r="K919" s="1"/>
      <c r="L919" s="1"/>
    </row>
    <row r="920" spans="7:12" x14ac:dyDescent="0.25">
      <c r="G920" s="1"/>
      <c r="I920" s="1"/>
      <c r="J920" s="1"/>
      <c r="K920" s="1"/>
      <c r="L920" s="1"/>
    </row>
    <row r="921" spans="7:12" x14ac:dyDescent="0.25">
      <c r="G921" s="1"/>
      <c r="I921" s="1"/>
      <c r="J921" s="1"/>
      <c r="K921" s="1"/>
      <c r="L921" s="1"/>
    </row>
    <row r="922" spans="7:12" x14ac:dyDescent="0.25">
      <c r="G922" s="1"/>
      <c r="I922" s="1"/>
      <c r="J922" s="1"/>
      <c r="K922" s="1"/>
      <c r="L922" s="1"/>
    </row>
    <row r="923" spans="7:12" x14ac:dyDescent="0.25">
      <c r="G923" s="1"/>
      <c r="I923" s="1"/>
      <c r="J923" s="1"/>
      <c r="K923" s="1"/>
      <c r="L923" s="1"/>
    </row>
    <row r="924" spans="7:12" x14ac:dyDescent="0.25">
      <c r="G924" s="1"/>
      <c r="I924" s="1"/>
      <c r="J924" s="1"/>
      <c r="K924" s="1"/>
      <c r="L924" s="1"/>
    </row>
    <row r="925" spans="7:12" x14ac:dyDescent="0.25">
      <c r="G925" s="1"/>
      <c r="I925" s="1"/>
      <c r="J925" s="1"/>
      <c r="K925" s="1"/>
      <c r="L925" s="1"/>
    </row>
    <row r="926" spans="7:12" x14ac:dyDescent="0.25">
      <c r="G926" s="1"/>
      <c r="I926" s="1"/>
      <c r="J926" s="1"/>
      <c r="K926" s="1"/>
      <c r="L926" s="1"/>
    </row>
    <row r="927" spans="7:12" x14ac:dyDescent="0.25">
      <c r="G927" s="1"/>
      <c r="I927" s="1"/>
      <c r="J927" s="1"/>
      <c r="K927" s="1"/>
      <c r="L927" s="1"/>
    </row>
    <row r="928" spans="7:12" x14ac:dyDescent="0.25">
      <c r="G928" s="1"/>
      <c r="I928" s="1"/>
      <c r="J928" s="1"/>
      <c r="K928" s="1"/>
      <c r="L928" s="1"/>
    </row>
    <row r="929" spans="7:12" x14ac:dyDescent="0.25">
      <c r="G929" s="1"/>
      <c r="I929" s="1"/>
      <c r="J929" s="1"/>
      <c r="K929" s="1"/>
      <c r="L929" s="1"/>
    </row>
    <row r="930" spans="7:12" x14ac:dyDescent="0.25">
      <c r="G930" s="1"/>
      <c r="I930" s="1"/>
      <c r="J930" s="1"/>
      <c r="K930" s="1"/>
      <c r="L930" s="1"/>
    </row>
    <row r="931" spans="7:12" x14ac:dyDescent="0.25">
      <c r="G931" s="1"/>
      <c r="I931" s="1"/>
      <c r="J931" s="1"/>
      <c r="K931" s="1"/>
      <c r="L931" s="1"/>
    </row>
    <row r="932" spans="7:12" x14ac:dyDescent="0.25">
      <c r="G932" s="1"/>
      <c r="I932" s="1"/>
      <c r="J932" s="1"/>
      <c r="K932" s="1"/>
      <c r="L932" s="1"/>
    </row>
    <row r="933" spans="7:12" x14ac:dyDescent="0.25">
      <c r="G933" s="1"/>
      <c r="I933" s="1"/>
      <c r="J933" s="1"/>
      <c r="K933" s="1"/>
      <c r="L933" s="1"/>
    </row>
    <row r="934" spans="7:12" x14ac:dyDescent="0.25">
      <c r="G934" s="1"/>
      <c r="I934" s="1"/>
      <c r="J934" s="1"/>
      <c r="K934" s="1"/>
      <c r="L934" s="1"/>
    </row>
    <row r="935" spans="7:12" x14ac:dyDescent="0.25">
      <c r="G935" s="1"/>
      <c r="I935" s="1"/>
      <c r="J935" s="1"/>
      <c r="K935" s="1"/>
      <c r="L935" s="1"/>
    </row>
    <row r="936" spans="7:12" x14ac:dyDescent="0.25">
      <c r="G936" s="1"/>
      <c r="I936" s="1"/>
      <c r="J936" s="1"/>
      <c r="K936" s="1"/>
      <c r="L936" s="1"/>
    </row>
    <row r="937" spans="7:12" x14ac:dyDescent="0.25">
      <c r="G937" s="1"/>
      <c r="I937" s="1"/>
      <c r="J937" s="1"/>
      <c r="K937" s="1"/>
      <c r="L937" s="1"/>
    </row>
    <row r="938" spans="7:12" x14ac:dyDescent="0.25">
      <c r="G938" s="1"/>
      <c r="I938" s="1"/>
      <c r="J938" s="1"/>
      <c r="K938" s="1"/>
      <c r="L938" s="1"/>
    </row>
    <row r="939" spans="7:12" x14ac:dyDescent="0.25">
      <c r="G939" s="1"/>
      <c r="I939" s="1"/>
      <c r="J939" s="1"/>
      <c r="K939" s="1"/>
      <c r="L939" s="1"/>
    </row>
    <row r="940" spans="7:12" x14ac:dyDescent="0.25">
      <c r="G940" s="1"/>
      <c r="I940" s="1"/>
      <c r="J940" s="1"/>
      <c r="K940" s="1"/>
      <c r="L940" s="1"/>
    </row>
    <row r="941" spans="7:12" x14ac:dyDescent="0.25">
      <c r="G941" s="1"/>
      <c r="I941" s="1"/>
      <c r="J941" s="1"/>
      <c r="K941" s="1"/>
      <c r="L941" s="1"/>
    </row>
    <row r="942" spans="7:12" x14ac:dyDescent="0.25">
      <c r="G942" s="1"/>
      <c r="I942" s="1"/>
      <c r="J942" s="1"/>
      <c r="K942" s="1"/>
      <c r="L942" s="1"/>
    </row>
    <row r="943" spans="7:12" x14ac:dyDescent="0.25">
      <c r="G943" s="1"/>
      <c r="I943" s="1"/>
      <c r="J943" s="1"/>
      <c r="K943" s="1"/>
      <c r="L943" s="1"/>
    </row>
    <row r="944" spans="7:12" x14ac:dyDescent="0.25">
      <c r="G944" s="1"/>
      <c r="I944" s="1"/>
      <c r="J944" s="1"/>
      <c r="K944" s="1"/>
      <c r="L944" s="1"/>
    </row>
    <row r="945" spans="7:12" x14ac:dyDescent="0.25">
      <c r="G945" s="1"/>
      <c r="I945" s="1"/>
      <c r="J945" s="1"/>
      <c r="K945" s="1"/>
      <c r="L945" s="1"/>
    </row>
    <row r="946" spans="7:12" x14ac:dyDescent="0.25">
      <c r="G946" s="1"/>
      <c r="I946" s="1"/>
      <c r="J946" s="1"/>
      <c r="K946" s="1"/>
      <c r="L946" s="1"/>
    </row>
    <row r="947" spans="7:12" x14ac:dyDescent="0.25">
      <c r="G947" s="1"/>
      <c r="I947" s="1"/>
      <c r="J947" s="1"/>
      <c r="K947" s="1"/>
      <c r="L947" s="1"/>
    </row>
    <row r="948" spans="7:12" x14ac:dyDescent="0.25">
      <c r="G948" s="1"/>
      <c r="I948" s="1"/>
      <c r="J948" s="1"/>
      <c r="K948" s="1"/>
      <c r="L948" s="1"/>
    </row>
    <row r="949" spans="7:12" x14ac:dyDescent="0.25">
      <c r="G949" s="1"/>
      <c r="I949" s="1"/>
      <c r="J949" s="1"/>
      <c r="K949" s="1"/>
      <c r="L949" s="1"/>
    </row>
    <row r="950" spans="7:12" x14ac:dyDescent="0.25">
      <c r="G950" s="1"/>
      <c r="I950" s="1"/>
      <c r="J950" s="1"/>
      <c r="K950" s="1"/>
      <c r="L950" s="1"/>
    </row>
    <row r="951" spans="7:12" x14ac:dyDescent="0.25">
      <c r="G951" s="1"/>
      <c r="I951" s="1"/>
      <c r="J951" s="1"/>
      <c r="K951" s="1"/>
      <c r="L951" s="1"/>
    </row>
    <row r="952" spans="7:12" x14ac:dyDescent="0.25">
      <c r="G952" s="1"/>
      <c r="I952" s="1"/>
      <c r="J952" s="1"/>
      <c r="K952" s="1"/>
      <c r="L952" s="1"/>
    </row>
    <row r="953" spans="7:12" x14ac:dyDescent="0.25">
      <c r="G953" s="1"/>
      <c r="I953" s="1"/>
      <c r="J953" s="1"/>
      <c r="K953" s="1"/>
      <c r="L953" s="1"/>
    </row>
    <row r="954" spans="7:12" x14ac:dyDescent="0.25">
      <c r="G954" s="1"/>
      <c r="I954" s="1"/>
      <c r="J954" s="1"/>
      <c r="K954" s="1"/>
      <c r="L954" s="1"/>
    </row>
    <row r="955" spans="7:12" x14ac:dyDescent="0.25">
      <c r="G955" s="1"/>
      <c r="I955" s="1"/>
      <c r="J955" s="1"/>
      <c r="K955" s="1"/>
      <c r="L955" s="1"/>
    </row>
    <row r="956" spans="7:12" x14ac:dyDescent="0.25">
      <c r="G956" s="1"/>
      <c r="I956" s="1"/>
      <c r="J956" s="1"/>
      <c r="K956" s="1"/>
      <c r="L956" s="1"/>
    </row>
    <row r="957" spans="7:12" x14ac:dyDescent="0.25">
      <c r="G957" s="1"/>
      <c r="I957" s="1"/>
      <c r="J957" s="1"/>
      <c r="K957" s="1"/>
      <c r="L957" s="1"/>
    </row>
    <row r="958" spans="7:12" x14ac:dyDescent="0.25">
      <c r="G958" s="1"/>
      <c r="I958" s="1"/>
      <c r="J958" s="1"/>
      <c r="K958" s="1"/>
      <c r="L958" s="1"/>
    </row>
    <row r="959" spans="7:12" x14ac:dyDescent="0.25">
      <c r="G959" s="1"/>
      <c r="I959" s="1"/>
      <c r="J959" s="1"/>
      <c r="K959" s="1"/>
      <c r="L959" s="1"/>
    </row>
    <row r="960" spans="7:12" x14ac:dyDescent="0.25">
      <c r="G960" s="1"/>
      <c r="I960" s="1"/>
      <c r="J960" s="1"/>
      <c r="K960" s="1"/>
      <c r="L960" s="1"/>
    </row>
    <row r="961" spans="7:12" x14ac:dyDescent="0.25">
      <c r="G961" s="1"/>
      <c r="I961" s="1"/>
      <c r="J961" s="1"/>
      <c r="K961" s="1"/>
      <c r="L961" s="1"/>
    </row>
    <row r="962" spans="7:12" x14ac:dyDescent="0.25">
      <c r="G962" s="1"/>
      <c r="I962" s="1"/>
      <c r="J962" s="1"/>
      <c r="K962" s="1"/>
      <c r="L962" s="1"/>
    </row>
    <row r="963" spans="7:12" x14ac:dyDescent="0.25">
      <c r="G963" s="1"/>
      <c r="I963" s="1"/>
      <c r="J963" s="1"/>
      <c r="K963" s="1"/>
      <c r="L963" s="1"/>
    </row>
    <row r="964" spans="7:12" x14ac:dyDescent="0.25">
      <c r="G964" s="1"/>
      <c r="I964" s="1"/>
      <c r="J964" s="1"/>
      <c r="K964" s="1"/>
      <c r="L964" s="1"/>
    </row>
    <row r="965" spans="7:12" x14ac:dyDescent="0.25">
      <c r="G965" s="1"/>
      <c r="I965" s="1"/>
      <c r="J965" s="1"/>
      <c r="K965" s="1"/>
      <c r="L965" s="1"/>
    </row>
    <row r="966" spans="7:12" x14ac:dyDescent="0.25">
      <c r="G966" s="1"/>
      <c r="I966" s="1"/>
      <c r="J966" s="1"/>
      <c r="K966" s="1"/>
      <c r="L966" s="1"/>
    </row>
    <row r="967" spans="7:12" x14ac:dyDescent="0.25">
      <c r="G967" s="1"/>
      <c r="I967" s="1"/>
      <c r="J967" s="1"/>
      <c r="K967" s="1"/>
      <c r="L967" s="1"/>
    </row>
    <row r="968" spans="7:12" x14ac:dyDescent="0.25">
      <c r="G968" s="1"/>
      <c r="I968" s="1"/>
      <c r="J968" s="1"/>
      <c r="K968" s="1"/>
      <c r="L968" s="1"/>
    </row>
    <row r="969" spans="7:12" x14ac:dyDescent="0.25">
      <c r="G969" s="1"/>
      <c r="I969" s="1"/>
      <c r="J969" s="1"/>
      <c r="K969" s="1"/>
      <c r="L969" s="1"/>
    </row>
    <row r="970" spans="7:12" x14ac:dyDescent="0.25">
      <c r="G970" s="1"/>
      <c r="I970" s="1"/>
      <c r="J970" s="1"/>
      <c r="K970" s="1"/>
      <c r="L970" s="1"/>
    </row>
    <row r="971" spans="7:12" x14ac:dyDescent="0.25">
      <c r="G971" s="1"/>
      <c r="I971" s="1"/>
      <c r="J971" s="1"/>
      <c r="K971" s="1"/>
      <c r="L971" s="1"/>
    </row>
    <row r="972" spans="7:12" x14ac:dyDescent="0.25">
      <c r="G972" s="1"/>
      <c r="I972" s="1"/>
      <c r="J972" s="1"/>
      <c r="K972" s="1"/>
      <c r="L972" s="1"/>
    </row>
    <row r="973" spans="7:12" x14ac:dyDescent="0.25">
      <c r="G973" s="1"/>
      <c r="I973" s="1"/>
      <c r="J973" s="1"/>
      <c r="K973" s="1"/>
      <c r="L973" s="1"/>
    </row>
    <row r="974" spans="7:12" x14ac:dyDescent="0.25">
      <c r="G974" s="1"/>
      <c r="I974" s="1"/>
      <c r="J974" s="1"/>
      <c r="K974" s="1"/>
      <c r="L974" s="1"/>
    </row>
    <row r="975" spans="7:12" x14ac:dyDescent="0.25">
      <c r="G975" s="1"/>
      <c r="I975" s="1"/>
      <c r="J975" s="1"/>
      <c r="K975" s="1"/>
      <c r="L975" s="1"/>
    </row>
    <row r="976" spans="7:12" x14ac:dyDescent="0.25">
      <c r="G976" s="1"/>
      <c r="I976" s="1"/>
      <c r="J976" s="1"/>
      <c r="K976" s="1"/>
      <c r="L976" s="1"/>
    </row>
    <row r="977" spans="7:12" x14ac:dyDescent="0.25">
      <c r="G977" s="1"/>
      <c r="I977" s="1"/>
      <c r="J977" s="1"/>
      <c r="K977" s="1"/>
      <c r="L977" s="1"/>
    </row>
    <row r="978" spans="7:12" x14ac:dyDescent="0.25">
      <c r="G978" s="1"/>
      <c r="I978" s="1"/>
      <c r="J978" s="1"/>
      <c r="K978" s="1"/>
      <c r="L978" s="1"/>
    </row>
    <row r="979" spans="7:12" x14ac:dyDescent="0.25">
      <c r="G979" s="1"/>
      <c r="I979" s="1"/>
      <c r="J979" s="1"/>
      <c r="K979" s="1"/>
      <c r="L979" s="1"/>
    </row>
    <row r="980" spans="7:12" x14ac:dyDescent="0.25">
      <c r="G980" s="1"/>
      <c r="I980" s="1"/>
      <c r="J980" s="1"/>
      <c r="K980" s="1"/>
      <c r="L980" s="1"/>
    </row>
    <row r="981" spans="7:12" x14ac:dyDescent="0.25">
      <c r="G981" s="1"/>
      <c r="I981" s="1"/>
      <c r="J981" s="1"/>
      <c r="K981" s="1"/>
      <c r="L981" s="1"/>
    </row>
    <row r="982" spans="7:12" x14ac:dyDescent="0.25">
      <c r="G982" s="1"/>
      <c r="I982" s="1"/>
      <c r="J982" s="1"/>
      <c r="K982" s="1"/>
      <c r="L982" s="1"/>
    </row>
    <row r="983" spans="7:12" x14ac:dyDescent="0.25">
      <c r="G983" s="1"/>
      <c r="I983" s="1"/>
      <c r="J983" s="1"/>
      <c r="K983" s="1"/>
      <c r="L983" s="1"/>
    </row>
    <row r="984" spans="7:12" x14ac:dyDescent="0.25">
      <c r="G984" s="1"/>
      <c r="I984" s="1"/>
      <c r="J984" s="1"/>
      <c r="K984" s="1"/>
      <c r="L984" s="1"/>
    </row>
    <row r="985" spans="7:12" x14ac:dyDescent="0.25">
      <c r="G985" s="1"/>
      <c r="I985" s="1"/>
      <c r="J985" s="1"/>
      <c r="K985" s="1"/>
      <c r="L985" s="1"/>
    </row>
    <row r="986" spans="7:12" x14ac:dyDescent="0.25">
      <c r="G986" s="1"/>
      <c r="I986" s="1"/>
      <c r="J986" s="1"/>
      <c r="K986" s="1"/>
      <c r="L986" s="1"/>
    </row>
    <row r="987" spans="7:12" x14ac:dyDescent="0.25">
      <c r="G987" s="1"/>
      <c r="I987" s="1"/>
      <c r="J987" s="1"/>
      <c r="K987" s="1"/>
      <c r="L987" s="1"/>
    </row>
    <row r="988" spans="7:12" x14ac:dyDescent="0.25">
      <c r="G988" s="1"/>
      <c r="I988" s="1"/>
      <c r="J988" s="1"/>
      <c r="K988" s="1"/>
      <c r="L988" s="1"/>
    </row>
    <row r="989" spans="7:12" x14ac:dyDescent="0.25">
      <c r="G989" s="1"/>
      <c r="I989" s="1"/>
      <c r="J989" s="1"/>
      <c r="K989" s="1"/>
      <c r="L989" s="1"/>
    </row>
    <row r="990" spans="7:12" x14ac:dyDescent="0.25">
      <c r="G990" s="1"/>
      <c r="I990" s="1"/>
      <c r="J990" s="1"/>
      <c r="K990" s="1"/>
      <c r="L990" s="1"/>
    </row>
    <row r="991" spans="7:12" x14ac:dyDescent="0.25">
      <c r="G991" s="1"/>
      <c r="I991" s="1"/>
      <c r="J991" s="1"/>
      <c r="K991" s="1"/>
      <c r="L991" s="1"/>
    </row>
    <row r="992" spans="7:12" x14ac:dyDescent="0.25">
      <c r="G992" s="1"/>
      <c r="I992" s="1"/>
      <c r="J992" s="1"/>
      <c r="K992" s="1"/>
      <c r="L992" s="1"/>
    </row>
    <row r="993" spans="7:12" x14ac:dyDescent="0.25">
      <c r="G993" s="1"/>
      <c r="I993" s="1"/>
      <c r="J993" s="1"/>
      <c r="K993" s="1"/>
      <c r="L993" s="1"/>
    </row>
    <row r="994" spans="7:12" x14ac:dyDescent="0.25">
      <c r="G994" s="1"/>
      <c r="I994" s="1"/>
      <c r="J994" s="1"/>
      <c r="K994" s="1"/>
      <c r="L994" s="1"/>
    </row>
    <row r="995" spans="7:12" x14ac:dyDescent="0.25">
      <c r="G995" s="1"/>
      <c r="I995" s="1"/>
      <c r="J995" s="1"/>
      <c r="K995" s="1"/>
      <c r="L995" s="1"/>
    </row>
    <row r="996" spans="7:12" x14ac:dyDescent="0.25">
      <c r="G996" s="1"/>
      <c r="I996" s="1"/>
      <c r="J996" s="1"/>
      <c r="K996" s="1"/>
      <c r="L996" s="1"/>
    </row>
    <row r="997" spans="7:12" x14ac:dyDescent="0.25">
      <c r="G997" s="1"/>
      <c r="I997" s="1"/>
      <c r="J997" s="1"/>
      <c r="K997" s="1"/>
      <c r="L997" s="1"/>
    </row>
    <row r="998" spans="7:12" x14ac:dyDescent="0.25">
      <c r="G998" s="1"/>
      <c r="I998" s="1"/>
      <c r="J998" s="1"/>
      <c r="K998" s="1"/>
      <c r="L998" s="1"/>
    </row>
    <row r="999" spans="7:12" x14ac:dyDescent="0.25">
      <c r="G999" s="1"/>
      <c r="I999" s="1"/>
      <c r="J999" s="1"/>
      <c r="K999" s="1"/>
      <c r="L999" s="1"/>
    </row>
    <row r="1000" spans="7:12" x14ac:dyDescent="0.25">
      <c r="G1000" s="1"/>
      <c r="I1000" s="1"/>
      <c r="J1000" s="1"/>
      <c r="K1000" s="1"/>
      <c r="L1000" s="1"/>
    </row>
    <row r="1001" spans="7:12" x14ac:dyDescent="0.25">
      <c r="G1001" s="1"/>
      <c r="I1001" s="1"/>
      <c r="J1001" s="1"/>
      <c r="K1001" s="1"/>
      <c r="L1001" s="1"/>
    </row>
    <row r="1002" spans="7:12" x14ac:dyDescent="0.25">
      <c r="G1002" s="1"/>
      <c r="I1002" s="1"/>
      <c r="J1002" s="1"/>
      <c r="K1002" s="1"/>
      <c r="L1002" s="1"/>
    </row>
    <row r="1003" spans="7:12" x14ac:dyDescent="0.25">
      <c r="G1003" s="1"/>
      <c r="I1003" s="1"/>
      <c r="J1003" s="1"/>
      <c r="K1003" s="1"/>
      <c r="L1003" s="1"/>
    </row>
    <row r="1004" spans="7:12" x14ac:dyDescent="0.25">
      <c r="G1004" s="1"/>
      <c r="I1004" s="1"/>
      <c r="J1004" s="1"/>
      <c r="K1004" s="1"/>
      <c r="L1004" s="1"/>
    </row>
    <row r="1005" spans="7:12" x14ac:dyDescent="0.25">
      <c r="G1005" s="1"/>
      <c r="I1005" s="1"/>
      <c r="J1005" s="1"/>
      <c r="K1005" s="1"/>
      <c r="L1005" s="1"/>
    </row>
    <row r="1006" spans="7:12" x14ac:dyDescent="0.25">
      <c r="G1006" s="1"/>
      <c r="I1006" s="1"/>
      <c r="J1006" s="1"/>
      <c r="K1006" s="1"/>
      <c r="L1006" s="1"/>
    </row>
    <row r="1007" spans="7:12" x14ac:dyDescent="0.25">
      <c r="G1007" s="1"/>
      <c r="I1007" s="1"/>
      <c r="J1007" s="1"/>
      <c r="K1007" s="1"/>
      <c r="L1007" s="1"/>
    </row>
    <row r="1008" spans="7:12" x14ac:dyDescent="0.25">
      <c r="G1008" s="1"/>
      <c r="I1008" s="1"/>
      <c r="J1008" s="1"/>
      <c r="K1008" s="1"/>
      <c r="L1008" s="1"/>
    </row>
    <row r="1009" spans="7:12" x14ac:dyDescent="0.25">
      <c r="G1009" s="1"/>
      <c r="I1009" s="1"/>
      <c r="J1009" s="1"/>
      <c r="K1009" s="1"/>
      <c r="L1009" s="1"/>
    </row>
    <row r="1010" spans="7:12" x14ac:dyDescent="0.25">
      <c r="G1010" s="1"/>
      <c r="I1010" s="1"/>
      <c r="J1010" s="1"/>
      <c r="K1010" s="1"/>
      <c r="L1010" s="1"/>
    </row>
    <row r="1011" spans="7:12" x14ac:dyDescent="0.25">
      <c r="G1011" s="1"/>
      <c r="I1011" s="1"/>
      <c r="J1011" s="1"/>
      <c r="K1011" s="1"/>
      <c r="L1011" s="1"/>
    </row>
    <row r="1012" spans="7:12" x14ac:dyDescent="0.25">
      <c r="G1012" s="1"/>
      <c r="I1012" s="1"/>
      <c r="J1012" s="1"/>
      <c r="K1012" s="1"/>
      <c r="L1012" s="1"/>
    </row>
    <row r="1013" spans="7:12" x14ac:dyDescent="0.25">
      <c r="G1013" s="1"/>
      <c r="I1013" s="1"/>
      <c r="J1013" s="1"/>
      <c r="K1013" s="1"/>
      <c r="L1013" s="1"/>
    </row>
    <row r="1014" spans="7:12" x14ac:dyDescent="0.25">
      <c r="G1014" s="1"/>
      <c r="I1014" s="1"/>
      <c r="J1014" s="1"/>
      <c r="K1014" s="1"/>
      <c r="L1014" s="1"/>
    </row>
    <row r="1015" spans="7:12" x14ac:dyDescent="0.25">
      <c r="G1015" s="1"/>
      <c r="I1015" s="1"/>
      <c r="J1015" s="1"/>
      <c r="K1015" s="1"/>
      <c r="L1015" s="1"/>
    </row>
    <row r="1016" spans="7:12" x14ac:dyDescent="0.25">
      <c r="G1016" s="1"/>
      <c r="I1016" s="1"/>
      <c r="J1016" s="1"/>
      <c r="K1016" s="1"/>
      <c r="L1016" s="1"/>
    </row>
    <row r="1017" spans="7:12" x14ac:dyDescent="0.25">
      <c r="G1017" s="1"/>
      <c r="I1017" s="1"/>
      <c r="J1017" s="1"/>
      <c r="K1017" s="1"/>
      <c r="L1017" s="1"/>
    </row>
    <row r="1018" spans="7:12" x14ac:dyDescent="0.25">
      <c r="G1018" s="1"/>
      <c r="I1018" s="1"/>
      <c r="J1018" s="1"/>
      <c r="K1018" s="1"/>
      <c r="L1018" s="1"/>
    </row>
    <row r="1019" spans="7:12" x14ac:dyDescent="0.25">
      <c r="G1019" s="1"/>
      <c r="I1019" s="1"/>
      <c r="J1019" s="1"/>
      <c r="K1019" s="1"/>
      <c r="L1019" s="1"/>
    </row>
    <row r="1020" spans="7:12" x14ac:dyDescent="0.25">
      <c r="G1020" s="1"/>
      <c r="I1020" s="1"/>
      <c r="J1020" s="1"/>
      <c r="K1020" s="1"/>
      <c r="L1020" s="1"/>
    </row>
    <row r="1021" spans="7:12" x14ac:dyDescent="0.25">
      <c r="G1021" s="1"/>
      <c r="I1021" s="1"/>
      <c r="J1021" s="1"/>
      <c r="K1021" s="1"/>
      <c r="L1021" s="1"/>
    </row>
    <row r="1022" spans="7:12" x14ac:dyDescent="0.25">
      <c r="G1022" s="1"/>
      <c r="I1022" s="1"/>
      <c r="J1022" s="1"/>
      <c r="K1022" s="1"/>
      <c r="L1022" s="1"/>
    </row>
    <row r="1023" spans="7:12" x14ac:dyDescent="0.25">
      <c r="G1023" s="1"/>
      <c r="I1023" s="1"/>
      <c r="J1023" s="1"/>
      <c r="K1023" s="1"/>
      <c r="L1023" s="1"/>
    </row>
    <row r="1024" spans="7:12" x14ac:dyDescent="0.25">
      <c r="G1024" s="1"/>
      <c r="I1024" s="1"/>
      <c r="J1024" s="1"/>
      <c r="K1024" s="1"/>
      <c r="L1024" s="1"/>
    </row>
    <row r="1025" spans="7:12" x14ac:dyDescent="0.25">
      <c r="G1025" s="1"/>
      <c r="I1025" s="1"/>
      <c r="J1025" s="1"/>
      <c r="K1025" s="1"/>
      <c r="L1025" s="1"/>
    </row>
    <row r="1026" spans="7:12" x14ac:dyDescent="0.25">
      <c r="G1026" s="1"/>
      <c r="I1026" s="1"/>
      <c r="J1026" s="1"/>
      <c r="K1026" s="1"/>
      <c r="L1026" s="1"/>
    </row>
    <row r="1027" spans="7:12" x14ac:dyDescent="0.25">
      <c r="G1027" s="1"/>
      <c r="I1027" s="1"/>
      <c r="J1027" s="1"/>
      <c r="K1027" s="1"/>
      <c r="L1027" s="1"/>
    </row>
    <row r="1028" spans="7:12" x14ac:dyDescent="0.25">
      <c r="G1028" s="1"/>
      <c r="I1028" s="1"/>
      <c r="J1028" s="1"/>
      <c r="K1028" s="1"/>
      <c r="L1028" s="1"/>
    </row>
    <row r="1029" spans="7:12" x14ac:dyDescent="0.25">
      <c r="G1029" s="1"/>
      <c r="I1029" s="1"/>
      <c r="J1029" s="1"/>
      <c r="K1029" s="1"/>
      <c r="L1029" s="1"/>
    </row>
    <row r="1030" spans="7:12" x14ac:dyDescent="0.25">
      <c r="G1030" s="1"/>
      <c r="I1030" s="1"/>
      <c r="J1030" s="1"/>
      <c r="K1030" s="1"/>
      <c r="L1030" s="1"/>
    </row>
    <row r="1031" spans="7:12" x14ac:dyDescent="0.25">
      <c r="G1031" s="1"/>
      <c r="I1031" s="1"/>
      <c r="J1031" s="1"/>
      <c r="K1031" s="1"/>
      <c r="L1031" s="1"/>
    </row>
    <row r="1032" spans="7:12" x14ac:dyDescent="0.25">
      <c r="G1032" s="1"/>
      <c r="I1032" s="1"/>
      <c r="J1032" s="1"/>
      <c r="K1032" s="1"/>
      <c r="L1032" s="1"/>
    </row>
    <row r="1033" spans="7:12" x14ac:dyDescent="0.25">
      <c r="G1033" s="1"/>
      <c r="I1033" s="1"/>
      <c r="J1033" s="1"/>
      <c r="K1033" s="1"/>
      <c r="L1033" s="1"/>
    </row>
    <row r="1034" spans="7:12" x14ac:dyDescent="0.25">
      <c r="G1034" s="1"/>
      <c r="I1034" s="1"/>
      <c r="J1034" s="1"/>
      <c r="K1034" s="1"/>
      <c r="L1034" s="1"/>
    </row>
    <row r="1035" spans="7:12" x14ac:dyDescent="0.25">
      <c r="G1035" s="1"/>
      <c r="I1035" s="1"/>
      <c r="J1035" s="1"/>
      <c r="K1035" s="1"/>
      <c r="L1035" s="1"/>
    </row>
    <row r="1036" spans="7:12" x14ac:dyDescent="0.25">
      <c r="G1036" s="1"/>
      <c r="I1036" s="1"/>
      <c r="J1036" s="1"/>
      <c r="K1036" s="1"/>
      <c r="L1036" s="1"/>
    </row>
    <row r="1037" spans="7:12" x14ac:dyDescent="0.25">
      <c r="G1037" s="1"/>
      <c r="I1037" s="1"/>
      <c r="J1037" s="1"/>
      <c r="K1037" s="1"/>
      <c r="L1037" s="1"/>
    </row>
    <row r="1038" spans="7:12" x14ac:dyDescent="0.25">
      <c r="G1038" s="1"/>
      <c r="I1038" s="1"/>
      <c r="J1038" s="1"/>
      <c r="K1038" s="1"/>
      <c r="L1038" s="1"/>
    </row>
    <row r="1039" spans="7:12" x14ac:dyDescent="0.25">
      <c r="G1039" s="1"/>
      <c r="I1039" s="1"/>
      <c r="J1039" s="1"/>
      <c r="K1039" s="1"/>
      <c r="L1039" s="1"/>
    </row>
    <row r="1040" spans="7:12" x14ac:dyDescent="0.25">
      <c r="G1040" s="1"/>
      <c r="I1040" s="1"/>
      <c r="J1040" s="1"/>
      <c r="K1040" s="1"/>
      <c r="L1040" s="1"/>
    </row>
    <row r="1041" spans="7:12" x14ac:dyDescent="0.25">
      <c r="G1041" s="1"/>
      <c r="I1041" s="1"/>
      <c r="J1041" s="1"/>
      <c r="K1041" s="1"/>
      <c r="L1041" s="1"/>
    </row>
    <row r="1042" spans="7:12" x14ac:dyDescent="0.25">
      <c r="G1042" s="1"/>
      <c r="I1042" s="1"/>
      <c r="J1042" s="1"/>
      <c r="K1042" s="1"/>
      <c r="L1042" s="1"/>
    </row>
    <row r="1043" spans="7:12" x14ac:dyDescent="0.25">
      <c r="G1043" s="1"/>
      <c r="I1043" s="1"/>
      <c r="J1043" s="1"/>
      <c r="K1043" s="1"/>
      <c r="L1043" s="1"/>
    </row>
    <row r="1044" spans="7:12" x14ac:dyDescent="0.25">
      <c r="G1044" s="1"/>
      <c r="I1044" s="1"/>
      <c r="J1044" s="1"/>
      <c r="K1044" s="1"/>
      <c r="L1044" s="1"/>
    </row>
    <row r="1045" spans="7:12" x14ac:dyDescent="0.25">
      <c r="G1045" s="1"/>
      <c r="I1045" s="1"/>
      <c r="J1045" s="1"/>
      <c r="K1045" s="1"/>
      <c r="L1045" s="1"/>
    </row>
    <row r="1046" spans="7:12" x14ac:dyDescent="0.25">
      <c r="G1046" s="1"/>
      <c r="I1046" s="1"/>
      <c r="J1046" s="1"/>
      <c r="K1046" s="1"/>
      <c r="L1046" s="1"/>
    </row>
    <row r="1047" spans="7:12" x14ac:dyDescent="0.25">
      <c r="G1047" s="1"/>
      <c r="I1047" s="1"/>
      <c r="J1047" s="1"/>
      <c r="K1047" s="1"/>
      <c r="L1047" s="1"/>
    </row>
    <row r="1048" spans="7:12" x14ac:dyDescent="0.25">
      <c r="G1048" s="1"/>
      <c r="I1048" s="1"/>
      <c r="J1048" s="1"/>
      <c r="K1048" s="1"/>
      <c r="L1048" s="1"/>
    </row>
    <row r="1049" spans="7:12" x14ac:dyDescent="0.25">
      <c r="G1049" s="1"/>
      <c r="I1049" s="1"/>
      <c r="J1049" s="1"/>
      <c r="K1049" s="1"/>
      <c r="L1049" s="1"/>
    </row>
    <row r="1050" spans="7:12" x14ac:dyDescent="0.25">
      <c r="G1050" s="1"/>
      <c r="I1050" s="1"/>
      <c r="J1050" s="1"/>
      <c r="K1050" s="1"/>
      <c r="L1050" s="1"/>
    </row>
    <row r="1051" spans="7:12" x14ac:dyDescent="0.25">
      <c r="G1051" s="1"/>
      <c r="I1051" s="1"/>
      <c r="J1051" s="1"/>
      <c r="K1051" s="1"/>
      <c r="L1051" s="1"/>
    </row>
    <row r="1052" spans="7:12" x14ac:dyDescent="0.25">
      <c r="G1052" s="1"/>
      <c r="I1052" s="1"/>
      <c r="J1052" s="1"/>
      <c r="K1052" s="1"/>
      <c r="L1052" s="1"/>
    </row>
    <row r="1053" spans="7:12" x14ac:dyDescent="0.25">
      <c r="G1053" s="1"/>
      <c r="I1053" s="1"/>
      <c r="J1053" s="1"/>
      <c r="K1053" s="1"/>
      <c r="L1053" s="1"/>
    </row>
    <row r="1054" spans="7:12" x14ac:dyDescent="0.25">
      <c r="G1054" s="1"/>
      <c r="I1054" s="1"/>
      <c r="J1054" s="1"/>
      <c r="K1054" s="1"/>
      <c r="L1054" s="1"/>
    </row>
    <row r="1055" spans="7:12" x14ac:dyDescent="0.25">
      <c r="G1055" s="1"/>
      <c r="I1055" s="1"/>
      <c r="J1055" s="1"/>
      <c r="K1055" s="1"/>
      <c r="L1055" s="1"/>
    </row>
    <row r="1056" spans="7:12" x14ac:dyDescent="0.25">
      <c r="G1056" s="1"/>
      <c r="I1056" s="1"/>
      <c r="J1056" s="1"/>
      <c r="K1056" s="1"/>
      <c r="L1056" s="1"/>
    </row>
    <row r="1057" spans="7:12" x14ac:dyDescent="0.25">
      <c r="G1057" s="1"/>
      <c r="I1057" s="1"/>
      <c r="J1057" s="1"/>
      <c r="K1057" s="1"/>
      <c r="L1057" s="1"/>
    </row>
    <row r="1058" spans="7:12" x14ac:dyDescent="0.25">
      <c r="G1058" s="1"/>
      <c r="I1058" s="1"/>
      <c r="J1058" s="1"/>
      <c r="K1058" s="1"/>
      <c r="L1058" s="1"/>
    </row>
    <row r="1059" spans="7:12" x14ac:dyDescent="0.25">
      <c r="G1059" s="1"/>
      <c r="I1059" s="1"/>
      <c r="J1059" s="1"/>
      <c r="K1059" s="1"/>
      <c r="L1059" s="1"/>
    </row>
    <row r="1060" spans="7:12" x14ac:dyDescent="0.25">
      <c r="G1060" s="1"/>
      <c r="I1060" s="1"/>
      <c r="J1060" s="1"/>
      <c r="K1060" s="1"/>
      <c r="L1060" s="1"/>
    </row>
    <row r="1061" spans="7:12" x14ac:dyDescent="0.25">
      <c r="G1061" s="1"/>
      <c r="I1061" s="1"/>
      <c r="J1061" s="1"/>
      <c r="K1061" s="1"/>
      <c r="L1061" s="1"/>
    </row>
    <row r="1062" spans="7:12" x14ac:dyDescent="0.25">
      <c r="G1062" s="1"/>
      <c r="I1062" s="1"/>
      <c r="J1062" s="1"/>
      <c r="K1062" s="1"/>
      <c r="L1062" s="1"/>
    </row>
    <row r="1063" spans="7:12" x14ac:dyDescent="0.25">
      <c r="G1063" s="1"/>
      <c r="I1063" s="1"/>
      <c r="J1063" s="1"/>
      <c r="K1063" s="1"/>
      <c r="L1063" s="1"/>
    </row>
    <row r="1064" spans="7:12" x14ac:dyDescent="0.25">
      <c r="G1064" s="1"/>
      <c r="I1064" s="1"/>
      <c r="J1064" s="1"/>
      <c r="K1064" s="1"/>
      <c r="L1064" s="1"/>
    </row>
    <row r="1065" spans="7:12" x14ac:dyDescent="0.25">
      <c r="G1065" s="1"/>
      <c r="I1065" s="1"/>
      <c r="J1065" s="1"/>
      <c r="K1065" s="1"/>
      <c r="L1065" s="1"/>
    </row>
    <row r="1066" spans="7:12" x14ac:dyDescent="0.25">
      <c r="G1066" s="1"/>
      <c r="I1066" s="1"/>
      <c r="J1066" s="1"/>
      <c r="K1066" s="1"/>
      <c r="L1066" s="1"/>
    </row>
    <row r="1067" spans="7:12" x14ac:dyDescent="0.25">
      <c r="G1067" s="1"/>
      <c r="I1067" s="1"/>
      <c r="J1067" s="1"/>
      <c r="K1067" s="1"/>
      <c r="L1067" s="1"/>
    </row>
    <row r="1068" spans="7:12" x14ac:dyDescent="0.25">
      <c r="G1068" s="1"/>
      <c r="I1068" s="1"/>
      <c r="J1068" s="1"/>
      <c r="K1068" s="1"/>
      <c r="L1068" s="1"/>
    </row>
    <row r="1069" spans="7:12" x14ac:dyDescent="0.25">
      <c r="G1069" s="1"/>
      <c r="I1069" s="1"/>
      <c r="J1069" s="1"/>
      <c r="K1069" s="1"/>
      <c r="L1069" s="1"/>
    </row>
    <row r="1070" spans="7:12" x14ac:dyDescent="0.25">
      <c r="G1070" s="1"/>
      <c r="I1070" s="1"/>
      <c r="J1070" s="1"/>
      <c r="K1070" s="1"/>
      <c r="L1070" s="1"/>
    </row>
    <row r="1071" spans="7:12" x14ac:dyDescent="0.25">
      <c r="G1071" s="1"/>
      <c r="I1071" s="1"/>
      <c r="J1071" s="1"/>
      <c r="K1071" s="1"/>
      <c r="L1071" s="1"/>
    </row>
    <row r="1072" spans="7:12" x14ac:dyDescent="0.25">
      <c r="G1072" s="1"/>
      <c r="I1072" s="1"/>
      <c r="J1072" s="1"/>
      <c r="K1072" s="1"/>
      <c r="L1072" s="1"/>
    </row>
    <row r="1073" spans="7:12" x14ac:dyDescent="0.25">
      <c r="G1073" s="1"/>
      <c r="I1073" s="1"/>
      <c r="J1073" s="1"/>
      <c r="K1073" s="1"/>
      <c r="L1073" s="1"/>
    </row>
    <row r="1074" spans="7:12" x14ac:dyDescent="0.25">
      <c r="G1074" s="1"/>
      <c r="I1074" s="1"/>
      <c r="J1074" s="1"/>
      <c r="K1074" s="1"/>
      <c r="L1074" s="1"/>
    </row>
    <row r="1075" spans="7:12" x14ac:dyDescent="0.25">
      <c r="G1075" s="1"/>
      <c r="I1075" s="1"/>
      <c r="J1075" s="1"/>
      <c r="K1075" s="1"/>
      <c r="L1075" s="1"/>
    </row>
    <row r="1076" spans="7:12" x14ac:dyDescent="0.25">
      <c r="G1076" s="1"/>
      <c r="I1076" s="1"/>
      <c r="J1076" s="1"/>
      <c r="K1076" s="1"/>
      <c r="L1076" s="1"/>
    </row>
    <row r="1077" spans="7:12" x14ac:dyDescent="0.25">
      <c r="G1077" s="1"/>
      <c r="I1077" s="1"/>
      <c r="J1077" s="1"/>
      <c r="K1077" s="1"/>
      <c r="L1077" s="1"/>
    </row>
    <row r="1078" spans="7:12" x14ac:dyDescent="0.25">
      <c r="G1078" s="1"/>
      <c r="I1078" s="1"/>
      <c r="J1078" s="1"/>
      <c r="K1078" s="1"/>
      <c r="L1078" s="1"/>
    </row>
    <row r="1079" spans="7:12" x14ac:dyDescent="0.25">
      <c r="G1079" s="1"/>
      <c r="I1079" s="1"/>
      <c r="J1079" s="1"/>
      <c r="K1079" s="1"/>
      <c r="L1079" s="1"/>
    </row>
    <row r="1080" spans="7:12" x14ac:dyDescent="0.25">
      <c r="G1080" s="1"/>
      <c r="I1080" s="1"/>
      <c r="J1080" s="1"/>
      <c r="K1080" s="1"/>
      <c r="L1080" s="1"/>
    </row>
    <row r="1081" spans="7:12" x14ac:dyDescent="0.25">
      <c r="G1081" s="1"/>
      <c r="I1081" s="1"/>
      <c r="J1081" s="1"/>
      <c r="K1081" s="1"/>
      <c r="L1081" s="1"/>
    </row>
    <row r="1082" spans="7:12" x14ac:dyDescent="0.25">
      <c r="G1082" s="1"/>
      <c r="I1082" s="1"/>
      <c r="J1082" s="1"/>
      <c r="K1082" s="1"/>
      <c r="L1082" s="1"/>
    </row>
    <row r="1083" spans="7:12" x14ac:dyDescent="0.25">
      <c r="G1083" s="1"/>
      <c r="I1083" s="1"/>
      <c r="J1083" s="1"/>
      <c r="K1083" s="1"/>
      <c r="L1083" s="1"/>
    </row>
    <row r="1084" spans="7:12" x14ac:dyDescent="0.25">
      <c r="G1084" s="1"/>
      <c r="I1084" s="1"/>
      <c r="J1084" s="1"/>
      <c r="K1084" s="1"/>
      <c r="L1084" s="1"/>
    </row>
    <row r="1085" spans="7:12" x14ac:dyDescent="0.25">
      <c r="G1085" s="1"/>
      <c r="I1085" s="1"/>
      <c r="J1085" s="1"/>
      <c r="K1085" s="1"/>
      <c r="L1085" s="1"/>
    </row>
    <row r="1086" spans="7:12" x14ac:dyDescent="0.25">
      <c r="G1086" s="1"/>
      <c r="I1086" s="1"/>
      <c r="J1086" s="1"/>
      <c r="K1086" s="1"/>
      <c r="L1086" s="1"/>
    </row>
    <row r="1087" spans="7:12" x14ac:dyDescent="0.25">
      <c r="G1087" s="1"/>
      <c r="I1087" s="1"/>
      <c r="J1087" s="1"/>
      <c r="K1087" s="1"/>
      <c r="L1087" s="1"/>
    </row>
    <row r="1088" spans="7:12" x14ac:dyDescent="0.25">
      <c r="G1088" s="1"/>
      <c r="I1088" s="1"/>
      <c r="J1088" s="1"/>
      <c r="K1088" s="1"/>
      <c r="L1088" s="1"/>
    </row>
    <row r="1089" spans="7:12" x14ac:dyDescent="0.25">
      <c r="G1089" s="1"/>
      <c r="I1089" s="1"/>
      <c r="J1089" s="1"/>
      <c r="K1089" s="1"/>
      <c r="L1089" s="1"/>
    </row>
    <row r="1090" spans="7:12" x14ac:dyDescent="0.25">
      <c r="G1090" s="1"/>
      <c r="I1090" s="1"/>
      <c r="J1090" s="1"/>
      <c r="K1090" s="1"/>
      <c r="L1090" s="1"/>
    </row>
    <row r="1091" spans="7:12" x14ac:dyDescent="0.25">
      <c r="G1091" s="1"/>
      <c r="I1091" s="1"/>
      <c r="J1091" s="1"/>
      <c r="K1091" s="1"/>
      <c r="L1091" s="1"/>
    </row>
    <row r="1092" spans="7:12" x14ac:dyDescent="0.25">
      <c r="G1092" s="1"/>
      <c r="I1092" s="1"/>
      <c r="J1092" s="1"/>
      <c r="K1092" s="1"/>
      <c r="L1092" s="1"/>
    </row>
    <row r="1093" spans="7:12" x14ac:dyDescent="0.25">
      <c r="G1093" s="1"/>
      <c r="I1093" s="1"/>
      <c r="J1093" s="1"/>
      <c r="K1093" s="1"/>
      <c r="L1093" s="1"/>
    </row>
    <row r="1094" spans="7:12" x14ac:dyDescent="0.25">
      <c r="G1094" s="1"/>
      <c r="I1094" s="1"/>
      <c r="J1094" s="1"/>
      <c r="K1094" s="1"/>
      <c r="L1094" s="1"/>
    </row>
    <row r="1095" spans="7:12" x14ac:dyDescent="0.25">
      <c r="G1095" s="1"/>
      <c r="I1095" s="1"/>
      <c r="J1095" s="1"/>
      <c r="K1095" s="1"/>
      <c r="L1095" s="1"/>
    </row>
    <row r="1096" spans="7:12" x14ac:dyDescent="0.25">
      <c r="G1096" s="1"/>
      <c r="I1096" s="1"/>
      <c r="J1096" s="1"/>
      <c r="K1096" s="1"/>
      <c r="L1096" s="1"/>
    </row>
    <row r="1097" spans="7:12" x14ac:dyDescent="0.25">
      <c r="G1097" s="1"/>
      <c r="I1097" s="1"/>
      <c r="J1097" s="1"/>
      <c r="K1097" s="1"/>
      <c r="L1097" s="1"/>
    </row>
    <row r="1098" spans="7:12" x14ac:dyDescent="0.25">
      <c r="G1098" s="1"/>
      <c r="I1098" s="1"/>
      <c r="J1098" s="1"/>
      <c r="K1098" s="1"/>
      <c r="L1098" s="1"/>
    </row>
    <row r="1099" spans="7:12" x14ac:dyDescent="0.25">
      <c r="G1099" s="1"/>
      <c r="I1099" s="1"/>
      <c r="J1099" s="1"/>
      <c r="K1099" s="1"/>
      <c r="L1099" s="1"/>
    </row>
    <row r="1100" spans="7:12" x14ac:dyDescent="0.25">
      <c r="G1100" s="1"/>
      <c r="I1100" s="1"/>
      <c r="J1100" s="1"/>
      <c r="K1100" s="1"/>
      <c r="L1100" s="1"/>
    </row>
    <row r="1101" spans="7:12" x14ac:dyDescent="0.25">
      <c r="G1101" s="1"/>
      <c r="I1101" s="1"/>
      <c r="J1101" s="1"/>
      <c r="K1101" s="1"/>
      <c r="L1101" s="1"/>
    </row>
    <row r="1102" spans="7:12" x14ac:dyDescent="0.25">
      <c r="G1102" s="1"/>
      <c r="I1102" s="1"/>
      <c r="J1102" s="1"/>
      <c r="K1102" s="1"/>
      <c r="L1102" s="1"/>
    </row>
    <row r="1103" spans="7:12" x14ac:dyDescent="0.25">
      <c r="G1103" s="1"/>
      <c r="I1103" s="1"/>
      <c r="J1103" s="1"/>
      <c r="K1103" s="1"/>
      <c r="L1103" s="1"/>
    </row>
    <row r="1104" spans="7:12" x14ac:dyDescent="0.25">
      <c r="G1104" s="1"/>
      <c r="I1104" s="1"/>
      <c r="J1104" s="1"/>
      <c r="K1104" s="1"/>
      <c r="L1104" s="1"/>
    </row>
    <row r="1105" spans="7:12" x14ac:dyDescent="0.25">
      <c r="G1105" s="1"/>
      <c r="I1105" s="1"/>
      <c r="J1105" s="1"/>
      <c r="K1105" s="1"/>
      <c r="L1105" s="1"/>
    </row>
    <row r="1106" spans="7:12" x14ac:dyDescent="0.25">
      <c r="G1106" s="1"/>
      <c r="I1106" s="1"/>
      <c r="J1106" s="1"/>
      <c r="K1106" s="1"/>
      <c r="L1106" s="1"/>
    </row>
    <row r="1107" spans="7:12" x14ac:dyDescent="0.25">
      <c r="G1107" s="1"/>
      <c r="I1107" s="1"/>
      <c r="J1107" s="1"/>
      <c r="K1107" s="1"/>
      <c r="L1107" s="1"/>
    </row>
    <row r="1108" spans="7:12" x14ac:dyDescent="0.25">
      <c r="G1108" s="1"/>
      <c r="I1108" s="1"/>
      <c r="J1108" s="1"/>
      <c r="K1108" s="1"/>
      <c r="L1108" s="1"/>
    </row>
    <row r="1109" spans="7:12" x14ac:dyDescent="0.25">
      <c r="G1109" s="1"/>
      <c r="I1109" s="1"/>
      <c r="J1109" s="1"/>
      <c r="K1109" s="1"/>
      <c r="L1109" s="1"/>
    </row>
    <row r="1110" spans="7:12" x14ac:dyDescent="0.25">
      <c r="G1110" s="1"/>
      <c r="I1110" s="1"/>
      <c r="J1110" s="1"/>
      <c r="K1110" s="1"/>
      <c r="L1110" s="1"/>
    </row>
    <row r="1111" spans="7:12" x14ac:dyDescent="0.25">
      <c r="G1111" s="1"/>
      <c r="I1111" s="1"/>
      <c r="J1111" s="1"/>
      <c r="K1111" s="1"/>
      <c r="L1111" s="1"/>
    </row>
    <row r="1112" spans="7:12" x14ac:dyDescent="0.25">
      <c r="G1112" s="1"/>
      <c r="I1112" s="1"/>
      <c r="J1112" s="1"/>
      <c r="K1112" s="1"/>
      <c r="L1112" s="1"/>
    </row>
    <row r="1113" spans="7:12" x14ac:dyDescent="0.25">
      <c r="G1113" s="1"/>
      <c r="I1113" s="1"/>
      <c r="J1113" s="1"/>
      <c r="K1113" s="1"/>
      <c r="L1113" s="1"/>
    </row>
    <row r="1114" spans="7:12" x14ac:dyDescent="0.25">
      <c r="G1114" s="1"/>
      <c r="I1114" s="1"/>
      <c r="J1114" s="1"/>
      <c r="K1114" s="1"/>
      <c r="L1114" s="1"/>
    </row>
    <row r="1115" spans="7:12" x14ac:dyDescent="0.25">
      <c r="G1115" s="1"/>
      <c r="I1115" s="1"/>
      <c r="J1115" s="1"/>
      <c r="K1115" s="1"/>
      <c r="L1115" s="1"/>
    </row>
    <row r="1116" spans="7:12" x14ac:dyDescent="0.25">
      <c r="G1116" s="1"/>
      <c r="I1116" s="1"/>
      <c r="J1116" s="1"/>
      <c r="K1116" s="1"/>
      <c r="L1116" s="1"/>
    </row>
    <row r="1117" spans="7:12" x14ac:dyDescent="0.25">
      <c r="G1117" s="1"/>
      <c r="I1117" s="1"/>
      <c r="J1117" s="1"/>
      <c r="K1117" s="1"/>
      <c r="L1117" s="1"/>
    </row>
    <row r="1118" spans="7:12" x14ac:dyDescent="0.25">
      <c r="G1118" s="1"/>
      <c r="I1118" s="1"/>
      <c r="J1118" s="1"/>
      <c r="K1118" s="1"/>
      <c r="L1118" s="1"/>
    </row>
    <row r="1119" spans="7:12" x14ac:dyDescent="0.25">
      <c r="G1119" s="1"/>
      <c r="I1119" s="1"/>
      <c r="J1119" s="1"/>
      <c r="K1119" s="1"/>
      <c r="L1119" s="1"/>
    </row>
    <row r="1120" spans="7:12" x14ac:dyDescent="0.25">
      <c r="G1120" s="1"/>
      <c r="I1120" s="1"/>
      <c r="J1120" s="1"/>
      <c r="K1120" s="1"/>
      <c r="L1120" s="1"/>
    </row>
    <row r="1121" spans="7:12" x14ac:dyDescent="0.25">
      <c r="G1121" s="1"/>
      <c r="I1121" s="1"/>
      <c r="J1121" s="1"/>
      <c r="K1121" s="1"/>
      <c r="L1121" s="1"/>
    </row>
    <row r="1122" spans="7:12" x14ac:dyDescent="0.25">
      <c r="G1122" s="1"/>
      <c r="I1122" s="1"/>
      <c r="J1122" s="1"/>
      <c r="K1122" s="1"/>
      <c r="L1122" s="1"/>
    </row>
    <row r="1123" spans="7:12" x14ac:dyDescent="0.25">
      <c r="G1123" s="1"/>
      <c r="I1123" s="1"/>
      <c r="J1123" s="1"/>
      <c r="K1123" s="1"/>
      <c r="L1123" s="1"/>
    </row>
    <row r="1124" spans="7:12" x14ac:dyDescent="0.25">
      <c r="G1124" s="1"/>
      <c r="I1124" s="1"/>
      <c r="J1124" s="1"/>
      <c r="K1124" s="1"/>
      <c r="L1124" s="1"/>
    </row>
    <row r="1125" spans="7:12" x14ac:dyDescent="0.25">
      <c r="G1125" s="1"/>
      <c r="I1125" s="1"/>
      <c r="J1125" s="1"/>
      <c r="K1125" s="1"/>
      <c r="L1125" s="1"/>
    </row>
    <row r="1126" spans="7:12" x14ac:dyDescent="0.25">
      <c r="G1126" s="1"/>
      <c r="I1126" s="1"/>
      <c r="J1126" s="1"/>
      <c r="K1126" s="1"/>
      <c r="L1126" s="1"/>
    </row>
    <row r="1127" spans="7:12" x14ac:dyDescent="0.25">
      <c r="G1127" s="1"/>
      <c r="I1127" s="1"/>
      <c r="J1127" s="1"/>
      <c r="K1127" s="1"/>
      <c r="L1127" s="1"/>
    </row>
    <row r="1128" spans="7:12" x14ac:dyDescent="0.25">
      <c r="G1128" s="1"/>
      <c r="I1128" s="1"/>
      <c r="J1128" s="1"/>
      <c r="K1128" s="1"/>
      <c r="L1128" s="1"/>
    </row>
    <row r="1129" spans="7:12" x14ac:dyDescent="0.25">
      <c r="G1129" s="1"/>
      <c r="I1129" s="1"/>
      <c r="J1129" s="1"/>
      <c r="K1129" s="1"/>
      <c r="L1129" s="1"/>
    </row>
    <row r="1130" spans="7:12" x14ac:dyDescent="0.25">
      <c r="G1130" s="1"/>
      <c r="I1130" s="1"/>
      <c r="J1130" s="1"/>
      <c r="K1130" s="1"/>
      <c r="L1130" s="1"/>
    </row>
    <row r="1131" spans="7:12" x14ac:dyDescent="0.25">
      <c r="G1131" s="1"/>
      <c r="I1131" s="1"/>
      <c r="J1131" s="1"/>
      <c r="K1131" s="1"/>
      <c r="L1131" s="1"/>
    </row>
    <row r="1132" spans="7:12" x14ac:dyDescent="0.25">
      <c r="G1132" s="1"/>
      <c r="I1132" s="1"/>
      <c r="J1132" s="1"/>
      <c r="K1132" s="1"/>
      <c r="L1132" s="1"/>
    </row>
    <row r="1133" spans="7:12" x14ac:dyDescent="0.25">
      <c r="G1133" s="1"/>
      <c r="I1133" s="1"/>
      <c r="J1133" s="1"/>
      <c r="K1133" s="1"/>
      <c r="L1133" s="1"/>
    </row>
    <row r="1134" spans="7:12" x14ac:dyDescent="0.25">
      <c r="G1134" s="1"/>
      <c r="I1134" s="1"/>
      <c r="J1134" s="1"/>
      <c r="K1134" s="1"/>
      <c r="L1134" s="1"/>
    </row>
    <row r="1135" spans="7:12" x14ac:dyDescent="0.25">
      <c r="G1135" s="1"/>
      <c r="I1135" s="1"/>
      <c r="J1135" s="1"/>
      <c r="K1135" s="1"/>
      <c r="L1135" s="1"/>
    </row>
    <row r="1136" spans="7:12" x14ac:dyDescent="0.25">
      <c r="G1136" s="1"/>
      <c r="I1136" s="1"/>
      <c r="J1136" s="1"/>
      <c r="K1136" s="1"/>
      <c r="L1136" s="1"/>
    </row>
    <row r="1137" spans="7:12" x14ac:dyDescent="0.25">
      <c r="G1137" s="1"/>
      <c r="I1137" s="1"/>
      <c r="J1137" s="1"/>
      <c r="K1137" s="1"/>
      <c r="L1137" s="1"/>
    </row>
    <row r="1138" spans="7:12" x14ac:dyDescent="0.25">
      <c r="G1138" s="1"/>
      <c r="I1138" s="1"/>
      <c r="J1138" s="1"/>
      <c r="K1138" s="1"/>
      <c r="L1138" s="1"/>
    </row>
    <row r="1139" spans="7:12" x14ac:dyDescent="0.25">
      <c r="G1139" s="1"/>
      <c r="I1139" s="1"/>
      <c r="J1139" s="1"/>
      <c r="K1139" s="1"/>
      <c r="L1139" s="1"/>
    </row>
    <row r="1140" spans="7:12" x14ac:dyDescent="0.25">
      <c r="G1140" s="1"/>
      <c r="I1140" s="1"/>
      <c r="J1140" s="1"/>
      <c r="K1140" s="1"/>
      <c r="L1140" s="1"/>
    </row>
    <row r="1141" spans="7:12" x14ac:dyDescent="0.25">
      <c r="G1141" s="1"/>
      <c r="I1141" s="1"/>
      <c r="J1141" s="1"/>
      <c r="K1141" s="1"/>
      <c r="L1141" s="1"/>
    </row>
    <row r="1142" spans="7:12" x14ac:dyDescent="0.25">
      <c r="G1142" s="1"/>
      <c r="I1142" s="1"/>
      <c r="J1142" s="1"/>
      <c r="K1142" s="1"/>
      <c r="L1142" s="1"/>
    </row>
    <row r="1143" spans="7:12" x14ac:dyDescent="0.25">
      <c r="G1143" s="1"/>
      <c r="I1143" s="1"/>
      <c r="J1143" s="1"/>
      <c r="K1143" s="1"/>
      <c r="L1143" s="1"/>
    </row>
    <row r="1144" spans="7:12" x14ac:dyDescent="0.25">
      <c r="G1144" s="1"/>
      <c r="I1144" s="1"/>
      <c r="J1144" s="1"/>
      <c r="K1144" s="1"/>
      <c r="L1144" s="1"/>
    </row>
    <row r="1145" spans="7:12" x14ac:dyDescent="0.25">
      <c r="G1145" s="1"/>
      <c r="I1145" s="1"/>
      <c r="J1145" s="1"/>
      <c r="K1145" s="1"/>
      <c r="L1145" s="1"/>
    </row>
    <row r="1146" spans="7:12" x14ac:dyDescent="0.25">
      <c r="G1146" s="1"/>
      <c r="I1146" s="1"/>
      <c r="J1146" s="1"/>
      <c r="K1146" s="1"/>
      <c r="L1146" s="1"/>
    </row>
    <row r="1147" spans="7:12" x14ac:dyDescent="0.25">
      <c r="G1147" s="1"/>
      <c r="I1147" s="1"/>
      <c r="J1147" s="1"/>
      <c r="K1147" s="1"/>
      <c r="L1147" s="1"/>
    </row>
    <row r="1148" spans="7:12" x14ac:dyDescent="0.25">
      <c r="G1148" s="1"/>
      <c r="I1148" s="1"/>
      <c r="J1148" s="1"/>
      <c r="K1148" s="1"/>
      <c r="L1148" s="1"/>
    </row>
    <row r="1149" spans="7:12" x14ac:dyDescent="0.25">
      <c r="G1149" s="1"/>
      <c r="I1149" s="1"/>
      <c r="J1149" s="1"/>
      <c r="K1149" s="1"/>
      <c r="L1149" s="1"/>
    </row>
    <row r="1150" spans="7:12" x14ac:dyDescent="0.25">
      <c r="G1150" s="1"/>
      <c r="I1150" s="1"/>
      <c r="J1150" s="1"/>
      <c r="K1150" s="1"/>
      <c r="L1150" s="1"/>
    </row>
    <row r="1151" spans="7:12" x14ac:dyDescent="0.25">
      <c r="G1151" s="1"/>
      <c r="I1151" s="1"/>
      <c r="J1151" s="1"/>
      <c r="K1151" s="1"/>
      <c r="L1151" s="1"/>
    </row>
    <row r="1152" spans="7:12" x14ac:dyDescent="0.25">
      <c r="G1152" s="1"/>
      <c r="I1152" s="1"/>
      <c r="J1152" s="1"/>
      <c r="K1152" s="1"/>
      <c r="L1152" s="1"/>
    </row>
    <row r="1153" spans="7:12" x14ac:dyDescent="0.25">
      <c r="G1153" s="1"/>
      <c r="I1153" s="1"/>
      <c r="J1153" s="1"/>
      <c r="K1153" s="1"/>
      <c r="L1153" s="1"/>
    </row>
    <row r="1154" spans="7:12" x14ac:dyDescent="0.25">
      <c r="G1154" s="1"/>
      <c r="I1154" s="1"/>
      <c r="J1154" s="1"/>
      <c r="K1154" s="1"/>
      <c r="L1154" s="1"/>
    </row>
    <row r="1155" spans="7:12" x14ac:dyDescent="0.25">
      <c r="G1155" s="1"/>
      <c r="I1155" s="1"/>
      <c r="J1155" s="1"/>
      <c r="K1155" s="1"/>
      <c r="L1155" s="1"/>
    </row>
    <row r="1156" spans="7:12" x14ac:dyDescent="0.25">
      <c r="G1156" s="1"/>
      <c r="I1156" s="1"/>
      <c r="J1156" s="1"/>
      <c r="K1156" s="1"/>
      <c r="L1156" s="1"/>
    </row>
    <row r="1157" spans="7:12" x14ac:dyDescent="0.25">
      <c r="G1157" s="1"/>
      <c r="I1157" s="1"/>
      <c r="J1157" s="1"/>
      <c r="K1157" s="1"/>
      <c r="L1157" s="1"/>
    </row>
    <row r="1158" spans="7:12" x14ac:dyDescent="0.25">
      <c r="G1158" s="1"/>
      <c r="I1158" s="1"/>
      <c r="J1158" s="1"/>
      <c r="K1158" s="1"/>
      <c r="L1158" s="1"/>
    </row>
    <row r="1159" spans="7:12" x14ac:dyDescent="0.25">
      <c r="G1159" s="1"/>
      <c r="I1159" s="1"/>
      <c r="J1159" s="1"/>
      <c r="K1159" s="1"/>
      <c r="L1159" s="1"/>
    </row>
    <row r="1160" spans="7:12" x14ac:dyDescent="0.25">
      <c r="G1160" s="1"/>
      <c r="I1160" s="1"/>
      <c r="J1160" s="1"/>
      <c r="K1160" s="1"/>
      <c r="L1160" s="1"/>
    </row>
    <row r="1161" spans="7:12" x14ac:dyDescent="0.25">
      <c r="G1161" s="1"/>
      <c r="I1161" s="1"/>
      <c r="J1161" s="1"/>
      <c r="K1161" s="1"/>
      <c r="L1161" s="1"/>
    </row>
    <row r="1162" spans="7:12" x14ac:dyDescent="0.25">
      <c r="G1162" s="1"/>
      <c r="I1162" s="1"/>
      <c r="J1162" s="1"/>
      <c r="K1162" s="1"/>
      <c r="L1162" s="1"/>
    </row>
    <row r="1163" spans="7:12" x14ac:dyDescent="0.25">
      <c r="G1163" s="1"/>
      <c r="I1163" s="1"/>
      <c r="J1163" s="1"/>
      <c r="K1163" s="1"/>
      <c r="L1163" s="1"/>
    </row>
    <row r="1164" spans="7:12" x14ac:dyDescent="0.25">
      <c r="G1164" s="1"/>
      <c r="I1164" s="1"/>
      <c r="J1164" s="1"/>
      <c r="K1164" s="1"/>
      <c r="L1164" s="1"/>
    </row>
    <row r="1165" spans="7:12" x14ac:dyDescent="0.25">
      <c r="G1165" s="1"/>
      <c r="I1165" s="1"/>
      <c r="J1165" s="1"/>
      <c r="K1165" s="1"/>
      <c r="L1165" s="1"/>
    </row>
    <row r="1166" spans="7:12" x14ac:dyDescent="0.25">
      <c r="G1166" s="1"/>
      <c r="I1166" s="1"/>
      <c r="J1166" s="1"/>
      <c r="K1166" s="1"/>
      <c r="L1166" s="1"/>
    </row>
    <row r="1167" spans="7:12" x14ac:dyDescent="0.25">
      <c r="G1167" s="1"/>
      <c r="I1167" s="1"/>
      <c r="J1167" s="1"/>
      <c r="K1167" s="1"/>
      <c r="L1167" s="1"/>
    </row>
    <row r="1168" spans="7:12" x14ac:dyDescent="0.25">
      <c r="G1168" s="1"/>
      <c r="I1168" s="1"/>
      <c r="J1168" s="1"/>
      <c r="K1168" s="1"/>
      <c r="L1168" s="1"/>
    </row>
    <row r="1169" spans="7:12" x14ac:dyDescent="0.25">
      <c r="G1169" s="1"/>
      <c r="I1169" s="1"/>
      <c r="J1169" s="1"/>
      <c r="K1169" s="1"/>
      <c r="L1169" s="1"/>
    </row>
    <row r="1170" spans="7:12" x14ac:dyDescent="0.25">
      <c r="G1170" s="1"/>
      <c r="I1170" s="1"/>
      <c r="J1170" s="1"/>
      <c r="K1170" s="1"/>
      <c r="L1170" s="1"/>
    </row>
    <row r="1171" spans="7:12" x14ac:dyDescent="0.25">
      <c r="G1171" s="1"/>
      <c r="I1171" s="1"/>
      <c r="J1171" s="1"/>
      <c r="K1171" s="1"/>
      <c r="L1171" s="1"/>
    </row>
    <row r="1172" spans="7:12" x14ac:dyDescent="0.25">
      <c r="G1172" s="1"/>
      <c r="I1172" s="1"/>
      <c r="J1172" s="1"/>
      <c r="K1172" s="1"/>
      <c r="L1172" s="1"/>
    </row>
    <row r="1173" spans="7:12" x14ac:dyDescent="0.25">
      <c r="G1173" s="1"/>
      <c r="I1173" s="1"/>
      <c r="J1173" s="1"/>
      <c r="K1173" s="1"/>
      <c r="L1173" s="1"/>
    </row>
    <row r="1174" spans="7:12" x14ac:dyDescent="0.25">
      <c r="G1174" s="1"/>
      <c r="I1174" s="1"/>
      <c r="J1174" s="1"/>
      <c r="K1174" s="1"/>
      <c r="L1174" s="1"/>
    </row>
    <row r="1175" spans="7:12" x14ac:dyDescent="0.25">
      <c r="G1175" s="1"/>
      <c r="I1175" s="1"/>
      <c r="J1175" s="1"/>
      <c r="K1175" s="1"/>
      <c r="L1175" s="1"/>
    </row>
    <row r="1176" spans="7:12" x14ac:dyDescent="0.25">
      <c r="G1176" s="1"/>
      <c r="I1176" s="1"/>
      <c r="J1176" s="1"/>
      <c r="K1176" s="1"/>
      <c r="L1176" s="1"/>
    </row>
    <row r="1177" spans="7:12" x14ac:dyDescent="0.25">
      <c r="G1177" s="1"/>
      <c r="I1177" s="1"/>
      <c r="J1177" s="1"/>
      <c r="K1177" s="1"/>
      <c r="L1177" s="1"/>
    </row>
    <row r="1178" spans="7:12" x14ac:dyDescent="0.25">
      <c r="G1178" s="1"/>
      <c r="I1178" s="1"/>
      <c r="J1178" s="1"/>
      <c r="K1178" s="1"/>
      <c r="L1178" s="1"/>
    </row>
    <row r="1179" spans="7:12" x14ac:dyDescent="0.25">
      <c r="G1179" s="1"/>
      <c r="I1179" s="1"/>
      <c r="J1179" s="1"/>
      <c r="K1179" s="1"/>
      <c r="L1179" s="1"/>
    </row>
    <row r="1180" spans="7:12" x14ac:dyDescent="0.25">
      <c r="G1180" s="1"/>
      <c r="I1180" s="1"/>
      <c r="J1180" s="1"/>
      <c r="K1180" s="1"/>
      <c r="L1180" s="1"/>
    </row>
    <row r="1181" spans="7:12" x14ac:dyDescent="0.25">
      <c r="G1181" s="1"/>
      <c r="I1181" s="1"/>
      <c r="J1181" s="1"/>
      <c r="K1181" s="1"/>
      <c r="L1181" s="1"/>
    </row>
    <row r="1182" spans="7:12" x14ac:dyDescent="0.25">
      <c r="G1182" s="1"/>
      <c r="I1182" s="1"/>
      <c r="J1182" s="1"/>
      <c r="K1182" s="1"/>
      <c r="L1182" s="1"/>
    </row>
    <row r="1183" spans="7:12" x14ac:dyDescent="0.25">
      <c r="G1183" s="1"/>
      <c r="I1183" s="1"/>
      <c r="J1183" s="1"/>
      <c r="K1183" s="1"/>
      <c r="L1183" s="1"/>
    </row>
    <row r="1184" spans="7:12" x14ac:dyDescent="0.25">
      <c r="G1184" s="1"/>
      <c r="I1184" s="1"/>
      <c r="J1184" s="1"/>
      <c r="K1184" s="1"/>
      <c r="L1184" s="1"/>
    </row>
    <row r="1185" spans="7:12" x14ac:dyDescent="0.25">
      <c r="G1185" s="1"/>
      <c r="I1185" s="1"/>
      <c r="J1185" s="1"/>
      <c r="K1185" s="1"/>
      <c r="L1185" s="1"/>
    </row>
    <row r="1186" spans="7:12" x14ac:dyDescent="0.25">
      <c r="G1186" s="1"/>
      <c r="I1186" s="1"/>
      <c r="J1186" s="1"/>
      <c r="K1186" s="1"/>
      <c r="L1186" s="1"/>
    </row>
    <row r="1187" spans="7:12" x14ac:dyDescent="0.25">
      <c r="G1187" s="1"/>
      <c r="I1187" s="1"/>
      <c r="J1187" s="1"/>
      <c r="K1187" s="1"/>
      <c r="L1187" s="1"/>
    </row>
    <row r="1188" spans="7:12" x14ac:dyDescent="0.25">
      <c r="G1188" s="1"/>
      <c r="I1188" s="1"/>
      <c r="J1188" s="1"/>
      <c r="K1188" s="1"/>
      <c r="L1188" s="1"/>
    </row>
    <row r="1189" spans="7:12" x14ac:dyDescent="0.25">
      <c r="G1189" s="1"/>
      <c r="I1189" s="1"/>
      <c r="J1189" s="1"/>
      <c r="K1189" s="1"/>
      <c r="L1189" s="1"/>
    </row>
    <row r="1190" spans="7:12" x14ac:dyDescent="0.25">
      <c r="G1190" s="1"/>
      <c r="I1190" s="1"/>
      <c r="J1190" s="1"/>
      <c r="K1190" s="1"/>
      <c r="L1190" s="1"/>
    </row>
    <row r="1191" spans="7:12" x14ac:dyDescent="0.25">
      <c r="G1191" s="1"/>
      <c r="I1191" s="1"/>
      <c r="J1191" s="1"/>
      <c r="K1191" s="1"/>
      <c r="L1191" s="1"/>
    </row>
    <row r="1192" spans="7:12" x14ac:dyDescent="0.25">
      <c r="G1192" s="1"/>
      <c r="I1192" s="1"/>
      <c r="J1192" s="1"/>
      <c r="K1192" s="1"/>
      <c r="L1192" s="1"/>
    </row>
    <row r="1193" spans="7:12" x14ac:dyDescent="0.25">
      <c r="G1193" s="1"/>
      <c r="I1193" s="1"/>
      <c r="J1193" s="1"/>
      <c r="K1193" s="1"/>
      <c r="L1193" s="1"/>
    </row>
    <row r="1194" spans="7:12" x14ac:dyDescent="0.25">
      <c r="G1194" s="1"/>
      <c r="I1194" s="1"/>
      <c r="J1194" s="1"/>
      <c r="K1194" s="1"/>
      <c r="L1194" s="1"/>
    </row>
    <row r="1195" spans="7:12" x14ac:dyDescent="0.25">
      <c r="G1195" s="1"/>
      <c r="I1195" s="1"/>
      <c r="J1195" s="1"/>
      <c r="K1195" s="1"/>
      <c r="L1195" s="1"/>
    </row>
    <row r="1196" spans="7:12" x14ac:dyDescent="0.25">
      <c r="G1196" s="1"/>
      <c r="I1196" s="1"/>
      <c r="J1196" s="1"/>
      <c r="K1196" s="1"/>
      <c r="L1196" s="1"/>
    </row>
    <row r="1197" spans="7:12" x14ac:dyDescent="0.25">
      <c r="G1197" s="1"/>
      <c r="I1197" s="1"/>
      <c r="J1197" s="1"/>
      <c r="K1197" s="1"/>
      <c r="L1197" s="1"/>
    </row>
    <row r="1198" spans="7:12" x14ac:dyDescent="0.25">
      <c r="G1198" s="1"/>
      <c r="I1198" s="1"/>
      <c r="J1198" s="1"/>
      <c r="K1198" s="1"/>
      <c r="L1198" s="1"/>
    </row>
    <row r="1199" spans="7:12" x14ac:dyDescent="0.25">
      <c r="G1199" s="1"/>
      <c r="I1199" s="1"/>
      <c r="J1199" s="1"/>
      <c r="K1199" s="1"/>
      <c r="L1199" s="1"/>
    </row>
    <row r="1200" spans="7:12" x14ac:dyDescent="0.25">
      <c r="G1200" s="1"/>
      <c r="I1200" s="1"/>
      <c r="J1200" s="1"/>
      <c r="K1200" s="1"/>
      <c r="L1200" s="1"/>
    </row>
    <row r="1201" spans="7:12" x14ac:dyDescent="0.25">
      <c r="G1201" s="1"/>
      <c r="I1201" s="1"/>
      <c r="J1201" s="1"/>
      <c r="K1201" s="1"/>
      <c r="L1201" s="1"/>
    </row>
    <row r="1202" spans="7:12" x14ac:dyDescent="0.25">
      <c r="G1202" s="1"/>
      <c r="I1202" s="1"/>
      <c r="J1202" s="1"/>
      <c r="K1202" s="1"/>
      <c r="L1202" s="1"/>
    </row>
    <row r="1203" spans="7:12" x14ac:dyDescent="0.25">
      <c r="G1203" s="1"/>
      <c r="I1203" s="1"/>
      <c r="J1203" s="1"/>
      <c r="K1203" s="1"/>
      <c r="L1203" s="1"/>
    </row>
    <row r="1204" spans="7:12" x14ac:dyDescent="0.25">
      <c r="G1204" s="1"/>
      <c r="I1204" s="1"/>
      <c r="J1204" s="1"/>
      <c r="K1204" s="1"/>
      <c r="L1204" s="1"/>
    </row>
    <row r="1205" spans="7:12" x14ac:dyDescent="0.25">
      <c r="G1205" s="1"/>
      <c r="I1205" s="1"/>
      <c r="J1205" s="1"/>
      <c r="K1205" s="1"/>
      <c r="L1205" s="1"/>
    </row>
    <row r="1206" spans="7:12" x14ac:dyDescent="0.25">
      <c r="G1206" s="1"/>
      <c r="I1206" s="1"/>
      <c r="J1206" s="1"/>
      <c r="K1206" s="1"/>
      <c r="L1206" s="1"/>
    </row>
    <row r="1207" spans="7:12" x14ac:dyDescent="0.25">
      <c r="G1207" s="1"/>
      <c r="I1207" s="1"/>
      <c r="J1207" s="1"/>
      <c r="K1207" s="1"/>
      <c r="L1207" s="1"/>
    </row>
    <row r="1208" spans="7:12" x14ac:dyDescent="0.25">
      <c r="G1208" s="1"/>
      <c r="I1208" s="1"/>
      <c r="J1208" s="1"/>
      <c r="K1208" s="1"/>
      <c r="L1208" s="1"/>
    </row>
    <row r="1209" spans="7:12" x14ac:dyDescent="0.25">
      <c r="G1209" s="1"/>
      <c r="I1209" s="1"/>
      <c r="J1209" s="1"/>
      <c r="K1209" s="1"/>
      <c r="L1209" s="1"/>
    </row>
    <row r="1210" spans="7:12" x14ac:dyDescent="0.25">
      <c r="G1210" s="1"/>
      <c r="I1210" s="1"/>
      <c r="J1210" s="1"/>
      <c r="K1210" s="1"/>
      <c r="L1210" s="1"/>
    </row>
    <row r="1211" spans="7:12" x14ac:dyDescent="0.25">
      <c r="G1211" s="1"/>
      <c r="I1211" s="1"/>
      <c r="J1211" s="1"/>
      <c r="K1211" s="1"/>
      <c r="L1211" s="1"/>
    </row>
    <row r="1212" spans="7:12" x14ac:dyDescent="0.25">
      <c r="G1212" s="1"/>
      <c r="I1212" s="1"/>
      <c r="J1212" s="1"/>
      <c r="K1212" s="1"/>
      <c r="L1212" s="1"/>
    </row>
    <row r="1213" spans="7:12" x14ac:dyDescent="0.25">
      <c r="G1213" s="1"/>
      <c r="I1213" s="1"/>
      <c r="J1213" s="1"/>
      <c r="K1213" s="1"/>
      <c r="L1213" s="1"/>
    </row>
    <row r="1214" spans="7:12" x14ac:dyDescent="0.25">
      <c r="G1214" s="1"/>
      <c r="I1214" s="1"/>
      <c r="J1214" s="1"/>
      <c r="K1214" s="1"/>
      <c r="L1214" s="1"/>
    </row>
    <row r="1215" spans="7:12" x14ac:dyDescent="0.25">
      <c r="G1215" s="1"/>
      <c r="I1215" s="1"/>
      <c r="J1215" s="1"/>
      <c r="K1215" s="1"/>
      <c r="L1215" s="1"/>
    </row>
    <row r="1216" spans="7:12" x14ac:dyDescent="0.25">
      <c r="G1216" s="1"/>
      <c r="I1216" s="1"/>
      <c r="J1216" s="1"/>
      <c r="K1216" s="1"/>
      <c r="L1216" s="1"/>
    </row>
    <row r="1217" spans="7:12" x14ac:dyDescent="0.25">
      <c r="G1217" s="1"/>
      <c r="I1217" s="1"/>
      <c r="J1217" s="1"/>
      <c r="K1217" s="1"/>
      <c r="L1217" s="1"/>
    </row>
    <row r="1218" spans="7:12" x14ac:dyDescent="0.25">
      <c r="G1218" s="1"/>
      <c r="I1218" s="1"/>
      <c r="J1218" s="1"/>
      <c r="K1218" s="1"/>
      <c r="L1218" s="1"/>
    </row>
    <row r="1219" spans="7:12" x14ac:dyDescent="0.25">
      <c r="G1219" s="1"/>
      <c r="I1219" s="1"/>
      <c r="J1219" s="1"/>
      <c r="K1219" s="1"/>
      <c r="L1219" s="1"/>
    </row>
    <row r="1220" spans="7:12" x14ac:dyDescent="0.25">
      <c r="G1220" s="1"/>
      <c r="I1220" s="1"/>
      <c r="J1220" s="1"/>
      <c r="K1220" s="1"/>
      <c r="L1220" s="1"/>
    </row>
    <row r="1221" spans="7:12" x14ac:dyDescent="0.25">
      <c r="G1221" s="1"/>
      <c r="I1221" s="1"/>
      <c r="J1221" s="1"/>
      <c r="K1221" s="1"/>
      <c r="L1221" s="1"/>
    </row>
    <row r="1222" spans="7:12" x14ac:dyDescent="0.25">
      <c r="G1222" s="1"/>
      <c r="I1222" s="1"/>
      <c r="J1222" s="1"/>
      <c r="K1222" s="1"/>
      <c r="L1222" s="1"/>
    </row>
    <row r="1223" spans="7:12" x14ac:dyDescent="0.25">
      <c r="G1223" s="1"/>
      <c r="I1223" s="1"/>
      <c r="J1223" s="1"/>
      <c r="K1223" s="1"/>
      <c r="L1223" s="1"/>
    </row>
    <row r="1224" spans="7:12" x14ac:dyDescent="0.25">
      <c r="G1224" s="1"/>
      <c r="I1224" s="1"/>
      <c r="J1224" s="1"/>
      <c r="K1224" s="1"/>
      <c r="L1224" s="1"/>
    </row>
    <row r="1225" spans="7:12" x14ac:dyDescent="0.25">
      <c r="G1225" s="1"/>
      <c r="I1225" s="1"/>
      <c r="J1225" s="1"/>
      <c r="K1225" s="1"/>
      <c r="L1225" s="1"/>
    </row>
    <row r="1226" spans="7:12" x14ac:dyDescent="0.25">
      <c r="G1226" s="1"/>
      <c r="I1226" s="1"/>
      <c r="J1226" s="1"/>
      <c r="K1226" s="1"/>
      <c r="L1226" s="1"/>
    </row>
    <row r="1227" spans="7:12" x14ac:dyDescent="0.25">
      <c r="G1227" s="1"/>
      <c r="I1227" s="1"/>
      <c r="J1227" s="1"/>
      <c r="K1227" s="1"/>
      <c r="L1227" s="1"/>
    </row>
    <row r="1228" spans="7:12" x14ac:dyDescent="0.25">
      <c r="G1228" s="1"/>
      <c r="I1228" s="1"/>
      <c r="J1228" s="1"/>
      <c r="K1228" s="1"/>
      <c r="L1228" s="1"/>
    </row>
    <row r="1229" spans="7:12" x14ac:dyDescent="0.25">
      <c r="G1229" s="1"/>
      <c r="I1229" s="1"/>
      <c r="J1229" s="1"/>
      <c r="K1229" s="1"/>
      <c r="L1229" s="1"/>
    </row>
    <row r="1230" spans="7:12" x14ac:dyDescent="0.25">
      <c r="G1230" s="1"/>
      <c r="I1230" s="1"/>
      <c r="J1230" s="1"/>
      <c r="K1230" s="1"/>
      <c r="L1230" s="1"/>
    </row>
    <row r="1231" spans="7:12" x14ac:dyDescent="0.25">
      <c r="G1231" s="1"/>
      <c r="I1231" s="1"/>
      <c r="J1231" s="1"/>
      <c r="K1231" s="1"/>
      <c r="L1231" s="1"/>
    </row>
    <row r="1232" spans="7:12" x14ac:dyDescent="0.25">
      <c r="G1232" s="1"/>
      <c r="I1232" s="1"/>
      <c r="J1232" s="1"/>
      <c r="K1232" s="1"/>
      <c r="L1232" s="1"/>
    </row>
    <row r="1233" spans="7:12" x14ac:dyDescent="0.25">
      <c r="G1233" s="1"/>
      <c r="I1233" s="1"/>
      <c r="J1233" s="1"/>
      <c r="K1233" s="1"/>
      <c r="L1233" s="1"/>
    </row>
    <row r="1234" spans="7:12" x14ac:dyDescent="0.25">
      <c r="G1234" s="1"/>
      <c r="I1234" s="1"/>
      <c r="J1234" s="1"/>
      <c r="K1234" s="1"/>
      <c r="L1234" s="1"/>
    </row>
    <row r="1235" spans="7:12" x14ac:dyDescent="0.25">
      <c r="G1235" s="1"/>
      <c r="I1235" s="1"/>
      <c r="J1235" s="1"/>
      <c r="K1235" s="1"/>
      <c r="L1235" s="1"/>
    </row>
    <row r="1236" spans="7:12" x14ac:dyDescent="0.25">
      <c r="G1236" s="1"/>
      <c r="I1236" s="1"/>
      <c r="J1236" s="1"/>
      <c r="K1236" s="1"/>
      <c r="L1236" s="1"/>
    </row>
    <row r="1237" spans="7:12" x14ac:dyDescent="0.25">
      <c r="G1237" s="1"/>
      <c r="I1237" s="1"/>
      <c r="J1237" s="1"/>
      <c r="K1237" s="1"/>
      <c r="L1237" s="1"/>
    </row>
    <row r="1238" spans="7:12" x14ac:dyDescent="0.25">
      <c r="G1238" s="1"/>
      <c r="I1238" s="1"/>
      <c r="J1238" s="1"/>
      <c r="K1238" s="1"/>
      <c r="L1238" s="1"/>
    </row>
    <row r="1239" spans="7:12" x14ac:dyDescent="0.25">
      <c r="G1239" s="1"/>
      <c r="I1239" s="1"/>
      <c r="J1239" s="1"/>
      <c r="K1239" s="1"/>
      <c r="L1239" s="1"/>
    </row>
    <row r="1240" spans="7:12" x14ac:dyDescent="0.25">
      <c r="G1240" s="1"/>
      <c r="I1240" s="1"/>
      <c r="J1240" s="1"/>
      <c r="K1240" s="1"/>
      <c r="L1240" s="1"/>
    </row>
    <row r="1241" spans="7:12" x14ac:dyDescent="0.25">
      <c r="G1241" s="1"/>
      <c r="I1241" s="1"/>
      <c r="J1241" s="1"/>
      <c r="K1241" s="1"/>
      <c r="L1241" s="1"/>
    </row>
    <row r="1242" spans="7:12" x14ac:dyDescent="0.25">
      <c r="G1242" s="1"/>
      <c r="I1242" s="1"/>
      <c r="J1242" s="1"/>
      <c r="K1242" s="1"/>
      <c r="L1242" s="1"/>
    </row>
    <row r="1243" spans="7:12" x14ac:dyDescent="0.25">
      <c r="G1243" s="1"/>
      <c r="I1243" s="1"/>
      <c r="J1243" s="1"/>
      <c r="K1243" s="1"/>
      <c r="L1243" s="1"/>
    </row>
    <row r="1244" spans="7:12" x14ac:dyDescent="0.25">
      <c r="G1244" s="1"/>
      <c r="I1244" s="1"/>
      <c r="J1244" s="1"/>
      <c r="K1244" s="1"/>
      <c r="L1244" s="1"/>
    </row>
    <row r="1245" spans="7:12" x14ac:dyDescent="0.25">
      <c r="G1245" s="1"/>
      <c r="I1245" s="1"/>
      <c r="J1245" s="1"/>
      <c r="K1245" s="1"/>
      <c r="L1245" s="1"/>
    </row>
    <row r="1246" spans="7:12" x14ac:dyDescent="0.25">
      <c r="G1246" s="1"/>
      <c r="I1246" s="1"/>
      <c r="J1246" s="1"/>
      <c r="K1246" s="1"/>
      <c r="L1246" s="1"/>
    </row>
    <row r="1247" spans="7:12" x14ac:dyDescent="0.25">
      <c r="G1247" s="1"/>
      <c r="I1247" s="1"/>
      <c r="J1247" s="1"/>
      <c r="K1247" s="1"/>
      <c r="L1247" s="1"/>
    </row>
    <row r="1248" spans="7:12" x14ac:dyDescent="0.25">
      <c r="G1248" s="1"/>
      <c r="I1248" s="1"/>
      <c r="J1248" s="1"/>
      <c r="K1248" s="1"/>
      <c r="L1248" s="1"/>
    </row>
    <row r="1249" spans="7:12" x14ac:dyDescent="0.25">
      <c r="G1249" s="1"/>
      <c r="I1249" s="1"/>
      <c r="J1249" s="1"/>
      <c r="K1249" s="1"/>
      <c r="L1249" s="1"/>
    </row>
    <row r="1250" spans="7:12" x14ac:dyDescent="0.25">
      <c r="G1250" s="1"/>
      <c r="I1250" s="1"/>
      <c r="J1250" s="1"/>
      <c r="K1250" s="1"/>
      <c r="L1250" s="1"/>
    </row>
    <row r="1251" spans="7:12" x14ac:dyDescent="0.25">
      <c r="G1251" s="1"/>
      <c r="I1251" s="1"/>
      <c r="J1251" s="1"/>
      <c r="K1251" s="1"/>
      <c r="L1251" s="1"/>
    </row>
    <row r="1252" spans="7:12" x14ac:dyDescent="0.25">
      <c r="G1252" s="1"/>
      <c r="I1252" s="1"/>
      <c r="J1252" s="1"/>
      <c r="K1252" s="1"/>
      <c r="L1252" s="1"/>
    </row>
    <row r="1253" spans="7:12" x14ac:dyDescent="0.25">
      <c r="G1253" s="1"/>
      <c r="I1253" s="1"/>
      <c r="J1253" s="1"/>
      <c r="K1253" s="1"/>
      <c r="L1253" s="1"/>
    </row>
    <row r="1254" spans="7:12" x14ac:dyDescent="0.25">
      <c r="G1254" s="1"/>
      <c r="I1254" s="1"/>
      <c r="J1254" s="1"/>
      <c r="K1254" s="1"/>
      <c r="L1254" s="1"/>
    </row>
    <row r="1255" spans="7:12" x14ac:dyDescent="0.25">
      <c r="G1255" s="1"/>
      <c r="I1255" s="1"/>
      <c r="J1255" s="1"/>
      <c r="K1255" s="1"/>
      <c r="L1255" s="1"/>
    </row>
    <row r="1256" spans="7:12" x14ac:dyDescent="0.25">
      <c r="G1256" s="1"/>
      <c r="I1256" s="1"/>
      <c r="J1256" s="1"/>
      <c r="K1256" s="1"/>
      <c r="L1256" s="1"/>
    </row>
    <row r="1257" spans="7:12" x14ac:dyDescent="0.25">
      <c r="G1257" s="1"/>
      <c r="I1257" s="1"/>
      <c r="J1257" s="1"/>
      <c r="K1257" s="1"/>
      <c r="L1257" s="1"/>
    </row>
    <row r="1258" spans="7:12" x14ac:dyDescent="0.25">
      <c r="G1258" s="1"/>
      <c r="I1258" s="1"/>
      <c r="J1258" s="1"/>
      <c r="K1258" s="1"/>
      <c r="L1258" s="1"/>
    </row>
    <row r="1259" spans="7:12" x14ac:dyDescent="0.25">
      <c r="G1259" s="1"/>
      <c r="I1259" s="1"/>
      <c r="J1259" s="1"/>
      <c r="K1259" s="1"/>
      <c r="L1259" s="1"/>
    </row>
    <row r="1260" spans="7:12" x14ac:dyDescent="0.25">
      <c r="G1260" s="1"/>
      <c r="I1260" s="1"/>
      <c r="J1260" s="1"/>
      <c r="K1260" s="1"/>
      <c r="L1260" s="1"/>
    </row>
    <row r="1261" spans="7:12" x14ac:dyDescent="0.25">
      <c r="G1261" s="1"/>
      <c r="I1261" s="1"/>
      <c r="J1261" s="1"/>
      <c r="K1261" s="1"/>
      <c r="L1261" s="1"/>
    </row>
    <row r="1262" spans="7:12" x14ac:dyDescent="0.25">
      <c r="G1262" s="1"/>
      <c r="I1262" s="1"/>
      <c r="J1262" s="1"/>
      <c r="K1262" s="1"/>
      <c r="L1262" s="1"/>
    </row>
    <row r="1263" spans="7:12" x14ac:dyDescent="0.25">
      <c r="G1263" s="1"/>
      <c r="I1263" s="1"/>
      <c r="J1263" s="1"/>
      <c r="K1263" s="1"/>
      <c r="L1263" s="1"/>
    </row>
    <row r="1264" spans="7:12" x14ac:dyDescent="0.25">
      <c r="G1264" s="1"/>
      <c r="I1264" s="1"/>
      <c r="J1264" s="1"/>
      <c r="K1264" s="1"/>
      <c r="L1264" s="1"/>
    </row>
    <row r="1265" spans="7:12" x14ac:dyDescent="0.25">
      <c r="G1265" s="1"/>
      <c r="I1265" s="1"/>
      <c r="J1265" s="1"/>
      <c r="K1265" s="1"/>
      <c r="L1265" s="1"/>
    </row>
    <row r="1266" spans="7:12" x14ac:dyDescent="0.25">
      <c r="G1266" s="1"/>
      <c r="I1266" s="1"/>
      <c r="J1266" s="1"/>
      <c r="K1266" s="1"/>
      <c r="L1266" s="1"/>
    </row>
    <row r="1267" spans="7:12" x14ac:dyDescent="0.25">
      <c r="G1267" s="1"/>
      <c r="I1267" s="1"/>
      <c r="J1267" s="1"/>
      <c r="K1267" s="1"/>
      <c r="L1267" s="1"/>
    </row>
    <row r="1268" spans="7:12" x14ac:dyDescent="0.25">
      <c r="G1268" s="1"/>
      <c r="I1268" s="1"/>
      <c r="J1268" s="1"/>
      <c r="K1268" s="1"/>
      <c r="L1268" s="1"/>
    </row>
    <row r="1269" spans="7:12" x14ac:dyDescent="0.25">
      <c r="G1269" s="1"/>
      <c r="I1269" s="1"/>
      <c r="J1269" s="1"/>
      <c r="K1269" s="1"/>
      <c r="L1269" s="1"/>
    </row>
    <row r="1270" spans="7:12" x14ac:dyDescent="0.25">
      <c r="G1270" s="1"/>
      <c r="I1270" s="1"/>
      <c r="J1270" s="1"/>
      <c r="K1270" s="1"/>
      <c r="L1270" s="1"/>
    </row>
    <row r="1271" spans="7:12" x14ac:dyDescent="0.25">
      <c r="G1271" s="1"/>
      <c r="I1271" s="1"/>
      <c r="J1271" s="1"/>
      <c r="K1271" s="1"/>
      <c r="L1271" s="1"/>
    </row>
    <row r="1272" spans="7:12" x14ac:dyDescent="0.25">
      <c r="G1272" s="1"/>
      <c r="I1272" s="1"/>
      <c r="J1272" s="1"/>
      <c r="K1272" s="1"/>
      <c r="L1272" s="1"/>
    </row>
    <row r="1273" spans="7:12" x14ac:dyDescent="0.25">
      <c r="G1273" s="1"/>
      <c r="I1273" s="1"/>
      <c r="J1273" s="1"/>
      <c r="K1273" s="1"/>
      <c r="L1273" s="1"/>
    </row>
    <row r="1274" spans="7:12" x14ac:dyDescent="0.25">
      <c r="G1274" s="1"/>
      <c r="I1274" s="1"/>
      <c r="J1274" s="1"/>
      <c r="K1274" s="1"/>
      <c r="L1274" s="1"/>
    </row>
    <row r="1275" spans="7:12" x14ac:dyDescent="0.25">
      <c r="G1275" s="1"/>
      <c r="I1275" s="1"/>
      <c r="J1275" s="1"/>
      <c r="K1275" s="1"/>
      <c r="L1275" s="1"/>
    </row>
    <row r="1276" spans="7:12" x14ac:dyDescent="0.25">
      <c r="G1276" s="1"/>
      <c r="I1276" s="1"/>
      <c r="J1276" s="1"/>
      <c r="K1276" s="1"/>
      <c r="L1276" s="1"/>
    </row>
    <row r="1277" spans="7:12" x14ac:dyDescent="0.25">
      <c r="G1277" s="1"/>
      <c r="I1277" s="1"/>
      <c r="J1277" s="1"/>
      <c r="K1277" s="1"/>
      <c r="L1277" s="1"/>
    </row>
    <row r="1278" spans="7:12" x14ac:dyDescent="0.25">
      <c r="G1278" s="1"/>
      <c r="I1278" s="1"/>
      <c r="J1278" s="1"/>
      <c r="K1278" s="1"/>
      <c r="L1278" s="1"/>
    </row>
    <row r="1279" spans="7:12" x14ac:dyDescent="0.25">
      <c r="G1279" s="1"/>
      <c r="I1279" s="1"/>
      <c r="J1279" s="1"/>
      <c r="K1279" s="1"/>
      <c r="L1279" s="1"/>
    </row>
    <row r="1280" spans="7:12" x14ac:dyDescent="0.25">
      <c r="G1280" s="1"/>
      <c r="I1280" s="1"/>
      <c r="J1280" s="1"/>
      <c r="K1280" s="1"/>
      <c r="L1280" s="1"/>
    </row>
    <row r="1281" spans="7:12" x14ac:dyDescent="0.25">
      <c r="G1281" s="1"/>
      <c r="I1281" s="1"/>
      <c r="J1281" s="1"/>
      <c r="K1281" s="1"/>
      <c r="L1281" s="1"/>
    </row>
    <row r="1282" spans="7:12" x14ac:dyDescent="0.25">
      <c r="G1282" s="1"/>
      <c r="I1282" s="1"/>
      <c r="J1282" s="1"/>
      <c r="K1282" s="1"/>
      <c r="L1282" s="1"/>
    </row>
    <row r="1283" spans="7:12" x14ac:dyDescent="0.25">
      <c r="G1283" s="1"/>
      <c r="I1283" s="1"/>
      <c r="J1283" s="1"/>
      <c r="K1283" s="1"/>
      <c r="L1283" s="1"/>
    </row>
    <row r="1284" spans="7:12" x14ac:dyDescent="0.25">
      <c r="G1284" s="1"/>
      <c r="I1284" s="1"/>
      <c r="J1284" s="1"/>
      <c r="K1284" s="1"/>
      <c r="L1284" s="1"/>
    </row>
    <row r="1285" spans="7:12" x14ac:dyDescent="0.25">
      <c r="G1285" s="1"/>
      <c r="I1285" s="1"/>
      <c r="J1285" s="1"/>
      <c r="K1285" s="1"/>
      <c r="L1285" s="1"/>
    </row>
    <row r="1286" spans="7:12" x14ac:dyDescent="0.25">
      <c r="G1286" s="1"/>
      <c r="I1286" s="1"/>
      <c r="J1286" s="1"/>
      <c r="K1286" s="1"/>
      <c r="L1286" s="1"/>
    </row>
    <row r="1287" spans="7:12" x14ac:dyDescent="0.25">
      <c r="G1287" s="1"/>
      <c r="I1287" s="1"/>
      <c r="J1287" s="1"/>
      <c r="K1287" s="1"/>
      <c r="L1287" s="1"/>
    </row>
    <row r="1288" spans="7:12" x14ac:dyDescent="0.25">
      <c r="G1288" s="1"/>
      <c r="I1288" s="1"/>
      <c r="J1288" s="1"/>
      <c r="K1288" s="1"/>
      <c r="L1288" s="1"/>
    </row>
    <row r="1289" spans="7:12" x14ac:dyDescent="0.25">
      <c r="G1289" s="1"/>
      <c r="I1289" s="1"/>
      <c r="J1289" s="1"/>
      <c r="K1289" s="1"/>
      <c r="L1289" s="1"/>
    </row>
    <row r="1290" spans="7:12" x14ac:dyDescent="0.25">
      <c r="G1290" s="1"/>
      <c r="I1290" s="1"/>
      <c r="J1290" s="1"/>
      <c r="K1290" s="1"/>
      <c r="L1290" s="1"/>
    </row>
    <row r="1291" spans="7:12" x14ac:dyDescent="0.25">
      <c r="G1291" s="1"/>
      <c r="I1291" s="1"/>
      <c r="J1291" s="1"/>
      <c r="K1291" s="1"/>
      <c r="L1291" s="1"/>
    </row>
    <row r="1292" spans="7:12" x14ac:dyDescent="0.25">
      <c r="G1292" s="1"/>
      <c r="I1292" s="1"/>
      <c r="J1292" s="1"/>
      <c r="K1292" s="1"/>
      <c r="L1292" s="1"/>
    </row>
    <row r="1293" spans="7:12" x14ac:dyDescent="0.25">
      <c r="G1293" s="1"/>
      <c r="I1293" s="1"/>
      <c r="J1293" s="1"/>
      <c r="K1293" s="1"/>
      <c r="L1293" s="1"/>
    </row>
    <row r="1294" spans="7:12" x14ac:dyDescent="0.25">
      <c r="G1294" s="1"/>
      <c r="I1294" s="1"/>
      <c r="J1294" s="1"/>
      <c r="K1294" s="1"/>
      <c r="L1294" s="1"/>
    </row>
    <row r="1295" spans="7:12" x14ac:dyDescent="0.25">
      <c r="G1295" s="1"/>
      <c r="I1295" s="1"/>
      <c r="J1295" s="1"/>
      <c r="K1295" s="1"/>
      <c r="L1295" s="1"/>
    </row>
    <row r="1296" spans="7:12" x14ac:dyDescent="0.25">
      <c r="G1296" s="1"/>
      <c r="I1296" s="1"/>
      <c r="J1296" s="1"/>
      <c r="K1296" s="1"/>
      <c r="L1296" s="1"/>
    </row>
    <row r="1297" spans="7:12" x14ac:dyDescent="0.25">
      <c r="G1297" s="1"/>
      <c r="I1297" s="1"/>
      <c r="J1297" s="1"/>
      <c r="K1297" s="1"/>
      <c r="L1297" s="1"/>
    </row>
    <row r="1298" spans="7:12" x14ac:dyDescent="0.25">
      <c r="G1298" s="1"/>
      <c r="I1298" s="1"/>
      <c r="J1298" s="1"/>
      <c r="K1298" s="1"/>
      <c r="L1298" s="1"/>
    </row>
    <row r="1299" spans="7:12" x14ac:dyDescent="0.25">
      <c r="G1299" s="1"/>
      <c r="I1299" s="1"/>
      <c r="J1299" s="1"/>
      <c r="K1299" s="1"/>
      <c r="L1299" s="1"/>
    </row>
    <row r="1300" spans="7:12" x14ac:dyDescent="0.25">
      <c r="G1300" s="1"/>
      <c r="I1300" s="1"/>
      <c r="J1300" s="1"/>
      <c r="K1300" s="1"/>
      <c r="L1300" s="1"/>
    </row>
    <row r="1301" spans="7:12" x14ac:dyDescent="0.25">
      <c r="G1301" s="1"/>
      <c r="I1301" s="1"/>
      <c r="J1301" s="1"/>
      <c r="K1301" s="1"/>
      <c r="L1301" s="1"/>
    </row>
    <row r="1302" spans="7:12" x14ac:dyDescent="0.25">
      <c r="G1302" s="1"/>
      <c r="I1302" s="1"/>
      <c r="J1302" s="1"/>
      <c r="K1302" s="1"/>
      <c r="L1302" s="1"/>
    </row>
    <row r="1303" spans="7:12" x14ac:dyDescent="0.25">
      <c r="G1303" s="1"/>
      <c r="I1303" s="1"/>
      <c r="J1303" s="1"/>
      <c r="K1303" s="1"/>
      <c r="L1303" s="1"/>
    </row>
    <row r="1304" spans="7:12" x14ac:dyDescent="0.25">
      <c r="G1304" s="1"/>
      <c r="I1304" s="1"/>
      <c r="J1304" s="1"/>
      <c r="K1304" s="1"/>
      <c r="L1304" s="1"/>
    </row>
    <row r="1305" spans="7:12" x14ac:dyDescent="0.25">
      <c r="G1305" s="1"/>
      <c r="I1305" s="1"/>
      <c r="J1305" s="1"/>
      <c r="K1305" s="1"/>
      <c r="L1305" s="1"/>
    </row>
    <row r="1306" spans="7:12" x14ac:dyDescent="0.25">
      <c r="G1306" s="1"/>
      <c r="I1306" s="1"/>
      <c r="J1306" s="1"/>
      <c r="K1306" s="1"/>
      <c r="L1306" s="1"/>
    </row>
    <row r="1307" spans="7:12" x14ac:dyDescent="0.25">
      <c r="G1307" s="1"/>
      <c r="I1307" s="1"/>
      <c r="J1307" s="1"/>
      <c r="K1307" s="1"/>
      <c r="L1307" s="1"/>
    </row>
    <row r="1308" spans="7:12" x14ac:dyDescent="0.25">
      <c r="G1308" s="1"/>
      <c r="I1308" s="1"/>
      <c r="J1308" s="1"/>
      <c r="K1308" s="1"/>
      <c r="L1308" s="1"/>
    </row>
    <row r="1309" spans="7:12" x14ac:dyDescent="0.25">
      <c r="G1309" s="1"/>
      <c r="I1309" s="1"/>
      <c r="J1309" s="1"/>
      <c r="K1309" s="1"/>
      <c r="L1309" s="1"/>
    </row>
    <row r="1310" spans="7:12" x14ac:dyDescent="0.25">
      <c r="G1310" s="1"/>
      <c r="I1310" s="1"/>
      <c r="J1310" s="1"/>
      <c r="K1310" s="1"/>
      <c r="L1310" s="1"/>
    </row>
    <row r="1311" spans="7:12" x14ac:dyDescent="0.25">
      <c r="G1311" s="1"/>
      <c r="I1311" s="1"/>
      <c r="J1311" s="1"/>
      <c r="K1311" s="1"/>
      <c r="L1311" s="1"/>
    </row>
    <row r="1312" spans="7:12" x14ac:dyDescent="0.25">
      <c r="G1312" s="1"/>
      <c r="I1312" s="1"/>
      <c r="J1312" s="1"/>
      <c r="K1312" s="1"/>
      <c r="L1312" s="1"/>
    </row>
    <row r="1313" spans="7:12" x14ac:dyDescent="0.25">
      <c r="G1313" s="1"/>
      <c r="I1313" s="1"/>
      <c r="J1313" s="1"/>
      <c r="K1313" s="1"/>
      <c r="L1313" s="1"/>
    </row>
    <row r="1314" spans="7:12" x14ac:dyDescent="0.25">
      <c r="G1314" s="1"/>
      <c r="I1314" s="1"/>
      <c r="J1314" s="1"/>
      <c r="K1314" s="1"/>
      <c r="L1314" s="1"/>
    </row>
    <row r="1315" spans="7:12" x14ac:dyDescent="0.25">
      <c r="G1315" s="1"/>
      <c r="I1315" s="1"/>
      <c r="J1315" s="1"/>
      <c r="K1315" s="1"/>
      <c r="L1315" s="1"/>
    </row>
    <row r="1316" spans="7:12" x14ac:dyDescent="0.25">
      <c r="G1316" s="1"/>
      <c r="I1316" s="1"/>
      <c r="J1316" s="1"/>
      <c r="K1316" s="1"/>
      <c r="L1316" s="1"/>
    </row>
    <row r="1317" spans="7:12" x14ac:dyDescent="0.25">
      <c r="G1317" s="1"/>
      <c r="I1317" s="1"/>
      <c r="J1317" s="1"/>
      <c r="K1317" s="1"/>
      <c r="L1317" s="1"/>
    </row>
    <row r="1318" spans="7:12" x14ac:dyDescent="0.25">
      <c r="G1318" s="1"/>
      <c r="I1318" s="1"/>
      <c r="J1318" s="1"/>
      <c r="K1318" s="1"/>
      <c r="L1318" s="1"/>
    </row>
    <row r="1319" spans="7:12" x14ac:dyDescent="0.25">
      <c r="G1319" s="1"/>
      <c r="I1319" s="1"/>
      <c r="J1319" s="1"/>
      <c r="K1319" s="1"/>
      <c r="L1319" s="1"/>
    </row>
    <row r="1320" spans="7:12" x14ac:dyDescent="0.25">
      <c r="G1320" s="1"/>
      <c r="I1320" s="1"/>
      <c r="J1320" s="1"/>
      <c r="K1320" s="1"/>
      <c r="L1320" s="1"/>
    </row>
    <row r="1321" spans="7:12" x14ac:dyDescent="0.25">
      <c r="G1321" s="1"/>
      <c r="I1321" s="1"/>
      <c r="J1321" s="1"/>
      <c r="K1321" s="1"/>
      <c r="L1321" s="1"/>
    </row>
    <row r="1322" spans="7:12" x14ac:dyDescent="0.25">
      <c r="G1322" s="1"/>
      <c r="I1322" s="1"/>
      <c r="J1322" s="1"/>
      <c r="K1322" s="1"/>
      <c r="L1322" s="1"/>
    </row>
    <row r="1323" spans="7:12" x14ac:dyDescent="0.25">
      <c r="G1323" s="1"/>
      <c r="I1323" s="1"/>
      <c r="J1323" s="1"/>
      <c r="K1323" s="1"/>
      <c r="L1323" s="1"/>
    </row>
    <row r="1324" spans="7:12" x14ac:dyDescent="0.25">
      <c r="G1324" s="1"/>
      <c r="I1324" s="1"/>
      <c r="J1324" s="1"/>
      <c r="K1324" s="1"/>
      <c r="L1324" s="1"/>
    </row>
    <row r="1325" spans="7:12" x14ac:dyDescent="0.25">
      <c r="G1325" s="1"/>
      <c r="I1325" s="1"/>
      <c r="J1325" s="1"/>
      <c r="K1325" s="1"/>
      <c r="L1325" s="1"/>
    </row>
    <row r="1326" spans="7:12" x14ac:dyDescent="0.25">
      <c r="G1326" s="1"/>
      <c r="I1326" s="1"/>
      <c r="J1326" s="1"/>
      <c r="K1326" s="1"/>
      <c r="L1326" s="1"/>
    </row>
    <row r="1327" spans="7:12" x14ac:dyDescent="0.25">
      <c r="G1327" s="1"/>
      <c r="I1327" s="1"/>
      <c r="J1327" s="1"/>
      <c r="K1327" s="1"/>
      <c r="L1327" s="1"/>
    </row>
    <row r="1328" spans="7:12" x14ac:dyDescent="0.25">
      <c r="G1328" s="1"/>
      <c r="I1328" s="1"/>
      <c r="J1328" s="1"/>
      <c r="K1328" s="1"/>
      <c r="L1328" s="1"/>
    </row>
    <row r="1329" spans="7:12" x14ac:dyDescent="0.25">
      <c r="G1329" s="1"/>
      <c r="I1329" s="1"/>
      <c r="J1329" s="1"/>
      <c r="K1329" s="1"/>
      <c r="L1329" s="1"/>
    </row>
    <row r="1330" spans="7:12" x14ac:dyDescent="0.25">
      <c r="G1330" s="1"/>
      <c r="I1330" s="1"/>
      <c r="J1330" s="1"/>
      <c r="K1330" s="1"/>
      <c r="L1330" s="1"/>
    </row>
    <row r="1331" spans="7:12" x14ac:dyDescent="0.25">
      <c r="G1331" s="1"/>
      <c r="I1331" s="1"/>
      <c r="J1331" s="1"/>
      <c r="K1331" s="1"/>
      <c r="L1331" s="1"/>
    </row>
    <row r="1332" spans="7:12" x14ac:dyDescent="0.25">
      <c r="G1332" s="1"/>
      <c r="I1332" s="1"/>
      <c r="J1332" s="1"/>
      <c r="K1332" s="1"/>
      <c r="L1332" s="1"/>
    </row>
    <row r="1333" spans="7:12" x14ac:dyDescent="0.25">
      <c r="G1333" s="1"/>
      <c r="I1333" s="1"/>
      <c r="J1333" s="1"/>
      <c r="K1333" s="1"/>
      <c r="L1333" s="1"/>
    </row>
    <row r="1334" spans="7:12" x14ac:dyDescent="0.25">
      <c r="G1334" s="1"/>
      <c r="I1334" s="1"/>
      <c r="J1334" s="1"/>
      <c r="K1334" s="1"/>
      <c r="L1334" s="1"/>
    </row>
    <row r="1335" spans="7:12" x14ac:dyDescent="0.25">
      <c r="G1335" s="1"/>
      <c r="I1335" s="1"/>
      <c r="J1335" s="1"/>
      <c r="K1335" s="1"/>
      <c r="L1335" s="1"/>
    </row>
    <row r="1336" spans="7:12" x14ac:dyDescent="0.25">
      <c r="G1336" s="1"/>
      <c r="I1336" s="1"/>
      <c r="J1336" s="1"/>
      <c r="K1336" s="1"/>
      <c r="L1336" s="1"/>
    </row>
    <row r="1337" spans="7:12" x14ac:dyDescent="0.25">
      <c r="G1337" s="1"/>
      <c r="I1337" s="1"/>
      <c r="J1337" s="1"/>
      <c r="K1337" s="1"/>
      <c r="L1337" s="1"/>
    </row>
    <row r="1338" spans="7:12" x14ac:dyDescent="0.25">
      <c r="G1338" s="1"/>
      <c r="I1338" s="1"/>
      <c r="J1338" s="1"/>
      <c r="K1338" s="1"/>
      <c r="L1338" s="1"/>
    </row>
    <row r="1339" spans="7:12" x14ac:dyDescent="0.25">
      <c r="G1339" s="1"/>
      <c r="I1339" s="1"/>
      <c r="J1339" s="1"/>
      <c r="K1339" s="1"/>
      <c r="L1339" s="1"/>
    </row>
    <row r="1340" spans="7:12" x14ac:dyDescent="0.25">
      <c r="G1340" s="1"/>
      <c r="I1340" s="1"/>
      <c r="J1340" s="1"/>
      <c r="K1340" s="1"/>
      <c r="L1340" s="1"/>
    </row>
    <row r="1341" spans="7:12" x14ac:dyDescent="0.25">
      <c r="G1341" s="1"/>
      <c r="I1341" s="1"/>
      <c r="J1341" s="1"/>
      <c r="K1341" s="1"/>
      <c r="L1341" s="1"/>
    </row>
    <row r="1342" spans="7:12" x14ac:dyDescent="0.25">
      <c r="G1342" s="1"/>
      <c r="I1342" s="1"/>
      <c r="J1342" s="1"/>
      <c r="K1342" s="1"/>
      <c r="L1342" s="1"/>
    </row>
    <row r="1343" spans="7:12" x14ac:dyDescent="0.25">
      <c r="G1343" s="1"/>
      <c r="I1343" s="1"/>
      <c r="J1343" s="1"/>
      <c r="K1343" s="1"/>
      <c r="L1343" s="1"/>
    </row>
    <row r="1344" spans="7:12" x14ac:dyDescent="0.25">
      <c r="G1344" s="1"/>
      <c r="I1344" s="1"/>
      <c r="J1344" s="1"/>
      <c r="K1344" s="1"/>
      <c r="L1344" s="1"/>
    </row>
    <row r="1345" spans="7:12" x14ac:dyDescent="0.25">
      <c r="G1345" s="1"/>
      <c r="I1345" s="1"/>
      <c r="J1345" s="1"/>
      <c r="K1345" s="1"/>
      <c r="L1345" s="1"/>
    </row>
    <row r="1346" spans="7:12" x14ac:dyDescent="0.25">
      <c r="G1346" s="1"/>
      <c r="I1346" s="1"/>
      <c r="J1346" s="1"/>
      <c r="K1346" s="1"/>
      <c r="L1346" s="1"/>
    </row>
    <row r="1347" spans="7:12" x14ac:dyDescent="0.25">
      <c r="G1347" s="1"/>
      <c r="I1347" s="1"/>
      <c r="J1347" s="1"/>
      <c r="K1347" s="1"/>
      <c r="L1347" s="1"/>
    </row>
    <row r="1348" spans="7:12" x14ac:dyDescent="0.25">
      <c r="G1348" s="1"/>
      <c r="I1348" s="1"/>
      <c r="J1348" s="1"/>
      <c r="K1348" s="1"/>
      <c r="L1348" s="1"/>
    </row>
    <row r="1349" spans="7:12" x14ac:dyDescent="0.25">
      <c r="G1349" s="1"/>
      <c r="I1349" s="1"/>
      <c r="J1349" s="1"/>
      <c r="K1349" s="1"/>
      <c r="L1349" s="1"/>
    </row>
    <row r="1350" spans="7:12" x14ac:dyDescent="0.25">
      <c r="G1350" s="1"/>
      <c r="I1350" s="1"/>
      <c r="J1350" s="1"/>
      <c r="K1350" s="1"/>
      <c r="L1350" s="1"/>
    </row>
    <row r="1351" spans="7:12" x14ac:dyDescent="0.25">
      <c r="G1351" s="1"/>
      <c r="I1351" s="1"/>
      <c r="J1351" s="1"/>
      <c r="K1351" s="1"/>
      <c r="L1351" s="1"/>
    </row>
    <row r="1352" spans="7:12" x14ac:dyDescent="0.25">
      <c r="G1352" s="1"/>
      <c r="I1352" s="1"/>
      <c r="J1352" s="1"/>
      <c r="K1352" s="1"/>
      <c r="L1352" s="1"/>
    </row>
    <row r="1353" spans="7:12" x14ac:dyDescent="0.25">
      <c r="G1353" s="1"/>
      <c r="I1353" s="1"/>
      <c r="J1353" s="1"/>
      <c r="K1353" s="1"/>
      <c r="L1353" s="1"/>
    </row>
    <row r="1354" spans="7:12" x14ac:dyDescent="0.25">
      <c r="G1354" s="1"/>
      <c r="I1354" s="1"/>
      <c r="J1354" s="1"/>
      <c r="K1354" s="1"/>
      <c r="L1354" s="1"/>
    </row>
    <row r="1355" spans="7:12" x14ac:dyDescent="0.25">
      <c r="G1355" s="1"/>
      <c r="I1355" s="1"/>
      <c r="J1355" s="1"/>
      <c r="K1355" s="1"/>
      <c r="L1355" s="1"/>
    </row>
    <row r="1356" spans="7:12" x14ac:dyDescent="0.25">
      <c r="G1356" s="1"/>
      <c r="I1356" s="1"/>
      <c r="J1356" s="1"/>
      <c r="K1356" s="1"/>
      <c r="L1356" s="1"/>
    </row>
    <row r="1357" spans="7:12" x14ac:dyDescent="0.25">
      <c r="G1357" s="1"/>
      <c r="I1357" s="1"/>
      <c r="J1357" s="1"/>
      <c r="K1357" s="1"/>
      <c r="L1357" s="1"/>
    </row>
    <row r="1358" spans="7:12" x14ac:dyDescent="0.25">
      <c r="G1358" s="1"/>
      <c r="I1358" s="1"/>
      <c r="J1358" s="1"/>
      <c r="K1358" s="1"/>
      <c r="L1358" s="1"/>
    </row>
    <row r="1359" spans="7:12" x14ac:dyDescent="0.25">
      <c r="G1359" s="1"/>
      <c r="I1359" s="1"/>
      <c r="J1359" s="1"/>
      <c r="K1359" s="1"/>
      <c r="L1359" s="1"/>
    </row>
    <row r="1360" spans="7:12" x14ac:dyDescent="0.25">
      <c r="G1360" s="1"/>
      <c r="I1360" s="1"/>
      <c r="J1360" s="1"/>
      <c r="K1360" s="1"/>
      <c r="L1360" s="1"/>
    </row>
    <row r="1361" spans="7:12" x14ac:dyDescent="0.25">
      <c r="G1361" s="1"/>
      <c r="I1361" s="1"/>
      <c r="J1361" s="1"/>
      <c r="K1361" s="1"/>
      <c r="L1361" s="1"/>
    </row>
    <row r="1362" spans="7:12" x14ac:dyDescent="0.25">
      <c r="G1362" s="1"/>
      <c r="I1362" s="1"/>
      <c r="J1362" s="1"/>
      <c r="K1362" s="1"/>
      <c r="L1362" s="1"/>
    </row>
    <row r="1363" spans="7:12" x14ac:dyDescent="0.25">
      <c r="G1363" s="1"/>
      <c r="I1363" s="1"/>
      <c r="J1363" s="1"/>
      <c r="K1363" s="1"/>
      <c r="L1363" s="1"/>
    </row>
    <row r="1364" spans="7:12" x14ac:dyDescent="0.25">
      <c r="G1364" s="1"/>
      <c r="I1364" s="1"/>
      <c r="J1364" s="1"/>
      <c r="K1364" s="1"/>
      <c r="L1364" s="1"/>
    </row>
    <row r="1365" spans="7:12" x14ac:dyDescent="0.25">
      <c r="G1365" s="1"/>
      <c r="I1365" s="1"/>
      <c r="J1365" s="1"/>
      <c r="K1365" s="1"/>
      <c r="L1365" s="1"/>
    </row>
    <row r="1366" spans="7:12" x14ac:dyDescent="0.25">
      <c r="G1366" s="1"/>
      <c r="I1366" s="1"/>
      <c r="J1366" s="1"/>
      <c r="K1366" s="1"/>
      <c r="L1366" s="1"/>
    </row>
    <row r="1367" spans="7:12" x14ac:dyDescent="0.25">
      <c r="G1367" s="1"/>
      <c r="I1367" s="1"/>
      <c r="J1367" s="1"/>
      <c r="K1367" s="1"/>
      <c r="L1367" s="1"/>
    </row>
    <row r="1368" spans="7:12" x14ac:dyDescent="0.25">
      <c r="G1368" s="1"/>
      <c r="I1368" s="1"/>
      <c r="J1368" s="1"/>
      <c r="K1368" s="1"/>
      <c r="L1368" s="1"/>
    </row>
    <row r="1369" spans="7:12" x14ac:dyDescent="0.25">
      <c r="G1369" s="1"/>
      <c r="I1369" s="1"/>
      <c r="J1369" s="1"/>
      <c r="K1369" s="1"/>
      <c r="L1369" s="1"/>
    </row>
    <row r="1370" spans="7:12" x14ac:dyDescent="0.25">
      <c r="G1370" s="1"/>
      <c r="I1370" s="1"/>
      <c r="J1370" s="1"/>
      <c r="K1370" s="1"/>
      <c r="L1370" s="1"/>
    </row>
    <row r="1371" spans="7:12" x14ac:dyDescent="0.25">
      <c r="G1371" s="1"/>
      <c r="I1371" s="1"/>
      <c r="J1371" s="1"/>
      <c r="K1371" s="1"/>
      <c r="L1371" s="1"/>
    </row>
    <row r="1372" spans="7:12" x14ac:dyDescent="0.25">
      <c r="G1372" s="1"/>
      <c r="I1372" s="1"/>
      <c r="J1372" s="1"/>
      <c r="K1372" s="1"/>
      <c r="L1372" s="1"/>
    </row>
    <row r="1373" spans="7:12" x14ac:dyDescent="0.25">
      <c r="G1373" s="1"/>
      <c r="I1373" s="1"/>
      <c r="J1373" s="1"/>
      <c r="K1373" s="1"/>
      <c r="L1373" s="1"/>
    </row>
    <row r="1374" spans="7:12" x14ac:dyDescent="0.25">
      <c r="G1374" s="1"/>
      <c r="I1374" s="1"/>
      <c r="J1374" s="1"/>
      <c r="K1374" s="1"/>
      <c r="L1374" s="1"/>
    </row>
    <row r="1375" spans="7:12" x14ac:dyDescent="0.25">
      <c r="G1375" s="1"/>
      <c r="I1375" s="1"/>
      <c r="J1375" s="1"/>
      <c r="K1375" s="1"/>
      <c r="L1375" s="1"/>
    </row>
    <row r="1376" spans="7:12" x14ac:dyDescent="0.25">
      <c r="G1376" s="1"/>
      <c r="I1376" s="1"/>
      <c r="J1376" s="1"/>
      <c r="K1376" s="1"/>
      <c r="L1376" s="1"/>
    </row>
    <row r="1377" spans="7:12" x14ac:dyDescent="0.25">
      <c r="G1377" s="1"/>
      <c r="I1377" s="1"/>
      <c r="J1377" s="1"/>
      <c r="K1377" s="1"/>
      <c r="L1377" s="1"/>
    </row>
    <row r="1378" spans="7:12" x14ac:dyDescent="0.25">
      <c r="G1378" s="1"/>
      <c r="I1378" s="1"/>
      <c r="J1378" s="1"/>
      <c r="K1378" s="1"/>
      <c r="L1378" s="1"/>
    </row>
    <row r="1379" spans="7:12" x14ac:dyDescent="0.25">
      <c r="G1379" s="1"/>
      <c r="I1379" s="1"/>
      <c r="J1379" s="1"/>
      <c r="K1379" s="1"/>
      <c r="L1379" s="1"/>
    </row>
    <row r="1380" spans="7:12" x14ac:dyDescent="0.25">
      <c r="G1380" s="1"/>
      <c r="I1380" s="1"/>
      <c r="J1380" s="1"/>
      <c r="K1380" s="1"/>
      <c r="L1380" s="1"/>
    </row>
    <row r="1381" spans="7:12" x14ac:dyDescent="0.25">
      <c r="G1381" s="1"/>
      <c r="I1381" s="1"/>
      <c r="J1381" s="1"/>
      <c r="K1381" s="1"/>
      <c r="L1381" s="1"/>
    </row>
    <row r="1382" spans="7:12" x14ac:dyDescent="0.25">
      <c r="G1382" s="1"/>
      <c r="I1382" s="1"/>
      <c r="J1382" s="1"/>
      <c r="K1382" s="1"/>
      <c r="L1382" s="1"/>
    </row>
    <row r="1383" spans="7:12" x14ac:dyDescent="0.25">
      <c r="G1383" s="1"/>
      <c r="I1383" s="1"/>
      <c r="J1383" s="1"/>
      <c r="K1383" s="1"/>
      <c r="L1383" s="1"/>
    </row>
    <row r="1384" spans="7:12" x14ac:dyDescent="0.25">
      <c r="G1384" s="1"/>
      <c r="I1384" s="1"/>
      <c r="J1384" s="1"/>
      <c r="K1384" s="1"/>
      <c r="L1384" s="1"/>
    </row>
    <row r="1385" spans="7:12" x14ac:dyDescent="0.25">
      <c r="G1385" s="1"/>
      <c r="I1385" s="1"/>
      <c r="J1385" s="1"/>
      <c r="K1385" s="1"/>
      <c r="L1385" s="1"/>
    </row>
    <row r="1386" spans="7:12" x14ac:dyDescent="0.25">
      <c r="G1386" s="1"/>
      <c r="I1386" s="1"/>
      <c r="J1386" s="1"/>
      <c r="K1386" s="1"/>
      <c r="L1386" s="1"/>
    </row>
    <row r="1387" spans="7:12" x14ac:dyDescent="0.25">
      <c r="G1387" s="1"/>
      <c r="I1387" s="1"/>
      <c r="J1387" s="1"/>
      <c r="K1387" s="1"/>
      <c r="L1387" s="1"/>
    </row>
    <row r="1388" spans="7:12" x14ac:dyDescent="0.25">
      <c r="G1388" s="1"/>
      <c r="I1388" s="1"/>
      <c r="J1388" s="1"/>
      <c r="K1388" s="1"/>
      <c r="L1388" s="1"/>
    </row>
    <row r="1389" spans="7:12" x14ac:dyDescent="0.25">
      <c r="G1389" s="1"/>
      <c r="I1389" s="1"/>
      <c r="J1389" s="1"/>
      <c r="K1389" s="1"/>
      <c r="L1389" s="1"/>
    </row>
    <row r="1390" spans="7:12" x14ac:dyDescent="0.25">
      <c r="G1390" s="1"/>
      <c r="I1390" s="1"/>
      <c r="J1390" s="1"/>
      <c r="K1390" s="1"/>
      <c r="L1390" s="1"/>
    </row>
    <row r="1391" spans="7:12" x14ac:dyDescent="0.25">
      <c r="G1391" s="1"/>
      <c r="I1391" s="1"/>
      <c r="J1391" s="1"/>
      <c r="K1391" s="1"/>
      <c r="L1391" s="1"/>
    </row>
    <row r="1392" spans="7:12" x14ac:dyDescent="0.25">
      <c r="G1392" s="1"/>
      <c r="I1392" s="1"/>
      <c r="J1392" s="1"/>
      <c r="K1392" s="1"/>
      <c r="L1392" s="1"/>
    </row>
    <row r="1393" spans="7:12" x14ac:dyDescent="0.25">
      <c r="G1393" s="1"/>
      <c r="I1393" s="1"/>
      <c r="J1393" s="1"/>
      <c r="K1393" s="1"/>
      <c r="L1393" s="1"/>
    </row>
    <row r="1394" spans="7:12" x14ac:dyDescent="0.25">
      <c r="G1394" s="1"/>
      <c r="I1394" s="1"/>
      <c r="J1394" s="1"/>
      <c r="K1394" s="1"/>
      <c r="L1394" s="1"/>
    </row>
    <row r="1395" spans="7:12" x14ac:dyDescent="0.25">
      <c r="G1395" s="1"/>
      <c r="I1395" s="1"/>
      <c r="J1395" s="1"/>
      <c r="K1395" s="1"/>
      <c r="L1395" s="1"/>
    </row>
    <row r="1396" spans="7:12" x14ac:dyDescent="0.25">
      <c r="G1396" s="1"/>
      <c r="I1396" s="1"/>
      <c r="J1396" s="1"/>
      <c r="K1396" s="1"/>
      <c r="L1396" s="1"/>
    </row>
    <row r="1397" spans="7:12" x14ac:dyDescent="0.25">
      <c r="G1397" s="1"/>
      <c r="I1397" s="1"/>
      <c r="J1397" s="1"/>
      <c r="K1397" s="1"/>
      <c r="L1397" s="1"/>
    </row>
    <row r="1398" spans="7:12" x14ac:dyDescent="0.25">
      <c r="G1398" s="1"/>
      <c r="I1398" s="1"/>
      <c r="J1398" s="1"/>
      <c r="K1398" s="1"/>
      <c r="L1398" s="1"/>
    </row>
    <row r="1399" spans="7:12" x14ac:dyDescent="0.25">
      <c r="G1399" s="1"/>
      <c r="I1399" s="1"/>
      <c r="J1399" s="1"/>
      <c r="K1399" s="1"/>
      <c r="L1399" s="1"/>
    </row>
    <row r="1400" spans="7:12" x14ac:dyDescent="0.25">
      <c r="G1400" s="1"/>
      <c r="I1400" s="1"/>
      <c r="J1400" s="1"/>
      <c r="K1400" s="1"/>
      <c r="L1400" s="1"/>
    </row>
    <row r="1401" spans="7:12" x14ac:dyDescent="0.25">
      <c r="G1401" s="1"/>
      <c r="I1401" s="1"/>
      <c r="J1401" s="1"/>
      <c r="K1401" s="1"/>
      <c r="L1401" s="1"/>
    </row>
    <row r="1402" spans="7:12" x14ac:dyDescent="0.25">
      <c r="G1402" s="1"/>
      <c r="I1402" s="1"/>
      <c r="J1402" s="1"/>
      <c r="K1402" s="1"/>
      <c r="L1402" s="1"/>
    </row>
    <row r="1403" spans="7:12" x14ac:dyDescent="0.25">
      <c r="G1403" s="1"/>
      <c r="I1403" s="1"/>
      <c r="J1403" s="1"/>
      <c r="K1403" s="1"/>
      <c r="L1403" s="1"/>
    </row>
    <row r="1404" spans="7:12" x14ac:dyDescent="0.25">
      <c r="G1404" s="1"/>
      <c r="I1404" s="1"/>
      <c r="J1404" s="1"/>
      <c r="K1404" s="1"/>
      <c r="L1404" s="1"/>
    </row>
    <row r="1405" spans="7:12" x14ac:dyDescent="0.25">
      <c r="G1405" s="1"/>
      <c r="I1405" s="1"/>
      <c r="J1405" s="1"/>
      <c r="K1405" s="1"/>
      <c r="L1405" s="1"/>
    </row>
    <row r="1406" spans="7:12" x14ac:dyDescent="0.25">
      <c r="G1406" s="1"/>
      <c r="I1406" s="1"/>
      <c r="J1406" s="1"/>
      <c r="K1406" s="1"/>
      <c r="L1406" s="1"/>
    </row>
    <row r="1407" spans="7:12" x14ac:dyDescent="0.25">
      <c r="G1407" s="1"/>
      <c r="I1407" s="1"/>
      <c r="J1407" s="1"/>
      <c r="K1407" s="1"/>
      <c r="L1407" s="1"/>
    </row>
    <row r="1408" spans="7:12" x14ac:dyDescent="0.25">
      <c r="G1408" s="1"/>
      <c r="I1408" s="1"/>
      <c r="J1408" s="1"/>
      <c r="K1408" s="1"/>
      <c r="L1408" s="1"/>
    </row>
    <row r="1409" spans="7:12" x14ac:dyDescent="0.25">
      <c r="G1409" s="1"/>
      <c r="I1409" s="1"/>
      <c r="J1409" s="1"/>
      <c r="K1409" s="1"/>
      <c r="L1409" s="1"/>
    </row>
    <row r="1410" spans="7:12" x14ac:dyDescent="0.25">
      <c r="G1410" s="1"/>
      <c r="I1410" s="1"/>
      <c r="J1410" s="1"/>
      <c r="K1410" s="1"/>
      <c r="L1410" s="1"/>
    </row>
    <row r="1411" spans="7:12" x14ac:dyDescent="0.25">
      <c r="G1411" s="1"/>
      <c r="I1411" s="1"/>
      <c r="J1411" s="1"/>
      <c r="K1411" s="1"/>
      <c r="L1411" s="1"/>
    </row>
    <row r="1412" spans="7:12" x14ac:dyDescent="0.25">
      <c r="G1412" s="1"/>
      <c r="I1412" s="1"/>
      <c r="J1412" s="1"/>
      <c r="K1412" s="1"/>
      <c r="L1412" s="1"/>
    </row>
    <row r="1413" spans="7:12" x14ac:dyDescent="0.25">
      <c r="G1413" s="1"/>
      <c r="I1413" s="1"/>
      <c r="J1413" s="1"/>
      <c r="K1413" s="1"/>
      <c r="L1413" s="1"/>
    </row>
    <row r="1414" spans="7:12" x14ac:dyDescent="0.25">
      <c r="G1414" s="1"/>
      <c r="I1414" s="1"/>
      <c r="J1414" s="1"/>
      <c r="K1414" s="1"/>
      <c r="L1414" s="1"/>
    </row>
    <row r="1415" spans="7:12" x14ac:dyDescent="0.25">
      <c r="G1415" s="1"/>
      <c r="I1415" s="1"/>
      <c r="J1415" s="1"/>
      <c r="K1415" s="1"/>
      <c r="L1415" s="1"/>
    </row>
    <row r="1416" spans="7:12" x14ac:dyDescent="0.25">
      <c r="G1416" s="1"/>
      <c r="I1416" s="1"/>
      <c r="J1416" s="1"/>
      <c r="K1416" s="1"/>
      <c r="L1416" s="1"/>
    </row>
    <row r="1417" spans="7:12" x14ac:dyDescent="0.25">
      <c r="G1417" s="1"/>
      <c r="I1417" s="1"/>
      <c r="J1417" s="1"/>
      <c r="K1417" s="1"/>
      <c r="L1417" s="1"/>
    </row>
    <row r="1418" spans="7:12" x14ac:dyDescent="0.25">
      <c r="G1418" s="1"/>
      <c r="I1418" s="1"/>
      <c r="J1418" s="1"/>
      <c r="K1418" s="1"/>
      <c r="L1418" s="1"/>
    </row>
    <row r="1419" spans="7:12" x14ac:dyDescent="0.25">
      <c r="G1419" s="1"/>
      <c r="I1419" s="1"/>
      <c r="J1419" s="1"/>
      <c r="K1419" s="1"/>
      <c r="L1419" s="1"/>
    </row>
    <row r="1420" spans="7:12" x14ac:dyDescent="0.25">
      <c r="G1420" s="1"/>
      <c r="I1420" s="1"/>
      <c r="J1420" s="1"/>
      <c r="K1420" s="1"/>
      <c r="L1420" s="1"/>
    </row>
    <row r="1421" spans="7:12" x14ac:dyDescent="0.25">
      <c r="G1421" s="1"/>
      <c r="I1421" s="1"/>
      <c r="J1421" s="1"/>
      <c r="K1421" s="1"/>
      <c r="L1421" s="1"/>
    </row>
    <row r="1422" spans="7:12" x14ac:dyDescent="0.25">
      <c r="G1422" s="1"/>
      <c r="I1422" s="1"/>
      <c r="J1422" s="1"/>
      <c r="K1422" s="1"/>
      <c r="L1422" s="1"/>
    </row>
    <row r="1423" spans="7:12" x14ac:dyDescent="0.25">
      <c r="G1423" s="1"/>
      <c r="I1423" s="1"/>
      <c r="J1423" s="1"/>
      <c r="K1423" s="1"/>
      <c r="L1423" s="1"/>
    </row>
    <row r="1424" spans="7:12" x14ac:dyDescent="0.25">
      <c r="G1424" s="1"/>
      <c r="I1424" s="1"/>
      <c r="J1424" s="1"/>
      <c r="K1424" s="1"/>
      <c r="L1424" s="1"/>
    </row>
    <row r="1425" spans="7:12" x14ac:dyDescent="0.25">
      <c r="G1425" s="1"/>
      <c r="I1425" s="1"/>
      <c r="J1425" s="1"/>
      <c r="K1425" s="1"/>
      <c r="L1425" s="1"/>
    </row>
    <row r="1426" spans="7:12" x14ac:dyDescent="0.25">
      <c r="G1426" s="1"/>
      <c r="I1426" s="1"/>
      <c r="J1426" s="1"/>
      <c r="K1426" s="1"/>
      <c r="L1426" s="1"/>
    </row>
    <row r="1427" spans="7:12" x14ac:dyDescent="0.25">
      <c r="G1427" s="1"/>
      <c r="I1427" s="1"/>
      <c r="J1427" s="1"/>
      <c r="K1427" s="1"/>
      <c r="L1427" s="1"/>
    </row>
    <row r="1428" spans="7:12" x14ac:dyDescent="0.25">
      <c r="G1428" s="1"/>
      <c r="I1428" s="1"/>
      <c r="J1428" s="1"/>
      <c r="K1428" s="1"/>
      <c r="L1428" s="1"/>
    </row>
    <row r="1429" spans="7:12" x14ac:dyDescent="0.25">
      <c r="G1429" s="1"/>
      <c r="I1429" s="1"/>
      <c r="J1429" s="1"/>
      <c r="K1429" s="1"/>
      <c r="L1429" s="1"/>
    </row>
    <row r="1430" spans="7:12" x14ac:dyDescent="0.25">
      <c r="G1430" s="1"/>
      <c r="I1430" s="1"/>
      <c r="J1430" s="1"/>
      <c r="K1430" s="1"/>
      <c r="L1430" s="1"/>
    </row>
    <row r="1431" spans="7:12" x14ac:dyDescent="0.25">
      <c r="G1431" s="1"/>
      <c r="I1431" s="1"/>
      <c r="J1431" s="1"/>
      <c r="K1431" s="1"/>
      <c r="L1431" s="1"/>
    </row>
    <row r="1432" spans="7:12" x14ac:dyDescent="0.25">
      <c r="G1432" s="1"/>
      <c r="I1432" s="1"/>
      <c r="J1432" s="1"/>
      <c r="K1432" s="1"/>
      <c r="L1432" s="1"/>
    </row>
    <row r="1433" spans="7:12" x14ac:dyDescent="0.25">
      <c r="G1433" s="1"/>
      <c r="I1433" s="1"/>
      <c r="J1433" s="1"/>
      <c r="K1433" s="1"/>
      <c r="L1433" s="1"/>
    </row>
    <row r="1434" spans="7:12" x14ac:dyDescent="0.25">
      <c r="G1434" s="1"/>
      <c r="I1434" s="1"/>
      <c r="J1434" s="1"/>
      <c r="K1434" s="1"/>
      <c r="L1434" s="1"/>
    </row>
    <row r="1435" spans="7:12" x14ac:dyDescent="0.25">
      <c r="G1435" s="1"/>
      <c r="I1435" s="1"/>
      <c r="J1435" s="1"/>
      <c r="K1435" s="1"/>
      <c r="L1435" s="1"/>
    </row>
    <row r="1436" spans="7:12" x14ac:dyDescent="0.25">
      <c r="G1436" s="1"/>
      <c r="I1436" s="1"/>
      <c r="J1436" s="1"/>
      <c r="K1436" s="1"/>
      <c r="L1436" s="1"/>
    </row>
    <row r="1437" spans="7:12" x14ac:dyDescent="0.25">
      <c r="G1437" s="1"/>
      <c r="I1437" s="1"/>
      <c r="J1437" s="1"/>
      <c r="K1437" s="1"/>
      <c r="L1437" s="1"/>
    </row>
    <row r="1438" spans="7:12" x14ac:dyDescent="0.25">
      <c r="G1438" s="1"/>
      <c r="I1438" s="1"/>
      <c r="J1438" s="1"/>
      <c r="K1438" s="1"/>
      <c r="L1438" s="1"/>
    </row>
    <row r="1439" spans="7:12" x14ac:dyDescent="0.25">
      <c r="G1439" s="1"/>
      <c r="I1439" s="1"/>
      <c r="J1439" s="1"/>
      <c r="K1439" s="1"/>
      <c r="L1439" s="1"/>
    </row>
    <row r="1440" spans="7:12" x14ac:dyDescent="0.25">
      <c r="G1440" s="1"/>
      <c r="I1440" s="1"/>
      <c r="J1440" s="1"/>
      <c r="K1440" s="1"/>
      <c r="L1440" s="1"/>
    </row>
    <row r="1441" spans="7:12" x14ac:dyDescent="0.25">
      <c r="G1441" s="1"/>
      <c r="I1441" s="1"/>
      <c r="J1441" s="1"/>
      <c r="K1441" s="1"/>
      <c r="L1441" s="1"/>
    </row>
    <row r="1442" spans="7:12" x14ac:dyDescent="0.25">
      <c r="G1442" s="1"/>
      <c r="I1442" s="1"/>
      <c r="J1442" s="1"/>
      <c r="K1442" s="1"/>
      <c r="L1442" s="1"/>
    </row>
    <row r="1443" spans="7:12" x14ac:dyDescent="0.25">
      <c r="G1443" s="1"/>
      <c r="I1443" s="1"/>
      <c r="J1443" s="1"/>
      <c r="K1443" s="1"/>
      <c r="L1443" s="1"/>
    </row>
    <row r="1444" spans="7:12" x14ac:dyDescent="0.25">
      <c r="G1444" s="1"/>
      <c r="I1444" s="1"/>
      <c r="J1444" s="1"/>
      <c r="K1444" s="1"/>
      <c r="L1444" s="1"/>
    </row>
    <row r="1445" spans="7:12" x14ac:dyDescent="0.25">
      <c r="G1445" s="1"/>
      <c r="I1445" s="1"/>
      <c r="J1445" s="1"/>
      <c r="K1445" s="1"/>
      <c r="L1445" s="1"/>
    </row>
    <row r="1446" spans="7:12" x14ac:dyDescent="0.25">
      <c r="G1446" s="1"/>
      <c r="I1446" s="1"/>
      <c r="J1446" s="1"/>
      <c r="K1446" s="1"/>
      <c r="L1446" s="1"/>
    </row>
    <row r="1447" spans="7:12" x14ac:dyDescent="0.25">
      <c r="G1447" s="1"/>
      <c r="I1447" s="1"/>
      <c r="J1447" s="1"/>
      <c r="K1447" s="1"/>
      <c r="L1447" s="1"/>
    </row>
    <row r="1448" spans="7:12" x14ac:dyDescent="0.25">
      <c r="G1448" s="1"/>
      <c r="I1448" s="1"/>
      <c r="J1448" s="1"/>
      <c r="K1448" s="1"/>
      <c r="L1448" s="1"/>
    </row>
    <row r="1449" spans="7:12" x14ac:dyDescent="0.25">
      <c r="G1449" s="1"/>
      <c r="I1449" s="1"/>
      <c r="J1449" s="1"/>
      <c r="K1449" s="1"/>
      <c r="L1449" s="1"/>
    </row>
    <row r="1450" spans="7:12" x14ac:dyDescent="0.25">
      <c r="G1450" s="1"/>
      <c r="I1450" s="1"/>
      <c r="J1450" s="1"/>
      <c r="K1450" s="1"/>
      <c r="L1450" s="1"/>
    </row>
    <row r="1451" spans="7:12" x14ac:dyDescent="0.25">
      <c r="G1451" s="1"/>
      <c r="I1451" s="1"/>
      <c r="J1451" s="1"/>
      <c r="K1451" s="1"/>
      <c r="L1451" s="1"/>
    </row>
    <row r="1452" spans="7:12" x14ac:dyDescent="0.25">
      <c r="G1452" s="1"/>
      <c r="I1452" s="1"/>
      <c r="J1452" s="1"/>
      <c r="K1452" s="1"/>
      <c r="L1452" s="1"/>
    </row>
    <row r="1453" spans="7:12" x14ac:dyDescent="0.25">
      <c r="G1453" s="1"/>
      <c r="I1453" s="1"/>
      <c r="J1453" s="1"/>
      <c r="K1453" s="1"/>
      <c r="L1453" s="1"/>
    </row>
    <row r="1454" spans="7:12" x14ac:dyDescent="0.25">
      <c r="G1454" s="1"/>
      <c r="I1454" s="1"/>
      <c r="J1454" s="1"/>
      <c r="K1454" s="1"/>
      <c r="L1454" s="1"/>
    </row>
    <row r="1455" spans="7:12" x14ac:dyDescent="0.25">
      <c r="G1455" s="1"/>
      <c r="I1455" s="1"/>
      <c r="J1455" s="1"/>
      <c r="K1455" s="1"/>
      <c r="L1455" s="1"/>
    </row>
    <row r="1456" spans="7:12" x14ac:dyDescent="0.25">
      <c r="G1456" s="1"/>
      <c r="I1456" s="1"/>
      <c r="J1456" s="1"/>
      <c r="K1456" s="1"/>
      <c r="L1456" s="1"/>
    </row>
    <row r="1457" spans="7:12" x14ac:dyDescent="0.25">
      <c r="G1457" s="1"/>
      <c r="I1457" s="1"/>
      <c r="J1457" s="1"/>
      <c r="K1457" s="1"/>
      <c r="L1457" s="1"/>
    </row>
    <row r="1458" spans="7:12" x14ac:dyDescent="0.25">
      <c r="G1458" s="1"/>
      <c r="I1458" s="1"/>
      <c r="J1458" s="1"/>
      <c r="K1458" s="1"/>
      <c r="L1458" s="1"/>
    </row>
    <row r="1459" spans="7:12" x14ac:dyDescent="0.25">
      <c r="G1459" s="1"/>
      <c r="I1459" s="1"/>
      <c r="J1459" s="1"/>
      <c r="K1459" s="1"/>
      <c r="L1459" s="1"/>
    </row>
    <row r="1460" spans="7:12" x14ac:dyDescent="0.25">
      <c r="G1460" s="1"/>
      <c r="I1460" s="1"/>
      <c r="J1460" s="1"/>
      <c r="K1460" s="1"/>
      <c r="L1460" s="1"/>
    </row>
    <row r="1461" spans="7:12" x14ac:dyDescent="0.25">
      <c r="G1461" s="1"/>
      <c r="I1461" s="1"/>
      <c r="J1461" s="1"/>
      <c r="K1461" s="1"/>
      <c r="L1461" s="1"/>
    </row>
    <row r="1462" spans="7:12" x14ac:dyDescent="0.25">
      <c r="G1462" s="1"/>
      <c r="I1462" s="1"/>
      <c r="J1462" s="1"/>
      <c r="K1462" s="1"/>
      <c r="L1462" s="1"/>
    </row>
    <row r="1463" spans="7:12" x14ac:dyDescent="0.25">
      <c r="G1463" s="1"/>
      <c r="I1463" s="1"/>
      <c r="J1463" s="1"/>
      <c r="K1463" s="1"/>
      <c r="L1463" s="1"/>
    </row>
    <row r="1464" spans="7:12" x14ac:dyDescent="0.25">
      <c r="G1464" s="1"/>
      <c r="I1464" s="1"/>
      <c r="J1464" s="1"/>
      <c r="K1464" s="1"/>
      <c r="L1464" s="1"/>
    </row>
    <row r="1465" spans="7:12" x14ac:dyDescent="0.25">
      <c r="G1465" s="1"/>
      <c r="I1465" s="1"/>
      <c r="J1465" s="1"/>
      <c r="K1465" s="1"/>
      <c r="L1465" s="1"/>
    </row>
    <row r="1466" spans="7:12" x14ac:dyDescent="0.25">
      <c r="G1466" s="1"/>
      <c r="I1466" s="1"/>
      <c r="J1466" s="1"/>
      <c r="K1466" s="1"/>
      <c r="L1466" s="1"/>
    </row>
    <row r="1467" spans="7:12" x14ac:dyDescent="0.25">
      <c r="G1467" s="1"/>
      <c r="I1467" s="1"/>
      <c r="J1467" s="1"/>
      <c r="K1467" s="1"/>
      <c r="L1467" s="1"/>
    </row>
    <row r="1468" spans="7:12" x14ac:dyDescent="0.25">
      <c r="G1468" s="1"/>
      <c r="I1468" s="1"/>
      <c r="J1468" s="1"/>
      <c r="K1468" s="1"/>
      <c r="L1468" s="1"/>
    </row>
    <row r="1469" spans="7:12" x14ac:dyDescent="0.25">
      <c r="G1469" s="1"/>
      <c r="I1469" s="1"/>
      <c r="J1469" s="1"/>
      <c r="K1469" s="1"/>
      <c r="L1469" s="1"/>
    </row>
    <row r="1470" spans="7:12" x14ac:dyDescent="0.25">
      <c r="G1470" s="1"/>
      <c r="I1470" s="1"/>
      <c r="J1470" s="1"/>
      <c r="K1470" s="1"/>
      <c r="L1470" s="1"/>
    </row>
    <row r="1471" spans="7:12" x14ac:dyDescent="0.25">
      <c r="G1471" s="1"/>
      <c r="I1471" s="1"/>
      <c r="J1471" s="1"/>
      <c r="K1471" s="1"/>
      <c r="L1471" s="1"/>
    </row>
    <row r="1472" spans="7:12" x14ac:dyDescent="0.25">
      <c r="G1472" s="1"/>
      <c r="I1472" s="1"/>
      <c r="J1472" s="1"/>
      <c r="K1472" s="1"/>
      <c r="L1472" s="1"/>
    </row>
    <row r="1473" spans="7:12" x14ac:dyDescent="0.25">
      <c r="G1473" s="1"/>
      <c r="I1473" s="1"/>
      <c r="J1473" s="1"/>
      <c r="K1473" s="1"/>
      <c r="L1473" s="1"/>
    </row>
    <row r="1474" spans="7:12" x14ac:dyDescent="0.25">
      <c r="G1474" s="1"/>
      <c r="I1474" s="1"/>
      <c r="J1474" s="1"/>
      <c r="K1474" s="1"/>
      <c r="L1474" s="1"/>
    </row>
    <row r="1475" spans="7:12" x14ac:dyDescent="0.25">
      <c r="G1475" s="1"/>
      <c r="I1475" s="1"/>
      <c r="J1475" s="1"/>
      <c r="K1475" s="1"/>
      <c r="L1475" s="1"/>
    </row>
    <row r="1476" spans="7:12" x14ac:dyDescent="0.25">
      <c r="G1476" s="1"/>
      <c r="I1476" s="1"/>
      <c r="J1476" s="1"/>
      <c r="K1476" s="1"/>
      <c r="L1476" s="1"/>
    </row>
    <row r="1477" spans="7:12" x14ac:dyDescent="0.25">
      <c r="G1477" s="1"/>
      <c r="I1477" s="1"/>
      <c r="J1477" s="1"/>
      <c r="K1477" s="1"/>
      <c r="L1477" s="1"/>
    </row>
    <row r="1478" spans="7:12" x14ac:dyDescent="0.25">
      <c r="G1478" s="1"/>
      <c r="I1478" s="1"/>
      <c r="J1478" s="1"/>
      <c r="K1478" s="1"/>
      <c r="L1478" s="1"/>
    </row>
    <row r="1479" spans="7:12" x14ac:dyDescent="0.25">
      <c r="G1479" s="1"/>
      <c r="I1479" s="1"/>
      <c r="J1479" s="1"/>
      <c r="K1479" s="1"/>
      <c r="L1479" s="1"/>
    </row>
    <row r="1480" spans="7:12" x14ac:dyDescent="0.25">
      <c r="G1480" s="1"/>
      <c r="I1480" s="1"/>
      <c r="J1480" s="1"/>
      <c r="K1480" s="1"/>
      <c r="L1480" s="1"/>
    </row>
    <row r="1481" spans="7:12" x14ac:dyDescent="0.25">
      <c r="G1481" s="1"/>
      <c r="I1481" s="1"/>
      <c r="J1481" s="1"/>
      <c r="K1481" s="1"/>
      <c r="L1481" s="1"/>
    </row>
    <row r="1482" spans="7:12" x14ac:dyDescent="0.25">
      <c r="G1482" s="1"/>
      <c r="I1482" s="1"/>
      <c r="J1482" s="1"/>
      <c r="K1482" s="1"/>
      <c r="L1482" s="1"/>
    </row>
    <row r="1483" spans="7:12" x14ac:dyDescent="0.25">
      <c r="G1483" s="1"/>
      <c r="I1483" s="1"/>
      <c r="J1483" s="1"/>
      <c r="K1483" s="1"/>
      <c r="L1483" s="1"/>
    </row>
    <row r="1484" spans="7:12" x14ac:dyDescent="0.25">
      <c r="G1484" s="1"/>
      <c r="I1484" s="1"/>
      <c r="J1484" s="1"/>
      <c r="K1484" s="1"/>
      <c r="L1484" s="1"/>
    </row>
    <row r="1485" spans="7:12" x14ac:dyDescent="0.25">
      <c r="G1485" s="1"/>
      <c r="I1485" s="1"/>
      <c r="J1485" s="1"/>
      <c r="K1485" s="1"/>
      <c r="L1485" s="1"/>
    </row>
    <row r="1486" spans="7:12" x14ac:dyDescent="0.25">
      <c r="G1486" s="1"/>
      <c r="I1486" s="1"/>
      <c r="J1486" s="1"/>
      <c r="K1486" s="1"/>
      <c r="L1486" s="1"/>
    </row>
    <row r="1487" spans="7:12" x14ac:dyDescent="0.25">
      <c r="G1487" s="1"/>
      <c r="I1487" s="1"/>
      <c r="J1487" s="1"/>
      <c r="K1487" s="1"/>
      <c r="L1487" s="1"/>
    </row>
    <row r="1488" spans="7:12" x14ac:dyDescent="0.25">
      <c r="G1488" s="1"/>
      <c r="I1488" s="1"/>
      <c r="J1488" s="1"/>
      <c r="K1488" s="1"/>
      <c r="L1488" s="1"/>
    </row>
    <row r="1489" spans="7:12" x14ac:dyDescent="0.25">
      <c r="G1489" s="1"/>
      <c r="I1489" s="1"/>
      <c r="J1489" s="1"/>
      <c r="K1489" s="1"/>
      <c r="L1489" s="1"/>
    </row>
    <row r="1490" spans="7:12" x14ac:dyDescent="0.25">
      <c r="G1490" s="1"/>
      <c r="I1490" s="1"/>
      <c r="J1490" s="1"/>
      <c r="K1490" s="1"/>
      <c r="L1490" s="1"/>
    </row>
    <row r="1491" spans="7:12" x14ac:dyDescent="0.25">
      <c r="G1491" s="1"/>
      <c r="I1491" s="1"/>
      <c r="J1491" s="1"/>
      <c r="K1491" s="1"/>
      <c r="L1491" s="1"/>
    </row>
    <row r="1492" spans="7:12" x14ac:dyDescent="0.25">
      <c r="G1492" s="1"/>
      <c r="I1492" s="1"/>
      <c r="J1492" s="1"/>
      <c r="K1492" s="1"/>
      <c r="L1492" s="1"/>
    </row>
    <row r="1493" spans="7:12" x14ac:dyDescent="0.25">
      <c r="G1493" s="1"/>
      <c r="I1493" s="1"/>
      <c r="J1493" s="1"/>
      <c r="K1493" s="1"/>
      <c r="L1493" s="1"/>
    </row>
    <row r="1494" spans="7:12" x14ac:dyDescent="0.25">
      <c r="G1494" s="1"/>
      <c r="I1494" s="1"/>
      <c r="J1494" s="1"/>
      <c r="K1494" s="1"/>
      <c r="L1494" s="1"/>
    </row>
    <row r="1495" spans="7:12" x14ac:dyDescent="0.25">
      <c r="G1495" s="1"/>
      <c r="I1495" s="1"/>
      <c r="J1495" s="1"/>
      <c r="K1495" s="1"/>
      <c r="L1495" s="1"/>
    </row>
    <row r="1496" spans="7:12" x14ac:dyDescent="0.25">
      <c r="G1496" s="1"/>
      <c r="I1496" s="1"/>
      <c r="J1496" s="1"/>
      <c r="K1496" s="1"/>
      <c r="L1496" s="1"/>
    </row>
    <row r="1497" spans="7:12" x14ac:dyDescent="0.25">
      <c r="G1497" s="1"/>
      <c r="I1497" s="1"/>
      <c r="J1497" s="1"/>
      <c r="K1497" s="1"/>
      <c r="L1497" s="1"/>
    </row>
    <row r="1498" spans="7:12" x14ac:dyDescent="0.25">
      <c r="G1498" s="1"/>
      <c r="I1498" s="1"/>
      <c r="J1498" s="1"/>
      <c r="K1498" s="1"/>
      <c r="L1498" s="1"/>
    </row>
    <row r="1499" spans="7:12" x14ac:dyDescent="0.25">
      <c r="G1499" s="1"/>
      <c r="I1499" s="1"/>
      <c r="J1499" s="1"/>
      <c r="K1499" s="1"/>
      <c r="L1499" s="1"/>
    </row>
    <row r="1500" spans="7:12" x14ac:dyDescent="0.25">
      <c r="G1500" s="1"/>
      <c r="I1500" s="1"/>
      <c r="J1500" s="1"/>
      <c r="K1500" s="1"/>
      <c r="L1500" s="1"/>
    </row>
    <row r="1501" spans="7:12" x14ac:dyDescent="0.25">
      <c r="G1501" s="1"/>
      <c r="I1501" s="1"/>
      <c r="J1501" s="1"/>
      <c r="K1501" s="1"/>
      <c r="L1501" s="1"/>
    </row>
    <row r="1502" spans="7:12" x14ac:dyDescent="0.25">
      <c r="G1502" s="1"/>
      <c r="I1502" s="1"/>
      <c r="J1502" s="1"/>
      <c r="K1502" s="1"/>
      <c r="L1502" s="1"/>
    </row>
    <row r="1503" spans="7:12" x14ac:dyDescent="0.25">
      <c r="G1503" s="1"/>
      <c r="I1503" s="1"/>
      <c r="J1503" s="1"/>
      <c r="K1503" s="1"/>
      <c r="L1503" s="1"/>
    </row>
    <row r="1504" spans="7:12" x14ac:dyDescent="0.25">
      <c r="G1504" s="1"/>
      <c r="I1504" s="1"/>
      <c r="J1504" s="1"/>
      <c r="K1504" s="1"/>
      <c r="L1504" s="1"/>
    </row>
    <row r="1505" spans="7:12" x14ac:dyDescent="0.25">
      <c r="G1505" s="1"/>
      <c r="I1505" s="1"/>
      <c r="J1505" s="1"/>
      <c r="K1505" s="1"/>
      <c r="L1505" s="1"/>
    </row>
    <row r="1506" spans="7:12" x14ac:dyDescent="0.25">
      <c r="G1506" s="1"/>
      <c r="I1506" s="1"/>
      <c r="J1506" s="1"/>
      <c r="K1506" s="1"/>
      <c r="L1506" s="1"/>
    </row>
    <row r="1507" spans="7:12" x14ac:dyDescent="0.25">
      <c r="G1507" s="1"/>
      <c r="I1507" s="1"/>
      <c r="J1507" s="1"/>
      <c r="K1507" s="1"/>
      <c r="L1507" s="1"/>
    </row>
    <row r="1508" spans="7:12" x14ac:dyDescent="0.25">
      <c r="G1508" s="1"/>
      <c r="I1508" s="1"/>
      <c r="J1508" s="1"/>
      <c r="K1508" s="1"/>
      <c r="L1508" s="1"/>
    </row>
    <row r="1509" spans="7:12" x14ac:dyDescent="0.25">
      <c r="G1509" s="1"/>
      <c r="I1509" s="1"/>
      <c r="J1509" s="1"/>
      <c r="K1509" s="1"/>
      <c r="L1509" s="1"/>
    </row>
    <row r="1510" spans="7:12" x14ac:dyDescent="0.25">
      <c r="G1510" s="1"/>
      <c r="I1510" s="1"/>
      <c r="J1510" s="1"/>
      <c r="K1510" s="1"/>
      <c r="L1510" s="1"/>
    </row>
    <row r="1511" spans="7:12" x14ac:dyDescent="0.25">
      <c r="G1511" s="1"/>
      <c r="I1511" s="1"/>
      <c r="J1511" s="1"/>
      <c r="K1511" s="1"/>
      <c r="L1511" s="1"/>
    </row>
    <row r="1512" spans="7:12" x14ac:dyDescent="0.25">
      <c r="G1512" s="1"/>
      <c r="I1512" s="1"/>
      <c r="J1512" s="1"/>
      <c r="K1512" s="1"/>
      <c r="L1512" s="1"/>
    </row>
    <row r="1513" spans="7:12" x14ac:dyDescent="0.25">
      <c r="G1513" s="1"/>
      <c r="I1513" s="1"/>
      <c r="J1513" s="1"/>
      <c r="K1513" s="1"/>
      <c r="L1513" s="1"/>
    </row>
    <row r="1514" spans="7:12" x14ac:dyDescent="0.25">
      <c r="G1514" s="1"/>
      <c r="I1514" s="1"/>
      <c r="J1514" s="1"/>
      <c r="K1514" s="1"/>
      <c r="L1514" s="1"/>
    </row>
    <row r="1515" spans="7:12" x14ac:dyDescent="0.25">
      <c r="G1515" s="1"/>
      <c r="I1515" s="1"/>
      <c r="J1515" s="1"/>
      <c r="K1515" s="1"/>
      <c r="L1515" s="1"/>
    </row>
    <row r="1516" spans="7:12" x14ac:dyDescent="0.25">
      <c r="G1516" s="1"/>
      <c r="I1516" s="1"/>
      <c r="J1516" s="1"/>
      <c r="K1516" s="1"/>
      <c r="L1516" s="1"/>
    </row>
    <row r="1517" spans="7:12" x14ac:dyDescent="0.25">
      <c r="G1517" s="1"/>
      <c r="I1517" s="1"/>
      <c r="J1517" s="1"/>
      <c r="K1517" s="1"/>
      <c r="L1517" s="1"/>
    </row>
    <row r="1518" spans="7:12" x14ac:dyDescent="0.25">
      <c r="G1518" s="1"/>
      <c r="I1518" s="1"/>
      <c r="J1518" s="1"/>
      <c r="K1518" s="1"/>
      <c r="L1518" s="1"/>
    </row>
    <row r="1519" spans="7:12" x14ac:dyDescent="0.25">
      <c r="G1519" s="1"/>
      <c r="I1519" s="1"/>
      <c r="J1519" s="1"/>
      <c r="K1519" s="1"/>
      <c r="L1519" s="1"/>
    </row>
    <row r="1520" spans="7:12" x14ac:dyDescent="0.25">
      <c r="G1520" s="1"/>
      <c r="I1520" s="1"/>
      <c r="J1520" s="1"/>
      <c r="K1520" s="1"/>
      <c r="L1520" s="1"/>
    </row>
    <row r="1521" spans="7:12" x14ac:dyDescent="0.25">
      <c r="G1521" s="1"/>
      <c r="I1521" s="1"/>
      <c r="J1521" s="1"/>
      <c r="K1521" s="1"/>
      <c r="L1521" s="1"/>
    </row>
    <row r="1522" spans="7:12" x14ac:dyDescent="0.25">
      <c r="G1522" s="1"/>
      <c r="I1522" s="1"/>
      <c r="J1522" s="1"/>
      <c r="K1522" s="1"/>
      <c r="L1522" s="1"/>
    </row>
    <row r="1523" spans="7:12" x14ac:dyDescent="0.25">
      <c r="G1523" s="1"/>
      <c r="I1523" s="1"/>
      <c r="J1523" s="1"/>
      <c r="K1523" s="1"/>
      <c r="L1523" s="1"/>
    </row>
    <row r="1524" spans="7:12" x14ac:dyDescent="0.25">
      <c r="G1524" s="1"/>
      <c r="I1524" s="1"/>
      <c r="J1524" s="1"/>
      <c r="K1524" s="1"/>
      <c r="L1524" s="1"/>
    </row>
    <row r="1525" spans="7:12" x14ac:dyDescent="0.25">
      <c r="G1525" s="1"/>
      <c r="I1525" s="1"/>
      <c r="J1525" s="1"/>
      <c r="K1525" s="1"/>
      <c r="L1525" s="1"/>
    </row>
    <row r="1526" spans="7:12" x14ac:dyDescent="0.25">
      <c r="G1526" s="1"/>
      <c r="I1526" s="1"/>
      <c r="J1526" s="1"/>
      <c r="K1526" s="1"/>
      <c r="L1526" s="1"/>
    </row>
    <row r="1527" spans="7:12" x14ac:dyDescent="0.25">
      <c r="G1527" s="1"/>
      <c r="I1527" s="1"/>
      <c r="J1527" s="1"/>
      <c r="K1527" s="1"/>
      <c r="L1527" s="1"/>
    </row>
    <row r="1528" spans="7:12" x14ac:dyDescent="0.25">
      <c r="G1528" s="1"/>
      <c r="I1528" s="1"/>
      <c r="J1528" s="1"/>
      <c r="K1528" s="1"/>
      <c r="L1528" s="1"/>
    </row>
    <row r="1529" spans="7:12" x14ac:dyDescent="0.25">
      <c r="G1529" s="1"/>
      <c r="I1529" s="1"/>
      <c r="J1529" s="1"/>
      <c r="K1529" s="1"/>
      <c r="L1529" s="1"/>
    </row>
    <row r="1530" spans="7:12" x14ac:dyDescent="0.25">
      <c r="G1530" s="1"/>
      <c r="I1530" s="1"/>
      <c r="J1530" s="1"/>
      <c r="K1530" s="1"/>
      <c r="L1530" s="1"/>
    </row>
    <row r="1531" spans="7:12" x14ac:dyDescent="0.25">
      <c r="G1531" s="1"/>
      <c r="I1531" s="1"/>
      <c r="J1531" s="1"/>
      <c r="K1531" s="1"/>
      <c r="L1531" s="1"/>
    </row>
    <row r="1532" spans="7:12" x14ac:dyDescent="0.25">
      <c r="G1532" s="1"/>
      <c r="I1532" s="1"/>
      <c r="J1532" s="1"/>
      <c r="K1532" s="1"/>
      <c r="L1532" s="1"/>
    </row>
    <row r="1533" spans="7:12" x14ac:dyDescent="0.25">
      <c r="G1533" s="1"/>
      <c r="I1533" s="1"/>
      <c r="J1533" s="1"/>
      <c r="K1533" s="1"/>
      <c r="L1533" s="1"/>
    </row>
    <row r="1534" spans="7:12" x14ac:dyDescent="0.25">
      <c r="G1534" s="1"/>
      <c r="I1534" s="1"/>
      <c r="J1534" s="1"/>
      <c r="K1534" s="1"/>
      <c r="L1534" s="1"/>
    </row>
    <row r="1535" spans="7:12" x14ac:dyDescent="0.25">
      <c r="G1535" s="1"/>
      <c r="I1535" s="1"/>
      <c r="J1535" s="1"/>
      <c r="K1535" s="1"/>
      <c r="L1535" s="1"/>
    </row>
    <row r="1536" spans="7:12" x14ac:dyDescent="0.25">
      <c r="G1536" s="1"/>
      <c r="I1536" s="1"/>
      <c r="J1536" s="1"/>
      <c r="K1536" s="1"/>
      <c r="L1536" s="1"/>
    </row>
    <row r="1537" spans="7:12" x14ac:dyDescent="0.25">
      <c r="G1537" s="1"/>
      <c r="I1537" s="1"/>
      <c r="J1537" s="1"/>
      <c r="K1537" s="1"/>
      <c r="L1537" s="1"/>
    </row>
    <row r="1538" spans="7:12" x14ac:dyDescent="0.25">
      <c r="G1538" s="1"/>
      <c r="I1538" s="1"/>
      <c r="J1538" s="1"/>
      <c r="K1538" s="1"/>
      <c r="L1538" s="1"/>
    </row>
    <row r="1539" spans="7:12" x14ac:dyDescent="0.25">
      <c r="G1539" s="1"/>
      <c r="I1539" s="1"/>
      <c r="J1539" s="1"/>
      <c r="K1539" s="1"/>
      <c r="L1539" s="1"/>
    </row>
    <row r="1540" spans="7:12" x14ac:dyDescent="0.25">
      <c r="G1540" s="1"/>
      <c r="I1540" s="1"/>
      <c r="J1540" s="1"/>
      <c r="K1540" s="1"/>
      <c r="L1540" s="1"/>
    </row>
    <row r="1541" spans="7:12" x14ac:dyDescent="0.25">
      <c r="G1541" s="1"/>
      <c r="I1541" s="1"/>
      <c r="J1541" s="1"/>
      <c r="K1541" s="1"/>
      <c r="L1541" s="1"/>
    </row>
    <row r="1542" spans="7:12" x14ac:dyDescent="0.25">
      <c r="G1542" s="1"/>
      <c r="I1542" s="1"/>
      <c r="J1542" s="1"/>
      <c r="K1542" s="1"/>
      <c r="L1542" s="1"/>
    </row>
    <row r="1543" spans="7:12" x14ac:dyDescent="0.25">
      <c r="G1543" s="1"/>
      <c r="I1543" s="1"/>
      <c r="J1543" s="1"/>
      <c r="K1543" s="1"/>
      <c r="L1543" s="1"/>
    </row>
    <row r="1544" spans="7:12" x14ac:dyDescent="0.25">
      <c r="G1544" s="1"/>
      <c r="I1544" s="1"/>
      <c r="J1544" s="1"/>
      <c r="K1544" s="1"/>
      <c r="L1544" s="1"/>
    </row>
    <row r="1545" spans="7:12" x14ac:dyDescent="0.25">
      <c r="G1545" s="1"/>
      <c r="I1545" s="1"/>
      <c r="J1545" s="1"/>
      <c r="K1545" s="1"/>
      <c r="L1545" s="1"/>
    </row>
    <row r="1546" spans="7:12" x14ac:dyDescent="0.25">
      <c r="G1546" s="1"/>
      <c r="I1546" s="1"/>
      <c r="J1546" s="1"/>
      <c r="K1546" s="1"/>
      <c r="L1546" s="1"/>
    </row>
    <row r="1547" spans="7:12" x14ac:dyDescent="0.25">
      <c r="G1547" s="1"/>
      <c r="I1547" s="1"/>
      <c r="J1547" s="1"/>
      <c r="K1547" s="1"/>
      <c r="L1547" s="1"/>
    </row>
    <row r="1548" spans="7:12" x14ac:dyDescent="0.25">
      <c r="G1548" s="1"/>
      <c r="I1548" s="1"/>
      <c r="J1548" s="1"/>
      <c r="K1548" s="1"/>
      <c r="L1548" s="1"/>
    </row>
    <row r="1549" spans="7:12" x14ac:dyDescent="0.25">
      <c r="G1549" s="1"/>
      <c r="I1549" s="1"/>
      <c r="J1549" s="1"/>
      <c r="K1549" s="1"/>
      <c r="L1549" s="1"/>
    </row>
    <row r="1550" spans="7:12" x14ac:dyDescent="0.25">
      <c r="G1550" s="1"/>
      <c r="I1550" s="1"/>
      <c r="J1550" s="1"/>
      <c r="K1550" s="1"/>
      <c r="L1550" s="1"/>
    </row>
    <row r="1551" spans="7:12" x14ac:dyDescent="0.25">
      <c r="G1551" s="1"/>
      <c r="I1551" s="1"/>
      <c r="J1551" s="1"/>
      <c r="K1551" s="1"/>
      <c r="L1551" s="1"/>
    </row>
    <row r="1552" spans="7:12" x14ac:dyDescent="0.25">
      <c r="G1552" s="1"/>
      <c r="I1552" s="1"/>
      <c r="J1552" s="1"/>
      <c r="K1552" s="1"/>
      <c r="L1552" s="1"/>
    </row>
    <row r="1553" spans="7:12" x14ac:dyDescent="0.25">
      <c r="G1553" s="1"/>
      <c r="I1553" s="1"/>
      <c r="J1553" s="1"/>
      <c r="K1553" s="1"/>
      <c r="L1553" s="1"/>
    </row>
    <row r="1554" spans="7:12" x14ac:dyDescent="0.25">
      <c r="G1554" s="1"/>
      <c r="I1554" s="1"/>
      <c r="J1554" s="1"/>
      <c r="K1554" s="1"/>
      <c r="L1554" s="1"/>
    </row>
    <row r="1555" spans="7:12" x14ac:dyDescent="0.25">
      <c r="G1555" s="1"/>
      <c r="I1555" s="1"/>
      <c r="J1555" s="1"/>
      <c r="K1555" s="1"/>
      <c r="L1555" s="1"/>
    </row>
    <row r="1556" spans="7:12" x14ac:dyDescent="0.25">
      <c r="G1556" s="1"/>
      <c r="I1556" s="1"/>
      <c r="J1556" s="1"/>
      <c r="K1556" s="1"/>
      <c r="L1556" s="1"/>
    </row>
    <row r="1557" spans="7:12" x14ac:dyDescent="0.25">
      <c r="G1557" s="1"/>
      <c r="I1557" s="1"/>
      <c r="J1557" s="1"/>
      <c r="K1557" s="1"/>
      <c r="L1557" s="1"/>
    </row>
    <row r="1558" spans="7:12" x14ac:dyDescent="0.25">
      <c r="G1558" s="1"/>
      <c r="I1558" s="1"/>
      <c r="J1558" s="1"/>
      <c r="K1558" s="1"/>
      <c r="L1558" s="1"/>
    </row>
    <row r="1559" spans="7:12" x14ac:dyDescent="0.25">
      <c r="G1559" s="1"/>
      <c r="I1559" s="1"/>
      <c r="J1559" s="1"/>
      <c r="K1559" s="1"/>
      <c r="L1559" s="1"/>
    </row>
    <row r="1560" spans="7:12" x14ac:dyDescent="0.25">
      <c r="G1560" s="1"/>
      <c r="I1560" s="1"/>
      <c r="J1560" s="1"/>
      <c r="K1560" s="1"/>
      <c r="L1560" s="1"/>
    </row>
    <row r="1561" spans="7:12" x14ac:dyDescent="0.25">
      <c r="G1561" s="1"/>
      <c r="I1561" s="1"/>
      <c r="J1561" s="1"/>
      <c r="K1561" s="1"/>
      <c r="L1561" s="1"/>
    </row>
    <row r="1562" spans="7:12" x14ac:dyDescent="0.25">
      <c r="G1562" s="1"/>
      <c r="I1562" s="1"/>
      <c r="J1562" s="1"/>
      <c r="K1562" s="1"/>
      <c r="L1562" s="1"/>
    </row>
    <row r="1563" spans="7:12" x14ac:dyDescent="0.25">
      <c r="G1563" s="1"/>
      <c r="I1563" s="1"/>
      <c r="J1563" s="1"/>
      <c r="K1563" s="1"/>
      <c r="L1563" s="1"/>
    </row>
    <row r="1564" spans="7:12" x14ac:dyDescent="0.25">
      <c r="G1564" s="1"/>
      <c r="I1564" s="1"/>
      <c r="J1564" s="1"/>
      <c r="K1564" s="1"/>
      <c r="L1564" s="1"/>
    </row>
    <row r="1565" spans="7:12" x14ac:dyDescent="0.25">
      <c r="G1565" s="1"/>
      <c r="I1565" s="1"/>
      <c r="J1565" s="1"/>
      <c r="K1565" s="1"/>
      <c r="L1565" s="1"/>
    </row>
    <row r="1566" spans="7:12" x14ac:dyDescent="0.25">
      <c r="G1566" s="1"/>
      <c r="I1566" s="1"/>
      <c r="J1566" s="1"/>
      <c r="K1566" s="1"/>
      <c r="L1566" s="1"/>
    </row>
    <row r="1567" spans="7:12" x14ac:dyDescent="0.25">
      <c r="G1567" s="1"/>
      <c r="I1567" s="1"/>
      <c r="J1567" s="1"/>
      <c r="K1567" s="1"/>
      <c r="L1567" s="1"/>
    </row>
    <row r="1568" spans="7:12" x14ac:dyDescent="0.25">
      <c r="G1568" s="1"/>
      <c r="I1568" s="1"/>
      <c r="J1568" s="1"/>
      <c r="K1568" s="1"/>
      <c r="L1568" s="1"/>
    </row>
    <row r="1569" spans="7:12" x14ac:dyDescent="0.25">
      <c r="G1569" s="1"/>
      <c r="I1569" s="1"/>
      <c r="J1569" s="1"/>
      <c r="K1569" s="1"/>
      <c r="L1569" s="1"/>
    </row>
    <row r="1570" spans="7:12" x14ac:dyDescent="0.25">
      <c r="G1570" s="1"/>
      <c r="I1570" s="1"/>
      <c r="J1570" s="1"/>
      <c r="K1570" s="1"/>
      <c r="L1570" s="1"/>
    </row>
    <row r="1571" spans="7:12" x14ac:dyDescent="0.25">
      <c r="G1571" s="1"/>
      <c r="I1571" s="1"/>
      <c r="J1571" s="1"/>
      <c r="K1571" s="1"/>
      <c r="L1571" s="1"/>
    </row>
    <row r="1572" spans="7:12" x14ac:dyDescent="0.25">
      <c r="G1572" s="1"/>
      <c r="I1572" s="1"/>
      <c r="J1572" s="1"/>
      <c r="K1572" s="1"/>
      <c r="L1572" s="1"/>
    </row>
    <row r="1573" spans="7:12" x14ac:dyDescent="0.25">
      <c r="G1573" s="1"/>
      <c r="I1573" s="1"/>
      <c r="J1573" s="1"/>
      <c r="K1573" s="1"/>
      <c r="L1573" s="1"/>
    </row>
    <row r="1574" spans="7:12" x14ac:dyDescent="0.25">
      <c r="G1574" s="1"/>
      <c r="I1574" s="1"/>
      <c r="J1574" s="1"/>
      <c r="K1574" s="1"/>
      <c r="L1574" s="1"/>
    </row>
    <row r="1575" spans="7:12" x14ac:dyDescent="0.25">
      <c r="G1575" s="1"/>
      <c r="I1575" s="1"/>
      <c r="J1575" s="1"/>
      <c r="K1575" s="1"/>
      <c r="L1575" s="1"/>
    </row>
    <row r="1576" spans="7:12" x14ac:dyDescent="0.25">
      <c r="G1576" s="1"/>
      <c r="I1576" s="1"/>
      <c r="J1576" s="1"/>
      <c r="K1576" s="1"/>
      <c r="L1576" s="1"/>
    </row>
    <row r="1577" spans="7:12" x14ac:dyDescent="0.25">
      <c r="G1577" s="1"/>
      <c r="I1577" s="1"/>
      <c r="J1577" s="1"/>
      <c r="K1577" s="1"/>
      <c r="L1577" s="1"/>
    </row>
    <row r="1578" spans="7:12" x14ac:dyDescent="0.25">
      <c r="G1578" s="1"/>
      <c r="I1578" s="1"/>
      <c r="J1578" s="1"/>
      <c r="K1578" s="1"/>
      <c r="L1578" s="1"/>
    </row>
    <row r="1579" spans="7:12" x14ac:dyDescent="0.25">
      <c r="G1579" s="1"/>
      <c r="I1579" s="1"/>
      <c r="J1579" s="1"/>
      <c r="K1579" s="1"/>
      <c r="L1579" s="1"/>
    </row>
    <row r="1580" spans="7:12" x14ac:dyDescent="0.25">
      <c r="G1580" s="1"/>
      <c r="I1580" s="1"/>
      <c r="J1580" s="1"/>
      <c r="K1580" s="1"/>
      <c r="L1580" s="1"/>
    </row>
    <row r="1581" spans="7:12" x14ac:dyDescent="0.25">
      <c r="G1581" s="1"/>
      <c r="I1581" s="1"/>
      <c r="J1581" s="1"/>
      <c r="K1581" s="1"/>
      <c r="L1581" s="1"/>
    </row>
    <row r="1582" spans="7:12" x14ac:dyDescent="0.25">
      <c r="G1582" s="1"/>
      <c r="I1582" s="1"/>
      <c r="J1582" s="1"/>
      <c r="K1582" s="1"/>
      <c r="L1582" s="1"/>
    </row>
    <row r="1583" spans="7:12" x14ac:dyDescent="0.25">
      <c r="G1583" s="1"/>
      <c r="I1583" s="1"/>
      <c r="J1583" s="1"/>
      <c r="K1583" s="1"/>
      <c r="L1583" s="1"/>
    </row>
    <row r="1584" spans="7:12" x14ac:dyDescent="0.25">
      <c r="G1584" s="1"/>
      <c r="I1584" s="1"/>
      <c r="J1584" s="1"/>
      <c r="K1584" s="1"/>
      <c r="L1584" s="1"/>
    </row>
    <row r="1585" spans="7:12" x14ac:dyDescent="0.25">
      <c r="G1585" s="1"/>
      <c r="I1585" s="1"/>
      <c r="J1585" s="1"/>
      <c r="K1585" s="1"/>
      <c r="L1585" s="1"/>
    </row>
    <row r="1586" spans="7:12" x14ac:dyDescent="0.25">
      <c r="G1586" s="1"/>
      <c r="I1586" s="1"/>
      <c r="J1586" s="1"/>
      <c r="K1586" s="1"/>
      <c r="L1586" s="1"/>
    </row>
    <row r="1587" spans="7:12" x14ac:dyDescent="0.25">
      <c r="G1587" s="1"/>
      <c r="I1587" s="1"/>
      <c r="J1587" s="1"/>
      <c r="K1587" s="1"/>
      <c r="L1587" s="1"/>
    </row>
    <row r="1588" spans="7:12" x14ac:dyDescent="0.25">
      <c r="G1588" s="1"/>
      <c r="I1588" s="1"/>
      <c r="J1588" s="1"/>
      <c r="K1588" s="1"/>
      <c r="L1588" s="1"/>
    </row>
    <row r="1589" spans="7:12" x14ac:dyDescent="0.25">
      <c r="G1589" s="1"/>
      <c r="I1589" s="1"/>
      <c r="J1589" s="1"/>
      <c r="K1589" s="1"/>
      <c r="L1589" s="1"/>
    </row>
    <row r="1590" spans="7:12" x14ac:dyDescent="0.25">
      <c r="G1590" s="1"/>
      <c r="I1590" s="1"/>
      <c r="J1590" s="1"/>
      <c r="K1590" s="1"/>
      <c r="L1590" s="1"/>
    </row>
    <row r="1591" spans="7:12" x14ac:dyDescent="0.25">
      <c r="G1591" s="1"/>
      <c r="I1591" s="1"/>
      <c r="J1591" s="1"/>
      <c r="K1591" s="1"/>
      <c r="L1591" s="1"/>
    </row>
    <row r="1592" spans="7:12" x14ac:dyDescent="0.25">
      <c r="G1592" s="1"/>
      <c r="I1592" s="1"/>
      <c r="J1592" s="1"/>
      <c r="K1592" s="1"/>
      <c r="L1592" s="1"/>
    </row>
    <row r="1593" spans="7:12" x14ac:dyDescent="0.25">
      <c r="G1593" s="1"/>
      <c r="I1593" s="1"/>
      <c r="J1593" s="1"/>
      <c r="K1593" s="1"/>
      <c r="L1593" s="1"/>
    </row>
    <row r="1594" spans="7:12" x14ac:dyDescent="0.25">
      <c r="G1594" s="1"/>
      <c r="I1594" s="1"/>
      <c r="J1594" s="1"/>
      <c r="K1594" s="1"/>
      <c r="L1594" s="1"/>
    </row>
    <row r="1595" spans="7:12" x14ac:dyDescent="0.25">
      <c r="G1595" s="1"/>
      <c r="I1595" s="1"/>
      <c r="J1595" s="1"/>
      <c r="K1595" s="1"/>
      <c r="L1595" s="1"/>
    </row>
    <row r="1596" spans="7:12" x14ac:dyDescent="0.25">
      <c r="G1596" s="1"/>
      <c r="I1596" s="1"/>
      <c r="J1596" s="1"/>
      <c r="K1596" s="1"/>
      <c r="L1596" s="1"/>
    </row>
    <row r="1597" spans="7:12" x14ac:dyDescent="0.25">
      <c r="G1597" s="1"/>
      <c r="I1597" s="1"/>
      <c r="J1597" s="1"/>
      <c r="K1597" s="1"/>
      <c r="L1597" s="1"/>
    </row>
    <row r="1598" spans="7:12" x14ac:dyDescent="0.25">
      <c r="G1598" s="1"/>
      <c r="I1598" s="1"/>
      <c r="J1598" s="1"/>
      <c r="K1598" s="1"/>
      <c r="L1598" s="1"/>
    </row>
    <row r="1599" spans="7:12" x14ac:dyDescent="0.25">
      <c r="G1599" s="1"/>
      <c r="I1599" s="1"/>
      <c r="J1599" s="1"/>
      <c r="K1599" s="1"/>
      <c r="L1599" s="1"/>
    </row>
    <row r="1600" spans="7:12" x14ac:dyDescent="0.25">
      <c r="G1600" s="1"/>
      <c r="I1600" s="1"/>
      <c r="J1600" s="1"/>
      <c r="K1600" s="1"/>
      <c r="L1600" s="1"/>
    </row>
    <row r="1601" spans="7:12" x14ac:dyDescent="0.25">
      <c r="G1601" s="1"/>
      <c r="I1601" s="1"/>
      <c r="J1601" s="1"/>
      <c r="K1601" s="1"/>
      <c r="L1601" s="1"/>
    </row>
    <row r="1602" spans="7:12" x14ac:dyDescent="0.25">
      <c r="G1602" s="1"/>
      <c r="I1602" s="1"/>
      <c r="J1602" s="1"/>
      <c r="K1602" s="1"/>
      <c r="L1602" s="1"/>
    </row>
    <row r="1603" spans="7:12" x14ac:dyDescent="0.25">
      <c r="G1603" s="1"/>
      <c r="I1603" s="1"/>
      <c r="J1603" s="1"/>
      <c r="K1603" s="1"/>
      <c r="L1603" s="1"/>
    </row>
    <row r="1604" spans="7:12" x14ac:dyDescent="0.25">
      <c r="G1604" s="1"/>
      <c r="I1604" s="1"/>
      <c r="J1604" s="1"/>
      <c r="K1604" s="1"/>
      <c r="L1604" s="1"/>
    </row>
    <row r="1605" spans="7:12" x14ac:dyDescent="0.25">
      <c r="G1605" s="1"/>
      <c r="I1605" s="1"/>
      <c r="J1605" s="1"/>
      <c r="K1605" s="1"/>
      <c r="L1605" s="1"/>
    </row>
    <row r="1606" spans="7:12" x14ac:dyDescent="0.25">
      <c r="G1606" s="1"/>
      <c r="I1606" s="1"/>
      <c r="J1606" s="1"/>
      <c r="K1606" s="1"/>
      <c r="L1606" s="1"/>
    </row>
    <row r="1607" spans="7:12" x14ac:dyDescent="0.25">
      <c r="G1607" s="1"/>
      <c r="I1607" s="1"/>
      <c r="J1607" s="1"/>
      <c r="K1607" s="1"/>
      <c r="L1607" s="1"/>
    </row>
    <row r="1608" spans="7:12" x14ac:dyDescent="0.25">
      <c r="G1608" s="1"/>
      <c r="I1608" s="1"/>
      <c r="J1608" s="1"/>
      <c r="K1608" s="1"/>
      <c r="L1608" s="1"/>
    </row>
    <row r="1609" spans="7:12" x14ac:dyDescent="0.25">
      <c r="G1609" s="1"/>
      <c r="I1609" s="1"/>
      <c r="J1609" s="1"/>
      <c r="K1609" s="1"/>
      <c r="L1609" s="1"/>
    </row>
    <row r="1610" spans="7:12" x14ac:dyDescent="0.25">
      <c r="G1610" s="1"/>
      <c r="I1610" s="1"/>
      <c r="J1610" s="1"/>
      <c r="K1610" s="1"/>
      <c r="L1610" s="1"/>
    </row>
    <row r="1611" spans="7:12" x14ac:dyDescent="0.25">
      <c r="G1611" s="1"/>
      <c r="I1611" s="1"/>
      <c r="J1611" s="1"/>
      <c r="K1611" s="1"/>
      <c r="L1611" s="1"/>
    </row>
    <row r="1612" spans="7:12" x14ac:dyDescent="0.25">
      <c r="G1612" s="1"/>
      <c r="I1612" s="1"/>
      <c r="J1612" s="1"/>
      <c r="K1612" s="1"/>
      <c r="L1612" s="1"/>
    </row>
    <row r="1613" spans="7:12" x14ac:dyDescent="0.25">
      <c r="G1613" s="1"/>
      <c r="I1613" s="1"/>
      <c r="J1613" s="1"/>
      <c r="K1613" s="1"/>
      <c r="L1613" s="1"/>
    </row>
    <row r="1614" spans="7:12" x14ac:dyDescent="0.25">
      <c r="G1614" s="1"/>
      <c r="I1614" s="1"/>
      <c r="J1614" s="1"/>
      <c r="K1614" s="1"/>
      <c r="L1614" s="1"/>
    </row>
    <row r="1615" spans="7:12" x14ac:dyDescent="0.25">
      <c r="G1615" s="1"/>
      <c r="I1615" s="1"/>
      <c r="J1615" s="1"/>
      <c r="K1615" s="1"/>
      <c r="L1615" s="1"/>
    </row>
    <row r="1616" spans="7:12" x14ac:dyDescent="0.25">
      <c r="G1616" s="1"/>
      <c r="I1616" s="1"/>
      <c r="J1616" s="1"/>
      <c r="K1616" s="1"/>
      <c r="L1616" s="1"/>
    </row>
    <row r="1617" spans="7:12" x14ac:dyDescent="0.25">
      <c r="G1617" s="1"/>
      <c r="I1617" s="1"/>
      <c r="J1617" s="1"/>
      <c r="K1617" s="1"/>
      <c r="L1617" s="1"/>
    </row>
    <row r="1618" spans="7:12" x14ac:dyDescent="0.25">
      <c r="G1618" s="1"/>
      <c r="I1618" s="1"/>
      <c r="J1618" s="1"/>
      <c r="K1618" s="1"/>
      <c r="L1618" s="1"/>
    </row>
    <row r="1619" spans="7:12" x14ac:dyDescent="0.25">
      <c r="G1619" s="1"/>
      <c r="I1619" s="1"/>
      <c r="J1619" s="1"/>
      <c r="K1619" s="1"/>
      <c r="L1619" s="1"/>
    </row>
    <row r="1620" spans="7:12" x14ac:dyDescent="0.25">
      <c r="G1620" s="1"/>
      <c r="I1620" s="1"/>
      <c r="J1620" s="1"/>
      <c r="K1620" s="1"/>
      <c r="L1620" s="1"/>
    </row>
    <row r="1621" spans="7:12" x14ac:dyDescent="0.25">
      <c r="G1621" s="1"/>
      <c r="I1621" s="1"/>
      <c r="J1621" s="1"/>
      <c r="K1621" s="1"/>
      <c r="L1621" s="1"/>
    </row>
    <row r="1622" spans="7:12" x14ac:dyDescent="0.25">
      <c r="G1622" s="1"/>
      <c r="I1622" s="1"/>
      <c r="J1622" s="1"/>
      <c r="K1622" s="1"/>
      <c r="L1622" s="1"/>
    </row>
    <row r="1623" spans="7:12" x14ac:dyDescent="0.25">
      <c r="G1623" s="1"/>
      <c r="I1623" s="1"/>
      <c r="J1623" s="1"/>
      <c r="K1623" s="1"/>
      <c r="L1623" s="1"/>
    </row>
    <row r="1624" spans="7:12" x14ac:dyDescent="0.25">
      <c r="G1624" s="1"/>
      <c r="I1624" s="1"/>
      <c r="J1624" s="1"/>
      <c r="K1624" s="1"/>
      <c r="L1624" s="1"/>
    </row>
    <row r="1625" spans="7:12" x14ac:dyDescent="0.25">
      <c r="G1625" s="1"/>
      <c r="I1625" s="1"/>
      <c r="J1625" s="1"/>
      <c r="K1625" s="1"/>
      <c r="L1625" s="1"/>
    </row>
    <row r="1626" spans="7:12" x14ac:dyDescent="0.25">
      <c r="G1626" s="1"/>
      <c r="I1626" s="1"/>
      <c r="J1626" s="1"/>
      <c r="K1626" s="1"/>
      <c r="L1626" s="1"/>
    </row>
    <row r="1627" spans="7:12" x14ac:dyDescent="0.25">
      <c r="G1627" s="1"/>
      <c r="I1627" s="1"/>
      <c r="J1627" s="1"/>
      <c r="K1627" s="1"/>
      <c r="L1627" s="1"/>
    </row>
    <row r="1628" spans="7:12" x14ac:dyDescent="0.25">
      <c r="G1628" s="1"/>
      <c r="I1628" s="1"/>
      <c r="J1628" s="1"/>
      <c r="K1628" s="1"/>
      <c r="L1628" s="1"/>
    </row>
    <row r="1629" spans="7:12" x14ac:dyDescent="0.25">
      <c r="G1629" s="1"/>
      <c r="I1629" s="1"/>
      <c r="J1629" s="1"/>
      <c r="K1629" s="1"/>
      <c r="L1629" s="1"/>
    </row>
    <row r="1630" spans="7:12" x14ac:dyDescent="0.25">
      <c r="G1630" s="1"/>
      <c r="I1630" s="1"/>
      <c r="J1630" s="1"/>
      <c r="K1630" s="1"/>
      <c r="L1630" s="1"/>
    </row>
    <row r="1631" spans="7:12" x14ac:dyDescent="0.25">
      <c r="G1631" s="1"/>
      <c r="I1631" s="1"/>
      <c r="J1631" s="1"/>
      <c r="K1631" s="1"/>
      <c r="L1631" s="1"/>
    </row>
    <row r="1632" spans="7:12" x14ac:dyDescent="0.25">
      <c r="G1632" s="1"/>
      <c r="I1632" s="1"/>
      <c r="J1632" s="1"/>
      <c r="K1632" s="1"/>
      <c r="L1632" s="1"/>
    </row>
    <row r="1633" spans="7:12" x14ac:dyDescent="0.25">
      <c r="G1633" s="1"/>
      <c r="I1633" s="1"/>
      <c r="J1633" s="1"/>
      <c r="K1633" s="1"/>
      <c r="L1633" s="1"/>
    </row>
    <row r="1634" spans="7:12" x14ac:dyDescent="0.25">
      <c r="G1634" s="1"/>
      <c r="I1634" s="1"/>
      <c r="J1634" s="1"/>
      <c r="K1634" s="1"/>
      <c r="L1634" s="1"/>
    </row>
    <row r="1635" spans="7:12" x14ac:dyDescent="0.25">
      <c r="G1635" s="1"/>
      <c r="I1635" s="1"/>
      <c r="J1635" s="1"/>
      <c r="K1635" s="1"/>
      <c r="L1635" s="1"/>
    </row>
    <row r="1636" spans="7:12" x14ac:dyDescent="0.25">
      <c r="G1636" s="1"/>
      <c r="I1636" s="1"/>
      <c r="J1636" s="1"/>
      <c r="K1636" s="1"/>
      <c r="L1636" s="1"/>
    </row>
    <row r="1637" spans="7:12" x14ac:dyDescent="0.25">
      <c r="G1637" s="1"/>
      <c r="I1637" s="1"/>
      <c r="J1637" s="1"/>
      <c r="K1637" s="1"/>
      <c r="L1637" s="1"/>
    </row>
    <row r="1638" spans="7:12" x14ac:dyDescent="0.25">
      <c r="G1638" s="1"/>
      <c r="I1638" s="1"/>
      <c r="J1638" s="1"/>
      <c r="K1638" s="1"/>
      <c r="L1638" s="1"/>
    </row>
    <row r="1639" spans="7:12" x14ac:dyDescent="0.25">
      <c r="G1639" s="1"/>
      <c r="I1639" s="1"/>
      <c r="J1639" s="1"/>
      <c r="K1639" s="1"/>
      <c r="L1639" s="1"/>
    </row>
    <row r="1640" spans="7:12" x14ac:dyDescent="0.25">
      <c r="G1640" s="1"/>
      <c r="I1640" s="1"/>
      <c r="J1640" s="1"/>
      <c r="K1640" s="1"/>
      <c r="L1640" s="1"/>
    </row>
    <row r="1641" spans="7:12" x14ac:dyDescent="0.25">
      <c r="G1641" s="1"/>
      <c r="I1641" s="1"/>
      <c r="J1641" s="1"/>
      <c r="K1641" s="1"/>
      <c r="L1641" s="1"/>
    </row>
    <row r="1642" spans="7:12" x14ac:dyDescent="0.25">
      <c r="G1642" s="1"/>
      <c r="I1642" s="1"/>
      <c r="J1642" s="1"/>
      <c r="K1642" s="1"/>
      <c r="L1642" s="1"/>
    </row>
    <row r="1643" spans="7:12" x14ac:dyDescent="0.25">
      <c r="G1643" s="1"/>
      <c r="I1643" s="1"/>
      <c r="J1643" s="1"/>
      <c r="K1643" s="1"/>
      <c r="L1643" s="1"/>
    </row>
    <row r="1644" spans="7:12" x14ac:dyDescent="0.25">
      <c r="G1644" s="1"/>
      <c r="I1644" s="1"/>
      <c r="J1644" s="1"/>
      <c r="K1644" s="1"/>
      <c r="L1644" s="1"/>
    </row>
    <row r="1645" spans="7:12" x14ac:dyDescent="0.25">
      <c r="G1645" s="1"/>
      <c r="I1645" s="1"/>
      <c r="J1645" s="1"/>
      <c r="K1645" s="1"/>
      <c r="L1645" s="1"/>
    </row>
    <row r="1646" spans="7:12" x14ac:dyDescent="0.25">
      <c r="G1646" s="1"/>
      <c r="I1646" s="1"/>
      <c r="J1646" s="1"/>
      <c r="K1646" s="1"/>
      <c r="L1646" s="1"/>
    </row>
    <row r="1647" spans="7:12" x14ac:dyDescent="0.25">
      <c r="G1647" s="1"/>
      <c r="I1647" s="1"/>
      <c r="J1647" s="1"/>
      <c r="K1647" s="1"/>
      <c r="L1647" s="1"/>
    </row>
    <row r="1648" spans="7:12" x14ac:dyDescent="0.25">
      <c r="G1648" s="1"/>
      <c r="I1648" s="1"/>
      <c r="J1648" s="1"/>
      <c r="K1648" s="1"/>
      <c r="L1648" s="1"/>
    </row>
    <row r="1649" spans="7:12" x14ac:dyDescent="0.25">
      <c r="G1649" s="1"/>
      <c r="I1649" s="1"/>
      <c r="J1649" s="1"/>
      <c r="K1649" s="1"/>
      <c r="L1649" s="1"/>
    </row>
    <row r="1650" spans="7:12" x14ac:dyDescent="0.25">
      <c r="G1650" s="1"/>
      <c r="I1650" s="1"/>
      <c r="J1650" s="1"/>
      <c r="K1650" s="1"/>
      <c r="L1650" s="1"/>
    </row>
    <row r="1651" spans="7:12" x14ac:dyDescent="0.25">
      <c r="G1651" s="1"/>
      <c r="I1651" s="1"/>
      <c r="J1651" s="1"/>
      <c r="K1651" s="1"/>
      <c r="L1651" s="1"/>
    </row>
    <row r="1652" spans="7:12" x14ac:dyDescent="0.25">
      <c r="G1652" s="1"/>
      <c r="I1652" s="1"/>
      <c r="J1652" s="1"/>
      <c r="K1652" s="1"/>
      <c r="L1652" s="1"/>
    </row>
    <row r="1653" spans="7:12" x14ac:dyDescent="0.25">
      <c r="G1653" s="1"/>
      <c r="I1653" s="1"/>
      <c r="J1653" s="1"/>
      <c r="K1653" s="1"/>
      <c r="L1653" s="1"/>
    </row>
    <row r="1654" spans="7:12" x14ac:dyDescent="0.25">
      <c r="G1654" s="1"/>
      <c r="I1654" s="1"/>
      <c r="J1654" s="1"/>
      <c r="K1654" s="1"/>
      <c r="L1654" s="1"/>
    </row>
    <row r="1655" spans="7:12" x14ac:dyDescent="0.25">
      <c r="G1655" s="1"/>
      <c r="I1655" s="1"/>
      <c r="J1655" s="1"/>
      <c r="K1655" s="1"/>
      <c r="L1655" s="1"/>
    </row>
    <row r="1656" spans="7:12" x14ac:dyDescent="0.25">
      <c r="G1656" s="1"/>
      <c r="I1656" s="1"/>
      <c r="J1656" s="1"/>
      <c r="K1656" s="1"/>
      <c r="L1656" s="1"/>
    </row>
    <row r="1657" spans="7:12" x14ac:dyDescent="0.25">
      <c r="G1657" s="1"/>
      <c r="I1657" s="1"/>
      <c r="J1657" s="1"/>
      <c r="K1657" s="1"/>
      <c r="L1657" s="1"/>
    </row>
    <row r="1658" spans="7:12" x14ac:dyDescent="0.25">
      <c r="G1658" s="1"/>
      <c r="I1658" s="1"/>
      <c r="J1658" s="1"/>
      <c r="K1658" s="1"/>
      <c r="L1658" s="1"/>
    </row>
    <row r="1659" spans="7:12" x14ac:dyDescent="0.25">
      <c r="G1659" s="1"/>
      <c r="I1659" s="1"/>
      <c r="J1659" s="1"/>
      <c r="K1659" s="1"/>
      <c r="L1659" s="1"/>
    </row>
    <row r="1660" spans="7:12" x14ac:dyDescent="0.25">
      <c r="G1660" s="1"/>
      <c r="I1660" s="1"/>
      <c r="J1660" s="1"/>
      <c r="K1660" s="1"/>
      <c r="L1660" s="1"/>
    </row>
    <row r="1661" spans="7:12" x14ac:dyDescent="0.25">
      <c r="G1661" s="1"/>
      <c r="I1661" s="1"/>
      <c r="J1661" s="1"/>
      <c r="K1661" s="1"/>
      <c r="L1661" s="1"/>
    </row>
    <row r="1662" spans="7:12" x14ac:dyDescent="0.25">
      <c r="G1662" s="1"/>
      <c r="I1662" s="1"/>
      <c r="J1662" s="1"/>
      <c r="K1662" s="1"/>
      <c r="L1662" s="1"/>
    </row>
    <row r="1663" spans="7:12" x14ac:dyDescent="0.25">
      <c r="G1663" s="1"/>
      <c r="I1663" s="1"/>
      <c r="J1663" s="1"/>
      <c r="K1663" s="1"/>
      <c r="L1663" s="1"/>
    </row>
    <row r="1664" spans="7:12" x14ac:dyDescent="0.25">
      <c r="G1664" s="1"/>
      <c r="I1664" s="1"/>
      <c r="J1664" s="1"/>
      <c r="K1664" s="1"/>
      <c r="L1664" s="1"/>
    </row>
    <row r="1665" spans="7:12" x14ac:dyDescent="0.25">
      <c r="G1665" s="1"/>
      <c r="I1665" s="1"/>
      <c r="J1665" s="1"/>
      <c r="K1665" s="1"/>
      <c r="L1665" s="1"/>
    </row>
    <row r="1666" spans="7:12" x14ac:dyDescent="0.25">
      <c r="G1666" s="1"/>
      <c r="I1666" s="1"/>
      <c r="J1666" s="1"/>
      <c r="K1666" s="1"/>
      <c r="L1666" s="1"/>
    </row>
    <row r="1667" spans="7:12" x14ac:dyDescent="0.25">
      <c r="G1667" s="1"/>
      <c r="I1667" s="1"/>
      <c r="J1667" s="1"/>
      <c r="K1667" s="1"/>
      <c r="L1667" s="1"/>
    </row>
    <row r="1668" spans="7:12" x14ac:dyDescent="0.25">
      <c r="G1668" s="1"/>
      <c r="I1668" s="1"/>
      <c r="J1668" s="1"/>
      <c r="K1668" s="1"/>
      <c r="L1668" s="1"/>
    </row>
    <row r="1669" spans="7:12" x14ac:dyDescent="0.25">
      <c r="G1669" s="1"/>
      <c r="I1669" s="1"/>
      <c r="J1669" s="1"/>
      <c r="K1669" s="1"/>
      <c r="L1669" s="1"/>
    </row>
    <row r="1670" spans="7:12" x14ac:dyDescent="0.25">
      <c r="G1670" s="1"/>
      <c r="I1670" s="1"/>
      <c r="J1670" s="1"/>
      <c r="K1670" s="1"/>
      <c r="L1670" s="1"/>
    </row>
    <row r="1671" spans="7:12" x14ac:dyDescent="0.25">
      <c r="G1671" s="1"/>
      <c r="I1671" s="1"/>
      <c r="J1671" s="1"/>
      <c r="K1671" s="1"/>
      <c r="L1671" s="1"/>
    </row>
    <row r="1672" spans="7:12" x14ac:dyDescent="0.25">
      <c r="G1672" s="1"/>
      <c r="I1672" s="1"/>
      <c r="J1672" s="1"/>
      <c r="K1672" s="1"/>
      <c r="L1672" s="1"/>
    </row>
    <row r="1673" spans="7:12" x14ac:dyDescent="0.25">
      <c r="G1673" s="1"/>
      <c r="I1673" s="1"/>
      <c r="J1673" s="1"/>
      <c r="K1673" s="1"/>
      <c r="L1673" s="1"/>
    </row>
    <row r="1674" spans="7:12" x14ac:dyDescent="0.25">
      <c r="G1674" s="1"/>
      <c r="I1674" s="1"/>
      <c r="J1674" s="1"/>
      <c r="K1674" s="1"/>
      <c r="L1674" s="1"/>
    </row>
    <row r="1675" spans="7:12" x14ac:dyDescent="0.25">
      <c r="G1675" s="1"/>
      <c r="I1675" s="1"/>
      <c r="J1675" s="1"/>
      <c r="K1675" s="1"/>
      <c r="L1675" s="1"/>
    </row>
    <row r="1676" spans="7:12" x14ac:dyDescent="0.25">
      <c r="G1676" s="1"/>
      <c r="I1676" s="1"/>
      <c r="J1676" s="1"/>
      <c r="K1676" s="1"/>
      <c r="L1676" s="1"/>
    </row>
    <row r="1677" spans="7:12" x14ac:dyDescent="0.25">
      <c r="G1677" s="1"/>
      <c r="I1677" s="1"/>
      <c r="J1677" s="1"/>
      <c r="K1677" s="1"/>
      <c r="L1677" s="1"/>
    </row>
    <row r="1678" spans="7:12" x14ac:dyDescent="0.25">
      <c r="G1678" s="1"/>
      <c r="I1678" s="1"/>
      <c r="J1678" s="1"/>
      <c r="K1678" s="1"/>
      <c r="L1678" s="1"/>
    </row>
    <row r="1679" spans="7:12" x14ac:dyDescent="0.25">
      <c r="G1679" s="1"/>
      <c r="I1679" s="1"/>
      <c r="J1679" s="1"/>
      <c r="K1679" s="1"/>
      <c r="L1679" s="1"/>
    </row>
    <row r="1680" spans="7:12" x14ac:dyDescent="0.25">
      <c r="G1680" s="1"/>
      <c r="I1680" s="1"/>
      <c r="J1680" s="1"/>
      <c r="K1680" s="1"/>
      <c r="L1680" s="1"/>
    </row>
    <row r="1681" spans="7:12" x14ac:dyDescent="0.25">
      <c r="G1681" s="1"/>
      <c r="I1681" s="1"/>
      <c r="J1681" s="1"/>
      <c r="K1681" s="1"/>
      <c r="L1681" s="1"/>
    </row>
    <row r="1682" spans="7:12" x14ac:dyDescent="0.25">
      <c r="G1682" s="1"/>
      <c r="I1682" s="1"/>
      <c r="J1682" s="1"/>
      <c r="K1682" s="1"/>
      <c r="L1682" s="1"/>
    </row>
    <row r="1683" spans="7:12" x14ac:dyDescent="0.25">
      <c r="G1683" s="1"/>
      <c r="I1683" s="1"/>
      <c r="J1683" s="1"/>
      <c r="K1683" s="1"/>
      <c r="L1683" s="1"/>
    </row>
    <row r="1684" spans="7:12" x14ac:dyDescent="0.25">
      <c r="G1684" s="1"/>
      <c r="I1684" s="1"/>
      <c r="J1684" s="1"/>
      <c r="K1684" s="1"/>
      <c r="L1684" s="1"/>
    </row>
    <row r="1685" spans="7:12" x14ac:dyDescent="0.25">
      <c r="G1685" s="1"/>
      <c r="I1685" s="1"/>
      <c r="J1685" s="1"/>
      <c r="K1685" s="1"/>
      <c r="L1685" s="1"/>
    </row>
    <row r="1686" spans="7:12" x14ac:dyDescent="0.25">
      <c r="G1686" s="1"/>
      <c r="I1686" s="1"/>
      <c r="J1686" s="1"/>
      <c r="K1686" s="1"/>
      <c r="L1686" s="1"/>
    </row>
    <row r="1687" spans="7:12" x14ac:dyDescent="0.25">
      <c r="G1687" s="1"/>
      <c r="I1687" s="1"/>
      <c r="J1687" s="1"/>
      <c r="K1687" s="1"/>
      <c r="L1687" s="1"/>
    </row>
    <row r="1688" spans="7:12" x14ac:dyDescent="0.25">
      <c r="G1688" s="1"/>
      <c r="I1688" s="1"/>
      <c r="J1688" s="1"/>
      <c r="K1688" s="1"/>
      <c r="L1688" s="1"/>
    </row>
    <row r="1689" spans="7:12" x14ac:dyDescent="0.25">
      <c r="G1689" s="1"/>
      <c r="I1689" s="1"/>
      <c r="J1689" s="1"/>
      <c r="K1689" s="1"/>
      <c r="L1689" s="1"/>
    </row>
    <row r="1690" spans="7:12" x14ac:dyDescent="0.25">
      <c r="G1690" s="1"/>
      <c r="I1690" s="1"/>
      <c r="J1690" s="1"/>
      <c r="K1690" s="1"/>
      <c r="L1690" s="1"/>
    </row>
    <row r="1691" spans="7:12" x14ac:dyDescent="0.25">
      <c r="G1691" s="1"/>
      <c r="I1691" s="1"/>
      <c r="J1691" s="1"/>
      <c r="K1691" s="1"/>
      <c r="L1691" s="1"/>
    </row>
    <row r="1692" spans="7:12" x14ac:dyDescent="0.25">
      <c r="G1692" s="1"/>
      <c r="I1692" s="1"/>
      <c r="J1692" s="1"/>
      <c r="K1692" s="1"/>
      <c r="L1692" s="1"/>
    </row>
    <row r="1693" spans="7:12" x14ac:dyDescent="0.25">
      <c r="G1693" s="1"/>
      <c r="I1693" s="1"/>
      <c r="J1693" s="1"/>
      <c r="K1693" s="1"/>
      <c r="L1693" s="1"/>
    </row>
    <row r="1694" spans="7:12" x14ac:dyDescent="0.25">
      <c r="G1694" s="1"/>
      <c r="I1694" s="1"/>
      <c r="J1694" s="1"/>
      <c r="K1694" s="1"/>
      <c r="L1694" s="1"/>
    </row>
    <row r="1695" spans="7:12" x14ac:dyDescent="0.25">
      <c r="G1695" s="1"/>
      <c r="I1695" s="1"/>
      <c r="J1695" s="1"/>
      <c r="K1695" s="1"/>
      <c r="L1695" s="1"/>
    </row>
    <row r="1696" spans="7:12" x14ac:dyDescent="0.25">
      <c r="G1696" s="1"/>
      <c r="I1696" s="1"/>
      <c r="J1696" s="1"/>
      <c r="K1696" s="1"/>
      <c r="L1696" s="1"/>
    </row>
    <row r="1697" spans="7:12" x14ac:dyDescent="0.25">
      <c r="G1697" s="1"/>
      <c r="I1697" s="1"/>
      <c r="J1697" s="1"/>
      <c r="K1697" s="1"/>
      <c r="L1697" s="1"/>
    </row>
    <row r="1698" spans="7:12" x14ac:dyDescent="0.25">
      <c r="G1698" s="1"/>
      <c r="I1698" s="1"/>
      <c r="J1698" s="1"/>
      <c r="K1698" s="1"/>
      <c r="L1698" s="1"/>
    </row>
    <row r="1699" spans="7:12" x14ac:dyDescent="0.25">
      <c r="G1699" s="1"/>
      <c r="I1699" s="1"/>
      <c r="J1699" s="1"/>
      <c r="K1699" s="1"/>
      <c r="L1699" s="1"/>
    </row>
    <row r="1700" spans="7:12" x14ac:dyDescent="0.25">
      <c r="G1700" s="1"/>
      <c r="I1700" s="1"/>
      <c r="J1700" s="1"/>
      <c r="K1700" s="1"/>
      <c r="L1700" s="1"/>
    </row>
    <row r="1701" spans="7:12" x14ac:dyDescent="0.25">
      <c r="G1701" s="1"/>
      <c r="I1701" s="1"/>
      <c r="J1701" s="1"/>
      <c r="K1701" s="1"/>
      <c r="L1701" s="1"/>
    </row>
    <row r="1702" spans="7:12" x14ac:dyDescent="0.25">
      <c r="G1702" s="1"/>
      <c r="I1702" s="1"/>
      <c r="J1702" s="1"/>
      <c r="K1702" s="1"/>
      <c r="L1702" s="1"/>
    </row>
    <row r="1703" spans="7:12" x14ac:dyDescent="0.25">
      <c r="G1703" s="1"/>
      <c r="I1703" s="1"/>
      <c r="J1703" s="1"/>
      <c r="K1703" s="1"/>
      <c r="L1703" s="1"/>
    </row>
    <row r="1704" spans="7:12" x14ac:dyDescent="0.25">
      <c r="G1704" s="1"/>
      <c r="I1704" s="1"/>
      <c r="J1704" s="1"/>
      <c r="K1704" s="1"/>
      <c r="L1704" s="1"/>
    </row>
    <row r="1705" spans="7:12" x14ac:dyDescent="0.25">
      <c r="G1705" s="1"/>
      <c r="I1705" s="1"/>
      <c r="J1705" s="1"/>
      <c r="K1705" s="1"/>
      <c r="L1705" s="1"/>
    </row>
    <row r="1706" spans="7:12" x14ac:dyDescent="0.25">
      <c r="G1706" s="1"/>
      <c r="I1706" s="1"/>
      <c r="J1706" s="1"/>
      <c r="K1706" s="1"/>
      <c r="L1706" s="1"/>
    </row>
    <row r="1707" spans="7:12" x14ac:dyDescent="0.25">
      <c r="G1707" s="1"/>
      <c r="I1707" s="1"/>
      <c r="J1707" s="1"/>
      <c r="K1707" s="1"/>
      <c r="L1707" s="1"/>
    </row>
    <row r="1708" spans="7:12" x14ac:dyDescent="0.25">
      <c r="G1708" s="1"/>
      <c r="I1708" s="1"/>
      <c r="J1708" s="1"/>
      <c r="K1708" s="1"/>
      <c r="L1708" s="1"/>
    </row>
    <row r="1709" spans="7:12" x14ac:dyDescent="0.25">
      <c r="G1709" s="1"/>
      <c r="I1709" s="1"/>
      <c r="J1709" s="1"/>
      <c r="K1709" s="1"/>
      <c r="L1709" s="1"/>
    </row>
    <row r="1710" spans="7:12" x14ac:dyDescent="0.25">
      <c r="G1710" s="1"/>
      <c r="I1710" s="1"/>
      <c r="J1710" s="1"/>
      <c r="K1710" s="1"/>
      <c r="L1710" s="1"/>
    </row>
    <row r="1711" spans="7:12" x14ac:dyDescent="0.25">
      <c r="G1711" s="1"/>
      <c r="I1711" s="1"/>
      <c r="J1711" s="1"/>
      <c r="K1711" s="1"/>
      <c r="L1711" s="1"/>
    </row>
    <row r="1712" spans="7:12" x14ac:dyDescent="0.25">
      <c r="G1712" s="1"/>
      <c r="I1712" s="1"/>
      <c r="J1712" s="1"/>
      <c r="K1712" s="1"/>
      <c r="L1712" s="1"/>
    </row>
    <row r="1713" spans="7:12" x14ac:dyDescent="0.25">
      <c r="G1713" s="1"/>
      <c r="I1713" s="1"/>
      <c r="J1713" s="1"/>
      <c r="K1713" s="1"/>
      <c r="L1713" s="1"/>
    </row>
    <row r="1714" spans="7:12" x14ac:dyDescent="0.25">
      <c r="G1714" s="1"/>
      <c r="I1714" s="1"/>
      <c r="J1714" s="1"/>
      <c r="K1714" s="1"/>
      <c r="L1714" s="1"/>
    </row>
    <row r="1715" spans="7:12" x14ac:dyDescent="0.25">
      <c r="G1715" s="1"/>
      <c r="I1715" s="1"/>
      <c r="J1715" s="1"/>
      <c r="K1715" s="1"/>
      <c r="L1715" s="1"/>
    </row>
    <row r="1716" spans="7:12" x14ac:dyDescent="0.25">
      <c r="G1716" s="1"/>
      <c r="I1716" s="1"/>
      <c r="J1716" s="1"/>
      <c r="K1716" s="1"/>
      <c r="L1716" s="1"/>
    </row>
    <row r="1717" spans="7:12" x14ac:dyDescent="0.25">
      <c r="G1717" s="1"/>
      <c r="I1717" s="1"/>
      <c r="J1717" s="1"/>
      <c r="K1717" s="1"/>
      <c r="L1717" s="1"/>
    </row>
    <row r="1718" spans="7:12" x14ac:dyDescent="0.25">
      <c r="G1718" s="1"/>
      <c r="I1718" s="1"/>
      <c r="J1718" s="1"/>
      <c r="K1718" s="1"/>
      <c r="L1718" s="1"/>
    </row>
    <row r="1719" spans="7:12" x14ac:dyDescent="0.25">
      <c r="G1719" s="1"/>
      <c r="I1719" s="1"/>
      <c r="J1719" s="1"/>
      <c r="K1719" s="1"/>
      <c r="L1719" s="1"/>
    </row>
    <row r="1720" spans="7:12" x14ac:dyDescent="0.25">
      <c r="G1720" s="1"/>
      <c r="I1720" s="1"/>
      <c r="J1720" s="1"/>
      <c r="K1720" s="1"/>
      <c r="L1720" s="1"/>
    </row>
    <row r="1721" spans="7:12" x14ac:dyDescent="0.25">
      <c r="G1721" s="1"/>
      <c r="I1721" s="1"/>
      <c r="J1721" s="1"/>
      <c r="K1721" s="1"/>
      <c r="L1721" s="1"/>
    </row>
    <row r="1722" spans="7:12" x14ac:dyDescent="0.25">
      <c r="G1722" s="1"/>
      <c r="I1722" s="1"/>
      <c r="J1722" s="1"/>
      <c r="K1722" s="1"/>
      <c r="L1722" s="1"/>
    </row>
    <row r="1723" spans="7:12" x14ac:dyDescent="0.25">
      <c r="G1723" s="1"/>
      <c r="I1723" s="1"/>
      <c r="J1723" s="1"/>
      <c r="K1723" s="1"/>
      <c r="L1723" s="1"/>
    </row>
    <row r="1724" spans="7:12" x14ac:dyDescent="0.25">
      <c r="G1724" s="1"/>
      <c r="I1724" s="1"/>
      <c r="J1724" s="1"/>
      <c r="K1724" s="1"/>
      <c r="L1724" s="1"/>
    </row>
    <row r="1725" spans="7:12" x14ac:dyDescent="0.25">
      <c r="G1725" s="1"/>
      <c r="I1725" s="1"/>
      <c r="J1725" s="1"/>
      <c r="K1725" s="1"/>
      <c r="L1725" s="1"/>
    </row>
    <row r="1726" spans="7:12" x14ac:dyDescent="0.25">
      <c r="G1726" s="1"/>
      <c r="I1726" s="1"/>
      <c r="J1726" s="1"/>
      <c r="K1726" s="1"/>
      <c r="L1726" s="1"/>
    </row>
    <row r="1727" spans="7:12" x14ac:dyDescent="0.25">
      <c r="G1727" s="1"/>
      <c r="I1727" s="1"/>
      <c r="J1727" s="1"/>
      <c r="K1727" s="1"/>
      <c r="L1727" s="1"/>
    </row>
    <row r="1728" spans="7:12" x14ac:dyDescent="0.25">
      <c r="G1728" s="1"/>
      <c r="I1728" s="1"/>
      <c r="J1728" s="1"/>
      <c r="K1728" s="1"/>
      <c r="L1728" s="1"/>
    </row>
    <row r="1729" spans="7:12" x14ac:dyDescent="0.25">
      <c r="G1729" s="1"/>
      <c r="I1729" s="1"/>
      <c r="J1729" s="1"/>
      <c r="K1729" s="1"/>
      <c r="L1729" s="1"/>
    </row>
    <row r="1730" spans="7:12" x14ac:dyDescent="0.25">
      <c r="G1730" s="1"/>
      <c r="I1730" s="1"/>
      <c r="J1730" s="1"/>
      <c r="K1730" s="1"/>
      <c r="L1730" s="1"/>
    </row>
    <row r="1731" spans="7:12" x14ac:dyDescent="0.25">
      <c r="G1731" s="1"/>
      <c r="I1731" s="1"/>
      <c r="J1731" s="1"/>
      <c r="K1731" s="1"/>
      <c r="L1731" s="1"/>
    </row>
    <row r="1732" spans="7:12" x14ac:dyDescent="0.25">
      <c r="G1732" s="1"/>
      <c r="I1732" s="1"/>
      <c r="J1732" s="1"/>
      <c r="K1732" s="1"/>
      <c r="L1732" s="1"/>
    </row>
    <row r="1733" spans="7:12" x14ac:dyDescent="0.25">
      <c r="G1733" s="1"/>
      <c r="I1733" s="1"/>
      <c r="J1733" s="1"/>
      <c r="K1733" s="1"/>
      <c r="L1733" s="1"/>
    </row>
    <row r="1734" spans="7:12" x14ac:dyDescent="0.25">
      <c r="G1734" s="1"/>
      <c r="I1734" s="1"/>
      <c r="J1734" s="1"/>
      <c r="K1734" s="1"/>
      <c r="L1734" s="1"/>
    </row>
    <row r="1735" spans="7:12" x14ac:dyDescent="0.25">
      <c r="G1735" s="1"/>
      <c r="I1735" s="1"/>
      <c r="J1735" s="1"/>
      <c r="K1735" s="1"/>
      <c r="L1735" s="1"/>
    </row>
    <row r="1736" spans="7:12" x14ac:dyDescent="0.25">
      <c r="G1736" s="1"/>
      <c r="I1736" s="1"/>
      <c r="J1736" s="1"/>
      <c r="K1736" s="1"/>
      <c r="L1736" s="1"/>
    </row>
    <row r="1737" spans="7:12" x14ac:dyDescent="0.25">
      <c r="G1737" s="1"/>
      <c r="I1737" s="1"/>
      <c r="J1737" s="1"/>
      <c r="K1737" s="1"/>
      <c r="L1737" s="1"/>
    </row>
    <row r="1738" spans="7:12" x14ac:dyDescent="0.25">
      <c r="G1738" s="1"/>
      <c r="I1738" s="1"/>
      <c r="J1738" s="1"/>
      <c r="K1738" s="1"/>
      <c r="L1738" s="1"/>
    </row>
    <row r="1739" spans="7:12" x14ac:dyDescent="0.25">
      <c r="G1739" s="1"/>
      <c r="I1739" s="1"/>
      <c r="J1739" s="1"/>
      <c r="K1739" s="1"/>
      <c r="L1739" s="1"/>
    </row>
    <row r="1740" spans="7:12" x14ac:dyDescent="0.25">
      <c r="G1740" s="1"/>
      <c r="I1740" s="1"/>
      <c r="J1740" s="1"/>
      <c r="K1740" s="1"/>
      <c r="L1740" s="1"/>
    </row>
    <row r="1741" spans="7:12" x14ac:dyDescent="0.25">
      <c r="G1741" s="1"/>
      <c r="I1741" s="1"/>
      <c r="J1741" s="1"/>
      <c r="K1741" s="1"/>
      <c r="L1741" s="1"/>
    </row>
    <row r="1742" spans="7:12" x14ac:dyDescent="0.25">
      <c r="G1742" s="1"/>
      <c r="I1742" s="1"/>
      <c r="J1742" s="1"/>
      <c r="K1742" s="1"/>
      <c r="L1742" s="1"/>
    </row>
    <row r="1743" spans="7:12" x14ac:dyDescent="0.25">
      <c r="G1743" s="1"/>
      <c r="I1743" s="1"/>
      <c r="J1743" s="1"/>
      <c r="K1743" s="1"/>
      <c r="L1743" s="1"/>
    </row>
    <row r="1744" spans="7:12" x14ac:dyDescent="0.25">
      <c r="G1744" s="1"/>
      <c r="I1744" s="1"/>
      <c r="J1744" s="1"/>
      <c r="K1744" s="1"/>
      <c r="L1744" s="1"/>
    </row>
    <row r="1745" spans="7:12" x14ac:dyDescent="0.25">
      <c r="G1745" s="1"/>
      <c r="I1745" s="1"/>
      <c r="J1745" s="1"/>
      <c r="K1745" s="1"/>
      <c r="L1745" s="1"/>
    </row>
    <row r="1746" spans="7:12" x14ac:dyDescent="0.25">
      <c r="G1746" s="1"/>
      <c r="I1746" s="1"/>
      <c r="J1746" s="1"/>
      <c r="K1746" s="1"/>
      <c r="L1746" s="1"/>
    </row>
    <row r="1747" spans="7:12" x14ac:dyDescent="0.25">
      <c r="G1747" s="1"/>
      <c r="I1747" s="1"/>
      <c r="J1747" s="1"/>
      <c r="K1747" s="1"/>
      <c r="L1747" s="1"/>
    </row>
    <row r="1748" spans="7:12" x14ac:dyDescent="0.25">
      <c r="G1748" s="1"/>
      <c r="I1748" s="1"/>
      <c r="J1748" s="1"/>
      <c r="K1748" s="1"/>
      <c r="L1748" s="1"/>
    </row>
    <row r="1749" spans="7:12" x14ac:dyDescent="0.25">
      <c r="G1749" s="1"/>
      <c r="I1749" s="1"/>
      <c r="J1749" s="1"/>
      <c r="K1749" s="1"/>
      <c r="L1749" s="1"/>
    </row>
    <row r="1750" spans="7:12" x14ac:dyDescent="0.25">
      <c r="G1750" s="1"/>
      <c r="I1750" s="1"/>
      <c r="J1750" s="1"/>
      <c r="K1750" s="1"/>
      <c r="L1750" s="1"/>
    </row>
    <row r="1751" spans="7:12" x14ac:dyDescent="0.25">
      <c r="G1751" s="1"/>
      <c r="I1751" s="1"/>
      <c r="J1751" s="1"/>
      <c r="K1751" s="1"/>
      <c r="L1751" s="1"/>
    </row>
    <row r="1752" spans="7:12" x14ac:dyDescent="0.25">
      <c r="G1752" s="1"/>
      <c r="I1752" s="1"/>
      <c r="J1752" s="1"/>
      <c r="K1752" s="1"/>
      <c r="L1752" s="1"/>
    </row>
    <row r="1753" spans="7:12" x14ac:dyDescent="0.25">
      <c r="G1753" s="1"/>
      <c r="I1753" s="1"/>
      <c r="J1753" s="1"/>
      <c r="K1753" s="1"/>
      <c r="L1753" s="1"/>
    </row>
    <row r="1754" spans="7:12" x14ac:dyDescent="0.25">
      <c r="G1754" s="1"/>
      <c r="I1754" s="1"/>
      <c r="J1754" s="1"/>
      <c r="K1754" s="1"/>
      <c r="L1754" s="1"/>
    </row>
    <row r="1755" spans="7:12" x14ac:dyDescent="0.25">
      <c r="G1755" s="1"/>
      <c r="I1755" s="1"/>
      <c r="J1755" s="1"/>
      <c r="K1755" s="1"/>
      <c r="L1755" s="1"/>
    </row>
    <row r="1756" spans="7:12" x14ac:dyDescent="0.25">
      <c r="G1756" s="1"/>
      <c r="I1756" s="1"/>
      <c r="J1756" s="1"/>
      <c r="K1756" s="1"/>
      <c r="L1756" s="1"/>
    </row>
    <row r="1757" spans="7:12" x14ac:dyDescent="0.25">
      <c r="G1757" s="1"/>
      <c r="I1757" s="1"/>
      <c r="J1757" s="1"/>
      <c r="K1757" s="1"/>
      <c r="L1757" s="1"/>
    </row>
    <row r="1758" spans="7:12" x14ac:dyDescent="0.25">
      <c r="G1758" s="1"/>
      <c r="I1758" s="1"/>
      <c r="J1758" s="1"/>
      <c r="K1758" s="1"/>
      <c r="L1758" s="1"/>
    </row>
    <row r="1759" spans="7:12" x14ac:dyDescent="0.25">
      <c r="G1759" s="1"/>
      <c r="I1759" s="1"/>
      <c r="J1759" s="1"/>
      <c r="K1759" s="1"/>
      <c r="L1759" s="1"/>
    </row>
    <row r="1760" spans="7:12" x14ac:dyDescent="0.25">
      <c r="G1760" s="1"/>
      <c r="I1760" s="1"/>
      <c r="J1760" s="1"/>
      <c r="K1760" s="1"/>
      <c r="L1760" s="1"/>
    </row>
    <row r="1761" spans="7:12" x14ac:dyDescent="0.25">
      <c r="G1761" s="1"/>
      <c r="I1761" s="1"/>
      <c r="J1761" s="1"/>
      <c r="K1761" s="1"/>
      <c r="L1761" s="1"/>
    </row>
    <row r="1762" spans="7:12" x14ac:dyDescent="0.25">
      <c r="G1762" s="1"/>
      <c r="I1762" s="1"/>
      <c r="J1762" s="1"/>
      <c r="K1762" s="1"/>
      <c r="L1762" s="1"/>
    </row>
    <row r="1763" spans="7:12" x14ac:dyDescent="0.25">
      <c r="G1763" s="1"/>
      <c r="I1763" s="1"/>
      <c r="J1763" s="1"/>
      <c r="K1763" s="1"/>
      <c r="L1763" s="1"/>
    </row>
    <row r="1764" spans="7:12" x14ac:dyDescent="0.25">
      <c r="G1764" s="1"/>
      <c r="I1764" s="1"/>
      <c r="J1764" s="1"/>
      <c r="K1764" s="1"/>
      <c r="L1764" s="1"/>
    </row>
    <row r="1765" spans="7:12" x14ac:dyDescent="0.25">
      <c r="G1765" s="1"/>
      <c r="I1765" s="1"/>
      <c r="J1765" s="1"/>
      <c r="K1765" s="1"/>
      <c r="L1765" s="1"/>
    </row>
    <row r="1766" spans="7:12" x14ac:dyDescent="0.25">
      <c r="G1766" s="1"/>
      <c r="I1766" s="1"/>
      <c r="J1766" s="1"/>
      <c r="K1766" s="1"/>
      <c r="L1766" s="1"/>
    </row>
    <row r="1767" spans="7:12" x14ac:dyDescent="0.25">
      <c r="G1767" s="1"/>
      <c r="I1767" s="1"/>
      <c r="J1767" s="1"/>
      <c r="K1767" s="1"/>
      <c r="L1767" s="1"/>
    </row>
    <row r="1768" spans="7:12" x14ac:dyDescent="0.25">
      <c r="G1768" s="1"/>
      <c r="I1768" s="1"/>
      <c r="J1768" s="1"/>
      <c r="K1768" s="1"/>
      <c r="L1768" s="1"/>
    </row>
    <row r="1769" spans="7:12" x14ac:dyDescent="0.25">
      <c r="G1769" s="1"/>
      <c r="I1769" s="1"/>
      <c r="J1769" s="1"/>
      <c r="K1769" s="1"/>
      <c r="L1769" s="1"/>
    </row>
    <row r="1770" spans="7:12" x14ac:dyDescent="0.25">
      <c r="G1770" s="1"/>
      <c r="I1770" s="1"/>
      <c r="J1770" s="1"/>
      <c r="K1770" s="1"/>
      <c r="L1770" s="1"/>
    </row>
    <row r="1771" spans="7:12" x14ac:dyDescent="0.25">
      <c r="G1771" s="1"/>
      <c r="I1771" s="1"/>
      <c r="J1771" s="1"/>
      <c r="K1771" s="1"/>
      <c r="L1771" s="1"/>
    </row>
    <row r="1772" spans="7:12" x14ac:dyDescent="0.25">
      <c r="G1772" s="1"/>
      <c r="I1772" s="1"/>
      <c r="J1772" s="1"/>
      <c r="K1772" s="1"/>
      <c r="L1772" s="1"/>
    </row>
    <row r="1773" spans="7:12" x14ac:dyDescent="0.25">
      <c r="G1773" s="1"/>
      <c r="I1773" s="1"/>
      <c r="J1773" s="1"/>
      <c r="K1773" s="1"/>
      <c r="L1773" s="1"/>
    </row>
    <row r="1774" spans="7:12" x14ac:dyDescent="0.25">
      <c r="G1774" s="1"/>
      <c r="I1774" s="1"/>
      <c r="J1774" s="1"/>
      <c r="K1774" s="1"/>
      <c r="L1774" s="1"/>
    </row>
    <row r="1775" spans="7:12" x14ac:dyDescent="0.25">
      <c r="G1775" s="1"/>
      <c r="I1775" s="1"/>
      <c r="J1775" s="1"/>
      <c r="K1775" s="1"/>
      <c r="L1775" s="1"/>
    </row>
    <row r="1776" spans="7:12" x14ac:dyDescent="0.25">
      <c r="G1776" s="1"/>
      <c r="I1776" s="1"/>
      <c r="J1776" s="1"/>
      <c r="K1776" s="1"/>
      <c r="L1776" s="1"/>
    </row>
    <row r="1777" spans="7:12" x14ac:dyDescent="0.25">
      <c r="G1777" s="1"/>
      <c r="I1777" s="1"/>
      <c r="J1777" s="1"/>
      <c r="K1777" s="1"/>
      <c r="L1777" s="1"/>
    </row>
    <row r="1778" spans="7:12" x14ac:dyDescent="0.25">
      <c r="G1778" s="1"/>
      <c r="I1778" s="1"/>
      <c r="J1778" s="1"/>
      <c r="K1778" s="1"/>
      <c r="L1778" s="1"/>
    </row>
    <row r="1779" spans="7:12" x14ac:dyDescent="0.25">
      <c r="G1779" s="1"/>
      <c r="I1779" s="1"/>
      <c r="J1779" s="1"/>
      <c r="K1779" s="1"/>
      <c r="L1779" s="1"/>
    </row>
    <row r="1780" spans="7:12" x14ac:dyDescent="0.25">
      <c r="G1780" s="1"/>
      <c r="I1780" s="1"/>
      <c r="J1780" s="1"/>
      <c r="K1780" s="1"/>
      <c r="L1780" s="1"/>
    </row>
    <row r="1781" spans="7:12" x14ac:dyDescent="0.25">
      <c r="G1781" s="1"/>
      <c r="I1781" s="1"/>
      <c r="J1781" s="1"/>
      <c r="K1781" s="1"/>
      <c r="L1781" s="1"/>
    </row>
    <row r="1782" spans="7:12" x14ac:dyDescent="0.25">
      <c r="G1782" s="1"/>
      <c r="I1782" s="1"/>
      <c r="J1782" s="1"/>
      <c r="K1782" s="1"/>
      <c r="L1782" s="1"/>
    </row>
    <row r="1783" spans="7:12" x14ac:dyDescent="0.25">
      <c r="G1783" s="1"/>
      <c r="I1783" s="1"/>
      <c r="J1783" s="1"/>
      <c r="K1783" s="1"/>
      <c r="L1783" s="1"/>
    </row>
    <row r="1784" spans="7:12" x14ac:dyDescent="0.25">
      <c r="G1784" s="1"/>
      <c r="I1784" s="1"/>
      <c r="J1784" s="1"/>
      <c r="K1784" s="1"/>
      <c r="L1784" s="1"/>
    </row>
    <row r="1785" spans="7:12" x14ac:dyDescent="0.25">
      <c r="G1785" s="1"/>
      <c r="I1785" s="1"/>
      <c r="J1785" s="1"/>
      <c r="K1785" s="1"/>
      <c r="L1785" s="1"/>
    </row>
    <row r="1786" spans="7:12" x14ac:dyDescent="0.25">
      <c r="G1786" s="1"/>
      <c r="I1786" s="1"/>
      <c r="J1786" s="1"/>
      <c r="K1786" s="1"/>
      <c r="L1786" s="1"/>
    </row>
    <row r="1787" spans="7:12" x14ac:dyDescent="0.25">
      <c r="G1787" s="1"/>
      <c r="I1787" s="1"/>
      <c r="J1787" s="1"/>
      <c r="K1787" s="1"/>
      <c r="L1787" s="1"/>
    </row>
    <row r="1788" spans="7:12" x14ac:dyDescent="0.25">
      <c r="G1788" s="1"/>
      <c r="I1788" s="1"/>
      <c r="J1788" s="1"/>
      <c r="K1788" s="1"/>
      <c r="L1788" s="1"/>
    </row>
    <row r="1789" spans="7:12" x14ac:dyDescent="0.25">
      <c r="G1789" s="1"/>
      <c r="I1789" s="1"/>
      <c r="J1789" s="1"/>
      <c r="K1789" s="1"/>
      <c r="L1789" s="1"/>
    </row>
    <row r="1790" spans="7:12" x14ac:dyDescent="0.25">
      <c r="G1790" s="1"/>
      <c r="I1790" s="1"/>
      <c r="J1790" s="1"/>
      <c r="K1790" s="1"/>
      <c r="L1790" s="1"/>
    </row>
    <row r="1791" spans="7:12" x14ac:dyDescent="0.25">
      <c r="G1791" s="1"/>
      <c r="I1791" s="1"/>
      <c r="J1791" s="1"/>
      <c r="K1791" s="1"/>
      <c r="L1791" s="1"/>
    </row>
    <row r="1792" spans="7:12" x14ac:dyDescent="0.25">
      <c r="G1792" s="1"/>
      <c r="I1792" s="1"/>
      <c r="J1792" s="1"/>
      <c r="K1792" s="1"/>
      <c r="L1792" s="1"/>
    </row>
    <row r="1793" spans="7:12" x14ac:dyDescent="0.25">
      <c r="G1793" s="1"/>
      <c r="I1793" s="1"/>
      <c r="J1793" s="1"/>
      <c r="K1793" s="1"/>
      <c r="L1793" s="1"/>
    </row>
    <row r="1794" spans="7:12" x14ac:dyDescent="0.25">
      <c r="G1794" s="1"/>
      <c r="I1794" s="1"/>
      <c r="J1794" s="1"/>
      <c r="K1794" s="1"/>
      <c r="L1794" s="1"/>
    </row>
    <row r="1795" spans="7:12" x14ac:dyDescent="0.25">
      <c r="G1795" s="1"/>
      <c r="I1795" s="1"/>
      <c r="J1795" s="1"/>
      <c r="K1795" s="1"/>
      <c r="L1795" s="1"/>
    </row>
    <row r="1796" spans="7:12" x14ac:dyDescent="0.25">
      <c r="G1796" s="1"/>
      <c r="I1796" s="1"/>
      <c r="J1796" s="1"/>
      <c r="K1796" s="1"/>
      <c r="L1796" s="1"/>
    </row>
    <row r="1797" spans="7:12" x14ac:dyDescent="0.25">
      <c r="G1797" s="1"/>
      <c r="I1797" s="1"/>
      <c r="J1797" s="1"/>
      <c r="K1797" s="1"/>
      <c r="L1797" s="1"/>
    </row>
    <row r="1798" spans="7:12" x14ac:dyDescent="0.25">
      <c r="G1798" s="1"/>
      <c r="I1798" s="1"/>
      <c r="J1798" s="1"/>
      <c r="K1798" s="1"/>
      <c r="L1798" s="1"/>
    </row>
    <row r="1799" spans="7:12" x14ac:dyDescent="0.25">
      <c r="G1799" s="1"/>
      <c r="I1799" s="1"/>
      <c r="J1799" s="1"/>
      <c r="K1799" s="1"/>
      <c r="L1799" s="1"/>
    </row>
    <row r="1800" spans="7:12" x14ac:dyDescent="0.25">
      <c r="G1800" s="1"/>
      <c r="I1800" s="1"/>
      <c r="J1800" s="1"/>
      <c r="K1800" s="1"/>
      <c r="L1800" s="1"/>
    </row>
    <row r="1801" spans="7:12" x14ac:dyDescent="0.25">
      <c r="G1801" s="1"/>
      <c r="I1801" s="1"/>
      <c r="J1801" s="1"/>
      <c r="K1801" s="1"/>
      <c r="L1801" s="1"/>
    </row>
    <row r="1802" spans="7:12" x14ac:dyDescent="0.25">
      <c r="G1802" s="1"/>
      <c r="I1802" s="1"/>
      <c r="J1802" s="1"/>
      <c r="K1802" s="1"/>
      <c r="L1802" s="1"/>
    </row>
    <row r="1803" spans="7:12" x14ac:dyDescent="0.25">
      <c r="G1803" s="1"/>
      <c r="I1803" s="1"/>
      <c r="J1803" s="1"/>
      <c r="K1803" s="1"/>
      <c r="L1803" s="1"/>
    </row>
    <row r="1804" spans="7:12" x14ac:dyDescent="0.25">
      <c r="G1804" s="1"/>
      <c r="I1804" s="1"/>
      <c r="J1804" s="1"/>
      <c r="K1804" s="1"/>
      <c r="L1804" s="1"/>
    </row>
    <row r="1805" spans="7:12" x14ac:dyDescent="0.25">
      <c r="G1805" s="1"/>
      <c r="I1805" s="1"/>
      <c r="J1805" s="1"/>
      <c r="K1805" s="1"/>
      <c r="L1805" s="1"/>
    </row>
    <row r="1806" spans="7:12" x14ac:dyDescent="0.25">
      <c r="G1806" s="1"/>
      <c r="I1806" s="1"/>
      <c r="J1806" s="1"/>
      <c r="K1806" s="1"/>
      <c r="L1806" s="1"/>
    </row>
    <row r="1807" spans="7:12" x14ac:dyDescent="0.25">
      <c r="G1807" s="1"/>
      <c r="I1807" s="1"/>
      <c r="J1807" s="1"/>
      <c r="K1807" s="1"/>
      <c r="L1807" s="1"/>
    </row>
    <row r="1808" spans="7:12" x14ac:dyDescent="0.25">
      <c r="G1808" s="1"/>
      <c r="I1808" s="1"/>
      <c r="J1808" s="1"/>
      <c r="K1808" s="1"/>
      <c r="L1808" s="1"/>
    </row>
    <row r="1809" spans="7:12" x14ac:dyDescent="0.25">
      <c r="G1809" s="1"/>
      <c r="I1809" s="1"/>
      <c r="J1809" s="1"/>
      <c r="K1809" s="1"/>
      <c r="L1809" s="1"/>
    </row>
    <row r="1810" spans="7:12" x14ac:dyDescent="0.25">
      <c r="G1810" s="1"/>
      <c r="I1810" s="1"/>
      <c r="J1810" s="1"/>
      <c r="K1810" s="1"/>
      <c r="L1810" s="1"/>
    </row>
    <row r="1811" spans="7:12" x14ac:dyDescent="0.25">
      <c r="G1811" s="1"/>
      <c r="I1811" s="1"/>
      <c r="J1811" s="1"/>
      <c r="K1811" s="1"/>
      <c r="L1811" s="1"/>
    </row>
    <row r="1812" spans="7:12" x14ac:dyDescent="0.25">
      <c r="G1812" s="1"/>
      <c r="I1812" s="1"/>
      <c r="J1812" s="1"/>
      <c r="K1812" s="1"/>
      <c r="L1812" s="1"/>
    </row>
    <row r="1813" spans="7:12" x14ac:dyDescent="0.25">
      <c r="G1813" s="1"/>
      <c r="I1813" s="1"/>
      <c r="J1813" s="1"/>
      <c r="K1813" s="1"/>
      <c r="L1813" s="1"/>
    </row>
    <row r="1814" spans="7:12" x14ac:dyDescent="0.25">
      <c r="G1814" s="1"/>
      <c r="I1814" s="1"/>
      <c r="J1814" s="1"/>
      <c r="K1814" s="1"/>
      <c r="L1814" s="1"/>
    </row>
    <row r="1815" spans="7:12" x14ac:dyDescent="0.25">
      <c r="G1815" s="1"/>
      <c r="I1815" s="1"/>
      <c r="J1815" s="1"/>
      <c r="K1815" s="1"/>
      <c r="L1815" s="1"/>
    </row>
    <row r="1816" spans="7:12" x14ac:dyDescent="0.25">
      <c r="G1816" s="1"/>
      <c r="I1816" s="1"/>
      <c r="J1816" s="1"/>
      <c r="K1816" s="1"/>
      <c r="L1816" s="1"/>
    </row>
    <row r="1817" spans="7:12" x14ac:dyDescent="0.25">
      <c r="G1817" s="1"/>
      <c r="I1817" s="1"/>
      <c r="J1817" s="1"/>
      <c r="K1817" s="1"/>
      <c r="L1817" s="1"/>
    </row>
    <row r="1818" spans="7:12" x14ac:dyDescent="0.25">
      <c r="G1818" s="1"/>
      <c r="I1818" s="1"/>
      <c r="J1818" s="1"/>
      <c r="K1818" s="1"/>
      <c r="L1818" s="1"/>
    </row>
    <row r="1819" spans="7:12" x14ac:dyDescent="0.25">
      <c r="G1819" s="1"/>
      <c r="I1819" s="1"/>
      <c r="J1819" s="1"/>
      <c r="K1819" s="1"/>
      <c r="L1819" s="1"/>
    </row>
    <row r="1820" spans="7:12" x14ac:dyDescent="0.25">
      <c r="G1820" s="1"/>
      <c r="I1820" s="1"/>
      <c r="J1820" s="1"/>
      <c r="K1820" s="1"/>
      <c r="L1820" s="1"/>
    </row>
    <row r="1821" spans="7:12" x14ac:dyDescent="0.25">
      <c r="G1821" s="1"/>
      <c r="I1821" s="1"/>
      <c r="J1821" s="1"/>
      <c r="K1821" s="1"/>
      <c r="L1821" s="1"/>
    </row>
    <row r="1822" spans="7:12" x14ac:dyDescent="0.25">
      <c r="G1822" s="1"/>
      <c r="I1822" s="1"/>
      <c r="J1822" s="1"/>
      <c r="K1822" s="1"/>
      <c r="L1822" s="1"/>
    </row>
    <row r="1823" spans="7:12" x14ac:dyDescent="0.25">
      <c r="G1823" s="1"/>
      <c r="I1823" s="1"/>
      <c r="J1823" s="1"/>
      <c r="K1823" s="1"/>
      <c r="L1823" s="1"/>
    </row>
    <row r="1824" spans="7:12" x14ac:dyDescent="0.25">
      <c r="G1824" s="1"/>
      <c r="I1824" s="1"/>
      <c r="J1824" s="1"/>
      <c r="K1824" s="1"/>
      <c r="L1824" s="1"/>
    </row>
    <row r="1825" spans="7:12" x14ac:dyDescent="0.25">
      <c r="G1825" s="1"/>
      <c r="I1825" s="1"/>
      <c r="J1825" s="1"/>
      <c r="K1825" s="1"/>
      <c r="L1825" s="1"/>
    </row>
    <row r="1826" spans="7:12" x14ac:dyDescent="0.25">
      <c r="G1826" s="1"/>
      <c r="I1826" s="1"/>
      <c r="J1826" s="1"/>
      <c r="K1826" s="1"/>
      <c r="L1826" s="1"/>
    </row>
    <row r="1827" spans="7:12" x14ac:dyDescent="0.25">
      <c r="G1827" s="1"/>
      <c r="I1827" s="1"/>
      <c r="J1827" s="1"/>
      <c r="K1827" s="1"/>
      <c r="L1827" s="1"/>
    </row>
    <row r="1828" spans="7:12" x14ac:dyDescent="0.25">
      <c r="G1828" s="1"/>
      <c r="I1828" s="1"/>
      <c r="J1828" s="1"/>
      <c r="K1828" s="1"/>
      <c r="L1828" s="1"/>
    </row>
    <row r="1829" spans="7:12" x14ac:dyDescent="0.25">
      <c r="G1829" s="1"/>
      <c r="I1829" s="1"/>
      <c r="J1829" s="1"/>
      <c r="K1829" s="1"/>
      <c r="L1829" s="1"/>
    </row>
    <row r="1830" spans="7:12" x14ac:dyDescent="0.25">
      <c r="G1830" s="1"/>
      <c r="I1830" s="1"/>
      <c r="J1830" s="1"/>
      <c r="K1830" s="1"/>
      <c r="L1830" s="1"/>
    </row>
    <row r="1831" spans="7:12" x14ac:dyDescent="0.25">
      <c r="G1831" s="1"/>
      <c r="I1831" s="1"/>
      <c r="J1831" s="1"/>
      <c r="K1831" s="1"/>
      <c r="L1831" s="1"/>
    </row>
    <row r="1832" spans="7:12" x14ac:dyDescent="0.25">
      <c r="G1832" s="1"/>
      <c r="I1832" s="1"/>
      <c r="J1832" s="1"/>
      <c r="K1832" s="1"/>
      <c r="L1832" s="1"/>
    </row>
    <row r="1833" spans="7:12" x14ac:dyDescent="0.25">
      <c r="G1833" s="1"/>
      <c r="I1833" s="1"/>
      <c r="J1833" s="1"/>
      <c r="K1833" s="1"/>
      <c r="L1833" s="1"/>
    </row>
    <row r="1834" spans="7:12" x14ac:dyDescent="0.25">
      <c r="G1834" s="1"/>
      <c r="I1834" s="1"/>
      <c r="J1834" s="1"/>
      <c r="K1834" s="1"/>
      <c r="L1834" s="1"/>
    </row>
    <row r="1835" spans="7:12" x14ac:dyDescent="0.25">
      <c r="G1835" s="1"/>
      <c r="I1835" s="1"/>
      <c r="J1835" s="1"/>
      <c r="K1835" s="1"/>
      <c r="L1835" s="1"/>
    </row>
    <row r="1836" spans="7:12" x14ac:dyDescent="0.25">
      <c r="G1836" s="1"/>
      <c r="I1836" s="1"/>
      <c r="J1836" s="1"/>
      <c r="K1836" s="1"/>
      <c r="L1836" s="1"/>
    </row>
    <row r="1837" spans="7:12" x14ac:dyDescent="0.25">
      <c r="G1837" s="1"/>
      <c r="I1837" s="1"/>
      <c r="J1837" s="1"/>
      <c r="K1837" s="1"/>
      <c r="L1837" s="1"/>
    </row>
    <row r="1838" spans="7:12" x14ac:dyDescent="0.25">
      <c r="G1838" s="1"/>
      <c r="I1838" s="1"/>
      <c r="J1838" s="1"/>
      <c r="K1838" s="1"/>
      <c r="L1838" s="1"/>
    </row>
    <row r="1839" spans="7:12" x14ac:dyDescent="0.25">
      <c r="G1839" s="1"/>
      <c r="I1839" s="1"/>
      <c r="J1839" s="1"/>
      <c r="K1839" s="1"/>
      <c r="L1839" s="1"/>
    </row>
    <row r="1840" spans="7:12" x14ac:dyDescent="0.25">
      <c r="G1840" s="1"/>
      <c r="I1840" s="1"/>
      <c r="J1840" s="1"/>
      <c r="K1840" s="1"/>
      <c r="L1840" s="1"/>
    </row>
    <row r="1841" spans="7:12" x14ac:dyDescent="0.25">
      <c r="G1841" s="1"/>
      <c r="I1841" s="1"/>
      <c r="J1841" s="1"/>
      <c r="K1841" s="1"/>
      <c r="L1841" s="1"/>
    </row>
    <row r="1842" spans="7:12" x14ac:dyDescent="0.25">
      <c r="G1842" s="1"/>
      <c r="I1842" s="1"/>
      <c r="J1842" s="1"/>
      <c r="K1842" s="1"/>
      <c r="L1842" s="1"/>
    </row>
    <row r="1843" spans="7:12" x14ac:dyDescent="0.25">
      <c r="G1843" s="1"/>
      <c r="I1843" s="1"/>
      <c r="J1843" s="1"/>
      <c r="K1843" s="1"/>
      <c r="L1843" s="1"/>
    </row>
    <row r="1844" spans="7:12" x14ac:dyDescent="0.25">
      <c r="G1844" s="1"/>
      <c r="I1844" s="1"/>
      <c r="J1844" s="1"/>
      <c r="K1844" s="1"/>
      <c r="L1844" s="1"/>
    </row>
    <row r="1845" spans="7:12" x14ac:dyDescent="0.25">
      <c r="G1845" s="1"/>
      <c r="I1845" s="1"/>
      <c r="J1845" s="1"/>
      <c r="K1845" s="1"/>
      <c r="L1845" s="1"/>
    </row>
    <row r="1846" spans="7:12" x14ac:dyDescent="0.25">
      <c r="G1846" s="1"/>
      <c r="I1846" s="1"/>
      <c r="J1846" s="1"/>
      <c r="K1846" s="1"/>
      <c r="L1846" s="1"/>
    </row>
    <row r="1847" spans="7:12" x14ac:dyDescent="0.25">
      <c r="G1847" s="1"/>
      <c r="I1847" s="1"/>
      <c r="J1847" s="1"/>
      <c r="K1847" s="1"/>
      <c r="L1847" s="1"/>
    </row>
    <row r="1848" spans="7:12" x14ac:dyDescent="0.25">
      <c r="G1848" s="1"/>
      <c r="I1848" s="1"/>
      <c r="J1848" s="1"/>
      <c r="K1848" s="1"/>
      <c r="L1848" s="1"/>
    </row>
    <row r="1849" spans="7:12" x14ac:dyDescent="0.25">
      <c r="G1849" s="1"/>
      <c r="I1849" s="1"/>
      <c r="J1849" s="1"/>
      <c r="K1849" s="1"/>
      <c r="L1849" s="1"/>
    </row>
    <row r="1850" spans="7:12" x14ac:dyDescent="0.25">
      <c r="G1850" s="1"/>
      <c r="I1850" s="1"/>
      <c r="J1850" s="1"/>
      <c r="K1850" s="1"/>
      <c r="L1850" s="1"/>
    </row>
    <row r="1851" spans="7:12" x14ac:dyDescent="0.25">
      <c r="G1851" s="1"/>
      <c r="I1851" s="1"/>
      <c r="J1851" s="1"/>
      <c r="K1851" s="1"/>
      <c r="L1851" s="1"/>
    </row>
    <row r="1852" spans="7:12" x14ac:dyDescent="0.25">
      <c r="G1852" s="1"/>
      <c r="I1852" s="1"/>
      <c r="J1852" s="1"/>
      <c r="K1852" s="1"/>
      <c r="L1852" s="1"/>
    </row>
    <row r="1853" spans="7:12" x14ac:dyDescent="0.25">
      <c r="G1853" s="1"/>
      <c r="I1853" s="1"/>
      <c r="J1853" s="1"/>
      <c r="K1853" s="1"/>
      <c r="L1853" s="1"/>
    </row>
    <row r="1854" spans="7:12" x14ac:dyDescent="0.25">
      <c r="G1854" s="1"/>
      <c r="I1854" s="1"/>
      <c r="J1854" s="1"/>
      <c r="K1854" s="1"/>
      <c r="L1854" s="1"/>
    </row>
    <row r="1855" spans="7:12" x14ac:dyDescent="0.25">
      <c r="G1855" s="1"/>
      <c r="I1855" s="1"/>
      <c r="J1855" s="1"/>
      <c r="K1855" s="1"/>
      <c r="L1855" s="1"/>
    </row>
    <row r="1856" spans="7:12" x14ac:dyDescent="0.25">
      <c r="G1856" s="1"/>
      <c r="I1856" s="1"/>
      <c r="J1856" s="1"/>
      <c r="K1856" s="1"/>
      <c r="L1856" s="1"/>
    </row>
    <row r="1857" spans="7:12" x14ac:dyDescent="0.25">
      <c r="G1857" s="1"/>
      <c r="I1857" s="1"/>
      <c r="J1857" s="1"/>
      <c r="K1857" s="1"/>
      <c r="L1857" s="1"/>
    </row>
    <row r="1858" spans="7:12" x14ac:dyDescent="0.25">
      <c r="G1858" s="1"/>
      <c r="I1858" s="1"/>
      <c r="J1858" s="1"/>
      <c r="K1858" s="1"/>
      <c r="L1858" s="1"/>
    </row>
    <row r="1859" spans="7:12" x14ac:dyDescent="0.25">
      <c r="G1859" s="1"/>
      <c r="I1859" s="1"/>
      <c r="J1859" s="1"/>
      <c r="K1859" s="1"/>
      <c r="L1859" s="1"/>
    </row>
    <row r="1860" spans="7:12" x14ac:dyDescent="0.25">
      <c r="G1860" s="1"/>
      <c r="I1860" s="1"/>
      <c r="J1860" s="1"/>
      <c r="K1860" s="1"/>
      <c r="L1860" s="1"/>
    </row>
    <row r="1861" spans="7:12" x14ac:dyDescent="0.25">
      <c r="G1861" s="1"/>
      <c r="I1861" s="1"/>
      <c r="J1861" s="1"/>
      <c r="K1861" s="1"/>
      <c r="L1861" s="1"/>
    </row>
    <row r="1862" spans="7:12" x14ac:dyDescent="0.25">
      <c r="G1862" s="1"/>
      <c r="I1862" s="1"/>
      <c r="J1862" s="1"/>
      <c r="K1862" s="1"/>
      <c r="L1862" s="1"/>
    </row>
    <row r="1863" spans="7:12" x14ac:dyDescent="0.25">
      <c r="G1863" s="1"/>
      <c r="I1863" s="1"/>
      <c r="J1863" s="1"/>
      <c r="K1863" s="1"/>
      <c r="L1863" s="1"/>
    </row>
    <row r="1864" spans="7:12" x14ac:dyDescent="0.25">
      <c r="G1864" s="1"/>
      <c r="I1864" s="1"/>
      <c r="J1864" s="1"/>
      <c r="K1864" s="1"/>
      <c r="L1864" s="1"/>
    </row>
    <row r="1865" spans="7:12" x14ac:dyDescent="0.25">
      <c r="G1865" s="1"/>
      <c r="I1865" s="1"/>
      <c r="J1865" s="1"/>
      <c r="K1865" s="1"/>
      <c r="L1865" s="1"/>
    </row>
    <row r="1866" spans="7:12" x14ac:dyDescent="0.25">
      <c r="G1866" s="1"/>
      <c r="I1866" s="1"/>
      <c r="J1866" s="1"/>
      <c r="K1866" s="1"/>
      <c r="L1866" s="1"/>
    </row>
    <row r="1867" spans="7:12" x14ac:dyDescent="0.25">
      <c r="G1867" s="1"/>
      <c r="I1867" s="1"/>
      <c r="J1867" s="1"/>
      <c r="K1867" s="1"/>
      <c r="L1867" s="1"/>
    </row>
    <row r="1868" spans="7:12" x14ac:dyDescent="0.25">
      <c r="G1868" s="1"/>
      <c r="I1868" s="1"/>
      <c r="J1868" s="1"/>
      <c r="K1868" s="1"/>
      <c r="L1868" s="1"/>
    </row>
    <row r="1869" spans="7:12" x14ac:dyDescent="0.25">
      <c r="G1869" s="1"/>
      <c r="I1869" s="1"/>
      <c r="J1869" s="1"/>
      <c r="K1869" s="1"/>
      <c r="L1869" s="1"/>
    </row>
    <row r="1870" spans="7:12" x14ac:dyDescent="0.25">
      <c r="G1870" s="1"/>
      <c r="I1870" s="1"/>
      <c r="J1870" s="1"/>
      <c r="K1870" s="1"/>
      <c r="L1870" s="1"/>
    </row>
    <row r="1871" spans="7:12" x14ac:dyDescent="0.25">
      <c r="G1871" s="1"/>
      <c r="I1871" s="1"/>
      <c r="J1871" s="1"/>
      <c r="K1871" s="1"/>
      <c r="L1871" s="1"/>
    </row>
    <row r="1872" spans="7:12" x14ac:dyDescent="0.25">
      <c r="G1872" s="1"/>
      <c r="I1872" s="1"/>
      <c r="J1872" s="1"/>
      <c r="K1872" s="1"/>
      <c r="L1872" s="1"/>
    </row>
    <row r="1873" spans="7:12" x14ac:dyDescent="0.25">
      <c r="G1873" s="1"/>
      <c r="I1873" s="1"/>
      <c r="J1873" s="1"/>
      <c r="K1873" s="1"/>
      <c r="L1873" s="1"/>
    </row>
    <row r="1874" spans="7:12" x14ac:dyDescent="0.25">
      <c r="G1874" s="1"/>
      <c r="I1874" s="1"/>
      <c r="J1874" s="1"/>
      <c r="K1874" s="1"/>
      <c r="L1874" s="1"/>
    </row>
    <row r="1875" spans="7:12" x14ac:dyDescent="0.25">
      <c r="G1875" s="1"/>
      <c r="I1875" s="1"/>
      <c r="J1875" s="1"/>
      <c r="K1875" s="1"/>
      <c r="L1875" s="1"/>
    </row>
    <row r="1876" spans="7:12" x14ac:dyDescent="0.25">
      <c r="G1876" s="1"/>
      <c r="I1876" s="1"/>
      <c r="J1876" s="1"/>
      <c r="K1876" s="1"/>
      <c r="L1876" s="1"/>
    </row>
    <row r="1877" spans="7:12" x14ac:dyDescent="0.25">
      <c r="G1877" s="1"/>
      <c r="I1877" s="1"/>
      <c r="J1877" s="1"/>
      <c r="K1877" s="1"/>
      <c r="L1877" s="1"/>
    </row>
    <row r="1878" spans="7:12" x14ac:dyDescent="0.25">
      <c r="G1878" s="1"/>
      <c r="I1878" s="1"/>
      <c r="J1878" s="1"/>
      <c r="K1878" s="1"/>
      <c r="L1878" s="1"/>
    </row>
    <row r="1879" spans="7:12" x14ac:dyDescent="0.25">
      <c r="G1879" s="1"/>
      <c r="I1879" s="1"/>
      <c r="J1879" s="1"/>
      <c r="K1879" s="1"/>
      <c r="L1879" s="1"/>
    </row>
    <row r="1880" spans="7:12" x14ac:dyDescent="0.25">
      <c r="G1880" s="1"/>
      <c r="I1880" s="1"/>
      <c r="J1880" s="1"/>
      <c r="K1880" s="1"/>
      <c r="L1880" s="1"/>
    </row>
    <row r="1881" spans="7:12" x14ac:dyDescent="0.25">
      <c r="G1881" s="1"/>
      <c r="I1881" s="1"/>
      <c r="J1881" s="1"/>
      <c r="K1881" s="1"/>
      <c r="L1881" s="1"/>
    </row>
    <row r="1882" spans="7:12" x14ac:dyDescent="0.25">
      <c r="G1882" s="1"/>
      <c r="I1882" s="1"/>
      <c r="J1882" s="1"/>
      <c r="K1882" s="1"/>
      <c r="L1882" s="1"/>
    </row>
    <row r="1883" spans="7:12" x14ac:dyDescent="0.25">
      <c r="G1883" s="1"/>
      <c r="I1883" s="1"/>
      <c r="J1883" s="1"/>
      <c r="K1883" s="1"/>
      <c r="L1883" s="1"/>
    </row>
    <row r="1884" spans="7:12" x14ac:dyDescent="0.25">
      <c r="G1884" s="1"/>
      <c r="I1884" s="1"/>
      <c r="J1884" s="1"/>
      <c r="K1884" s="1"/>
      <c r="L1884" s="1"/>
    </row>
    <row r="1885" spans="7:12" x14ac:dyDescent="0.25">
      <c r="G1885" s="1"/>
      <c r="I1885" s="1"/>
      <c r="J1885" s="1"/>
      <c r="K1885" s="1"/>
      <c r="L1885" s="1"/>
    </row>
    <row r="1886" spans="7:12" x14ac:dyDescent="0.25">
      <c r="G1886" s="1"/>
      <c r="I1886" s="1"/>
      <c r="J1886" s="1"/>
      <c r="K1886" s="1"/>
      <c r="L1886" s="1"/>
    </row>
    <row r="1887" spans="7:12" x14ac:dyDescent="0.25">
      <c r="G1887" s="1"/>
      <c r="I1887" s="1"/>
      <c r="J1887" s="1"/>
      <c r="K1887" s="1"/>
      <c r="L1887" s="1"/>
    </row>
    <row r="1888" spans="7:12" x14ac:dyDescent="0.25">
      <c r="G1888" s="1"/>
      <c r="I1888" s="1"/>
      <c r="J1888" s="1"/>
      <c r="K1888" s="1"/>
      <c r="L1888" s="1"/>
    </row>
    <row r="1889" spans="7:12" x14ac:dyDescent="0.25">
      <c r="G1889" s="1"/>
      <c r="I1889" s="1"/>
      <c r="J1889" s="1"/>
      <c r="K1889" s="1"/>
      <c r="L1889" s="1"/>
    </row>
    <row r="1890" spans="7:12" x14ac:dyDescent="0.25">
      <c r="G1890" s="1"/>
      <c r="I1890" s="1"/>
      <c r="J1890" s="1"/>
      <c r="K1890" s="1"/>
      <c r="L1890" s="1"/>
    </row>
    <row r="1891" spans="7:12" x14ac:dyDescent="0.25">
      <c r="G1891" s="1"/>
      <c r="I1891" s="1"/>
      <c r="J1891" s="1"/>
      <c r="K1891" s="1"/>
      <c r="L1891" s="1"/>
    </row>
    <row r="1892" spans="7:12" x14ac:dyDescent="0.25">
      <c r="G1892" s="1"/>
      <c r="I1892" s="1"/>
      <c r="J1892" s="1"/>
      <c r="K1892" s="1"/>
      <c r="L1892" s="1"/>
    </row>
    <row r="1893" spans="7:12" x14ac:dyDescent="0.25">
      <c r="G1893" s="1"/>
      <c r="I1893" s="1"/>
      <c r="J1893" s="1"/>
      <c r="K1893" s="1"/>
      <c r="L1893" s="1"/>
    </row>
    <row r="1894" spans="7:12" x14ac:dyDescent="0.25">
      <c r="G1894" s="1"/>
      <c r="I1894" s="1"/>
      <c r="J1894" s="1"/>
      <c r="K1894" s="1"/>
      <c r="L1894" s="1"/>
    </row>
    <row r="1895" spans="7:12" x14ac:dyDescent="0.25">
      <c r="G1895" s="1"/>
      <c r="I1895" s="1"/>
      <c r="J1895" s="1"/>
      <c r="K1895" s="1"/>
      <c r="L1895" s="1"/>
    </row>
    <row r="1896" spans="7:12" x14ac:dyDescent="0.25">
      <c r="G1896" s="1"/>
      <c r="I1896" s="1"/>
      <c r="J1896" s="1"/>
      <c r="K1896" s="1"/>
      <c r="L1896" s="1"/>
    </row>
    <row r="1897" spans="7:12" x14ac:dyDescent="0.25">
      <c r="G1897" s="1"/>
      <c r="I1897" s="1"/>
      <c r="J1897" s="1"/>
      <c r="K1897" s="1"/>
      <c r="L1897" s="1"/>
    </row>
    <row r="1898" spans="7:12" x14ac:dyDescent="0.25">
      <c r="G1898" s="1"/>
      <c r="I1898" s="1"/>
      <c r="J1898" s="1"/>
      <c r="K1898" s="1"/>
      <c r="L1898" s="1"/>
    </row>
    <row r="1899" spans="7:12" x14ac:dyDescent="0.25">
      <c r="G1899" s="1"/>
      <c r="I1899" s="1"/>
      <c r="J1899" s="1"/>
      <c r="K1899" s="1"/>
      <c r="L1899" s="1"/>
    </row>
    <row r="1900" spans="7:12" x14ac:dyDescent="0.25">
      <c r="G1900" s="1"/>
      <c r="I1900" s="1"/>
      <c r="J1900" s="1"/>
      <c r="K1900" s="1"/>
      <c r="L1900" s="1"/>
    </row>
    <row r="1901" spans="7:12" x14ac:dyDescent="0.25">
      <c r="G1901" s="1"/>
      <c r="I1901" s="1"/>
      <c r="J1901" s="1"/>
      <c r="K1901" s="1"/>
      <c r="L1901" s="1"/>
    </row>
    <row r="1902" spans="7:12" x14ac:dyDescent="0.25">
      <c r="G1902" s="1"/>
      <c r="I1902" s="1"/>
      <c r="J1902" s="1"/>
      <c r="K1902" s="1"/>
      <c r="L1902" s="1"/>
    </row>
    <row r="1903" spans="7:12" x14ac:dyDescent="0.25">
      <c r="G1903" s="1"/>
      <c r="I1903" s="1"/>
      <c r="J1903" s="1"/>
      <c r="K1903" s="1"/>
      <c r="L1903" s="1"/>
    </row>
    <row r="1904" spans="7:12" x14ac:dyDescent="0.25">
      <c r="G1904" s="1"/>
      <c r="I1904" s="1"/>
      <c r="J1904" s="1"/>
      <c r="K1904" s="1"/>
      <c r="L1904" s="1"/>
    </row>
    <row r="1905" spans="7:12" x14ac:dyDescent="0.25">
      <c r="G1905" s="1"/>
      <c r="I1905" s="1"/>
      <c r="J1905" s="1"/>
      <c r="K1905" s="1"/>
      <c r="L1905" s="1"/>
    </row>
    <row r="1906" spans="7:12" x14ac:dyDescent="0.25">
      <c r="G1906" s="1"/>
      <c r="I1906" s="1"/>
      <c r="J1906" s="1"/>
      <c r="K1906" s="1"/>
      <c r="L1906" s="1"/>
    </row>
    <row r="1907" spans="7:12" x14ac:dyDescent="0.25">
      <c r="G1907" s="1"/>
      <c r="I1907" s="1"/>
      <c r="J1907" s="1"/>
      <c r="K1907" s="1"/>
      <c r="L1907" s="1"/>
    </row>
    <row r="1908" spans="7:12" x14ac:dyDescent="0.25">
      <c r="G1908" s="1"/>
      <c r="I1908" s="1"/>
      <c r="J1908" s="1"/>
      <c r="K1908" s="1"/>
      <c r="L1908" s="1"/>
    </row>
    <row r="1909" spans="7:12" x14ac:dyDescent="0.25">
      <c r="G1909" s="1"/>
      <c r="I1909" s="1"/>
      <c r="J1909" s="1"/>
      <c r="K1909" s="1"/>
      <c r="L1909" s="1"/>
    </row>
    <row r="1910" spans="7:12" x14ac:dyDescent="0.25">
      <c r="G1910" s="1"/>
      <c r="I1910" s="1"/>
      <c r="J1910" s="1"/>
      <c r="K1910" s="1"/>
      <c r="L1910" s="1"/>
    </row>
    <row r="1911" spans="7:12" x14ac:dyDescent="0.25">
      <c r="G1911" s="1"/>
      <c r="I1911" s="1"/>
      <c r="J1911" s="1"/>
      <c r="K1911" s="1"/>
      <c r="L1911" s="1"/>
    </row>
    <row r="1912" spans="7:12" x14ac:dyDescent="0.25">
      <c r="G1912" s="1"/>
      <c r="I1912" s="1"/>
      <c r="J1912" s="1"/>
      <c r="K1912" s="1"/>
      <c r="L1912" s="1"/>
    </row>
    <row r="1913" spans="7:12" x14ac:dyDescent="0.25">
      <c r="G1913" s="1"/>
      <c r="I1913" s="1"/>
      <c r="J1913" s="1"/>
      <c r="K1913" s="1"/>
      <c r="L1913" s="1"/>
    </row>
    <row r="1914" spans="7:12" x14ac:dyDescent="0.25">
      <c r="G1914" s="1"/>
      <c r="I1914" s="1"/>
      <c r="J1914" s="1"/>
      <c r="K1914" s="1"/>
      <c r="L1914" s="1"/>
    </row>
    <row r="1915" spans="7:12" x14ac:dyDescent="0.25">
      <c r="G1915" s="1"/>
      <c r="I1915" s="1"/>
      <c r="J1915" s="1"/>
      <c r="K1915" s="1"/>
      <c r="L1915" s="1"/>
    </row>
    <row r="1916" spans="7:12" x14ac:dyDescent="0.25">
      <c r="G1916" s="1"/>
      <c r="I1916" s="1"/>
      <c r="J1916" s="1"/>
      <c r="K1916" s="1"/>
      <c r="L1916" s="1"/>
    </row>
    <row r="1917" spans="7:12" x14ac:dyDescent="0.25">
      <c r="G1917" s="1"/>
      <c r="I1917" s="1"/>
      <c r="J1917" s="1"/>
      <c r="K1917" s="1"/>
      <c r="L1917" s="1"/>
    </row>
    <row r="1918" spans="7:12" x14ac:dyDescent="0.25">
      <c r="G1918" s="1"/>
      <c r="I1918" s="1"/>
      <c r="J1918" s="1"/>
      <c r="K1918" s="1"/>
      <c r="L1918" s="1"/>
    </row>
    <row r="1919" spans="7:12" x14ac:dyDescent="0.25">
      <c r="G1919" s="1"/>
      <c r="I1919" s="1"/>
      <c r="J1919" s="1"/>
      <c r="K1919" s="1"/>
      <c r="L1919" s="1"/>
    </row>
    <row r="1920" spans="7:12" x14ac:dyDescent="0.25">
      <c r="G1920" s="1"/>
      <c r="I1920" s="1"/>
      <c r="J1920" s="1"/>
      <c r="K1920" s="1"/>
      <c r="L1920" s="1"/>
    </row>
    <row r="1921" spans="7:12" x14ac:dyDescent="0.25">
      <c r="G1921" s="1"/>
      <c r="I1921" s="1"/>
      <c r="J1921" s="1"/>
      <c r="K1921" s="1"/>
      <c r="L1921" s="1"/>
    </row>
    <row r="1922" spans="7:12" x14ac:dyDescent="0.25">
      <c r="G1922" s="1"/>
      <c r="I1922" s="1"/>
      <c r="J1922" s="1"/>
      <c r="K1922" s="1"/>
      <c r="L1922" s="1"/>
    </row>
    <row r="1923" spans="7:12" x14ac:dyDescent="0.25">
      <c r="G1923" s="1"/>
      <c r="I1923" s="1"/>
      <c r="J1923" s="1"/>
      <c r="K1923" s="1"/>
      <c r="L1923" s="1"/>
    </row>
    <row r="1924" spans="7:12" x14ac:dyDescent="0.25">
      <c r="G1924" s="1"/>
      <c r="I1924" s="1"/>
      <c r="J1924" s="1"/>
      <c r="K1924" s="1"/>
      <c r="L1924" s="1"/>
    </row>
    <row r="1925" spans="7:12" x14ac:dyDescent="0.25">
      <c r="G1925" s="1"/>
      <c r="I1925" s="1"/>
      <c r="J1925" s="1"/>
      <c r="K1925" s="1"/>
      <c r="L1925" s="1"/>
    </row>
    <row r="1926" spans="7:12" x14ac:dyDescent="0.25">
      <c r="G1926" s="1"/>
      <c r="I1926" s="1"/>
      <c r="J1926" s="1"/>
      <c r="K1926" s="1"/>
      <c r="L1926" s="1"/>
    </row>
    <row r="1927" spans="7:12" x14ac:dyDescent="0.25">
      <c r="G1927" s="1"/>
      <c r="I1927" s="1"/>
      <c r="J1927" s="1"/>
      <c r="K1927" s="1"/>
      <c r="L1927" s="1"/>
    </row>
    <row r="1928" spans="7:12" x14ac:dyDescent="0.25">
      <c r="G1928" s="1"/>
      <c r="I1928" s="1"/>
      <c r="J1928" s="1"/>
      <c r="K1928" s="1"/>
      <c r="L1928" s="1"/>
    </row>
    <row r="1929" spans="7:12" x14ac:dyDescent="0.25">
      <c r="G1929" s="1"/>
      <c r="I1929" s="1"/>
      <c r="J1929" s="1"/>
      <c r="K1929" s="1"/>
      <c r="L1929" s="1"/>
    </row>
    <row r="1930" spans="7:12" x14ac:dyDescent="0.25">
      <c r="G1930" s="1"/>
      <c r="I1930" s="1"/>
      <c r="J1930" s="1"/>
      <c r="K1930" s="1"/>
      <c r="L1930" s="1"/>
    </row>
    <row r="1931" spans="7:12" x14ac:dyDescent="0.25">
      <c r="G1931" s="1"/>
      <c r="I1931" s="1"/>
      <c r="J1931" s="1"/>
      <c r="K1931" s="1"/>
      <c r="L1931" s="1"/>
    </row>
    <row r="1932" spans="7:12" x14ac:dyDescent="0.25">
      <c r="G1932" s="1"/>
      <c r="I1932" s="1"/>
      <c r="J1932" s="1"/>
      <c r="K1932" s="1"/>
      <c r="L1932" s="1"/>
    </row>
    <row r="1933" spans="7:12" x14ac:dyDescent="0.25">
      <c r="G1933" s="1"/>
      <c r="I1933" s="1"/>
      <c r="J1933" s="1"/>
      <c r="K1933" s="1"/>
      <c r="L1933" s="1"/>
    </row>
    <row r="1934" spans="7:12" x14ac:dyDescent="0.25">
      <c r="G1934" s="1"/>
      <c r="I1934" s="1"/>
      <c r="J1934" s="1"/>
      <c r="K1934" s="1"/>
      <c r="L1934" s="1"/>
    </row>
    <row r="1935" spans="7:12" x14ac:dyDescent="0.25">
      <c r="G1935" s="1"/>
      <c r="I1935" s="1"/>
      <c r="J1935" s="1"/>
      <c r="K1935" s="1"/>
      <c r="L1935" s="1"/>
    </row>
    <row r="1936" spans="7:12" x14ac:dyDescent="0.25">
      <c r="G1936" s="1"/>
      <c r="I1936" s="1"/>
      <c r="J1936" s="1"/>
      <c r="K1936" s="1"/>
      <c r="L1936" s="1"/>
    </row>
    <row r="1937" spans="7:12" x14ac:dyDescent="0.25">
      <c r="G1937" s="1"/>
      <c r="I1937" s="1"/>
      <c r="J1937" s="1"/>
      <c r="K1937" s="1"/>
      <c r="L1937" s="1"/>
    </row>
    <row r="1938" spans="7:12" x14ac:dyDescent="0.25">
      <c r="G1938" s="1"/>
      <c r="I1938" s="1"/>
      <c r="J1938" s="1"/>
      <c r="K1938" s="1"/>
      <c r="L1938" s="1"/>
    </row>
    <row r="1939" spans="7:12" x14ac:dyDescent="0.25">
      <c r="G1939" s="1"/>
      <c r="I1939" s="1"/>
      <c r="J1939" s="1"/>
      <c r="K1939" s="1"/>
      <c r="L1939" s="1"/>
    </row>
    <row r="1940" spans="7:12" x14ac:dyDescent="0.25">
      <c r="G1940" s="1"/>
      <c r="I1940" s="1"/>
      <c r="J1940" s="1"/>
      <c r="K1940" s="1"/>
      <c r="L1940" s="1"/>
    </row>
    <row r="1941" spans="7:12" x14ac:dyDescent="0.25">
      <c r="G1941" s="1"/>
      <c r="I1941" s="1"/>
      <c r="J1941" s="1"/>
      <c r="K1941" s="1"/>
      <c r="L1941" s="1"/>
    </row>
    <row r="1942" spans="7:12" x14ac:dyDescent="0.25">
      <c r="G1942" s="1"/>
      <c r="I1942" s="1"/>
      <c r="J1942" s="1"/>
      <c r="K1942" s="1"/>
      <c r="L1942" s="1"/>
    </row>
    <row r="1943" spans="7:12" x14ac:dyDescent="0.25">
      <c r="G1943" s="1"/>
      <c r="I1943" s="1"/>
      <c r="J1943" s="1"/>
      <c r="K1943" s="1"/>
      <c r="L1943" s="1"/>
    </row>
    <row r="1944" spans="7:12" x14ac:dyDescent="0.25">
      <c r="G1944" s="1"/>
      <c r="I1944" s="1"/>
      <c r="J1944" s="1"/>
      <c r="K1944" s="1"/>
      <c r="L1944" s="1"/>
    </row>
    <row r="1945" spans="7:12" x14ac:dyDescent="0.25">
      <c r="G1945" s="1"/>
      <c r="I1945" s="1"/>
      <c r="J1945" s="1"/>
      <c r="K1945" s="1"/>
      <c r="L1945" s="1"/>
    </row>
    <row r="1946" spans="7:12" x14ac:dyDescent="0.25">
      <c r="G1946" s="1"/>
      <c r="I1946" s="1"/>
      <c r="J1946" s="1"/>
      <c r="K1946" s="1"/>
      <c r="L1946" s="1"/>
    </row>
    <row r="1947" spans="7:12" x14ac:dyDescent="0.25">
      <c r="G1947" s="1"/>
      <c r="I1947" s="1"/>
      <c r="J1947" s="1"/>
      <c r="K1947" s="1"/>
      <c r="L1947" s="1"/>
    </row>
    <row r="1948" spans="7:12" x14ac:dyDescent="0.25">
      <c r="G1948" s="1"/>
      <c r="I1948" s="1"/>
      <c r="J1948" s="1"/>
      <c r="K1948" s="1"/>
      <c r="L1948" s="1"/>
    </row>
    <row r="1949" spans="7:12" x14ac:dyDescent="0.25">
      <c r="G1949" s="1"/>
      <c r="I1949" s="1"/>
      <c r="J1949" s="1"/>
      <c r="K1949" s="1"/>
      <c r="L1949" s="1"/>
    </row>
    <row r="1950" spans="7:12" x14ac:dyDescent="0.25">
      <c r="G1950" s="1"/>
      <c r="I1950" s="1"/>
      <c r="J1950" s="1"/>
      <c r="K1950" s="1"/>
      <c r="L1950" s="1"/>
    </row>
    <row r="1951" spans="7:12" x14ac:dyDescent="0.25">
      <c r="G1951" s="1"/>
      <c r="I1951" s="1"/>
      <c r="J1951" s="1"/>
      <c r="K1951" s="1"/>
      <c r="L1951" s="1"/>
    </row>
    <row r="1952" spans="7:12" x14ac:dyDescent="0.25">
      <c r="G1952" s="1"/>
      <c r="I1952" s="1"/>
      <c r="J1952" s="1"/>
      <c r="K1952" s="1"/>
      <c r="L1952" s="1"/>
    </row>
    <row r="1953" spans="7:12" x14ac:dyDescent="0.25">
      <c r="G1953" s="1"/>
      <c r="I1953" s="1"/>
      <c r="J1953" s="1"/>
      <c r="K1953" s="1"/>
      <c r="L1953" s="1"/>
    </row>
    <row r="1954" spans="7:12" x14ac:dyDescent="0.25">
      <c r="G1954" s="1"/>
      <c r="I1954" s="1"/>
      <c r="J1954" s="1"/>
      <c r="K1954" s="1"/>
      <c r="L1954" s="1"/>
    </row>
    <row r="1955" spans="7:12" x14ac:dyDescent="0.25">
      <c r="G1955" s="1"/>
      <c r="I1955" s="1"/>
      <c r="J1955" s="1"/>
      <c r="K1955" s="1"/>
      <c r="L1955" s="1"/>
    </row>
    <row r="1956" spans="7:12" x14ac:dyDescent="0.25">
      <c r="G1956" s="1"/>
      <c r="I1956" s="1"/>
      <c r="J1956" s="1"/>
      <c r="K1956" s="1"/>
      <c r="L1956" s="1"/>
    </row>
    <row r="1957" spans="7:12" x14ac:dyDescent="0.25">
      <c r="G1957" s="1"/>
      <c r="I1957" s="1"/>
      <c r="J1957" s="1"/>
      <c r="K1957" s="1"/>
      <c r="L1957" s="1"/>
    </row>
    <row r="1958" spans="7:12" x14ac:dyDescent="0.25">
      <c r="G1958" s="1"/>
      <c r="I1958" s="1"/>
      <c r="J1958" s="1"/>
      <c r="K1958" s="1"/>
      <c r="L1958" s="1"/>
    </row>
    <row r="1959" spans="7:12" x14ac:dyDescent="0.25">
      <c r="G1959" s="1"/>
      <c r="I1959" s="1"/>
      <c r="J1959" s="1"/>
      <c r="K1959" s="1"/>
      <c r="L1959" s="1"/>
    </row>
    <row r="1960" spans="7:12" x14ac:dyDescent="0.25">
      <c r="G1960" s="1"/>
      <c r="I1960" s="1"/>
      <c r="J1960" s="1"/>
      <c r="K1960" s="1"/>
      <c r="L1960" s="1"/>
    </row>
    <row r="1961" spans="7:12" x14ac:dyDescent="0.25">
      <c r="G1961" s="1"/>
      <c r="I1961" s="1"/>
      <c r="J1961" s="1"/>
      <c r="K1961" s="1"/>
      <c r="L1961" s="1"/>
    </row>
    <row r="1962" spans="7:12" x14ac:dyDescent="0.25">
      <c r="G1962" s="1"/>
      <c r="I1962" s="1"/>
      <c r="J1962" s="1"/>
      <c r="K1962" s="1"/>
      <c r="L1962" s="1"/>
    </row>
    <row r="1963" spans="7:12" x14ac:dyDescent="0.25">
      <c r="G1963" s="1"/>
      <c r="I1963" s="1"/>
      <c r="J1963" s="1"/>
      <c r="K1963" s="1"/>
      <c r="L1963" s="1"/>
    </row>
    <row r="1964" spans="7:12" x14ac:dyDescent="0.25">
      <c r="G1964" s="1"/>
      <c r="I1964" s="1"/>
      <c r="J1964" s="1"/>
      <c r="K1964" s="1"/>
      <c r="L1964" s="1"/>
    </row>
    <row r="1965" spans="7:12" x14ac:dyDescent="0.25">
      <c r="G1965" s="1"/>
      <c r="I1965" s="1"/>
      <c r="J1965" s="1"/>
      <c r="K1965" s="1"/>
      <c r="L1965" s="1"/>
    </row>
    <row r="1966" spans="7:12" x14ac:dyDescent="0.25">
      <c r="G1966" s="1"/>
      <c r="I1966" s="1"/>
      <c r="J1966" s="1"/>
      <c r="K1966" s="1"/>
      <c r="L1966" s="1"/>
    </row>
    <row r="1967" spans="7:12" x14ac:dyDescent="0.25">
      <c r="G1967" s="1"/>
      <c r="I1967" s="1"/>
      <c r="J1967" s="1"/>
      <c r="K1967" s="1"/>
      <c r="L1967" s="1"/>
    </row>
    <row r="1968" spans="7:12" x14ac:dyDescent="0.25">
      <c r="G1968" s="1"/>
      <c r="I1968" s="1"/>
      <c r="J1968" s="1"/>
      <c r="K1968" s="1"/>
      <c r="L1968" s="1"/>
    </row>
    <row r="1969" spans="7:12" x14ac:dyDescent="0.25">
      <c r="G1969" s="1"/>
      <c r="I1969" s="1"/>
      <c r="J1969" s="1"/>
      <c r="K1969" s="1"/>
      <c r="L1969" s="1"/>
    </row>
    <row r="1970" spans="7:12" x14ac:dyDescent="0.25">
      <c r="G1970" s="1"/>
      <c r="I1970" s="1"/>
      <c r="J1970" s="1"/>
      <c r="K1970" s="1"/>
      <c r="L1970" s="1"/>
    </row>
    <row r="1971" spans="7:12" x14ac:dyDescent="0.25">
      <c r="G1971" s="1"/>
      <c r="I1971" s="1"/>
      <c r="J1971" s="1"/>
      <c r="K1971" s="1"/>
      <c r="L1971" s="1"/>
    </row>
    <row r="1972" spans="7:12" x14ac:dyDescent="0.25">
      <c r="G1972" s="1"/>
      <c r="I1972" s="1"/>
      <c r="J1972" s="1"/>
      <c r="K1972" s="1"/>
      <c r="L1972" s="1"/>
    </row>
    <row r="1973" spans="7:12" x14ac:dyDescent="0.25">
      <c r="G1973" s="1"/>
      <c r="I1973" s="1"/>
      <c r="J1973" s="1"/>
      <c r="K1973" s="1"/>
      <c r="L1973" s="1"/>
    </row>
    <row r="1974" spans="7:12" x14ac:dyDescent="0.25">
      <c r="G1974" s="1"/>
      <c r="I1974" s="1"/>
      <c r="J1974" s="1"/>
      <c r="K1974" s="1"/>
      <c r="L1974" s="1"/>
    </row>
    <row r="1975" spans="7:12" x14ac:dyDescent="0.25">
      <c r="G1975" s="1"/>
      <c r="I1975" s="1"/>
      <c r="J1975" s="1"/>
      <c r="K1975" s="1"/>
      <c r="L1975" s="1"/>
    </row>
    <row r="1976" spans="7:12" x14ac:dyDescent="0.25">
      <c r="G1976" s="1"/>
      <c r="I1976" s="1"/>
      <c r="J1976" s="1"/>
      <c r="K1976" s="1"/>
      <c r="L1976" s="1"/>
    </row>
    <row r="1977" spans="7:12" x14ac:dyDescent="0.25">
      <c r="G1977" s="1"/>
      <c r="I1977" s="1"/>
      <c r="J1977" s="1"/>
      <c r="K1977" s="1"/>
      <c r="L1977" s="1"/>
    </row>
    <row r="1978" spans="7:12" x14ac:dyDescent="0.25">
      <c r="G1978" s="1"/>
      <c r="I1978" s="1"/>
      <c r="J1978" s="1"/>
      <c r="K1978" s="1"/>
      <c r="L1978" s="1"/>
    </row>
    <row r="1979" spans="7:12" x14ac:dyDescent="0.25">
      <c r="G1979" s="1"/>
      <c r="I1979" s="1"/>
      <c r="J1979" s="1"/>
      <c r="K1979" s="1"/>
      <c r="L1979" s="1"/>
    </row>
    <row r="1980" spans="7:12" x14ac:dyDescent="0.25">
      <c r="G1980" s="1"/>
      <c r="I1980" s="1"/>
      <c r="J1980" s="1"/>
      <c r="K1980" s="1"/>
      <c r="L1980" s="1"/>
    </row>
    <row r="1981" spans="7:12" x14ac:dyDescent="0.25">
      <c r="G1981" s="1"/>
      <c r="I1981" s="1"/>
      <c r="J1981" s="1"/>
      <c r="K1981" s="1"/>
      <c r="L1981" s="1"/>
    </row>
    <row r="1982" spans="7:12" x14ac:dyDescent="0.25">
      <c r="G1982" s="1"/>
      <c r="I1982" s="1"/>
      <c r="J1982" s="1"/>
      <c r="K1982" s="1"/>
      <c r="L1982" s="1"/>
    </row>
    <row r="1983" spans="7:12" x14ac:dyDescent="0.25">
      <c r="G1983" s="1"/>
      <c r="I1983" s="1"/>
      <c r="J1983" s="1"/>
      <c r="K1983" s="1"/>
      <c r="L1983" s="1"/>
    </row>
    <row r="1984" spans="7:12" x14ac:dyDescent="0.25">
      <c r="G1984" s="1"/>
      <c r="I1984" s="1"/>
      <c r="J1984" s="1"/>
      <c r="K1984" s="1"/>
      <c r="L1984" s="1"/>
    </row>
    <row r="1985" spans="7:12" x14ac:dyDescent="0.25">
      <c r="G1985" s="1"/>
      <c r="I1985" s="1"/>
      <c r="J1985" s="1"/>
      <c r="K1985" s="1"/>
      <c r="L1985" s="1"/>
    </row>
    <row r="1986" spans="7:12" x14ac:dyDescent="0.25">
      <c r="G1986" s="1"/>
      <c r="I1986" s="1"/>
      <c r="J1986" s="1"/>
      <c r="K1986" s="1"/>
      <c r="L1986" s="1"/>
    </row>
    <row r="1987" spans="7:12" x14ac:dyDescent="0.25">
      <c r="G1987" s="1"/>
      <c r="I1987" s="1"/>
      <c r="J1987" s="1"/>
      <c r="K1987" s="1"/>
      <c r="L1987" s="1"/>
    </row>
    <row r="1988" spans="7:12" x14ac:dyDescent="0.25">
      <c r="G1988" s="1"/>
      <c r="I1988" s="1"/>
      <c r="J1988" s="1"/>
      <c r="K1988" s="1"/>
      <c r="L1988" s="1"/>
    </row>
    <row r="1989" spans="7:12" x14ac:dyDescent="0.25">
      <c r="G1989" s="1"/>
      <c r="I1989" s="1"/>
      <c r="J1989" s="1"/>
      <c r="K1989" s="1"/>
      <c r="L1989" s="1"/>
    </row>
    <row r="1990" spans="7:12" x14ac:dyDescent="0.25">
      <c r="G1990" s="1"/>
      <c r="I1990" s="1"/>
      <c r="J1990" s="1"/>
      <c r="K1990" s="1"/>
      <c r="L1990" s="1"/>
    </row>
    <row r="1991" spans="7:12" x14ac:dyDescent="0.25">
      <c r="G1991" s="1"/>
      <c r="I1991" s="1"/>
      <c r="J1991" s="1"/>
      <c r="K1991" s="1"/>
      <c r="L1991" s="1"/>
    </row>
    <row r="1992" spans="7:12" x14ac:dyDescent="0.25">
      <c r="G1992" s="1"/>
      <c r="I1992" s="1"/>
      <c r="J1992" s="1"/>
      <c r="K1992" s="1"/>
      <c r="L1992" s="1"/>
    </row>
    <row r="1993" spans="7:12" x14ac:dyDescent="0.25">
      <c r="G1993" s="1"/>
      <c r="I1993" s="1"/>
      <c r="J1993" s="1"/>
      <c r="K1993" s="1"/>
      <c r="L1993" s="1"/>
    </row>
    <row r="1994" spans="7:12" x14ac:dyDescent="0.25">
      <c r="G1994" s="1"/>
      <c r="I1994" s="1"/>
      <c r="J1994" s="1"/>
      <c r="K1994" s="1"/>
      <c r="L1994" s="1"/>
    </row>
    <row r="1995" spans="7:12" x14ac:dyDescent="0.25">
      <c r="G1995" s="1"/>
      <c r="I1995" s="1"/>
      <c r="J1995" s="1"/>
      <c r="K1995" s="1"/>
      <c r="L1995" s="1"/>
    </row>
    <row r="1996" spans="7:12" x14ac:dyDescent="0.25">
      <c r="G1996" s="1"/>
      <c r="I1996" s="1"/>
      <c r="J1996" s="1"/>
      <c r="K1996" s="1"/>
      <c r="L1996" s="1"/>
    </row>
    <row r="1997" spans="7:12" x14ac:dyDescent="0.25">
      <c r="G1997" s="1"/>
      <c r="I1997" s="1"/>
      <c r="J1997" s="1"/>
      <c r="K1997" s="1"/>
      <c r="L1997" s="1"/>
    </row>
    <row r="1998" spans="7:12" x14ac:dyDescent="0.25">
      <c r="G1998" s="1"/>
      <c r="I1998" s="1"/>
      <c r="J1998" s="1"/>
      <c r="K1998" s="1"/>
      <c r="L1998" s="1"/>
    </row>
    <row r="1999" spans="7:12" x14ac:dyDescent="0.25">
      <c r="G1999" s="1"/>
      <c r="I1999" s="1"/>
      <c r="J1999" s="1"/>
      <c r="K1999" s="1"/>
      <c r="L1999" s="1"/>
    </row>
    <row r="2000" spans="7:12" x14ac:dyDescent="0.25">
      <c r="G2000" s="1"/>
      <c r="I2000" s="1"/>
      <c r="J2000" s="1"/>
      <c r="K2000" s="1"/>
      <c r="L2000" s="1"/>
    </row>
    <row r="2001" spans="7:12" x14ac:dyDescent="0.25">
      <c r="G2001" s="1"/>
      <c r="I2001" s="1"/>
      <c r="J2001" s="1"/>
      <c r="K2001" s="1"/>
      <c r="L2001" s="1"/>
    </row>
    <row r="2002" spans="7:12" x14ac:dyDescent="0.25">
      <c r="G2002" s="1"/>
      <c r="I2002" s="1"/>
      <c r="J2002" s="1"/>
      <c r="K2002" s="1"/>
      <c r="L2002" s="1"/>
    </row>
    <row r="2003" spans="7:12" x14ac:dyDescent="0.25">
      <c r="G2003" s="1"/>
      <c r="I2003" s="1"/>
      <c r="J2003" s="1"/>
      <c r="K2003" s="1"/>
      <c r="L2003" s="1"/>
    </row>
    <row r="2004" spans="7:12" x14ac:dyDescent="0.25">
      <c r="G2004" s="1"/>
      <c r="I2004" s="1"/>
      <c r="J2004" s="1"/>
      <c r="K2004" s="1"/>
      <c r="L2004" s="1"/>
    </row>
    <row r="2005" spans="7:12" x14ac:dyDescent="0.25">
      <c r="G2005" s="1"/>
      <c r="I2005" s="1"/>
      <c r="J2005" s="1"/>
      <c r="K2005" s="1"/>
      <c r="L2005" s="1"/>
    </row>
    <row r="2006" spans="7:12" x14ac:dyDescent="0.25">
      <c r="G2006" s="1"/>
      <c r="I2006" s="1"/>
      <c r="J2006" s="1"/>
      <c r="K2006" s="1"/>
      <c r="L2006" s="1"/>
    </row>
    <row r="2007" spans="7:12" x14ac:dyDescent="0.25">
      <c r="G2007" s="1"/>
      <c r="I2007" s="1"/>
      <c r="J2007" s="1"/>
      <c r="K2007" s="1"/>
      <c r="L2007" s="1"/>
    </row>
    <row r="2008" spans="7:12" x14ac:dyDescent="0.25">
      <c r="G2008" s="1"/>
      <c r="I2008" s="1"/>
      <c r="J2008" s="1"/>
      <c r="K2008" s="1"/>
      <c r="L2008" s="1"/>
    </row>
    <row r="2009" spans="7:12" x14ac:dyDescent="0.25">
      <c r="G2009" s="1"/>
      <c r="I2009" s="1"/>
      <c r="J2009" s="1"/>
      <c r="K2009" s="1"/>
      <c r="L2009" s="1"/>
    </row>
    <row r="2010" spans="7:12" x14ac:dyDescent="0.25">
      <c r="G2010" s="1"/>
      <c r="I2010" s="1"/>
      <c r="J2010" s="1"/>
      <c r="K2010" s="1"/>
      <c r="L2010" s="1"/>
    </row>
    <row r="2011" spans="7:12" x14ac:dyDescent="0.25">
      <c r="G2011" s="1"/>
      <c r="I2011" s="1"/>
      <c r="J2011" s="1"/>
      <c r="K2011" s="1"/>
      <c r="L2011" s="1"/>
    </row>
    <row r="2012" spans="7:12" x14ac:dyDescent="0.25">
      <c r="G2012" s="1"/>
      <c r="I2012" s="1"/>
      <c r="J2012" s="1"/>
      <c r="K2012" s="1"/>
      <c r="L2012" s="1"/>
    </row>
    <row r="2013" spans="7:12" x14ac:dyDescent="0.25">
      <c r="G2013" s="1"/>
      <c r="I2013" s="1"/>
      <c r="J2013" s="1"/>
      <c r="K2013" s="1"/>
      <c r="L2013" s="1"/>
    </row>
    <row r="2014" spans="7:12" x14ac:dyDescent="0.25">
      <c r="G2014" s="1"/>
      <c r="I2014" s="1"/>
      <c r="J2014" s="1"/>
      <c r="K2014" s="1"/>
      <c r="L2014" s="1"/>
    </row>
    <row r="2015" spans="7:12" x14ac:dyDescent="0.25">
      <c r="G2015" s="1"/>
      <c r="I2015" s="1"/>
      <c r="J2015" s="1"/>
      <c r="K2015" s="1"/>
      <c r="L2015" s="1"/>
    </row>
    <row r="2016" spans="7:12" x14ac:dyDescent="0.25">
      <c r="G2016" s="1"/>
      <c r="I2016" s="1"/>
      <c r="J2016" s="1"/>
      <c r="K2016" s="1"/>
      <c r="L2016" s="1"/>
    </row>
    <row r="2017" spans="7:12" x14ac:dyDescent="0.25">
      <c r="G2017" s="1"/>
      <c r="I2017" s="1"/>
      <c r="J2017" s="1"/>
      <c r="K2017" s="1"/>
      <c r="L2017" s="1"/>
    </row>
    <row r="2018" spans="7:12" x14ac:dyDescent="0.25">
      <c r="G2018" s="1"/>
      <c r="I2018" s="1"/>
      <c r="J2018" s="1"/>
      <c r="K2018" s="1"/>
      <c r="L2018" s="1"/>
    </row>
    <row r="2019" spans="7:12" x14ac:dyDescent="0.25">
      <c r="G2019" s="1"/>
      <c r="I2019" s="1"/>
      <c r="J2019" s="1"/>
      <c r="K2019" s="1"/>
      <c r="L2019" s="1"/>
    </row>
    <row r="2020" spans="7:12" x14ac:dyDescent="0.25">
      <c r="G2020" s="1"/>
      <c r="I2020" s="1"/>
      <c r="J2020" s="1"/>
      <c r="K2020" s="1"/>
      <c r="L2020" s="1"/>
    </row>
    <row r="2021" spans="7:12" x14ac:dyDescent="0.25">
      <c r="G2021" s="1"/>
      <c r="I2021" s="1"/>
      <c r="J2021" s="1"/>
      <c r="K2021" s="1"/>
      <c r="L2021" s="1"/>
    </row>
    <row r="2022" spans="7:12" x14ac:dyDescent="0.25">
      <c r="G2022" s="1"/>
      <c r="I2022" s="1"/>
      <c r="J2022" s="1"/>
      <c r="K2022" s="1"/>
      <c r="L2022" s="1"/>
    </row>
    <row r="2023" spans="7:12" x14ac:dyDescent="0.25">
      <c r="G2023" s="1"/>
      <c r="I2023" s="1"/>
      <c r="J2023" s="1"/>
      <c r="K2023" s="1"/>
      <c r="L2023" s="1"/>
    </row>
    <row r="2024" spans="7:12" x14ac:dyDescent="0.25">
      <c r="G2024" s="1"/>
      <c r="I2024" s="1"/>
      <c r="J2024" s="1"/>
      <c r="K2024" s="1"/>
      <c r="L2024" s="1"/>
    </row>
    <row r="2025" spans="7:12" x14ac:dyDescent="0.25">
      <c r="G2025" s="1"/>
      <c r="I2025" s="1"/>
      <c r="J2025" s="1"/>
      <c r="K2025" s="1"/>
      <c r="L2025" s="1"/>
    </row>
    <row r="2026" spans="7:12" x14ac:dyDescent="0.25">
      <c r="G2026" s="1"/>
      <c r="I2026" s="1"/>
      <c r="J2026" s="1"/>
      <c r="K2026" s="1"/>
      <c r="L2026" s="1"/>
    </row>
    <row r="2027" spans="7:12" x14ac:dyDescent="0.25">
      <c r="G2027" s="1"/>
      <c r="I2027" s="1"/>
      <c r="J2027" s="1"/>
      <c r="K2027" s="1"/>
      <c r="L2027" s="1"/>
    </row>
    <row r="2028" spans="7:12" x14ac:dyDescent="0.25">
      <c r="G2028" s="1"/>
      <c r="I2028" s="1"/>
      <c r="J2028" s="1"/>
      <c r="K2028" s="1"/>
      <c r="L2028" s="1"/>
    </row>
    <row r="2029" spans="7:12" x14ac:dyDescent="0.25">
      <c r="G2029" s="1"/>
      <c r="I2029" s="1"/>
      <c r="J2029" s="1"/>
      <c r="K2029" s="1"/>
      <c r="L2029" s="1"/>
    </row>
    <row r="2030" spans="7:12" x14ac:dyDescent="0.25">
      <c r="G2030" s="1"/>
      <c r="I2030" s="1"/>
      <c r="J2030" s="1"/>
      <c r="K2030" s="1"/>
      <c r="L2030" s="1"/>
    </row>
    <row r="2031" spans="7:12" x14ac:dyDescent="0.25">
      <c r="G2031" s="1"/>
      <c r="I2031" s="1"/>
      <c r="J2031" s="1"/>
      <c r="K2031" s="1"/>
      <c r="L2031" s="1"/>
    </row>
    <row r="2032" spans="7:12" x14ac:dyDescent="0.25">
      <c r="G2032" s="1"/>
      <c r="I2032" s="1"/>
      <c r="J2032" s="1"/>
      <c r="K2032" s="1"/>
      <c r="L2032" s="1"/>
    </row>
    <row r="2033" spans="7:12" x14ac:dyDescent="0.25">
      <c r="G2033" s="1"/>
      <c r="I2033" s="1"/>
      <c r="J2033" s="1"/>
      <c r="K2033" s="1"/>
      <c r="L2033" s="1"/>
    </row>
    <row r="2034" spans="7:12" x14ac:dyDescent="0.25">
      <c r="G2034" s="1"/>
      <c r="I2034" s="1"/>
      <c r="J2034" s="1"/>
      <c r="K2034" s="1"/>
      <c r="L2034" s="1"/>
    </row>
    <row r="2035" spans="7:12" x14ac:dyDescent="0.25">
      <c r="G2035" s="1"/>
      <c r="I2035" s="1"/>
      <c r="J2035" s="1"/>
      <c r="K2035" s="1"/>
      <c r="L2035" s="1"/>
    </row>
    <row r="2036" spans="7:12" x14ac:dyDescent="0.25">
      <c r="G2036" s="1"/>
      <c r="I2036" s="1"/>
      <c r="J2036" s="1"/>
      <c r="K2036" s="1"/>
      <c r="L2036" s="1"/>
    </row>
    <row r="2037" spans="7:12" x14ac:dyDescent="0.25">
      <c r="G2037" s="1"/>
      <c r="I2037" s="1"/>
      <c r="J2037" s="1"/>
      <c r="K2037" s="1"/>
      <c r="L2037" s="1"/>
    </row>
    <row r="2038" spans="7:12" x14ac:dyDescent="0.25">
      <c r="G2038" s="1"/>
      <c r="I2038" s="1"/>
      <c r="J2038" s="1"/>
      <c r="K2038" s="1"/>
      <c r="L2038" s="1"/>
    </row>
    <row r="2039" spans="7:12" x14ac:dyDescent="0.25">
      <c r="G2039" s="1"/>
      <c r="I2039" s="1"/>
      <c r="J2039" s="1"/>
      <c r="K2039" s="1"/>
      <c r="L2039" s="1"/>
    </row>
    <row r="2040" spans="7:12" x14ac:dyDescent="0.25">
      <c r="G2040" s="1"/>
      <c r="I2040" s="1"/>
      <c r="J2040" s="1"/>
      <c r="K2040" s="1"/>
      <c r="L2040" s="1"/>
    </row>
    <row r="2041" spans="7:12" x14ac:dyDescent="0.25">
      <c r="G2041" s="1"/>
      <c r="I2041" s="1"/>
      <c r="J2041" s="1"/>
      <c r="K2041" s="1"/>
      <c r="L2041" s="1"/>
    </row>
    <row r="2042" spans="7:12" x14ac:dyDescent="0.25">
      <c r="G2042" s="1"/>
      <c r="I2042" s="1"/>
      <c r="J2042" s="1"/>
      <c r="K2042" s="1"/>
      <c r="L2042" s="1"/>
    </row>
    <row r="2043" spans="7:12" x14ac:dyDescent="0.25">
      <c r="G2043" s="1"/>
      <c r="I2043" s="1"/>
      <c r="J2043" s="1"/>
      <c r="K2043" s="1"/>
      <c r="L2043" s="1"/>
    </row>
    <row r="2044" spans="7:12" x14ac:dyDescent="0.25">
      <c r="G2044" s="1"/>
      <c r="I2044" s="1"/>
      <c r="J2044" s="1"/>
      <c r="K2044" s="1"/>
      <c r="L2044" s="1"/>
    </row>
    <row r="2045" spans="7:12" x14ac:dyDescent="0.25">
      <c r="G2045" s="1"/>
      <c r="I2045" s="1"/>
      <c r="J2045" s="1"/>
      <c r="K2045" s="1"/>
      <c r="L2045" s="1"/>
    </row>
    <row r="2046" spans="7:12" x14ac:dyDescent="0.25">
      <c r="G2046" s="1"/>
      <c r="I2046" s="1"/>
      <c r="J2046" s="1"/>
      <c r="K2046" s="1"/>
      <c r="L2046" s="1"/>
    </row>
    <row r="2047" spans="7:12" x14ac:dyDescent="0.25">
      <c r="G2047" s="1"/>
      <c r="I2047" s="1"/>
      <c r="J2047" s="1"/>
      <c r="K2047" s="1"/>
      <c r="L2047" s="1"/>
    </row>
    <row r="2048" spans="7:12" x14ac:dyDescent="0.25">
      <c r="G2048" s="1"/>
      <c r="I2048" s="1"/>
      <c r="J2048" s="1"/>
      <c r="K2048" s="1"/>
      <c r="L2048" s="1"/>
    </row>
    <row r="2049" spans="7:12" x14ac:dyDescent="0.25">
      <c r="G2049" s="1"/>
      <c r="I2049" s="1"/>
      <c r="J2049" s="1"/>
      <c r="K2049" s="1"/>
      <c r="L2049" s="1"/>
    </row>
    <row r="2050" spans="7:12" x14ac:dyDescent="0.25">
      <c r="G2050" s="1"/>
      <c r="I2050" s="1"/>
      <c r="J2050" s="1"/>
      <c r="K2050" s="1"/>
      <c r="L2050" s="1"/>
    </row>
    <row r="2051" spans="7:12" x14ac:dyDescent="0.25">
      <c r="G2051" s="1"/>
      <c r="I2051" s="1"/>
      <c r="J2051" s="1"/>
      <c r="K2051" s="1"/>
      <c r="L2051" s="1"/>
    </row>
    <row r="2052" spans="7:12" x14ac:dyDescent="0.25">
      <c r="G2052" s="1"/>
      <c r="I2052" s="1"/>
      <c r="J2052" s="1"/>
      <c r="K2052" s="1"/>
      <c r="L2052" s="1"/>
    </row>
    <row r="2053" spans="7:12" x14ac:dyDescent="0.25">
      <c r="G2053" s="1"/>
      <c r="I2053" s="1"/>
      <c r="J2053" s="1"/>
      <c r="K2053" s="1"/>
      <c r="L2053" s="1"/>
    </row>
    <row r="2054" spans="7:12" x14ac:dyDescent="0.25">
      <c r="G2054" s="1"/>
      <c r="I2054" s="1"/>
      <c r="J2054" s="1"/>
      <c r="K2054" s="1"/>
      <c r="L2054" s="1"/>
    </row>
    <row r="2055" spans="7:12" x14ac:dyDescent="0.25">
      <c r="G2055" s="1"/>
      <c r="I2055" s="1"/>
      <c r="J2055" s="1"/>
      <c r="K2055" s="1"/>
      <c r="L2055" s="1"/>
    </row>
    <row r="2056" spans="7:12" x14ac:dyDescent="0.25">
      <c r="G2056" s="1"/>
      <c r="I2056" s="1"/>
      <c r="J2056" s="1"/>
      <c r="K2056" s="1"/>
      <c r="L2056" s="1"/>
    </row>
    <row r="2057" spans="7:12" x14ac:dyDescent="0.25">
      <c r="G2057" s="1"/>
      <c r="I2057" s="1"/>
      <c r="J2057" s="1"/>
      <c r="K2057" s="1"/>
      <c r="L2057" s="1"/>
    </row>
    <row r="2058" spans="7:12" x14ac:dyDescent="0.25">
      <c r="G2058" s="1"/>
      <c r="I2058" s="1"/>
      <c r="J2058" s="1"/>
      <c r="K2058" s="1"/>
      <c r="L2058" s="1"/>
    </row>
    <row r="2059" spans="7:12" x14ac:dyDescent="0.25">
      <c r="G2059" s="1"/>
      <c r="I2059" s="1"/>
      <c r="J2059" s="1"/>
      <c r="K2059" s="1"/>
      <c r="L2059" s="1"/>
    </row>
    <row r="2060" spans="7:12" x14ac:dyDescent="0.25">
      <c r="G2060" s="1"/>
      <c r="I2060" s="1"/>
      <c r="J2060" s="1"/>
      <c r="K2060" s="1"/>
      <c r="L2060" s="1"/>
    </row>
    <row r="2061" spans="7:12" x14ac:dyDescent="0.25">
      <c r="G2061" s="1"/>
      <c r="I2061" s="1"/>
      <c r="J2061" s="1"/>
      <c r="K2061" s="1"/>
      <c r="L2061" s="1"/>
    </row>
    <row r="2062" spans="7:12" x14ac:dyDescent="0.25">
      <c r="G2062" s="1"/>
      <c r="I2062" s="1"/>
      <c r="J2062" s="1"/>
      <c r="K2062" s="1"/>
      <c r="L2062" s="1"/>
    </row>
    <row r="2063" spans="7:12" x14ac:dyDescent="0.25">
      <c r="G2063" s="1"/>
      <c r="I2063" s="1"/>
      <c r="J2063" s="1"/>
      <c r="K2063" s="1"/>
      <c r="L2063" s="1"/>
    </row>
    <row r="2064" spans="7:12" x14ac:dyDescent="0.25">
      <c r="G2064" s="1"/>
      <c r="I2064" s="1"/>
      <c r="J2064" s="1"/>
      <c r="K2064" s="1"/>
      <c r="L2064" s="1"/>
    </row>
    <row r="2065" spans="7:12" x14ac:dyDescent="0.25">
      <c r="G2065" s="1"/>
      <c r="I2065" s="1"/>
      <c r="J2065" s="1"/>
      <c r="K2065" s="1"/>
      <c r="L2065" s="1"/>
    </row>
    <row r="2066" spans="7:12" x14ac:dyDescent="0.25">
      <c r="G2066" s="1"/>
      <c r="I2066" s="1"/>
      <c r="J2066" s="1"/>
      <c r="K2066" s="1"/>
      <c r="L2066" s="1"/>
    </row>
    <row r="2067" spans="7:12" x14ac:dyDescent="0.25">
      <c r="G2067" s="1"/>
      <c r="I2067" s="1"/>
      <c r="J2067" s="1"/>
      <c r="K2067" s="1"/>
      <c r="L2067" s="1"/>
    </row>
    <row r="2068" spans="7:12" x14ac:dyDescent="0.25">
      <c r="G2068" s="1"/>
      <c r="I2068" s="1"/>
      <c r="J2068" s="1"/>
      <c r="K2068" s="1"/>
      <c r="L2068" s="1"/>
    </row>
    <row r="2069" spans="7:12" x14ac:dyDescent="0.25">
      <c r="G2069" s="1"/>
      <c r="I2069" s="1"/>
      <c r="J2069" s="1"/>
      <c r="K2069" s="1"/>
      <c r="L2069" s="1"/>
    </row>
    <row r="2070" spans="7:12" x14ac:dyDescent="0.25">
      <c r="G2070" s="1"/>
      <c r="I2070" s="1"/>
      <c r="J2070" s="1"/>
      <c r="K2070" s="1"/>
      <c r="L2070" s="1"/>
    </row>
    <row r="2071" spans="7:12" x14ac:dyDescent="0.25">
      <c r="G2071" s="1"/>
      <c r="I2071" s="1"/>
      <c r="J2071" s="1"/>
      <c r="K2071" s="1"/>
      <c r="L2071" s="1"/>
    </row>
    <row r="2072" spans="7:12" x14ac:dyDescent="0.25">
      <c r="G2072" s="1"/>
      <c r="I2072" s="1"/>
      <c r="J2072" s="1"/>
      <c r="K2072" s="1"/>
      <c r="L2072" s="1"/>
    </row>
    <row r="2073" spans="7:12" x14ac:dyDescent="0.25">
      <c r="G2073" s="1"/>
      <c r="I2073" s="1"/>
      <c r="J2073" s="1"/>
      <c r="K2073" s="1"/>
      <c r="L2073" s="1"/>
    </row>
    <row r="2074" spans="7:12" x14ac:dyDescent="0.25">
      <c r="G2074" s="1"/>
      <c r="I2074" s="1"/>
      <c r="J2074" s="1"/>
      <c r="K2074" s="1"/>
      <c r="L2074" s="1"/>
    </row>
    <row r="2075" spans="7:12" x14ac:dyDescent="0.25">
      <c r="G2075" s="1"/>
      <c r="I2075" s="1"/>
      <c r="J2075" s="1"/>
      <c r="K2075" s="1"/>
      <c r="L2075" s="1"/>
    </row>
    <row r="2076" spans="7:12" x14ac:dyDescent="0.25">
      <c r="G2076" s="1"/>
      <c r="I2076" s="1"/>
      <c r="J2076" s="1"/>
      <c r="K2076" s="1"/>
      <c r="L2076" s="1"/>
    </row>
    <row r="2077" spans="7:12" x14ac:dyDescent="0.25">
      <c r="G2077" s="1"/>
      <c r="I2077" s="1"/>
      <c r="J2077" s="1"/>
      <c r="K2077" s="1"/>
      <c r="L2077" s="1"/>
    </row>
    <row r="2078" spans="7:12" x14ac:dyDescent="0.25">
      <c r="G2078" s="1"/>
      <c r="I2078" s="1"/>
      <c r="J2078" s="1"/>
      <c r="K2078" s="1"/>
      <c r="L2078" s="1"/>
    </row>
    <row r="2079" spans="7:12" x14ac:dyDescent="0.25">
      <c r="G2079" s="1"/>
      <c r="I2079" s="1"/>
      <c r="J2079" s="1"/>
      <c r="K2079" s="1"/>
      <c r="L2079" s="1"/>
    </row>
    <row r="2080" spans="7:12" x14ac:dyDescent="0.25">
      <c r="G2080" s="1"/>
      <c r="I2080" s="1"/>
      <c r="J2080" s="1"/>
      <c r="K2080" s="1"/>
      <c r="L2080" s="1"/>
    </row>
    <row r="2081" spans="7:12" x14ac:dyDescent="0.25">
      <c r="G2081" s="1"/>
      <c r="I2081" s="1"/>
      <c r="J2081" s="1"/>
      <c r="K2081" s="1"/>
      <c r="L2081" s="1"/>
    </row>
    <row r="2082" spans="7:12" x14ac:dyDescent="0.25">
      <c r="G2082" s="1"/>
      <c r="I2082" s="1"/>
      <c r="J2082" s="1"/>
      <c r="K2082" s="1"/>
      <c r="L2082" s="1"/>
    </row>
    <row r="2083" spans="7:12" x14ac:dyDescent="0.25">
      <c r="G2083" s="1"/>
      <c r="I2083" s="1"/>
      <c r="J2083" s="1"/>
      <c r="K2083" s="1"/>
      <c r="L2083" s="1"/>
    </row>
    <row r="2084" spans="7:12" x14ac:dyDescent="0.25">
      <c r="G2084" s="1"/>
      <c r="I2084" s="1"/>
      <c r="J2084" s="1"/>
      <c r="K2084" s="1"/>
      <c r="L2084" s="1"/>
    </row>
    <row r="2085" spans="7:12" x14ac:dyDescent="0.25">
      <c r="G2085" s="1"/>
      <c r="I2085" s="1"/>
      <c r="J2085" s="1"/>
      <c r="K2085" s="1"/>
      <c r="L2085" s="1"/>
    </row>
    <row r="2086" spans="7:12" x14ac:dyDescent="0.25">
      <c r="G2086" s="1"/>
      <c r="I2086" s="1"/>
      <c r="J2086" s="1"/>
      <c r="K2086" s="1"/>
      <c r="L2086" s="1"/>
    </row>
    <row r="2087" spans="7:12" x14ac:dyDescent="0.25">
      <c r="G2087" s="1"/>
      <c r="I2087" s="1"/>
      <c r="J2087" s="1"/>
      <c r="K2087" s="1"/>
      <c r="L2087" s="1"/>
    </row>
    <row r="2088" spans="7:12" x14ac:dyDescent="0.25">
      <c r="G2088" s="1"/>
      <c r="I2088" s="1"/>
      <c r="J2088" s="1"/>
      <c r="K2088" s="1"/>
      <c r="L2088" s="1"/>
    </row>
    <row r="2089" spans="7:12" x14ac:dyDescent="0.25">
      <c r="G2089" s="1"/>
      <c r="I2089" s="1"/>
      <c r="J2089" s="1"/>
      <c r="K2089" s="1"/>
      <c r="L2089" s="1"/>
    </row>
    <row r="2090" spans="7:12" x14ac:dyDescent="0.25">
      <c r="G2090" s="1"/>
      <c r="I2090" s="1"/>
      <c r="J2090" s="1"/>
      <c r="K2090" s="1"/>
      <c r="L2090" s="1"/>
    </row>
    <row r="2091" spans="7:12" x14ac:dyDescent="0.25">
      <c r="G2091" s="1"/>
      <c r="I2091" s="1"/>
      <c r="J2091" s="1"/>
      <c r="K2091" s="1"/>
      <c r="L2091" s="1"/>
    </row>
    <row r="2092" spans="7:12" x14ac:dyDescent="0.25">
      <c r="G2092" s="1"/>
      <c r="I2092" s="1"/>
      <c r="J2092" s="1"/>
      <c r="K2092" s="1"/>
      <c r="L2092" s="1"/>
    </row>
    <row r="2093" spans="7:12" x14ac:dyDescent="0.25">
      <c r="G2093" s="1"/>
      <c r="I2093" s="1"/>
      <c r="J2093" s="1"/>
      <c r="K2093" s="1"/>
      <c r="L2093" s="1"/>
    </row>
    <row r="2094" spans="7:12" x14ac:dyDescent="0.25">
      <c r="G2094" s="1"/>
      <c r="I2094" s="1"/>
      <c r="J2094" s="1"/>
      <c r="K2094" s="1"/>
      <c r="L2094" s="1"/>
    </row>
    <row r="2095" spans="7:12" x14ac:dyDescent="0.25">
      <c r="G2095" s="1"/>
      <c r="I2095" s="1"/>
      <c r="J2095" s="1"/>
      <c r="K2095" s="1"/>
      <c r="L2095" s="1"/>
    </row>
    <row r="2096" spans="7:12" x14ac:dyDescent="0.25">
      <c r="G2096" s="1"/>
      <c r="I2096" s="1"/>
      <c r="J2096" s="1"/>
      <c r="K2096" s="1"/>
      <c r="L2096" s="1"/>
    </row>
    <row r="2097" spans="7:12" x14ac:dyDescent="0.25">
      <c r="G2097" s="1"/>
      <c r="I2097" s="1"/>
      <c r="J2097" s="1"/>
      <c r="K2097" s="1"/>
      <c r="L2097" s="1"/>
    </row>
    <row r="2098" spans="7:12" x14ac:dyDescent="0.25">
      <c r="G2098" s="1"/>
      <c r="I2098" s="1"/>
      <c r="J2098" s="1"/>
      <c r="K2098" s="1"/>
      <c r="L2098" s="1"/>
    </row>
    <row r="2099" spans="7:12" x14ac:dyDescent="0.25">
      <c r="G2099" s="1"/>
      <c r="I2099" s="1"/>
      <c r="J2099" s="1"/>
      <c r="K2099" s="1"/>
      <c r="L2099" s="1"/>
    </row>
    <row r="2100" spans="7:12" x14ac:dyDescent="0.25">
      <c r="G2100" s="1"/>
      <c r="I2100" s="1"/>
      <c r="J2100" s="1"/>
      <c r="K2100" s="1"/>
      <c r="L2100" s="1"/>
    </row>
    <row r="2101" spans="7:12" x14ac:dyDescent="0.25">
      <c r="G2101" s="1"/>
      <c r="I2101" s="1"/>
      <c r="J2101" s="1"/>
      <c r="K2101" s="1"/>
      <c r="L2101" s="1"/>
    </row>
    <row r="2102" spans="7:12" x14ac:dyDescent="0.25">
      <c r="G2102" s="1"/>
      <c r="I2102" s="1"/>
      <c r="J2102" s="1"/>
      <c r="K2102" s="1"/>
      <c r="L2102" s="1"/>
    </row>
    <row r="2103" spans="7:12" x14ac:dyDescent="0.25">
      <c r="G2103" s="1"/>
      <c r="I2103" s="1"/>
      <c r="J2103" s="1"/>
      <c r="K2103" s="1"/>
      <c r="L2103" s="1"/>
    </row>
    <row r="2104" spans="7:12" x14ac:dyDescent="0.25">
      <c r="G2104" s="1"/>
      <c r="I2104" s="1"/>
      <c r="J2104" s="1"/>
      <c r="K2104" s="1"/>
      <c r="L2104" s="1"/>
    </row>
    <row r="2105" spans="7:12" x14ac:dyDescent="0.25">
      <c r="G2105" s="1"/>
      <c r="I2105" s="1"/>
      <c r="J2105" s="1"/>
      <c r="K2105" s="1"/>
      <c r="L2105" s="1"/>
    </row>
    <row r="2106" spans="7:12" x14ac:dyDescent="0.25">
      <c r="G2106" s="1"/>
      <c r="I2106" s="1"/>
      <c r="J2106" s="1"/>
      <c r="K2106" s="1"/>
      <c r="L2106" s="1"/>
    </row>
    <row r="2107" spans="7:12" x14ac:dyDescent="0.25">
      <c r="G2107" s="1"/>
      <c r="I2107" s="1"/>
      <c r="J2107" s="1"/>
      <c r="K2107" s="1"/>
      <c r="L2107" s="1"/>
    </row>
    <row r="2108" spans="7:12" x14ac:dyDescent="0.25">
      <c r="G2108" s="1"/>
      <c r="I2108" s="1"/>
      <c r="J2108" s="1"/>
      <c r="K2108" s="1"/>
      <c r="L2108" s="1"/>
    </row>
    <row r="2109" spans="7:12" x14ac:dyDescent="0.25">
      <c r="G2109" s="1"/>
      <c r="I2109" s="1"/>
      <c r="J2109" s="1"/>
      <c r="K2109" s="1"/>
      <c r="L2109" s="1"/>
    </row>
    <row r="2110" spans="7:12" x14ac:dyDescent="0.25">
      <c r="G2110" s="1"/>
      <c r="I2110" s="1"/>
      <c r="J2110" s="1"/>
      <c r="K2110" s="1"/>
      <c r="L2110" s="1"/>
    </row>
    <row r="2111" spans="7:12" x14ac:dyDescent="0.25">
      <c r="G2111" s="1"/>
      <c r="I2111" s="1"/>
      <c r="J2111" s="1"/>
      <c r="K2111" s="1"/>
      <c r="L2111" s="1"/>
    </row>
    <row r="2112" spans="7:12" x14ac:dyDescent="0.25">
      <c r="G2112" s="1"/>
      <c r="I2112" s="1"/>
      <c r="J2112" s="1"/>
      <c r="K2112" s="1"/>
      <c r="L2112" s="1"/>
    </row>
    <row r="2113" spans="7:12" x14ac:dyDescent="0.25">
      <c r="G2113" s="1"/>
      <c r="I2113" s="1"/>
      <c r="J2113" s="1"/>
      <c r="K2113" s="1"/>
      <c r="L2113" s="1"/>
    </row>
    <row r="2114" spans="7:12" x14ac:dyDescent="0.25">
      <c r="G2114" s="1"/>
      <c r="I2114" s="1"/>
      <c r="J2114" s="1"/>
      <c r="K2114" s="1"/>
      <c r="L2114" s="1"/>
    </row>
    <row r="2115" spans="7:12" x14ac:dyDescent="0.25">
      <c r="G2115" s="1"/>
      <c r="I2115" s="1"/>
      <c r="J2115" s="1"/>
      <c r="K2115" s="1"/>
      <c r="L2115" s="1"/>
    </row>
    <row r="2116" spans="7:12" x14ac:dyDescent="0.25">
      <c r="G2116" s="1"/>
      <c r="I2116" s="1"/>
      <c r="J2116" s="1"/>
      <c r="K2116" s="1"/>
      <c r="L2116" s="1"/>
    </row>
    <row r="2117" spans="7:12" x14ac:dyDescent="0.25">
      <c r="G2117" s="1"/>
      <c r="I2117" s="1"/>
      <c r="J2117" s="1"/>
      <c r="K2117" s="1"/>
      <c r="L2117" s="1"/>
    </row>
    <row r="2118" spans="7:12" x14ac:dyDescent="0.25">
      <c r="G2118" s="1"/>
      <c r="I2118" s="1"/>
      <c r="J2118" s="1"/>
      <c r="K2118" s="1"/>
      <c r="L2118" s="1"/>
    </row>
    <row r="2119" spans="7:12" x14ac:dyDescent="0.25">
      <c r="G2119" s="1"/>
      <c r="I2119" s="1"/>
      <c r="J2119" s="1"/>
      <c r="K2119" s="1"/>
      <c r="L2119" s="1"/>
    </row>
    <row r="2120" spans="7:12" x14ac:dyDescent="0.25">
      <c r="G2120" s="1"/>
      <c r="I2120" s="1"/>
      <c r="J2120" s="1"/>
      <c r="K2120" s="1"/>
      <c r="L2120" s="1"/>
    </row>
    <row r="2121" spans="7:12" x14ac:dyDescent="0.25">
      <c r="G2121" s="1"/>
      <c r="I2121" s="1"/>
      <c r="J2121" s="1"/>
      <c r="K2121" s="1"/>
      <c r="L2121" s="1"/>
    </row>
    <row r="2122" spans="7:12" x14ac:dyDescent="0.25">
      <c r="G2122" s="1"/>
      <c r="I2122" s="1"/>
      <c r="J2122" s="1"/>
      <c r="K2122" s="1"/>
      <c r="L2122" s="1"/>
    </row>
    <row r="2123" spans="7:12" x14ac:dyDescent="0.25">
      <c r="G2123" s="1"/>
      <c r="I2123" s="1"/>
      <c r="J2123" s="1"/>
      <c r="K2123" s="1"/>
      <c r="L2123" s="1"/>
    </row>
    <row r="2124" spans="7:12" x14ac:dyDescent="0.25">
      <c r="G2124" s="1"/>
      <c r="I2124" s="1"/>
      <c r="J2124" s="1"/>
      <c r="K2124" s="1"/>
      <c r="L2124" s="1"/>
    </row>
    <row r="2125" spans="7:12" x14ac:dyDescent="0.25">
      <c r="G2125" s="1"/>
      <c r="I2125" s="1"/>
      <c r="J2125" s="1"/>
      <c r="K2125" s="1"/>
      <c r="L2125" s="1"/>
    </row>
    <row r="2126" spans="7:12" x14ac:dyDescent="0.25">
      <c r="G2126" s="1"/>
      <c r="I2126" s="1"/>
      <c r="J2126" s="1"/>
      <c r="K2126" s="1"/>
      <c r="L2126" s="1"/>
    </row>
    <row r="2127" spans="7:12" x14ac:dyDescent="0.25">
      <c r="G2127" s="1"/>
      <c r="I2127" s="1"/>
      <c r="J2127" s="1"/>
      <c r="K2127" s="1"/>
      <c r="L2127" s="1"/>
    </row>
    <row r="2128" spans="7:12" x14ac:dyDescent="0.25">
      <c r="G2128" s="1"/>
      <c r="I2128" s="1"/>
      <c r="J2128" s="1"/>
      <c r="K2128" s="1"/>
      <c r="L2128" s="1"/>
    </row>
    <row r="2129" spans="7:12" x14ac:dyDescent="0.25">
      <c r="G2129" s="1"/>
      <c r="I2129" s="1"/>
      <c r="J2129" s="1"/>
      <c r="K2129" s="1"/>
      <c r="L2129" s="1"/>
    </row>
    <row r="2130" spans="7:12" x14ac:dyDescent="0.25">
      <c r="G2130" s="1"/>
      <c r="I2130" s="1"/>
      <c r="J2130" s="1"/>
      <c r="K2130" s="1"/>
      <c r="L2130" s="1"/>
    </row>
    <row r="2131" spans="7:12" x14ac:dyDescent="0.25">
      <c r="G2131" s="1"/>
      <c r="I2131" s="1"/>
      <c r="J2131" s="1"/>
      <c r="K2131" s="1"/>
      <c r="L2131" s="1"/>
    </row>
    <row r="2132" spans="7:12" x14ac:dyDescent="0.25">
      <c r="G2132" s="1"/>
      <c r="I2132" s="1"/>
      <c r="J2132" s="1"/>
      <c r="K2132" s="1"/>
      <c r="L2132" s="1"/>
    </row>
    <row r="2133" spans="7:12" x14ac:dyDescent="0.25">
      <c r="G2133" s="1"/>
      <c r="I2133" s="1"/>
      <c r="J2133" s="1"/>
      <c r="K2133" s="1"/>
      <c r="L2133" s="1"/>
    </row>
    <row r="2134" spans="7:12" x14ac:dyDescent="0.25">
      <c r="G2134" s="1"/>
      <c r="I2134" s="1"/>
      <c r="J2134" s="1"/>
      <c r="K2134" s="1"/>
      <c r="L2134" s="1"/>
    </row>
    <row r="2135" spans="7:12" x14ac:dyDescent="0.25">
      <c r="G2135" s="1"/>
      <c r="I2135" s="1"/>
      <c r="J2135" s="1"/>
      <c r="K2135" s="1"/>
      <c r="L2135" s="1"/>
    </row>
    <row r="2136" spans="7:12" x14ac:dyDescent="0.25">
      <c r="G2136" s="1"/>
      <c r="I2136" s="1"/>
      <c r="J2136" s="1"/>
      <c r="K2136" s="1"/>
      <c r="L2136" s="1"/>
    </row>
    <row r="2137" spans="7:12" x14ac:dyDescent="0.25">
      <c r="G2137" s="1"/>
      <c r="I2137" s="1"/>
      <c r="J2137" s="1"/>
      <c r="K2137" s="1"/>
      <c r="L2137" s="1"/>
    </row>
    <row r="2138" spans="7:12" x14ac:dyDescent="0.25">
      <c r="G2138" s="1"/>
      <c r="I2138" s="1"/>
      <c r="J2138" s="1"/>
      <c r="K2138" s="1"/>
      <c r="L2138" s="1"/>
    </row>
    <row r="2139" spans="7:12" x14ac:dyDescent="0.25">
      <c r="G2139" s="1"/>
      <c r="I2139" s="1"/>
      <c r="J2139" s="1"/>
      <c r="K2139" s="1"/>
      <c r="L2139" s="1"/>
    </row>
    <row r="2140" spans="7:12" x14ac:dyDescent="0.25">
      <c r="G2140" s="1"/>
      <c r="I2140" s="1"/>
      <c r="J2140" s="1"/>
      <c r="K2140" s="1"/>
      <c r="L2140" s="1"/>
    </row>
    <row r="2141" spans="7:12" x14ac:dyDescent="0.25">
      <c r="G2141" s="1"/>
      <c r="I2141" s="1"/>
      <c r="J2141" s="1"/>
      <c r="K2141" s="1"/>
      <c r="L2141" s="1"/>
    </row>
    <row r="2142" spans="7:12" x14ac:dyDescent="0.25">
      <c r="G2142" s="1"/>
      <c r="I2142" s="1"/>
      <c r="J2142" s="1"/>
      <c r="K2142" s="1"/>
      <c r="L2142" s="1"/>
    </row>
    <row r="2143" spans="7:12" x14ac:dyDescent="0.25">
      <c r="G2143" s="1"/>
      <c r="I2143" s="1"/>
      <c r="J2143" s="1"/>
      <c r="K2143" s="1"/>
      <c r="L2143" s="1"/>
    </row>
    <row r="2144" spans="7:12" x14ac:dyDescent="0.25">
      <c r="G2144" s="1"/>
      <c r="I2144" s="1"/>
      <c r="J2144" s="1"/>
      <c r="K2144" s="1"/>
      <c r="L2144" s="1"/>
    </row>
    <row r="2145" spans="7:12" x14ac:dyDescent="0.25">
      <c r="G2145" s="1"/>
      <c r="I2145" s="1"/>
      <c r="J2145" s="1"/>
      <c r="K2145" s="1"/>
      <c r="L2145" s="1"/>
    </row>
    <row r="2146" spans="7:12" x14ac:dyDescent="0.25">
      <c r="G2146" s="1"/>
      <c r="I2146" s="1"/>
      <c r="J2146" s="1"/>
      <c r="K2146" s="1"/>
      <c r="L2146" s="1"/>
    </row>
    <row r="2147" spans="7:12" x14ac:dyDescent="0.25">
      <c r="G2147" s="1"/>
      <c r="I2147" s="1"/>
      <c r="J2147" s="1"/>
      <c r="K2147" s="1"/>
      <c r="L2147" s="1"/>
    </row>
    <row r="2148" spans="7:12" x14ac:dyDescent="0.25">
      <c r="G2148" s="1"/>
      <c r="I2148" s="1"/>
      <c r="J2148" s="1"/>
      <c r="K2148" s="1"/>
      <c r="L2148" s="1"/>
    </row>
    <row r="2149" spans="7:12" x14ac:dyDescent="0.25">
      <c r="G2149" s="1"/>
      <c r="I2149" s="1"/>
      <c r="J2149" s="1"/>
      <c r="K2149" s="1"/>
      <c r="L2149" s="1"/>
    </row>
    <row r="2150" spans="7:12" x14ac:dyDescent="0.25">
      <c r="G2150" s="1"/>
      <c r="I2150" s="1"/>
      <c r="J2150" s="1"/>
      <c r="K2150" s="1"/>
      <c r="L2150" s="1"/>
    </row>
    <row r="2151" spans="7:12" x14ac:dyDescent="0.25">
      <c r="G2151" s="1"/>
      <c r="I2151" s="1"/>
      <c r="J2151" s="1"/>
      <c r="K2151" s="1"/>
      <c r="L2151" s="1"/>
    </row>
    <row r="2152" spans="7:12" x14ac:dyDescent="0.25">
      <c r="G2152" s="1"/>
      <c r="I2152" s="1"/>
      <c r="J2152" s="1"/>
      <c r="K2152" s="1"/>
      <c r="L2152" s="1"/>
    </row>
    <row r="2153" spans="7:12" x14ac:dyDescent="0.25">
      <c r="G2153" s="1"/>
      <c r="I2153" s="1"/>
      <c r="J2153" s="1"/>
      <c r="K2153" s="1"/>
      <c r="L2153" s="1"/>
    </row>
    <row r="2154" spans="7:12" x14ac:dyDescent="0.25">
      <c r="G2154" s="1"/>
      <c r="I2154" s="1"/>
      <c r="J2154" s="1"/>
      <c r="K2154" s="1"/>
      <c r="L2154" s="1"/>
    </row>
    <row r="2155" spans="7:12" x14ac:dyDescent="0.25">
      <c r="G2155" s="1"/>
      <c r="I2155" s="1"/>
      <c r="J2155" s="1"/>
      <c r="K2155" s="1"/>
      <c r="L2155" s="1"/>
    </row>
    <row r="2156" spans="7:12" x14ac:dyDescent="0.25">
      <c r="G2156" s="1"/>
      <c r="I2156" s="1"/>
      <c r="J2156" s="1"/>
      <c r="K2156" s="1"/>
      <c r="L2156" s="1"/>
    </row>
    <row r="2157" spans="7:12" x14ac:dyDescent="0.25">
      <c r="G2157" s="1"/>
      <c r="I2157" s="1"/>
      <c r="J2157" s="1"/>
      <c r="K2157" s="1"/>
      <c r="L2157" s="1"/>
    </row>
    <row r="2158" spans="7:12" x14ac:dyDescent="0.25">
      <c r="G2158" s="1"/>
      <c r="I2158" s="1"/>
      <c r="J2158" s="1"/>
      <c r="K2158" s="1"/>
      <c r="L2158" s="1"/>
    </row>
    <row r="2159" spans="7:12" x14ac:dyDescent="0.25">
      <c r="G2159" s="1"/>
      <c r="I2159" s="1"/>
      <c r="J2159" s="1"/>
      <c r="K2159" s="1"/>
      <c r="L2159" s="1"/>
    </row>
    <row r="2160" spans="7:12" x14ac:dyDescent="0.25">
      <c r="G2160" s="1"/>
      <c r="I2160" s="1"/>
      <c r="J2160" s="1"/>
      <c r="K2160" s="1"/>
      <c r="L2160" s="1"/>
    </row>
    <row r="2161" spans="7:12" x14ac:dyDescent="0.25">
      <c r="G2161" s="1"/>
      <c r="I2161" s="1"/>
      <c r="J2161" s="1"/>
      <c r="K2161" s="1"/>
      <c r="L2161" s="1"/>
    </row>
    <row r="2162" spans="7:12" x14ac:dyDescent="0.25">
      <c r="G2162" s="1"/>
      <c r="I2162" s="1"/>
      <c r="J2162" s="1"/>
      <c r="K2162" s="1"/>
      <c r="L2162" s="1"/>
    </row>
    <row r="2163" spans="7:12" x14ac:dyDescent="0.25">
      <c r="G2163" s="1"/>
      <c r="I2163" s="1"/>
      <c r="J2163" s="1"/>
      <c r="K2163" s="1"/>
      <c r="L2163" s="1"/>
    </row>
    <row r="2164" spans="7:12" x14ac:dyDescent="0.25">
      <c r="G2164" s="1"/>
      <c r="I2164" s="1"/>
      <c r="J2164" s="1"/>
      <c r="K2164" s="1"/>
      <c r="L2164" s="1"/>
    </row>
    <row r="2165" spans="7:12" x14ac:dyDescent="0.25">
      <c r="G2165" s="1"/>
      <c r="I2165" s="1"/>
      <c r="J2165" s="1"/>
      <c r="K2165" s="1"/>
      <c r="L2165" s="1"/>
    </row>
    <row r="2166" spans="7:12" x14ac:dyDescent="0.25">
      <c r="G2166" s="1"/>
      <c r="I2166" s="1"/>
      <c r="J2166" s="1"/>
      <c r="K2166" s="1"/>
      <c r="L2166" s="1"/>
    </row>
    <row r="2167" spans="7:12" x14ac:dyDescent="0.25">
      <c r="G2167" s="1"/>
      <c r="I2167" s="1"/>
      <c r="J2167" s="1"/>
      <c r="K2167" s="1"/>
      <c r="L2167" s="1"/>
    </row>
    <row r="2168" spans="7:12" x14ac:dyDescent="0.25">
      <c r="G2168" s="1"/>
      <c r="I2168" s="1"/>
      <c r="J2168" s="1"/>
      <c r="K2168" s="1"/>
      <c r="L2168" s="1"/>
    </row>
    <row r="2169" spans="7:12" x14ac:dyDescent="0.25">
      <c r="G2169" s="1"/>
      <c r="I2169" s="1"/>
      <c r="J2169" s="1"/>
      <c r="K2169" s="1"/>
      <c r="L2169" s="1"/>
    </row>
    <row r="2170" spans="7:12" x14ac:dyDescent="0.25">
      <c r="G2170" s="1"/>
      <c r="I2170" s="1"/>
      <c r="J2170" s="1"/>
      <c r="K2170" s="1"/>
      <c r="L2170" s="1"/>
    </row>
    <row r="2171" spans="7:12" x14ac:dyDescent="0.25">
      <c r="G2171" s="1"/>
      <c r="I2171" s="1"/>
      <c r="J2171" s="1"/>
      <c r="K2171" s="1"/>
      <c r="L2171" s="1"/>
    </row>
    <row r="2172" spans="7:12" x14ac:dyDescent="0.25">
      <c r="G2172" s="1"/>
      <c r="I2172" s="1"/>
      <c r="J2172" s="1"/>
      <c r="K2172" s="1"/>
      <c r="L2172" s="1"/>
    </row>
    <row r="2173" spans="7:12" x14ac:dyDescent="0.25">
      <c r="G2173" s="1"/>
      <c r="I2173" s="1"/>
      <c r="J2173" s="1"/>
      <c r="K2173" s="1"/>
      <c r="L2173" s="1"/>
    </row>
    <row r="2174" spans="7:12" x14ac:dyDescent="0.25">
      <c r="G2174" s="1"/>
      <c r="I2174" s="1"/>
      <c r="J2174" s="1"/>
      <c r="K2174" s="1"/>
      <c r="L2174" s="1"/>
    </row>
    <row r="2175" spans="7:12" x14ac:dyDescent="0.25">
      <c r="G2175" s="1"/>
      <c r="I2175" s="1"/>
      <c r="J2175" s="1"/>
      <c r="K2175" s="1"/>
      <c r="L2175" s="1"/>
    </row>
    <row r="2176" spans="7:12" x14ac:dyDescent="0.25">
      <c r="G2176" s="1"/>
      <c r="I2176" s="1"/>
      <c r="J2176" s="1"/>
      <c r="K2176" s="1"/>
      <c r="L2176" s="1"/>
    </row>
    <row r="2177" spans="7:12" x14ac:dyDescent="0.25">
      <c r="G2177" s="1"/>
      <c r="I2177" s="1"/>
      <c r="J2177" s="1"/>
      <c r="K2177" s="1"/>
      <c r="L2177" s="1"/>
    </row>
    <row r="2178" spans="7:12" x14ac:dyDescent="0.25">
      <c r="G2178" s="1"/>
      <c r="I2178" s="1"/>
      <c r="J2178" s="1"/>
      <c r="K2178" s="1"/>
      <c r="L2178" s="1"/>
    </row>
    <row r="2179" spans="7:12" x14ac:dyDescent="0.25">
      <c r="G2179" s="1"/>
      <c r="I2179" s="1"/>
      <c r="J2179" s="1"/>
      <c r="K2179" s="1"/>
      <c r="L2179" s="1"/>
    </row>
    <row r="2180" spans="7:12" x14ac:dyDescent="0.25">
      <c r="G2180" s="1"/>
      <c r="I2180" s="1"/>
      <c r="J2180" s="1"/>
      <c r="K2180" s="1"/>
      <c r="L2180" s="1"/>
    </row>
    <row r="2181" spans="7:12" x14ac:dyDescent="0.25">
      <c r="G2181" s="1"/>
      <c r="I2181" s="1"/>
      <c r="J2181" s="1"/>
      <c r="K2181" s="1"/>
      <c r="L2181" s="1"/>
    </row>
    <row r="2182" spans="7:12" x14ac:dyDescent="0.25">
      <c r="G2182" s="1"/>
      <c r="I2182" s="1"/>
      <c r="J2182" s="1"/>
      <c r="K2182" s="1"/>
      <c r="L2182" s="1"/>
    </row>
    <row r="2183" spans="7:12" x14ac:dyDescent="0.25">
      <c r="G2183" s="1"/>
      <c r="I2183" s="1"/>
      <c r="J2183" s="1"/>
      <c r="K2183" s="1"/>
      <c r="L2183" s="1"/>
    </row>
    <row r="2184" spans="7:12" x14ac:dyDescent="0.25">
      <c r="G2184" s="1"/>
      <c r="I2184" s="1"/>
      <c r="J2184" s="1"/>
      <c r="K2184" s="1"/>
      <c r="L2184" s="1"/>
    </row>
    <row r="2185" spans="7:12" x14ac:dyDescent="0.25">
      <c r="G2185" s="1"/>
      <c r="I2185" s="1"/>
      <c r="J2185" s="1"/>
      <c r="K2185" s="1"/>
      <c r="L2185" s="1"/>
    </row>
    <row r="2186" spans="7:12" x14ac:dyDescent="0.25">
      <c r="G2186" s="1"/>
      <c r="I2186" s="1"/>
      <c r="J2186" s="1"/>
      <c r="K2186" s="1"/>
      <c r="L2186" s="1"/>
    </row>
    <row r="2187" spans="7:12" x14ac:dyDescent="0.25">
      <c r="G2187" s="1"/>
      <c r="I2187" s="1"/>
      <c r="J2187" s="1"/>
      <c r="K2187" s="1"/>
      <c r="L2187" s="1"/>
    </row>
    <row r="2188" spans="7:12" x14ac:dyDescent="0.25">
      <c r="G2188" s="1"/>
      <c r="I2188" s="1"/>
      <c r="J2188" s="1"/>
      <c r="K2188" s="1"/>
      <c r="L2188" s="1"/>
    </row>
    <row r="2189" spans="7:12" x14ac:dyDescent="0.25">
      <c r="G2189" s="1"/>
      <c r="I2189" s="1"/>
      <c r="J2189" s="1"/>
      <c r="K2189" s="1"/>
      <c r="L2189" s="1"/>
    </row>
    <row r="2190" spans="7:12" x14ac:dyDescent="0.25">
      <c r="G2190" s="1"/>
      <c r="I2190" s="1"/>
      <c r="J2190" s="1"/>
      <c r="K2190" s="1"/>
      <c r="L2190" s="1"/>
    </row>
    <row r="2191" spans="7:12" x14ac:dyDescent="0.25">
      <c r="G2191" s="1"/>
      <c r="I2191" s="1"/>
      <c r="J2191" s="1"/>
      <c r="K2191" s="1"/>
      <c r="L2191" s="1"/>
    </row>
    <row r="2192" spans="7:12" x14ac:dyDescent="0.25">
      <c r="G2192" s="1"/>
      <c r="I2192" s="1"/>
      <c r="J2192" s="1"/>
      <c r="K2192" s="1"/>
      <c r="L2192" s="1"/>
    </row>
    <row r="2193" spans="7:12" x14ac:dyDescent="0.25">
      <c r="G2193" s="1"/>
      <c r="I2193" s="1"/>
      <c r="J2193" s="1"/>
      <c r="K2193" s="1"/>
      <c r="L2193" s="1"/>
    </row>
    <row r="2194" spans="7:12" x14ac:dyDescent="0.25">
      <c r="G2194" s="1"/>
      <c r="I2194" s="1"/>
      <c r="J2194" s="1"/>
      <c r="K2194" s="1"/>
      <c r="L2194" s="1"/>
    </row>
    <row r="2195" spans="7:12" x14ac:dyDescent="0.25">
      <c r="G2195" s="1"/>
      <c r="I2195" s="1"/>
      <c r="J2195" s="1"/>
      <c r="K2195" s="1"/>
      <c r="L2195" s="1"/>
    </row>
    <row r="2196" spans="7:12" x14ac:dyDescent="0.25">
      <c r="G2196" s="1"/>
      <c r="I2196" s="1"/>
      <c r="J2196" s="1"/>
      <c r="K2196" s="1"/>
      <c r="L2196" s="1"/>
    </row>
    <row r="2197" spans="7:12" x14ac:dyDescent="0.25">
      <c r="G2197" s="1"/>
      <c r="I2197" s="1"/>
      <c r="J2197" s="1"/>
      <c r="K2197" s="1"/>
      <c r="L2197" s="1"/>
    </row>
    <row r="2198" spans="7:12" x14ac:dyDescent="0.25">
      <c r="G2198" s="1"/>
      <c r="I2198" s="1"/>
      <c r="J2198" s="1"/>
      <c r="K2198" s="1"/>
      <c r="L2198" s="1"/>
    </row>
    <row r="2199" spans="7:12" x14ac:dyDescent="0.25">
      <c r="G2199" s="1"/>
      <c r="I2199" s="1"/>
      <c r="J2199" s="1"/>
      <c r="K2199" s="1"/>
      <c r="L2199" s="1"/>
    </row>
    <row r="2200" spans="7:12" x14ac:dyDescent="0.25">
      <c r="G2200" s="1"/>
      <c r="I2200" s="1"/>
      <c r="J2200" s="1"/>
      <c r="K2200" s="1"/>
      <c r="L2200" s="1"/>
    </row>
    <row r="2201" spans="7:12" x14ac:dyDescent="0.25">
      <c r="G2201" s="1"/>
      <c r="I2201" s="1"/>
      <c r="J2201" s="1"/>
      <c r="K2201" s="1"/>
      <c r="L2201" s="1"/>
    </row>
    <row r="2202" spans="7:12" x14ac:dyDescent="0.25">
      <c r="G2202" s="1"/>
      <c r="I2202" s="1"/>
      <c r="J2202" s="1"/>
      <c r="K2202" s="1"/>
      <c r="L2202" s="1"/>
    </row>
    <row r="2203" spans="7:12" x14ac:dyDescent="0.25">
      <c r="G2203" s="1"/>
      <c r="I2203" s="1"/>
      <c r="J2203" s="1"/>
      <c r="K2203" s="1"/>
      <c r="L2203" s="1"/>
    </row>
    <row r="2204" spans="7:12" x14ac:dyDescent="0.25">
      <c r="G2204" s="1"/>
      <c r="I2204" s="1"/>
      <c r="J2204" s="1"/>
      <c r="K2204" s="1"/>
      <c r="L2204" s="1"/>
    </row>
    <row r="2205" spans="7:12" x14ac:dyDescent="0.25">
      <c r="G2205" s="1"/>
      <c r="I2205" s="1"/>
      <c r="J2205" s="1"/>
      <c r="K2205" s="1"/>
      <c r="L2205" s="1"/>
    </row>
    <row r="2206" spans="7:12" x14ac:dyDescent="0.25">
      <c r="G2206" s="1"/>
      <c r="I2206" s="1"/>
      <c r="J2206" s="1"/>
      <c r="K2206" s="1"/>
      <c r="L2206" s="1"/>
    </row>
    <row r="2207" spans="7:12" x14ac:dyDescent="0.25">
      <c r="G2207" s="1"/>
      <c r="I2207" s="1"/>
      <c r="J2207" s="1"/>
      <c r="K2207" s="1"/>
      <c r="L2207" s="1"/>
    </row>
    <row r="2208" spans="7:12" x14ac:dyDescent="0.25">
      <c r="G2208" s="1"/>
      <c r="I2208" s="1"/>
      <c r="J2208" s="1"/>
      <c r="K2208" s="1"/>
      <c r="L2208" s="1"/>
    </row>
    <row r="2209" spans="7:12" x14ac:dyDescent="0.25">
      <c r="G2209" s="1"/>
      <c r="I2209" s="1"/>
      <c r="J2209" s="1"/>
      <c r="K2209" s="1"/>
      <c r="L2209" s="1"/>
    </row>
    <row r="2210" spans="7:12" x14ac:dyDescent="0.25">
      <c r="G2210" s="1"/>
      <c r="I2210" s="1"/>
      <c r="J2210" s="1"/>
      <c r="K2210" s="1"/>
      <c r="L2210" s="1"/>
    </row>
    <row r="2211" spans="7:12" x14ac:dyDescent="0.25">
      <c r="G2211" s="1"/>
      <c r="I2211" s="1"/>
      <c r="J2211" s="1"/>
      <c r="K2211" s="1"/>
      <c r="L2211" s="1"/>
    </row>
    <row r="2212" spans="7:12" x14ac:dyDescent="0.25">
      <c r="G2212" s="1"/>
      <c r="I2212" s="1"/>
      <c r="J2212" s="1"/>
      <c r="K2212" s="1"/>
      <c r="L2212" s="1"/>
    </row>
    <row r="2213" spans="7:12" x14ac:dyDescent="0.25">
      <c r="G2213" s="1"/>
      <c r="I2213" s="1"/>
      <c r="J2213" s="1"/>
      <c r="K2213" s="1"/>
      <c r="L2213" s="1"/>
    </row>
    <row r="2214" spans="7:12" x14ac:dyDescent="0.25">
      <c r="G2214" s="1"/>
      <c r="I2214" s="1"/>
      <c r="J2214" s="1"/>
      <c r="K2214" s="1"/>
      <c r="L2214" s="1"/>
    </row>
    <row r="2215" spans="7:12" x14ac:dyDescent="0.25">
      <c r="G2215" s="1"/>
      <c r="I2215" s="1"/>
      <c r="J2215" s="1"/>
      <c r="K2215" s="1"/>
      <c r="L2215" s="1"/>
    </row>
    <row r="2216" spans="7:12" x14ac:dyDescent="0.25">
      <c r="G2216" s="1"/>
      <c r="I2216" s="1"/>
      <c r="J2216" s="1"/>
      <c r="K2216" s="1"/>
      <c r="L2216" s="1"/>
    </row>
    <row r="2217" spans="7:12" x14ac:dyDescent="0.25">
      <c r="G2217" s="1"/>
      <c r="I2217" s="1"/>
      <c r="J2217" s="1"/>
      <c r="K2217" s="1"/>
      <c r="L2217" s="1"/>
    </row>
    <row r="2218" spans="7:12" x14ac:dyDescent="0.25">
      <c r="G2218" s="1"/>
      <c r="I2218" s="1"/>
      <c r="J2218" s="1"/>
      <c r="K2218" s="1"/>
      <c r="L2218" s="1"/>
    </row>
    <row r="2219" spans="7:12" x14ac:dyDescent="0.25">
      <c r="G2219" s="1"/>
      <c r="I2219" s="1"/>
      <c r="J2219" s="1"/>
      <c r="K2219" s="1"/>
      <c r="L2219" s="1"/>
    </row>
    <row r="2220" spans="7:12" x14ac:dyDescent="0.25">
      <c r="G2220" s="1"/>
      <c r="I2220" s="1"/>
      <c r="J2220" s="1"/>
      <c r="K2220" s="1"/>
      <c r="L2220" s="1"/>
    </row>
    <row r="2221" spans="7:12" x14ac:dyDescent="0.25">
      <c r="G2221" s="1"/>
      <c r="I2221" s="1"/>
      <c r="J2221" s="1"/>
      <c r="K2221" s="1"/>
      <c r="L2221" s="1"/>
    </row>
    <row r="2222" spans="7:12" x14ac:dyDescent="0.25">
      <c r="G2222" s="1"/>
      <c r="I2222" s="1"/>
      <c r="J2222" s="1"/>
      <c r="K2222" s="1"/>
      <c r="L2222" s="1"/>
    </row>
    <row r="2223" spans="7:12" x14ac:dyDescent="0.25">
      <c r="G2223" s="1"/>
      <c r="I2223" s="1"/>
      <c r="J2223" s="1"/>
      <c r="K2223" s="1"/>
      <c r="L2223" s="1"/>
    </row>
    <row r="2224" spans="7:12" x14ac:dyDescent="0.25">
      <c r="G2224" s="1"/>
      <c r="I2224" s="1"/>
      <c r="J2224" s="1"/>
      <c r="K2224" s="1"/>
      <c r="L2224" s="1"/>
    </row>
    <row r="2225" spans="7:12" x14ac:dyDescent="0.25">
      <c r="G2225" s="1"/>
      <c r="I2225" s="1"/>
      <c r="J2225" s="1"/>
      <c r="K2225" s="1"/>
      <c r="L2225" s="1"/>
    </row>
    <row r="2226" spans="7:12" x14ac:dyDescent="0.25">
      <c r="G2226" s="1"/>
      <c r="I2226" s="1"/>
      <c r="J2226" s="1"/>
      <c r="K2226" s="1"/>
      <c r="L2226" s="1"/>
    </row>
    <row r="2227" spans="7:12" x14ac:dyDescent="0.25">
      <c r="G2227" s="1"/>
      <c r="I2227" s="1"/>
      <c r="J2227" s="1"/>
      <c r="K2227" s="1"/>
      <c r="L2227" s="1"/>
    </row>
    <row r="2228" spans="7:12" x14ac:dyDescent="0.25">
      <c r="G2228" s="1"/>
      <c r="I2228" s="1"/>
      <c r="J2228" s="1"/>
      <c r="K2228" s="1"/>
      <c r="L2228" s="1"/>
    </row>
    <row r="2229" spans="7:12" x14ac:dyDescent="0.25">
      <c r="G2229" s="1"/>
      <c r="I2229" s="1"/>
      <c r="J2229" s="1"/>
      <c r="K2229" s="1"/>
      <c r="L2229" s="1"/>
    </row>
    <row r="2230" spans="7:12" x14ac:dyDescent="0.25">
      <c r="G2230" s="1"/>
      <c r="I2230" s="1"/>
      <c r="J2230" s="1"/>
      <c r="K2230" s="1"/>
      <c r="L2230" s="1"/>
    </row>
    <row r="2231" spans="7:12" x14ac:dyDescent="0.25">
      <c r="G2231" s="1"/>
      <c r="I2231" s="1"/>
      <c r="J2231" s="1"/>
      <c r="K2231" s="1"/>
      <c r="L2231" s="1"/>
    </row>
    <row r="2232" spans="7:12" x14ac:dyDescent="0.25">
      <c r="G2232" s="1"/>
      <c r="I2232" s="1"/>
      <c r="J2232" s="1"/>
      <c r="K2232" s="1"/>
      <c r="L2232" s="1"/>
    </row>
    <row r="2233" spans="7:12" x14ac:dyDescent="0.25">
      <c r="G2233" s="1"/>
      <c r="I2233" s="1"/>
      <c r="J2233" s="1"/>
      <c r="K2233" s="1"/>
      <c r="L2233" s="1"/>
    </row>
    <row r="2234" spans="7:12" x14ac:dyDescent="0.25">
      <c r="G2234" s="1"/>
      <c r="I2234" s="1"/>
      <c r="J2234" s="1"/>
      <c r="K2234" s="1"/>
      <c r="L2234" s="1"/>
    </row>
    <row r="2235" spans="7:12" x14ac:dyDescent="0.25">
      <c r="G2235" s="1"/>
      <c r="I2235" s="1"/>
      <c r="J2235" s="1"/>
      <c r="K2235" s="1"/>
      <c r="L2235" s="1"/>
    </row>
    <row r="2236" spans="7:12" x14ac:dyDescent="0.25">
      <c r="G2236" s="1"/>
      <c r="I2236" s="1"/>
      <c r="J2236" s="1"/>
      <c r="K2236" s="1"/>
      <c r="L2236" s="1"/>
    </row>
    <row r="2237" spans="7:12" x14ac:dyDescent="0.25">
      <c r="G2237" s="1"/>
      <c r="I2237" s="1"/>
      <c r="J2237" s="1"/>
      <c r="K2237" s="1"/>
      <c r="L2237" s="1"/>
    </row>
    <row r="2238" spans="7:12" x14ac:dyDescent="0.25">
      <c r="G2238" s="1"/>
      <c r="I2238" s="1"/>
      <c r="J2238" s="1"/>
      <c r="K2238" s="1"/>
      <c r="L2238" s="1"/>
    </row>
    <row r="2239" spans="7:12" x14ac:dyDescent="0.25">
      <c r="G2239" s="1"/>
      <c r="I2239" s="1"/>
      <c r="J2239" s="1"/>
      <c r="K2239" s="1"/>
      <c r="L2239" s="1"/>
    </row>
    <row r="2240" spans="7:12" x14ac:dyDescent="0.25">
      <c r="G2240" s="1"/>
      <c r="I2240" s="1"/>
      <c r="J2240" s="1"/>
      <c r="K2240" s="1"/>
      <c r="L2240" s="1"/>
    </row>
    <row r="2241" spans="7:12" x14ac:dyDescent="0.25">
      <c r="G2241" s="1"/>
      <c r="I2241" s="1"/>
      <c r="J2241" s="1"/>
      <c r="K2241" s="1"/>
      <c r="L2241" s="1"/>
    </row>
    <row r="2242" spans="7:12" x14ac:dyDescent="0.25">
      <c r="G2242" s="1"/>
      <c r="I2242" s="1"/>
      <c r="J2242" s="1"/>
      <c r="K2242" s="1"/>
      <c r="L2242" s="1"/>
    </row>
    <row r="2243" spans="7:12" x14ac:dyDescent="0.25">
      <c r="G2243" s="1"/>
      <c r="I2243" s="1"/>
      <c r="J2243" s="1"/>
      <c r="K2243" s="1"/>
      <c r="L2243" s="1"/>
    </row>
    <row r="2244" spans="7:12" x14ac:dyDescent="0.25">
      <c r="G2244" s="1"/>
      <c r="I2244" s="1"/>
      <c r="J2244" s="1"/>
      <c r="K2244" s="1"/>
      <c r="L2244" s="1"/>
    </row>
    <row r="2245" spans="7:12" x14ac:dyDescent="0.25">
      <c r="G2245" s="1"/>
      <c r="I2245" s="1"/>
      <c r="J2245" s="1"/>
      <c r="K2245" s="1"/>
      <c r="L2245" s="1"/>
    </row>
    <row r="2246" spans="7:12" x14ac:dyDescent="0.25">
      <c r="G2246" s="1"/>
      <c r="I2246" s="1"/>
      <c r="J2246" s="1"/>
      <c r="K2246" s="1"/>
      <c r="L2246" s="1"/>
    </row>
    <row r="2247" spans="7:12" x14ac:dyDescent="0.25">
      <c r="G2247" s="1"/>
      <c r="I2247" s="1"/>
      <c r="J2247" s="1"/>
      <c r="K2247" s="1"/>
      <c r="L2247" s="1"/>
    </row>
    <row r="2248" spans="7:12" x14ac:dyDescent="0.25">
      <c r="G2248" s="1"/>
      <c r="I2248" s="1"/>
      <c r="J2248" s="1"/>
      <c r="K2248" s="1"/>
      <c r="L2248" s="1"/>
    </row>
    <row r="2249" spans="7:12" x14ac:dyDescent="0.25">
      <c r="G2249" s="1"/>
      <c r="I2249" s="1"/>
      <c r="J2249" s="1"/>
      <c r="K2249" s="1"/>
      <c r="L2249" s="1"/>
    </row>
    <row r="2250" spans="7:12" x14ac:dyDescent="0.25">
      <c r="G2250" s="1"/>
      <c r="I2250" s="1"/>
      <c r="J2250" s="1"/>
      <c r="K2250" s="1"/>
      <c r="L2250" s="1"/>
    </row>
    <row r="2251" spans="7:12" x14ac:dyDescent="0.25">
      <c r="G2251" s="1"/>
      <c r="I2251" s="1"/>
      <c r="J2251" s="1"/>
      <c r="K2251" s="1"/>
      <c r="L2251" s="1"/>
    </row>
    <row r="2252" spans="7:12" x14ac:dyDescent="0.25">
      <c r="G2252" s="1"/>
      <c r="I2252" s="1"/>
      <c r="J2252" s="1"/>
      <c r="K2252" s="1"/>
      <c r="L2252" s="1"/>
    </row>
    <row r="2253" spans="7:12" x14ac:dyDescent="0.25">
      <c r="G2253" s="1"/>
      <c r="I2253" s="1"/>
      <c r="J2253" s="1"/>
      <c r="K2253" s="1"/>
      <c r="L2253" s="1"/>
    </row>
    <row r="2254" spans="7:12" x14ac:dyDescent="0.25">
      <c r="G2254" s="1"/>
      <c r="I2254" s="1"/>
      <c r="J2254" s="1"/>
      <c r="K2254" s="1"/>
      <c r="L2254" s="1"/>
    </row>
    <row r="2255" spans="7:12" x14ac:dyDescent="0.25">
      <c r="G2255" s="1"/>
      <c r="I2255" s="1"/>
      <c r="J2255" s="1"/>
      <c r="K2255" s="1"/>
      <c r="L2255" s="1"/>
    </row>
    <row r="2256" spans="7:12" x14ac:dyDescent="0.25">
      <c r="G2256" s="1"/>
      <c r="I2256" s="1"/>
      <c r="J2256" s="1"/>
      <c r="K2256" s="1"/>
      <c r="L2256" s="1"/>
    </row>
    <row r="2257" spans="7:12" x14ac:dyDescent="0.25">
      <c r="G2257" s="1"/>
      <c r="I2257" s="1"/>
      <c r="J2257" s="1"/>
      <c r="K2257" s="1"/>
      <c r="L2257" s="1"/>
    </row>
    <row r="2258" spans="7:12" x14ac:dyDescent="0.25">
      <c r="G2258" s="1"/>
      <c r="I2258" s="1"/>
      <c r="J2258" s="1"/>
      <c r="K2258" s="1"/>
      <c r="L2258" s="1"/>
    </row>
    <row r="2259" spans="7:12" x14ac:dyDescent="0.25">
      <c r="G2259" s="1"/>
      <c r="I2259" s="1"/>
      <c r="J2259" s="1"/>
      <c r="K2259" s="1"/>
      <c r="L2259" s="1"/>
    </row>
    <row r="2260" spans="7:12" x14ac:dyDescent="0.25">
      <c r="G2260" s="1"/>
      <c r="I2260" s="1"/>
      <c r="J2260" s="1"/>
      <c r="K2260" s="1"/>
      <c r="L2260" s="1"/>
    </row>
    <row r="2261" spans="7:12" x14ac:dyDescent="0.25">
      <c r="G2261" s="1"/>
      <c r="I2261" s="1"/>
      <c r="J2261" s="1"/>
      <c r="K2261" s="1"/>
      <c r="L2261" s="1"/>
    </row>
    <row r="2262" spans="7:12" x14ac:dyDescent="0.25">
      <c r="G2262" s="1"/>
      <c r="I2262" s="1"/>
      <c r="J2262" s="1"/>
      <c r="K2262" s="1"/>
      <c r="L2262" s="1"/>
    </row>
    <row r="2263" spans="7:12" x14ac:dyDescent="0.25">
      <c r="G2263" s="1"/>
      <c r="I2263" s="1"/>
      <c r="J2263" s="1"/>
      <c r="K2263" s="1"/>
      <c r="L2263" s="1"/>
    </row>
    <row r="2264" spans="7:12" x14ac:dyDescent="0.25">
      <c r="G2264" s="1"/>
      <c r="I2264" s="1"/>
      <c r="J2264" s="1"/>
      <c r="K2264" s="1"/>
      <c r="L2264" s="1"/>
    </row>
    <row r="2265" spans="7:12" x14ac:dyDescent="0.25">
      <c r="G2265" s="1"/>
      <c r="I2265" s="1"/>
      <c r="J2265" s="1"/>
      <c r="K2265" s="1"/>
      <c r="L2265" s="1"/>
    </row>
    <row r="2266" spans="7:12" x14ac:dyDescent="0.25">
      <c r="G2266" s="1"/>
      <c r="I2266" s="1"/>
      <c r="J2266" s="1"/>
      <c r="K2266" s="1"/>
      <c r="L2266" s="1"/>
    </row>
    <row r="2267" spans="7:12" x14ac:dyDescent="0.25">
      <c r="G2267" s="1"/>
      <c r="I2267" s="1"/>
      <c r="J2267" s="1"/>
      <c r="K2267" s="1"/>
      <c r="L2267" s="1"/>
    </row>
    <row r="2268" spans="7:12" x14ac:dyDescent="0.25">
      <c r="G2268" s="1"/>
      <c r="I2268" s="1"/>
      <c r="J2268" s="1"/>
      <c r="K2268" s="1"/>
      <c r="L2268" s="1"/>
    </row>
    <row r="2269" spans="7:12" x14ac:dyDescent="0.25">
      <c r="G2269" s="1"/>
      <c r="I2269" s="1"/>
      <c r="J2269" s="1"/>
      <c r="K2269" s="1"/>
      <c r="L2269" s="1"/>
    </row>
    <row r="2270" spans="7:12" x14ac:dyDescent="0.25">
      <c r="G2270" s="1"/>
      <c r="I2270" s="1"/>
      <c r="J2270" s="1"/>
      <c r="K2270" s="1"/>
      <c r="L2270" s="1"/>
    </row>
    <row r="2271" spans="7:12" x14ac:dyDescent="0.25">
      <c r="G2271" s="1"/>
      <c r="I2271" s="1"/>
      <c r="J2271" s="1"/>
      <c r="K2271" s="1"/>
      <c r="L2271" s="1"/>
    </row>
    <row r="2272" spans="7:12" x14ac:dyDescent="0.25">
      <c r="G2272" s="1"/>
      <c r="I2272" s="1"/>
      <c r="J2272" s="1"/>
      <c r="K2272" s="1"/>
      <c r="L2272" s="1"/>
    </row>
    <row r="2273" spans="7:12" x14ac:dyDescent="0.25">
      <c r="G2273" s="1"/>
      <c r="I2273" s="1"/>
      <c r="J2273" s="1"/>
      <c r="K2273" s="1"/>
      <c r="L2273" s="1"/>
    </row>
    <row r="2274" spans="7:12" x14ac:dyDescent="0.25">
      <c r="G2274" s="1"/>
      <c r="I2274" s="1"/>
      <c r="J2274" s="1"/>
      <c r="K2274" s="1"/>
      <c r="L2274" s="1"/>
    </row>
    <row r="2275" spans="7:12" x14ac:dyDescent="0.25">
      <c r="G2275" s="1"/>
      <c r="I2275" s="1"/>
      <c r="J2275" s="1"/>
      <c r="K2275" s="1"/>
      <c r="L2275" s="1"/>
    </row>
    <row r="2276" spans="7:12" x14ac:dyDescent="0.25">
      <c r="G2276" s="1"/>
      <c r="I2276" s="1"/>
      <c r="J2276" s="1"/>
      <c r="K2276" s="1"/>
      <c r="L2276" s="1"/>
    </row>
    <row r="2277" spans="7:12" x14ac:dyDescent="0.25">
      <c r="G2277" s="1"/>
      <c r="I2277" s="1"/>
      <c r="J2277" s="1"/>
      <c r="K2277" s="1"/>
      <c r="L2277" s="1"/>
    </row>
    <row r="2278" spans="7:12" x14ac:dyDescent="0.25">
      <c r="G2278" s="1"/>
      <c r="I2278" s="1"/>
      <c r="J2278" s="1"/>
      <c r="K2278" s="1"/>
      <c r="L2278" s="1"/>
    </row>
    <row r="2279" spans="7:12" x14ac:dyDescent="0.25">
      <c r="G2279" s="1"/>
      <c r="I2279" s="1"/>
      <c r="J2279" s="1"/>
      <c r="K2279" s="1"/>
      <c r="L2279" s="1"/>
    </row>
    <row r="2280" spans="7:12" x14ac:dyDescent="0.25">
      <c r="G2280" s="1"/>
      <c r="I2280" s="1"/>
      <c r="J2280" s="1"/>
      <c r="K2280" s="1"/>
      <c r="L2280" s="1"/>
    </row>
    <row r="2281" spans="7:12" x14ac:dyDescent="0.25">
      <c r="G2281" s="1"/>
      <c r="I2281" s="1"/>
      <c r="J2281" s="1"/>
      <c r="K2281" s="1"/>
      <c r="L2281" s="1"/>
    </row>
    <row r="2282" spans="7:12" x14ac:dyDescent="0.25">
      <c r="G2282" s="1"/>
      <c r="I2282" s="1"/>
      <c r="J2282" s="1"/>
      <c r="K2282" s="1"/>
      <c r="L2282" s="1"/>
    </row>
    <row r="2283" spans="7:12" x14ac:dyDescent="0.25">
      <c r="G2283" s="1"/>
      <c r="I2283" s="1"/>
      <c r="J2283" s="1"/>
      <c r="K2283" s="1"/>
      <c r="L2283" s="1"/>
    </row>
    <row r="2284" spans="7:12" x14ac:dyDescent="0.25">
      <c r="G2284" s="1"/>
      <c r="I2284" s="1"/>
      <c r="J2284" s="1"/>
      <c r="K2284" s="1"/>
      <c r="L2284" s="1"/>
    </row>
    <row r="2285" spans="7:12" x14ac:dyDescent="0.25">
      <c r="G2285" s="1"/>
      <c r="I2285" s="1"/>
      <c r="J2285" s="1"/>
      <c r="K2285" s="1"/>
      <c r="L2285" s="1"/>
    </row>
    <row r="2286" spans="7:12" x14ac:dyDescent="0.25">
      <c r="G2286" s="1"/>
      <c r="I2286" s="1"/>
      <c r="J2286" s="1"/>
      <c r="K2286" s="1"/>
      <c r="L2286" s="1"/>
    </row>
    <row r="2287" spans="7:12" x14ac:dyDescent="0.25">
      <c r="G2287" s="1"/>
      <c r="I2287" s="1"/>
      <c r="J2287" s="1"/>
      <c r="K2287" s="1"/>
      <c r="L2287" s="1"/>
    </row>
    <row r="2288" spans="7:12" x14ac:dyDescent="0.25">
      <c r="G2288" s="1"/>
      <c r="I2288" s="1"/>
      <c r="J2288" s="1"/>
      <c r="K2288" s="1"/>
      <c r="L2288" s="1"/>
    </row>
    <row r="2289" spans="7:12" x14ac:dyDescent="0.25">
      <c r="G2289" s="1"/>
      <c r="I2289" s="1"/>
      <c r="J2289" s="1"/>
      <c r="K2289" s="1"/>
      <c r="L2289" s="1"/>
    </row>
    <row r="2290" spans="7:12" x14ac:dyDescent="0.25">
      <c r="G2290" s="1"/>
      <c r="I2290" s="1"/>
      <c r="J2290" s="1"/>
      <c r="K2290" s="1"/>
      <c r="L2290" s="1"/>
    </row>
    <row r="2291" spans="7:12" x14ac:dyDescent="0.25">
      <c r="G2291" s="1"/>
      <c r="I2291" s="1"/>
      <c r="J2291" s="1"/>
      <c r="K2291" s="1"/>
      <c r="L2291" s="1"/>
    </row>
    <row r="2292" spans="7:12" x14ac:dyDescent="0.25">
      <c r="G2292" s="1"/>
      <c r="I2292" s="1"/>
      <c r="J2292" s="1"/>
      <c r="K2292" s="1"/>
      <c r="L2292" s="1"/>
    </row>
    <row r="2293" spans="7:12" x14ac:dyDescent="0.25">
      <c r="G2293" s="1"/>
      <c r="I2293" s="1"/>
      <c r="J2293" s="1"/>
      <c r="K2293" s="1"/>
      <c r="L2293" s="1"/>
    </row>
    <row r="2294" spans="7:12" x14ac:dyDescent="0.25">
      <c r="G2294" s="1"/>
      <c r="I2294" s="1"/>
      <c r="J2294" s="1"/>
      <c r="K2294" s="1"/>
      <c r="L2294" s="1"/>
    </row>
    <row r="2295" spans="7:12" x14ac:dyDescent="0.25">
      <c r="G2295" s="1"/>
      <c r="I2295" s="1"/>
      <c r="J2295" s="1"/>
      <c r="K2295" s="1"/>
      <c r="L2295" s="1"/>
    </row>
    <row r="2296" spans="7:12" x14ac:dyDescent="0.25">
      <c r="G2296" s="1"/>
      <c r="I2296" s="1"/>
      <c r="J2296" s="1"/>
      <c r="K2296" s="1"/>
      <c r="L2296" s="1"/>
    </row>
    <row r="2297" spans="7:12" x14ac:dyDescent="0.25">
      <c r="G2297" s="1"/>
      <c r="I2297" s="1"/>
      <c r="J2297" s="1"/>
      <c r="K2297" s="1"/>
      <c r="L2297" s="1"/>
    </row>
    <row r="2298" spans="7:12" x14ac:dyDescent="0.25">
      <c r="G2298" s="1"/>
      <c r="I2298" s="1"/>
      <c r="J2298" s="1"/>
      <c r="K2298" s="1"/>
      <c r="L2298" s="1"/>
    </row>
    <row r="2299" spans="7:12" x14ac:dyDescent="0.25">
      <c r="G2299" s="1"/>
      <c r="I2299" s="1"/>
      <c r="J2299" s="1"/>
      <c r="K2299" s="1"/>
      <c r="L2299" s="1"/>
    </row>
    <row r="2300" spans="7:12" x14ac:dyDescent="0.25">
      <c r="G2300" s="1"/>
      <c r="I2300" s="1"/>
      <c r="J2300" s="1"/>
      <c r="K2300" s="1"/>
      <c r="L2300" s="1"/>
    </row>
    <row r="2301" spans="7:12" x14ac:dyDescent="0.25">
      <c r="G2301" s="1"/>
      <c r="I2301" s="1"/>
      <c r="J2301" s="1"/>
      <c r="K2301" s="1"/>
      <c r="L2301" s="1"/>
    </row>
    <row r="2302" spans="7:12" x14ac:dyDescent="0.25">
      <c r="G2302" s="1"/>
      <c r="I2302" s="1"/>
      <c r="J2302" s="1"/>
      <c r="K2302" s="1"/>
      <c r="L2302" s="1"/>
    </row>
    <row r="2303" spans="7:12" x14ac:dyDescent="0.25">
      <c r="G2303" s="1"/>
      <c r="I2303" s="1"/>
      <c r="J2303" s="1"/>
      <c r="K2303" s="1"/>
      <c r="L2303" s="1"/>
    </row>
    <row r="2304" spans="7:12" x14ac:dyDescent="0.25">
      <c r="G2304" s="1"/>
      <c r="I2304" s="1"/>
      <c r="J2304" s="1"/>
      <c r="K2304" s="1"/>
      <c r="L2304" s="1"/>
    </row>
    <row r="2305" spans="7:12" x14ac:dyDescent="0.25">
      <c r="G2305" s="1"/>
      <c r="I2305" s="1"/>
      <c r="J2305" s="1"/>
      <c r="K2305" s="1"/>
      <c r="L2305" s="1"/>
    </row>
    <row r="2306" spans="7:12" x14ac:dyDescent="0.25">
      <c r="G2306" s="1"/>
      <c r="I2306" s="1"/>
      <c r="J2306" s="1"/>
      <c r="K2306" s="1"/>
      <c r="L2306" s="1"/>
    </row>
    <row r="2307" spans="7:12" x14ac:dyDescent="0.25">
      <c r="G2307" s="1"/>
      <c r="I2307" s="1"/>
      <c r="J2307" s="1"/>
      <c r="K2307" s="1"/>
      <c r="L2307" s="1"/>
    </row>
    <row r="2308" spans="7:12" x14ac:dyDescent="0.25">
      <c r="G2308" s="1"/>
      <c r="I2308" s="1"/>
      <c r="J2308" s="1"/>
      <c r="K2308" s="1"/>
      <c r="L2308" s="1"/>
    </row>
    <row r="2309" spans="7:12" x14ac:dyDescent="0.25">
      <c r="G2309" s="1"/>
      <c r="I2309" s="1"/>
      <c r="J2309" s="1"/>
      <c r="K2309" s="1"/>
      <c r="L2309" s="1"/>
    </row>
    <row r="2310" spans="7:12" x14ac:dyDescent="0.25">
      <c r="G2310" s="1"/>
      <c r="I2310" s="1"/>
      <c r="J2310" s="1"/>
      <c r="K2310" s="1"/>
      <c r="L2310" s="1"/>
    </row>
    <row r="2311" spans="7:12" x14ac:dyDescent="0.25">
      <c r="G2311" s="1"/>
      <c r="I2311" s="1"/>
      <c r="J2311" s="1"/>
      <c r="K2311" s="1"/>
      <c r="L2311" s="1"/>
    </row>
    <row r="2312" spans="7:12" x14ac:dyDescent="0.25">
      <c r="G2312" s="1"/>
      <c r="I2312" s="1"/>
      <c r="J2312" s="1"/>
      <c r="K2312" s="1"/>
      <c r="L2312" s="1"/>
    </row>
    <row r="2313" spans="7:12" x14ac:dyDescent="0.25">
      <c r="G2313" s="1"/>
      <c r="I2313" s="1"/>
      <c r="J2313" s="1"/>
      <c r="K2313" s="1"/>
      <c r="L2313" s="1"/>
    </row>
    <row r="2314" spans="7:12" x14ac:dyDescent="0.25">
      <c r="G2314" s="1"/>
      <c r="I2314" s="1"/>
      <c r="J2314" s="1"/>
      <c r="K2314" s="1"/>
      <c r="L2314" s="1"/>
    </row>
    <row r="2315" spans="7:12" x14ac:dyDescent="0.25">
      <c r="G2315" s="1"/>
      <c r="I2315" s="1"/>
      <c r="J2315" s="1"/>
      <c r="K2315" s="1"/>
      <c r="L2315" s="1"/>
    </row>
    <row r="2316" spans="7:12" x14ac:dyDescent="0.25">
      <c r="G2316" s="1"/>
      <c r="I2316" s="1"/>
      <c r="J2316" s="1"/>
      <c r="K2316" s="1"/>
      <c r="L2316" s="1"/>
    </row>
    <row r="2317" spans="7:12" x14ac:dyDescent="0.25">
      <c r="G2317" s="1"/>
      <c r="I2317" s="1"/>
      <c r="J2317" s="1"/>
      <c r="K2317" s="1"/>
      <c r="L2317" s="1"/>
    </row>
    <row r="2318" spans="7:12" x14ac:dyDescent="0.25">
      <c r="G2318" s="1"/>
      <c r="I2318" s="1"/>
      <c r="J2318" s="1"/>
      <c r="K2318" s="1"/>
      <c r="L2318" s="1"/>
    </row>
    <row r="2319" spans="7:12" x14ac:dyDescent="0.25">
      <c r="G2319" s="1"/>
      <c r="I2319" s="1"/>
      <c r="J2319" s="1"/>
      <c r="K2319" s="1"/>
      <c r="L2319" s="1"/>
    </row>
    <row r="2320" spans="7:12" x14ac:dyDescent="0.25">
      <c r="G2320" s="1"/>
      <c r="I2320" s="1"/>
      <c r="J2320" s="1"/>
      <c r="K2320" s="1"/>
      <c r="L2320" s="1"/>
    </row>
    <row r="2321" spans="7:12" x14ac:dyDescent="0.25">
      <c r="G2321" s="1"/>
      <c r="I2321" s="1"/>
      <c r="J2321" s="1"/>
      <c r="K2321" s="1"/>
      <c r="L2321" s="1"/>
    </row>
    <row r="2322" spans="7:12" x14ac:dyDescent="0.25">
      <c r="G2322" s="1"/>
      <c r="I2322" s="1"/>
      <c r="J2322" s="1"/>
      <c r="K2322" s="1"/>
      <c r="L2322" s="1"/>
    </row>
    <row r="2323" spans="7:12" x14ac:dyDescent="0.25">
      <c r="G2323" s="1"/>
      <c r="I2323" s="1"/>
      <c r="J2323" s="1"/>
      <c r="K2323" s="1"/>
      <c r="L2323" s="1"/>
    </row>
    <row r="2324" spans="7:12" x14ac:dyDescent="0.25">
      <c r="G2324" s="1"/>
      <c r="I2324" s="1"/>
      <c r="J2324" s="1"/>
      <c r="K2324" s="1"/>
      <c r="L2324" s="1"/>
    </row>
    <row r="2325" spans="7:12" x14ac:dyDescent="0.25">
      <c r="G2325" s="1"/>
      <c r="I2325" s="1"/>
      <c r="J2325" s="1"/>
      <c r="K2325" s="1"/>
      <c r="L2325" s="1"/>
    </row>
    <row r="2326" spans="7:12" x14ac:dyDescent="0.25">
      <c r="G2326" s="1"/>
      <c r="I2326" s="1"/>
      <c r="J2326" s="1"/>
      <c r="K2326" s="1"/>
      <c r="L2326" s="1"/>
    </row>
    <row r="2327" spans="7:12" x14ac:dyDescent="0.25">
      <c r="G2327" s="1"/>
      <c r="I2327" s="1"/>
      <c r="J2327" s="1"/>
      <c r="K2327" s="1"/>
      <c r="L2327" s="1"/>
    </row>
    <row r="2328" spans="7:12" x14ac:dyDescent="0.25">
      <c r="G2328" s="1"/>
      <c r="I2328" s="1"/>
      <c r="J2328" s="1"/>
      <c r="K2328" s="1"/>
      <c r="L2328" s="1"/>
    </row>
    <row r="2329" spans="7:12" x14ac:dyDescent="0.25">
      <c r="G2329" s="1"/>
      <c r="I2329" s="1"/>
      <c r="J2329" s="1"/>
      <c r="K2329" s="1"/>
      <c r="L2329" s="1"/>
    </row>
    <row r="2330" spans="7:12" x14ac:dyDescent="0.25">
      <c r="G2330" s="1"/>
      <c r="I2330" s="1"/>
      <c r="J2330" s="1"/>
      <c r="K2330" s="1"/>
      <c r="L2330" s="1"/>
    </row>
    <row r="2331" spans="7:12" x14ac:dyDescent="0.25">
      <c r="G2331" s="1"/>
      <c r="I2331" s="1"/>
      <c r="J2331" s="1"/>
      <c r="K2331" s="1"/>
      <c r="L2331" s="1"/>
    </row>
    <row r="2332" spans="7:12" x14ac:dyDescent="0.25">
      <c r="G2332" s="1"/>
      <c r="I2332" s="1"/>
      <c r="J2332" s="1"/>
      <c r="K2332" s="1"/>
      <c r="L2332" s="1"/>
    </row>
    <row r="2333" spans="7:12" x14ac:dyDescent="0.25">
      <c r="G2333" s="1"/>
      <c r="I2333" s="1"/>
      <c r="J2333" s="1"/>
      <c r="K2333" s="1"/>
      <c r="L2333" s="1"/>
    </row>
    <row r="2334" spans="7:12" x14ac:dyDescent="0.25">
      <c r="G2334" s="1"/>
      <c r="I2334" s="1"/>
      <c r="J2334" s="1"/>
      <c r="K2334" s="1"/>
      <c r="L2334" s="1"/>
    </row>
    <row r="2335" spans="7:12" x14ac:dyDescent="0.25">
      <c r="G2335" s="1"/>
      <c r="I2335" s="1"/>
      <c r="J2335" s="1"/>
      <c r="K2335" s="1"/>
      <c r="L2335" s="1"/>
    </row>
    <row r="2336" spans="7:12" x14ac:dyDescent="0.25">
      <c r="G2336" s="1"/>
      <c r="I2336" s="1"/>
      <c r="J2336" s="1"/>
      <c r="K2336" s="1"/>
      <c r="L2336" s="1"/>
    </row>
    <row r="2337" spans="7:12" x14ac:dyDescent="0.25">
      <c r="G2337" s="1"/>
      <c r="I2337" s="1"/>
      <c r="J2337" s="1"/>
      <c r="K2337" s="1"/>
      <c r="L2337" s="1"/>
    </row>
    <row r="2338" spans="7:12" x14ac:dyDescent="0.25">
      <c r="G2338" s="1"/>
      <c r="I2338" s="1"/>
      <c r="J2338" s="1"/>
      <c r="K2338" s="1"/>
      <c r="L2338" s="1"/>
    </row>
    <row r="2339" spans="7:12" x14ac:dyDescent="0.25">
      <c r="G2339" s="1"/>
      <c r="I2339" s="1"/>
      <c r="J2339" s="1"/>
      <c r="K2339" s="1"/>
      <c r="L2339" s="1"/>
    </row>
    <row r="2340" spans="7:12" x14ac:dyDescent="0.25">
      <c r="G2340" s="1"/>
      <c r="I2340" s="1"/>
      <c r="J2340" s="1"/>
      <c r="K2340" s="1"/>
      <c r="L2340" s="1"/>
    </row>
    <row r="2341" spans="7:12" x14ac:dyDescent="0.25">
      <c r="G2341" s="1"/>
      <c r="I2341" s="1"/>
      <c r="J2341" s="1"/>
      <c r="K2341" s="1"/>
      <c r="L2341" s="1"/>
    </row>
    <row r="2342" spans="7:12" x14ac:dyDescent="0.25">
      <c r="G2342" s="1"/>
      <c r="I2342" s="1"/>
      <c r="J2342" s="1"/>
      <c r="K2342" s="1"/>
      <c r="L2342" s="1"/>
    </row>
    <row r="2343" spans="7:12" x14ac:dyDescent="0.25">
      <c r="G2343" s="1"/>
      <c r="I2343" s="1"/>
      <c r="J2343" s="1"/>
      <c r="K2343" s="1"/>
      <c r="L2343" s="1"/>
    </row>
    <row r="2344" spans="7:12" x14ac:dyDescent="0.25">
      <c r="G2344" s="1"/>
      <c r="I2344" s="1"/>
      <c r="J2344" s="1"/>
      <c r="K2344" s="1"/>
      <c r="L2344" s="1"/>
    </row>
    <row r="2345" spans="7:12" x14ac:dyDescent="0.25">
      <c r="G2345" s="1"/>
      <c r="I2345" s="1"/>
      <c r="J2345" s="1"/>
      <c r="K2345" s="1"/>
      <c r="L2345" s="1"/>
    </row>
    <row r="2346" spans="7:12" x14ac:dyDescent="0.25">
      <c r="G2346" s="1"/>
      <c r="I2346" s="1"/>
      <c r="J2346" s="1"/>
      <c r="K2346" s="1"/>
      <c r="L2346" s="1"/>
    </row>
    <row r="2347" spans="7:12" x14ac:dyDescent="0.25">
      <c r="G2347" s="1"/>
      <c r="I2347" s="1"/>
      <c r="J2347" s="1"/>
      <c r="K2347" s="1"/>
      <c r="L2347" s="1"/>
    </row>
    <row r="2348" spans="7:12" x14ac:dyDescent="0.25">
      <c r="G2348" s="1"/>
      <c r="I2348" s="1"/>
      <c r="J2348" s="1"/>
      <c r="K2348" s="1"/>
      <c r="L2348" s="1"/>
    </row>
    <row r="2349" spans="7:12" x14ac:dyDescent="0.25">
      <c r="G2349" s="1"/>
      <c r="I2349" s="1"/>
      <c r="J2349" s="1"/>
      <c r="K2349" s="1"/>
      <c r="L2349" s="1"/>
    </row>
    <row r="2350" spans="7:12" x14ac:dyDescent="0.25">
      <c r="G2350" s="1"/>
      <c r="I2350" s="1"/>
      <c r="J2350" s="1"/>
      <c r="K2350" s="1"/>
      <c r="L2350" s="1"/>
    </row>
    <row r="2351" spans="7:12" x14ac:dyDescent="0.25">
      <c r="G2351" s="1"/>
      <c r="I2351" s="1"/>
      <c r="J2351" s="1"/>
      <c r="K2351" s="1"/>
      <c r="L2351" s="1"/>
    </row>
    <row r="2352" spans="7:12" x14ac:dyDescent="0.25">
      <c r="G2352" s="1"/>
      <c r="I2352" s="1"/>
      <c r="J2352" s="1"/>
      <c r="K2352" s="1"/>
      <c r="L2352" s="1"/>
    </row>
    <row r="2353" spans="7:12" x14ac:dyDescent="0.25">
      <c r="G2353" s="1"/>
      <c r="I2353" s="1"/>
      <c r="J2353" s="1"/>
      <c r="K2353" s="1"/>
      <c r="L2353" s="1"/>
    </row>
    <row r="2354" spans="7:12" x14ac:dyDescent="0.25">
      <c r="G2354" s="1"/>
      <c r="I2354" s="1"/>
      <c r="J2354" s="1"/>
      <c r="K2354" s="1"/>
      <c r="L2354" s="1"/>
    </row>
    <row r="2355" spans="7:12" x14ac:dyDescent="0.25">
      <c r="G2355" s="1"/>
      <c r="I2355" s="1"/>
      <c r="J2355" s="1"/>
      <c r="K2355" s="1"/>
      <c r="L2355" s="1"/>
    </row>
    <row r="2356" spans="7:12" x14ac:dyDescent="0.25">
      <c r="G2356" s="1"/>
      <c r="I2356" s="1"/>
      <c r="J2356" s="1"/>
      <c r="K2356" s="1"/>
      <c r="L2356" s="1"/>
    </row>
    <row r="2357" spans="7:12" x14ac:dyDescent="0.25">
      <c r="G2357" s="1"/>
      <c r="I2357" s="1"/>
      <c r="J2357" s="1"/>
      <c r="K2357" s="1"/>
      <c r="L2357" s="1"/>
    </row>
    <row r="2358" spans="7:12" x14ac:dyDescent="0.25">
      <c r="G2358" s="1"/>
      <c r="I2358" s="1"/>
      <c r="J2358" s="1"/>
      <c r="K2358" s="1"/>
      <c r="L2358" s="1"/>
    </row>
    <row r="2359" spans="7:12" x14ac:dyDescent="0.25">
      <c r="G2359" s="1"/>
      <c r="I2359" s="1"/>
      <c r="J2359" s="1"/>
      <c r="K2359" s="1"/>
      <c r="L2359" s="1"/>
    </row>
    <row r="2360" spans="7:12" x14ac:dyDescent="0.25">
      <c r="G2360" s="1"/>
      <c r="I2360" s="1"/>
      <c r="J2360" s="1"/>
      <c r="K2360" s="1"/>
      <c r="L2360" s="1"/>
    </row>
    <row r="2361" spans="7:12" x14ac:dyDescent="0.25">
      <c r="G2361" s="1"/>
      <c r="I2361" s="1"/>
      <c r="J2361" s="1"/>
      <c r="K2361" s="1"/>
      <c r="L2361" s="1"/>
    </row>
    <row r="2362" spans="7:12" x14ac:dyDescent="0.25">
      <c r="G2362" s="1"/>
      <c r="I2362" s="1"/>
      <c r="J2362" s="1"/>
      <c r="K2362" s="1"/>
      <c r="L2362" s="1"/>
    </row>
    <row r="2363" spans="7:12" x14ac:dyDescent="0.25">
      <c r="G2363" s="1"/>
      <c r="I2363" s="1"/>
      <c r="J2363" s="1"/>
      <c r="K2363" s="1"/>
      <c r="L2363" s="1"/>
    </row>
    <row r="2364" spans="7:12" x14ac:dyDescent="0.25">
      <c r="G2364" s="1"/>
      <c r="I2364" s="1"/>
      <c r="J2364" s="1"/>
      <c r="K2364" s="1"/>
      <c r="L2364" s="1"/>
    </row>
    <row r="2365" spans="7:12" x14ac:dyDescent="0.25">
      <c r="G2365" s="1"/>
      <c r="I2365" s="1"/>
      <c r="J2365" s="1"/>
      <c r="K2365" s="1"/>
      <c r="L2365" s="1"/>
    </row>
    <row r="2366" spans="7:12" x14ac:dyDescent="0.25">
      <c r="G2366" s="1"/>
      <c r="I2366" s="1"/>
      <c r="J2366" s="1"/>
      <c r="K2366" s="1"/>
      <c r="L2366" s="1"/>
    </row>
    <row r="2367" spans="7:12" x14ac:dyDescent="0.25">
      <c r="G2367" s="1"/>
      <c r="I2367" s="1"/>
      <c r="J2367" s="1"/>
      <c r="K2367" s="1"/>
      <c r="L2367" s="1"/>
    </row>
    <row r="2368" spans="7:12" x14ac:dyDescent="0.25">
      <c r="G2368" s="1"/>
      <c r="I2368" s="1"/>
      <c r="J2368" s="1"/>
      <c r="K2368" s="1"/>
      <c r="L2368" s="1"/>
    </row>
    <row r="2369" spans="7:12" x14ac:dyDescent="0.25">
      <c r="G2369" s="1"/>
      <c r="I2369" s="1"/>
      <c r="J2369" s="1"/>
      <c r="K2369" s="1"/>
      <c r="L2369" s="1"/>
    </row>
    <row r="2370" spans="7:12" x14ac:dyDescent="0.25">
      <c r="G2370" s="1"/>
      <c r="I2370" s="1"/>
      <c r="J2370" s="1"/>
      <c r="K2370" s="1"/>
      <c r="L2370" s="1"/>
    </row>
    <row r="2371" spans="7:12" x14ac:dyDescent="0.25">
      <c r="G2371" s="1"/>
      <c r="I2371" s="1"/>
      <c r="J2371" s="1"/>
      <c r="K2371" s="1"/>
      <c r="L2371" s="1"/>
    </row>
    <row r="2372" spans="7:12" x14ac:dyDescent="0.25">
      <c r="G2372" s="1"/>
      <c r="I2372" s="1"/>
      <c r="J2372" s="1"/>
      <c r="K2372" s="1"/>
      <c r="L2372" s="1"/>
    </row>
    <row r="2373" spans="7:12" x14ac:dyDescent="0.25">
      <c r="G2373" s="1"/>
      <c r="I2373" s="1"/>
      <c r="J2373" s="1"/>
      <c r="K2373" s="1"/>
      <c r="L2373" s="1"/>
    </row>
    <row r="2374" spans="7:12" x14ac:dyDescent="0.25">
      <c r="G2374" s="1"/>
      <c r="I2374" s="1"/>
      <c r="J2374" s="1"/>
      <c r="K2374" s="1"/>
      <c r="L2374" s="1"/>
    </row>
    <row r="2375" spans="7:12" x14ac:dyDescent="0.25">
      <c r="G2375" s="1"/>
      <c r="I2375" s="1"/>
      <c r="J2375" s="1"/>
      <c r="K2375" s="1"/>
      <c r="L2375" s="1"/>
    </row>
    <row r="2376" spans="7:12" x14ac:dyDescent="0.25">
      <c r="G2376" s="1"/>
      <c r="I2376" s="1"/>
      <c r="J2376" s="1"/>
      <c r="K2376" s="1"/>
      <c r="L2376" s="1"/>
    </row>
    <row r="2377" spans="7:12" x14ac:dyDescent="0.25">
      <c r="G2377" s="1"/>
      <c r="I2377" s="1"/>
      <c r="J2377" s="1"/>
      <c r="K2377" s="1"/>
      <c r="L2377" s="1"/>
    </row>
    <row r="2378" spans="7:12" x14ac:dyDescent="0.25">
      <c r="G2378" s="1"/>
      <c r="I2378" s="1"/>
      <c r="J2378" s="1"/>
      <c r="K2378" s="1"/>
      <c r="L2378" s="1"/>
    </row>
    <row r="2379" spans="7:12" x14ac:dyDescent="0.25">
      <c r="G2379" s="1"/>
      <c r="I2379" s="1"/>
      <c r="J2379" s="1"/>
      <c r="K2379" s="1"/>
      <c r="L2379" s="1"/>
    </row>
    <row r="2380" spans="7:12" x14ac:dyDescent="0.25">
      <c r="G2380" s="1"/>
      <c r="I2380" s="1"/>
      <c r="J2380" s="1"/>
      <c r="K2380" s="1"/>
      <c r="L2380" s="1"/>
    </row>
    <row r="2381" spans="7:12" x14ac:dyDescent="0.25">
      <c r="G2381" s="1"/>
      <c r="I2381" s="1"/>
      <c r="J2381" s="1"/>
      <c r="K2381" s="1"/>
      <c r="L2381" s="1"/>
    </row>
    <row r="2382" spans="7:12" x14ac:dyDescent="0.25">
      <c r="G2382" s="1"/>
      <c r="I2382" s="1"/>
      <c r="J2382" s="1"/>
      <c r="K2382" s="1"/>
      <c r="L2382" s="1"/>
    </row>
    <row r="2383" spans="7:12" x14ac:dyDescent="0.25">
      <c r="G2383" s="1"/>
      <c r="I2383" s="1"/>
      <c r="J2383" s="1"/>
      <c r="K2383" s="1"/>
      <c r="L2383" s="1"/>
    </row>
    <row r="2384" spans="7:12" x14ac:dyDescent="0.25">
      <c r="G2384" s="1"/>
      <c r="I2384" s="1"/>
      <c r="J2384" s="1"/>
      <c r="K2384" s="1"/>
      <c r="L2384" s="1"/>
    </row>
    <row r="2385" spans="7:12" x14ac:dyDescent="0.25">
      <c r="G2385" s="1"/>
      <c r="I2385" s="1"/>
      <c r="J2385" s="1"/>
      <c r="K2385" s="1"/>
      <c r="L2385" s="1"/>
    </row>
    <row r="2386" spans="7:12" x14ac:dyDescent="0.25">
      <c r="G2386" s="1"/>
      <c r="I2386" s="1"/>
      <c r="J2386" s="1"/>
      <c r="K2386" s="1"/>
      <c r="L2386" s="1"/>
    </row>
    <row r="2387" spans="7:12" x14ac:dyDescent="0.25">
      <c r="G2387" s="1"/>
      <c r="I2387" s="1"/>
      <c r="J2387" s="1"/>
      <c r="K2387" s="1"/>
      <c r="L2387" s="1"/>
    </row>
    <row r="2388" spans="7:12" x14ac:dyDescent="0.25">
      <c r="G2388" s="1"/>
      <c r="I2388" s="1"/>
      <c r="J2388" s="1"/>
      <c r="K2388" s="1"/>
      <c r="L2388" s="1"/>
    </row>
    <row r="2389" spans="7:12" x14ac:dyDescent="0.25">
      <c r="G2389" s="1"/>
      <c r="I2389" s="1"/>
      <c r="J2389" s="1"/>
      <c r="K2389" s="1"/>
      <c r="L2389" s="1"/>
    </row>
    <row r="2390" spans="7:12" x14ac:dyDescent="0.25">
      <c r="G2390" s="1"/>
      <c r="I2390" s="1"/>
      <c r="J2390" s="1"/>
      <c r="K2390" s="1"/>
      <c r="L2390" s="1"/>
    </row>
    <row r="2391" spans="7:12" x14ac:dyDescent="0.25">
      <c r="G2391" s="1"/>
      <c r="I2391" s="1"/>
      <c r="J2391" s="1"/>
      <c r="K2391" s="1"/>
      <c r="L2391" s="1"/>
    </row>
    <row r="2392" spans="7:12" x14ac:dyDescent="0.25">
      <c r="G2392" s="1"/>
      <c r="I2392" s="1"/>
      <c r="J2392" s="1"/>
      <c r="K2392" s="1"/>
      <c r="L2392" s="1"/>
    </row>
    <row r="2393" spans="7:12" x14ac:dyDescent="0.25">
      <c r="G2393" s="1"/>
      <c r="I2393" s="1"/>
      <c r="J2393" s="1"/>
      <c r="K2393" s="1"/>
      <c r="L2393" s="1"/>
    </row>
    <row r="2394" spans="7:12" x14ac:dyDescent="0.25">
      <c r="G2394" s="1"/>
      <c r="I2394" s="1"/>
      <c r="J2394" s="1"/>
      <c r="K2394" s="1"/>
      <c r="L2394" s="1"/>
    </row>
    <row r="2395" spans="7:12" x14ac:dyDescent="0.25">
      <c r="G2395" s="1"/>
      <c r="I2395" s="1"/>
      <c r="J2395" s="1"/>
      <c r="K2395" s="1"/>
      <c r="L2395" s="1"/>
    </row>
    <row r="2396" spans="7:12" x14ac:dyDescent="0.25">
      <c r="G2396" s="1"/>
      <c r="I2396" s="1"/>
      <c r="J2396" s="1"/>
      <c r="K2396" s="1"/>
      <c r="L2396" s="1"/>
    </row>
    <row r="2397" spans="7:12" x14ac:dyDescent="0.25">
      <c r="G2397" s="1"/>
      <c r="I2397" s="1"/>
      <c r="J2397" s="1"/>
      <c r="K2397" s="1"/>
      <c r="L2397" s="1"/>
    </row>
    <row r="2398" spans="7:12" x14ac:dyDescent="0.25">
      <c r="G2398" s="1"/>
      <c r="I2398" s="1"/>
      <c r="J2398" s="1"/>
      <c r="K2398" s="1"/>
      <c r="L2398" s="1"/>
    </row>
    <row r="2399" spans="7:12" x14ac:dyDescent="0.25">
      <c r="G2399" s="1"/>
      <c r="I2399" s="1"/>
      <c r="J2399" s="1"/>
      <c r="K2399" s="1"/>
      <c r="L2399" s="1"/>
    </row>
    <row r="2400" spans="7:12" x14ac:dyDescent="0.25">
      <c r="G2400" s="1"/>
      <c r="I2400" s="1"/>
      <c r="J2400" s="1"/>
      <c r="K2400" s="1"/>
      <c r="L2400" s="1"/>
    </row>
    <row r="2401" spans="7:12" x14ac:dyDescent="0.25">
      <c r="G2401" s="1"/>
      <c r="I2401" s="1"/>
      <c r="J2401" s="1"/>
      <c r="K2401" s="1"/>
      <c r="L2401" s="1"/>
    </row>
    <row r="2402" spans="7:12" x14ac:dyDescent="0.25">
      <c r="G2402" s="1"/>
      <c r="I2402" s="1"/>
      <c r="J2402" s="1"/>
      <c r="K2402" s="1"/>
      <c r="L2402" s="1"/>
    </row>
    <row r="2403" spans="7:12" x14ac:dyDescent="0.25">
      <c r="G2403" s="1"/>
      <c r="I2403" s="1"/>
      <c r="J2403" s="1"/>
      <c r="K2403" s="1"/>
      <c r="L2403" s="1"/>
    </row>
    <row r="2404" spans="7:12" x14ac:dyDescent="0.25">
      <c r="G2404" s="1"/>
      <c r="I2404" s="1"/>
      <c r="J2404" s="1"/>
      <c r="K2404" s="1"/>
      <c r="L2404" s="1"/>
    </row>
    <row r="2405" spans="7:12" x14ac:dyDescent="0.25">
      <c r="G2405" s="1"/>
      <c r="I2405" s="1"/>
      <c r="J2405" s="1"/>
      <c r="K2405" s="1"/>
      <c r="L2405" s="1"/>
    </row>
    <row r="2406" spans="7:12" x14ac:dyDescent="0.25">
      <c r="G2406" s="1"/>
      <c r="I2406" s="1"/>
      <c r="J2406" s="1"/>
      <c r="K2406" s="1"/>
      <c r="L2406" s="1"/>
    </row>
    <row r="2407" spans="7:12" x14ac:dyDescent="0.25">
      <c r="G2407" s="1"/>
      <c r="I2407" s="1"/>
      <c r="J2407" s="1"/>
      <c r="K2407" s="1"/>
      <c r="L2407" s="1"/>
    </row>
    <row r="2408" spans="7:12" x14ac:dyDescent="0.25">
      <c r="G2408" s="1"/>
      <c r="I2408" s="1"/>
      <c r="J2408" s="1"/>
      <c r="K2408" s="1"/>
      <c r="L2408" s="1"/>
    </row>
    <row r="2409" spans="7:12" x14ac:dyDescent="0.25">
      <c r="G2409" s="1"/>
      <c r="I2409" s="1"/>
      <c r="J2409" s="1"/>
      <c r="K2409" s="1"/>
      <c r="L2409" s="1"/>
    </row>
    <row r="2410" spans="7:12" x14ac:dyDescent="0.25">
      <c r="G2410" s="1"/>
      <c r="I2410" s="1"/>
      <c r="J2410" s="1"/>
      <c r="K2410" s="1"/>
      <c r="L2410" s="1"/>
    </row>
    <row r="2411" spans="7:12" x14ac:dyDescent="0.25">
      <c r="G2411" s="1"/>
      <c r="I2411" s="1"/>
      <c r="J2411" s="1"/>
      <c r="K2411" s="1"/>
      <c r="L2411" s="1"/>
    </row>
    <row r="2412" spans="7:12" x14ac:dyDescent="0.25">
      <c r="G2412" s="1"/>
      <c r="I2412" s="1"/>
      <c r="J2412" s="1"/>
      <c r="K2412" s="1"/>
      <c r="L2412" s="1"/>
    </row>
    <row r="2413" spans="7:12" x14ac:dyDescent="0.25">
      <c r="G2413" s="1"/>
      <c r="I2413" s="1"/>
      <c r="J2413" s="1"/>
      <c r="K2413" s="1"/>
      <c r="L2413" s="1"/>
    </row>
    <row r="2414" spans="7:12" x14ac:dyDescent="0.25">
      <c r="G2414" s="1"/>
      <c r="I2414" s="1"/>
      <c r="J2414" s="1"/>
      <c r="K2414" s="1"/>
      <c r="L2414" s="1"/>
    </row>
    <row r="2415" spans="7:12" x14ac:dyDescent="0.25">
      <c r="G2415" s="1"/>
      <c r="I2415" s="1"/>
      <c r="J2415" s="1"/>
      <c r="K2415" s="1"/>
      <c r="L2415" s="1"/>
    </row>
    <row r="2416" spans="7:12" x14ac:dyDescent="0.25">
      <c r="G2416" s="1"/>
      <c r="I2416" s="1"/>
      <c r="J2416" s="1"/>
      <c r="K2416" s="1"/>
      <c r="L2416" s="1"/>
    </row>
    <row r="2417" spans="7:12" x14ac:dyDescent="0.25">
      <c r="G2417" s="1"/>
      <c r="I2417" s="1"/>
      <c r="J2417" s="1"/>
      <c r="K2417" s="1"/>
      <c r="L2417" s="1"/>
    </row>
    <row r="2418" spans="7:12" x14ac:dyDescent="0.25">
      <c r="G2418" s="1"/>
      <c r="I2418" s="1"/>
      <c r="J2418" s="1"/>
      <c r="K2418" s="1"/>
      <c r="L2418" s="1"/>
    </row>
    <row r="2419" spans="7:12" x14ac:dyDescent="0.25">
      <c r="G2419" s="1"/>
      <c r="I2419" s="1"/>
      <c r="J2419" s="1"/>
      <c r="K2419" s="1"/>
      <c r="L2419" s="1"/>
    </row>
    <row r="2420" spans="7:12" x14ac:dyDescent="0.25">
      <c r="G2420" s="1"/>
      <c r="I2420" s="1"/>
      <c r="J2420" s="1"/>
      <c r="K2420" s="1"/>
      <c r="L2420" s="1"/>
    </row>
    <row r="2421" spans="7:12" x14ac:dyDescent="0.25">
      <c r="G2421" s="1"/>
      <c r="I2421" s="1"/>
      <c r="J2421" s="1"/>
      <c r="K2421" s="1"/>
      <c r="L2421" s="1"/>
    </row>
    <row r="2422" spans="7:12" x14ac:dyDescent="0.25">
      <c r="G2422" s="1"/>
      <c r="I2422" s="1"/>
      <c r="J2422" s="1"/>
      <c r="K2422" s="1"/>
      <c r="L2422" s="1"/>
    </row>
    <row r="2423" spans="7:12" x14ac:dyDescent="0.25">
      <c r="G2423" s="1"/>
      <c r="I2423" s="1"/>
      <c r="J2423" s="1"/>
      <c r="K2423" s="1"/>
      <c r="L2423" s="1"/>
    </row>
    <row r="2424" spans="7:12" x14ac:dyDescent="0.25">
      <c r="G2424" s="1"/>
      <c r="I2424" s="1"/>
      <c r="J2424" s="1"/>
      <c r="K2424" s="1"/>
      <c r="L2424" s="1"/>
    </row>
    <row r="2425" spans="7:12" x14ac:dyDescent="0.25">
      <c r="G2425" s="1"/>
      <c r="I2425" s="1"/>
      <c r="J2425" s="1"/>
      <c r="K2425" s="1"/>
      <c r="L2425" s="1"/>
    </row>
    <row r="2426" spans="7:12" x14ac:dyDescent="0.25">
      <c r="G2426" s="1"/>
      <c r="I2426" s="1"/>
      <c r="J2426" s="1"/>
      <c r="K2426" s="1"/>
      <c r="L2426" s="1"/>
    </row>
    <row r="2427" spans="7:12" x14ac:dyDescent="0.25">
      <c r="G2427" s="1"/>
      <c r="I2427" s="1"/>
      <c r="J2427" s="1"/>
      <c r="K2427" s="1"/>
      <c r="L2427" s="1"/>
    </row>
    <row r="2428" spans="7:12" x14ac:dyDescent="0.25">
      <c r="G2428" s="1"/>
      <c r="I2428" s="1"/>
      <c r="J2428" s="1"/>
      <c r="K2428" s="1"/>
      <c r="L2428" s="1"/>
    </row>
    <row r="2429" spans="7:12" x14ac:dyDescent="0.25">
      <c r="G2429" s="1"/>
      <c r="I2429" s="1"/>
      <c r="J2429" s="1"/>
      <c r="K2429" s="1"/>
      <c r="L2429" s="1"/>
    </row>
    <row r="2430" spans="7:12" x14ac:dyDescent="0.25">
      <c r="G2430" s="1"/>
      <c r="I2430" s="1"/>
      <c r="J2430" s="1"/>
      <c r="K2430" s="1"/>
      <c r="L2430" s="1"/>
    </row>
    <row r="2431" spans="7:12" x14ac:dyDescent="0.25">
      <c r="G2431" s="1"/>
      <c r="I2431" s="1"/>
      <c r="J2431" s="1"/>
      <c r="K2431" s="1"/>
      <c r="L2431" s="1"/>
    </row>
    <row r="2432" spans="7:12" x14ac:dyDescent="0.25">
      <c r="G2432" s="1"/>
      <c r="I2432" s="1"/>
      <c r="J2432" s="1"/>
      <c r="K2432" s="1"/>
      <c r="L2432" s="1"/>
    </row>
    <row r="2433" spans="7:12" x14ac:dyDescent="0.25">
      <c r="G2433" s="1"/>
      <c r="I2433" s="1"/>
      <c r="J2433" s="1"/>
      <c r="K2433" s="1"/>
      <c r="L2433" s="1"/>
    </row>
    <row r="2434" spans="7:12" x14ac:dyDescent="0.25">
      <c r="G2434" s="1"/>
      <c r="I2434" s="1"/>
      <c r="J2434" s="1"/>
      <c r="K2434" s="1"/>
      <c r="L2434" s="1"/>
    </row>
    <row r="2435" spans="7:12" x14ac:dyDescent="0.25">
      <c r="G2435" s="1"/>
      <c r="I2435" s="1"/>
      <c r="J2435" s="1"/>
      <c r="K2435" s="1"/>
      <c r="L2435" s="1"/>
    </row>
    <row r="2436" spans="7:12" x14ac:dyDescent="0.25">
      <c r="G2436" s="1"/>
      <c r="I2436" s="1"/>
      <c r="J2436" s="1"/>
      <c r="K2436" s="1"/>
      <c r="L2436" s="1"/>
    </row>
    <row r="2437" spans="7:12" x14ac:dyDescent="0.25">
      <c r="G2437" s="1"/>
      <c r="I2437" s="1"/>
      <c r="J2437" s="1"/>
      <c r="K2437" s="1"/>
      <c r="L2437" s="1"/>
    </row>
    <row r="2438" spans="7:12" x14ac:dyDescent="0.25">
      <c r="G2438" s="1"/>
      <c r="I2438" s="1"/>
      <c r="J2438" s="1"/>
      <c r="K2438" s="1"/>
      <c r="L2438" s="1"/>
    </row>
    <row r="2439" spans="7:12" x14ac:dyDescent="0.25">
      <c r="G2439" s="1"/>
      <c r="I2439" s="1"/>
      <c r="J2439" s="1"/>
      <c r="K2439" s="1"/>
      <c r="L2439" s="1"/>
    </row>
    <row r="2440" spans="7:12" x14ac:dyDescent="0.25">
      <c r="G2440" s="1"/>
      <c r="I2440" s="1"/>
      <c r="J2440" s="1"/>
      <c r="K2440" s="1"/>
      <c r="L2440" s="1"/>
    </row>
    <row r="2441" spans="7:12" x14ac:dyDescent="0.25">
      <c r="G2441" s="1"/>
      <c r="I2441" s="1"/>
      <c r="J2441" s="1"/>
      <c r="K2441" s="1"/>
      <c r="L2441" s="1"/>
    </row>
    <row r="2442" spans="7:12" x14ac:dyDescent="0.25">
      <c r="G2442" s="1"/>
      <c r="I2442" s="1"/>
      <c r="J2442" s="1"/>
      <c r="K2442" s="1"/>
      <c r="L2442" s="1"/>
    </row>
    <row r="2443" spans="7:12" x14ac:dyDescent="0.25">
      <c r="G2443" s="1"/>
      <c r="I2443" s="1"/>
      <c r="J2443" s="1"/>
      <c r="K2443" s="1"/>
      <c r="L2443" s="1"/>
    </row>
    <row r="2444" spans="7:12" x14ac:dyDescent="0.25">
      <c r="G2444" s="1"/>
      <c r="I2444" s="1"/>
      <c r="J2444" s="1"/>
      <c r="K2444" s="1"/>
      <c r="L2444" s="1"/>
    </row>
    <row r="2445" spans="7:12" x14ac:dyDescent="0.25">
      <c r="G2445" s="1"/>
      <c r="I2445" s="1"/>
      <c r="J2445" s="1"/>
      <c r="K2445" s="1"/>
      <c r="L2445" s="1"/>
    </row>
    <row r="2446" spans="7:12" x14ac:dyDescent="0.25">
      <c r="G2446" s="1"/>
      <c r="I2446" s="1"/>
      <c r="J2446" s="1"/>
      <c r="K2446" s="1"/>
      <c r="L2446" s="1"/>
    </row>
    <row r="2447" spans="7:12" x14ac:dyDescent="0.25">
      <c r="G2447" s="1"/>
      <c r="I2447" s="1"/>
      <c r="J2447" s="1"/>
      <c r="K2447" s="1"/>
      <c r="L2447" s="1"/>
    </row>
    <row r="2448" spans="7:12" x14ac:dyDescent="0.25">
      <c r="G2448" s="1"/>
      <c r="I2448" s="1"/>
      <c r="J2448" s="1"/>
      <c r="K2448" s="1"/>
      <c r="L2448" s="1"/>
    </row>
    <row r="2449" spans="7:12" x14ac:dyDescent="0.25">
      <c r="G2449" s="1"/>
      <c r="I2449" s="1"/>
      <c r="J2449" s="1"/>
      <c r="K2449" s="1"/>
      <c r="L2449" s="1"/>
    </row>
    <row r="2450" spans="7:12" x14ac:dyDescent="0.25">
      <c r="G2450" s="1"/>
      <c r="I2450" s="1"/>
      <c r="J2450" s="1"/>
      <c r="K2450" s="1"/>
      <c r="L2450" s="1"/>
    </row>
    <row r="2451" spans="7:12" x14ac:dyDescent="0.25">
      <c r="G2451" s="1"/>
      <c r="I2451" s="1"/>
      <c r="J2451" s="1"/>
      <c r="K2451" s="1"/>
      <c r="L2451" s="1"/>
    </row>
    <row r="2452" spans="7:12" x14ac:dyDescent="0.25">
      <c r="G2452" s="1"/>
      <c r="I2452" s="1"/>
      <c r="J2452" s="1"/>
      <c r="K2452" s="1"/>
      <c r="L2452" s="1"/>
    </row>
    <row r="2453" spans="7:12" x14ac:dyDescent="0.25">
      <c r="G2453" s="1"/>
      <c r="I2453" s="1"/>
      <c r="J2453" s="1"/>
      <c r="K2453" s="1"/>
      <c r="L2453" s="1"/>
    </row>
    <row r="2454" spans="7:12" x14ac:dyDescent="0.25">
      <c r="G2454" s="1"/>
      <c r="I2454" s="1"/>
      <c r="J2454" s="1"/>
      <c r="K2454" s="1"/>
      <c r="L2454" s="1"/>
    </row>
    <row r="2455" spans="7:12" x14ac:dyDescent="0.25">
      <c r="G2455" s="1"/>
      <c r="I2455" s="1"/>
      <c r="J2455" s="1"/>
      <c r="K2455" s="1"/>
      <c r="L2455" s="1"/>
    </row>
    <row r="2456" spans="7:12" x14ac:dyDescent="0.25">
      <c r="G2456" s="1"/>
      <c r="I2456" s="1"/>
      <c r="J2456" s="1"/>
      <c r="K2456" s="1"/>
      <c r="L2456" s="1"/>
    </row>
    <row r="2457" spans="7:12" x14ac:dyDescent="0.25">
      <c r="G2457" s="1"/>
      <c r="I2457" s="1"/>
      <c r="J2457" s="1"/>
      <c r="K2457" s="1"/>
      <c r="L2457" s="1"/>
    </row>
    <row r="2458" spans="7:12" x14ac:dyDescent="0.25">
      <c r="G2458" s="1"/>
      <c r="I2458" s="1"/>
      <c r="J2458" s="1"/>
      <c r="K2458" s="1"/>
      <c r="L2458" s="1"/>
    </row>
    <row r="2459" spans="7:12" x14ac:dyDescent="0.25">
      <c r="G2459" s="1"/>
      <c r="I2459" s="1"/>
      <c r="J2459" s="1"/>
      <c r="K2459" s="1"/>
      <c r="L2459" s="1"/>
    </row>
    <row r="2460" spans="7:12" x14ac:dyDescent="0.25">
      <c r="G2460" s="1"/>
      <c r="I2460" s="1"/>
      <c r="J2460" s="1"/>
      <c r="K2460" s="1"/>
      <c r="L2460" s="1"/>
    </row>
    <row r="2461" spans="7:12" x14ac:dyDescent="0.25">
      <c r="G2461" s="1"/>
      <c r="I2461" s="1"/>
      <c r="J2461" s="1"/>
      <c r="K2461" s="1"/>
      <c r="L2461" s="1"/>
    </row>
    <row r="2462" spans="7:12" x14ac:dyDescent="0.25">
      <c r="G2462" s="1"/>
      <c r="I2462" s="1"/>
      <c r="J2462" s="1"/>
      <c r="K2462" s="1"/>
      <c r="L2462" s="1"/>
    </row>
    <row r="2463" spans="7:12" x14ac:dyDescent="0.25">
      <c r="G2463" s="1"/>
      <c r="I2463" s="1"/>
      <c r="J2463" s="1"/>
      <c r="K2463" s="1"/>
      <c r="L2463" s="1"/>
    </row>
    <row r="2464" spans="7:12" x14ac:dyDescent="0.25">
      <c r="G2464" s="1"/>
      <c r="I2464" s="1"/>
      <c r="J2464" s="1"/>
      <c r="K2464" s="1"/>
      <c r="L2464" s="1"/>
    </row>
    <row r="2465" spans="7:12" x14ac:dyDescent="0.25">
      <c r="G2465" s="1"/>
      <c r="I2465" s="1"/>
      <c r="J2465" s="1"/>
      <c r="K2465" s="1"/>
      <c r="L2465" s="1"/>
    </row>
    <row r="2466" spans="7:12" x14ac:dyDescent="0.25">
      <c r="G2466" s="1"/>
      <c r="I2466" s="1"/>
      <c r="J2466" s="1"/>
      <c r="K2466" s="1"/>
      <c r="L2466" s="1"/>
    </row>
    <row r="2467" spans="7:12" x14ac:dyDescent="0.25">
      <c r="G2467" s="1"/>
      <c r="I2467" s="1"/>
      <c r="J2467" s="1"/>
      <c r="K2467" s="1"/>
      <c r="L2467" s="1"/>
    </row>
    <row r="2468" spans="7:12" x14ac:dyDescent="0.25">
      <c r="G2468" s="1"/>
      <c r="I2468" s="1"/>
      <c r="J2468" s="1"/>
      <c r="K2468" s="1"/>
      <c r="L2468" s="1"/>
    </row>
    <row r="2469" spans="7:12" x14ac:dyDescent="0.25">
      <c r="G2469" s="1"/>
      <c r="I2469" s="1"/>
      <c r="J2469" s="1"/>
      <c r="K2469" s="1"/>
      <c r="L2469" s="1"/>
    </row>
    <row r="2470" spans="7:12" x14ac:dyDescent="0.25">
      <c r="G2470" s="1"/>
      <c r="I2470" s="1"/>
      <c r="J2470" s="1"/>
      <c r="K2470" s="1"/>
      <c r="L2470" s="1"/>
    </row>
    <row r="2471" spans="7:12" x14ac:dyDescent="0.25">
      <c r="G2471" s="1"/>
      <c r="I2471" s="1"/>
      <c r="J2471" s="1"/>
      <c r="K2471" s="1"/>
      <c r="L2471" s="1"/>
    </row>
    <row r="2472" spans="7:12" x14ac:dyDescent="0.25">
      <c r="G2472" s="1"/>
      <c r="I2472" s="1"/>
      <c r="J2472" s="1"/>
      <c r="K2472" s="1"/>
      <c r="L2472" s="1"/>
    </row>
    <row r="2473" spans="7:12" x14ac:dyDescent="0.25">
      <c r="G2473" s="1"/>
      <c r="I2473" s="1"/>
      <c r="J2473" s="1"/>
      <c r="K2473" s="1"/>
      <c r="L2473" s="1"/>
    </row>
    <row r="2474" spans="7:12" x14ac:dyDescent="0.25">
      <c r="G2474" s="1"/>
      <c r="I2474" s="1"/>
      <c r="J2474" s="1"/>
      <c r="K2474" s="1"/>
      <c r="L2474" s="1"/>
    </row>
    <row r="2475" spans="7:12" x14ac:dyDescent="0.25">
      <c r="G2475" s="1"/>
      <c r="I2475" s="1"/>
      <c r="J2475" s="1"/>
      <c r="K2475" s="1"/>
      <c r="L2475" s="1"/>
    </row>
    <row r="2476" spans="7:12" x14ac:dyDescent="0.25">
      <c r="G2476" s="1"/>
      <c r="I2476" s="1"/>
      <c r="J2476" s="1"/>
      <c r="K2476" s="1"/>
      <c r="L2476" s="1"/>
    </row>
    <row r="2477" spans="7:12" x14ac:dyDescent="0.25">
      <c r="G2477" s="1"/>
      <c r="I2477" s="1"/>
      <c r="J2477" s="1"/>
      <c r="K2477" s="1"/>
      <c r="L2477" s="1"/>
    </row>
    <row r="2478" spans="7:12" x14ac:dyDescent="0.25">
      <c r="G2478" s="1"/>
      <c r="I2478" s="1"/>
      <c r="J2478" s="1"/>
      <c r="K2478" s="1"/>
      <c r="L2478" s="1"/>
    </row>
    <row r="2479" spans="7:12" x14ac:dyDescent="0.25">
      <c r="G2479" s="1"/>
      <c r="I2479" s="1"/>
      <c r="J2479" s="1"/>
      <c r="K2479" s="1"/>
      <c r="L2479" s="1"/>
    </row>
    <row r="2480" spans="7:12" x14ac:dyDescent="0.25">
      <c r="G2480" s="1"/>
      <c r="I2480" s="1"/>
      <c r="J2480" s="1"/>
      <c r="K2480" s="1"/>
      <c r="L2480" s="1"/>
    </row>
    <row r="2481" spans="7:12" x14ac:dyDescent="0.25">
      <c r="G2481" s="1"/>
      <c r="I2481" s="1"/>
      <c r="J2481" s="1"/>
      <c r="K2481" s="1"/>
      <c r="L2481" s="1"/>
    </row>
    <row r="2482" spans="7:12" x14ac:dyDescent="0.25">
      <c r="G2482" s="1"/>
      <c r="I2482" s="1"/>
      <c r="J2482" s="1"/>
      <c r="K2482" s="1"/>
      <c r="L2482" s="1"/>
    </row>
    <row r="2483" spans="7:12" x14ac:dyDescent="0.25">
      <c r="G2483" s="1"/>
      <c r="I2483" s="1"/>
      <c r="J2483" s="1"/>
      <c r="K2483" s="1"/>
      <c r="L2483" s="1"/>
    </row>
    <row r="2484" spans="7:12" x14ac:dyDescent="0.25">
      <c r="G2484" s="1"/>
      <c r="I2484" s="1"/>
      <c r="J2484" s="1"/>
      <c r="K2484" s="1"/>
      <c r="L2484" s="1"/>
    </row>
    <row r="2485" spans="7:12" x14ac:dyDescent="0.25">
      <c r="G2485" s="1"/>
      <c r="I2485" s="1"/>
      <c r="J2485" s="1"/>
      <c r="K2485" s="1"/>
      <c r="L2485" s="1"/>
    </row>
    <row r="2486" spans="7:12" x14ac:dyDescent="0.25">
      <c r="G2486" s="1"/>
      <c r="I2486" s="1"/>
      <c r="J2486" s="1"/>
      <c r="K2486" s="1"/>
      <c r="L2486" s="1"/>
    </row>
    <row r="2487" spans="7:12" x14ac:dyDescent="0.25">
      <c r="G2487" s="1"/>
      <c r="I2487" s="1"/>
      <c r="J2487" s="1"/>
      <c r="K2487" s="1"/>
      <c r="L2487" s="1"/>
    </row>
    <row r="2488" spans="7:12" x14ac:dyDescent="0.25">
      <c r="G2488" s="1"/>
      <c r="I2488" s="1"/>
      <c r="J2488" s="1"/>
      <c r="K2488" s="1"/>
      <c r="L2488" s="1"/>
    </row>
    <row r="2489" spans="7:12" x14ac:dyDescent="0.25">
      <c r="G2489" s="1"/>
      <c r="I2489" s="1"/>
      <c r="J2489" s="1"/>
      <c r="K2489" s="1"/>
      <c r="L2489" s="1"/>
    </row>
    <row r="2490" spans="7:12" x14ac:dyDescent="0.25">
      <c r="G2490" s="1"/>
      <c r="I2490" s="1"/>
      <c r="J2490" s="1"/>
      <c r="K2490" s="1"/>
      <c r="L2490" s="1"/>
    </row>
    <row r="2491" spans="7:12" x14ac:dyDescent="0.25">
      <c r="G2491" s="1"/>
      <c r="I2491" s="1"/>
      <c r="J2491" s="1"/>
      <c r="K2491" s="1"/>
      <c r="L2491" s="1"/>
    </row>
    <row r="2492" spans="7:12" x14ac:dyDescent="0.25">
      <c r="G2492" s="1"/>
      <c r="I2492" s="1"/>
      <c r="J2492" s="1"/>
      <c r="K2492" s="1"/>
      <c r="L2492" s="1"/>
    </row>
    <row r="2493" spans="7:12" x14ac:dyDescent="0.25">
      <c r="G2493" s="1"/>
      <c r="I2493" s="1"/>
      <c r="J2493" s="1"/>
      <c r="K2493" s="1"/>
      <c r="L2493" s="1"/>
    </row>
    <row r="2494" spans="7:12" x14ac:dyDescent="0.25">
      <c r="G2494" s="1"/>
      <c r="I2494" s="1"/>
      <c r="J2494" s="1"/>
      <c r="K2494" s="1"/>
      <c r="L2494" s="1"/>
    </row>
    <row r="2495" spans="7:12" x14ac:dyDescent="0.25">
      <c r="G2495" s="1"/>
      <c r="I2495" s="1"/>
      <c r="J2495" s="1"/>
      <c r="K2495" s="1"/>
      <c r="L2495" s="1"/>
    </row>
    <row r="2496" spans="7:12" x14ac:dyDescent="0.25">
      <c r="G2496" s="1"/>
      <c r="I2496" s="1"/>
      <c r="J2496" s="1"/>
      <c r="K2496" s="1"/>
      <c r="L2496" s="1"/>
    </row>
    <row r="2497" spans="7:12" x14ac:dyDescent="0.25">
      <c r="G2497" s="1"/>
      <c r="I2497" s="1"/>
      <c r="J2497" s="1"/>
      <c r="K2497" s="1"/>
      <c r="L2497" s="1"/>
    </row>
    <row r="2498" spans="7:12" x14ac:dyDescent="0.25">
      <c r="G2498" s="1"/>
      <c r="I2498" s="1"/>
      <c r="J2498" s="1"/>
      <c r="K2498" s="1"/>
      <c r="L2498" s="1"/>
    </row>
    <row r="2499" spans="7:12" x14ac:dyDescent="0.25">
      <c r="G2499" s="1"/>
      <c r="I2499" s="1"/>
      <c r="J2499" s="1"/>
      <c r="K2499" s="1"/>
      <c r="L2499" s="1"/>
    </row>
    <row r="2500" spans="7:12" x14ac:dyDescent="0.25">
      <c r="G2500" s="1"/>
      <c r="I2500" s="1"/>
      <c r="J2500" s="1"/>
      <c r="K2500" s="1"/>
      <c r="L2500" s="1"/>
    </row>
    <row r="2501" spans="7:12" x14ac:dyDescent="0.25">
      <c r="G2501" s="1"/>
      <c r="I2501" s="1"/>
      <c r="J2501" s="1"/>
      <c r="K2501" s="1"/>
      <c r="L2501" s="1"/>
    </row>
    <row r="2502" spans="7:12" x14ac:dyDescent="0.25">
      <c r="G2502" s="1"/>
      <c r="I2502" s="1"/>
      <c r="J2502" s="1"/>
      <c r="K2502" s="1"/>
      <c r="L2502" s="1"/>
    </row>
    <row r="2503" spans="7:12" x14ac:dyDescent="0.25">
      <c r="G2503" s="1"/>
      <c r="I2503" s="1"/>
      <c r="J2503" s="1"/>
      <c r="K2503" s="1"/>
      <c r="L2503" s="1"/>
    </row>
    <row r="2504" spans="7:12" x14ac:dyDescent="0.25">
      <c r="G2504" s="1"/>
      <c r="I2504" s="1"/>
      <c r="J2504" s="1"/>
      <c r="K2504" s="1"/>
      <c r="L2504" s="1"/>
    </row>
    <row r="2505" spans="7:12" x14ac:dyDescent="0.25">
      <c r="G2505" s="1"/>
      <c r="I2505" s="1"/>
      <c r="J2505" s="1"/>
      <c r="K2505" s="1"/>
      <c r="L2505" s="1"/>
    </row>
    <row r="2506" spans="7:12" x14ac:dyDescent="0.25">
      <c r="G2506" s="1"/>
      <c r="I2506" s="1"/>
      <c r="J2506" s="1"/>
      <c r="K2506" s="1"/>
      <c r="L2506" s="1"/>
    </row>
    <row r="2507" spans="7:12" x14ac:dyDescent="0.25">
      <c r="G2507" s="1"/>
      <c r="I2507" s="1"/>
      <c r="J2507" s="1"/>
      <c r="K2507" s="1"/>
      <c r="L2507" s="1"/>
    </row>
    <row r="2508" spans="7:12" x14ac:dyDescent="0.25">
      <c r="G2508" s="1"/>
      <c r="I2508" s="1"/>
      <c r="J2508" s="1"/>
      <c r="K2508" s="1"/>
      <c r="L2508" s="1"/>
    </row>
    <row r="2509" spans="7:12" x14ac:dyDescent="0.25">
      <c r="G2509" s="1"/>
      <c r="I2509" s="1"/>
      <c r="J2509" s="1"/>
      <c r="K2509" s="1"/>
      <c r="L2509" s="1"/>
    </row>
    <row r="2510" spans="7:12" x14ac:dyDescent="0.25">
      <c r="G2510" s="1"/>
      <c r="I2510" s="1"/>
      <c r="J2510" s="1"/>
      <c r="K2510" s="1"/>
      <c r="L2510" s="1"/>
    </row>
    <row r="2511" spans="7:12" x14ac:dyDescent="0.25">
      <c r="G2511" s="1"/>
      <c r="I2511" s="1"/>
      <c r="J2511" s="1"/>
      <c r="K2511" s="1"/>
      <c r="L2511" s="1"/>
    </row>
    <row r="2512" spans="7:12" x14ac:dyDescent="0.25">
      <c r="G2512" s="1"/>
      <c r="I2512" s="1"/>
      <c r="J2512" s="1"/>
      <c r="K2512" s="1"/>
      <c r="L2512" s="1"/>
    </row>
    <row r="2513" spans="7:12" x14ac:dyDescent="0.25">
      <c r="G2513" s="1"/>
      <c r="I2513" s="1"/>
      <c r="J2513" s="1"/>
      <c r="K2513" s="1"/>
      <c r="L2513" s="1"/>
    </row>
    <row r="2514" spans="7:12" x14ac:dyDescent="0.25">
      <c r="G2514" s="1"/>
      <c r="I2514" s="1"/>
      <c r="J2514" s="1"/>
      <c r="K2514" s="1"/>
      <c r="L2514" s="1"/>
    </row>
    <row r="2515" spans="7:12" x14ac:dyDescent="0.25">
      <c r="G2515" s="1"/>
      <c r="I2515" s="1"/>
      <c r="J2515" s="1"/>
      <c r="K2515" s="1"/>
      <c r="L2515" s="1"/>
    </row>
    <row r="2516" spans="7:12" x14ac:dyDescent="0.25">
      <c r="G2516" s="1"/>
      <c r="I2516" s="1"/>
      <c r="J2516" s="1"/>
      <c r="K2516" s="1"/>
      <c r="L2516" s="1"/>
    </row>
    <row r="2517" spans="7:12" x14ac:dyDescent="0.25">
      <c r="G2517" s="1"/>
      <c r="I2517" s="1"/>
      <c r="J2517" s="1"/>
      <c r="K2517" s="1"/>
      <c r="L2517" s="1"/>
    </row>
    <row r="2518" spans="7:12" x14ac:dyDescent="0.25">
      <c r="G2518" s="1"/>
      <c r="I2518" s="1"/>
      <c r="J2518" s="1"/>
      <c r="K2518" s="1"/>
      <c r="L2518" s="1"/>
    </row>
    <row r="2519" spans="7:12" x14ac:dyDescent="0.25">
      <c r="G2519" s="1"/>
      <c r="I2519" s="1"/>
      <c r="J2519" s="1"/>
      <c r="K2519" s="1"/>
      <c r="L2519" s="1"/>
    </row>
    <row r="2520" spans="7:12" x14ac:dyDescent="0.25">
      <c r="G2520" s="1"/>
      <c r="I2520" s="1"/>
      <c r="J2520" s="1"/>
      <c r="K2520" s="1"/>
      <c r="L2520" s="1"/>
    </row>
    <row r="2521" spans="7:12" x14ac:dyDescent="0.25">
      <c r="G2521" s="1"/>
      <c r="I2521" s="1"/>
      <c r="J2521" s="1"/>
      <c r="K2521" s="1"/>
      <c r="L2521" s="1"/>
    </row>
    <row r="2522" spans="7:12" x14ac:dyDescent="0.25">
      <c r="G2522" s="1"/>
      <c r="I2522" s="1"/>
      <c r="J2522" s="1"/>
      <c r="K2522" s="1"/>
      <c r="L2522" s="1"/>
    </row>
    <row r="2523" spans="7:12" x14ac:dyDescent="0.25">
      <c r="G2523" s="1"/>
      <c r="I2523" s="1"/>
      <c r="J2523" s="1"/>
      <c r="K2523" s="1"/>
      <c r="L2523" s="1"/>
    </row>
    <row r="2524" spans="7:12" x14ac:dyDescent="0.25">
      <c r="G2524" s="1"/>
      <c r="I2524" s="1"/>
      <c r="J2524" s="1"/>
      <c r="K2524" s="1"/>
      <c r="L2524" s="1"/>
    </row>
    <row r="2525" spans="7:12" x14ac:dyDescent="0.25">
      <c r="G2525" s="1"/>
      <c r="I2525" s="1"/>
      <c r="J2525" s="1"/>
      <c r="K2525" s="1"/>
      <c r="L2525" s="1"/>
    </row>
    <row r="2526" spans="7:12" x14ac:dyDescent="0.25">
      <c r="G2526" s="1"/>
      <c r="I2526" s="1"/>
      <c r="J2526" s="1"/>
      <c r="K2526" s="1"/>
      <c r="L2526" s="1"/>
    </row>
    <row r="2527" spans="7:12" x14ac:dyDescent="0.25">
      <c r="G2527" s="1"/>
      <c r="I2527" s="1"/>
      <c r="J2527" s="1"/>
      <c r="K2527" s="1"/>
      <c r="L2527" s="1"/>
    </row>
    <row r="2528" spans="7:12" x14ac:dyDescent="0.25">
      <c r="G2528" s="1"/>
      <c r="I2528" s="1"/>
      <c r="J2528" s="1"/>
      <c r="K2528" s="1"/>
      <c r="L2528" s="1"/>
    </row>
    <row r="2529" spans="7:12" x14ac:dyDescent="0.25">
      <c r="G2529" s="1"/>
      <c r="I2529" s="1"/>
      <c r="J2529" s="1"/>
      <c r="K2529" s="1"/>
      <c r="L2529" s="1"/>
    </row>
    <row r="2530" spans="7:12" x14ac:dyDescent="0.25">
      <c r="G2530" s="1"/>
      <c r="I2530" s="1"/>
      <c r="J2530" s="1"/>
      <c r="K2530" s="1"/>
      <c r="L2530" s="1"/>
    </row>
    <row r="2531" spans="7:12" x14ac:dyDescent="0.25">
      <c r="G2531" s="1"/>
      <c r="I2531" s="1"/>
      <c r="J2531" s="1"/>
      <c r="K2531" s="1"/>
      <c r="L2531" s="1"/>
    </row>
    <row r="2532" spans="7:12" x14ac:dyDescent="0.25">
      <c r="G2532" s="1"/>
      <c r="I2532" s="1"/>
      <c r="J2532" s="1"/>
      <c r="K2532" s="1"/>
      <c r="L2532" s="1"/>
    </row>
    <row r="2533" spans="7:12" x14ac:dyDescent="0.25">
      <c r="G2533" s="1"/>
      <c r="I2533" s="1"/>
      <c r="J2533" s="1"/>
      <c r="K2533" s="1"/>
      <c r="L2533" s="1"/>
    </row>
    <row r="2534" spans="7:12" x14ac:dyDescent="0.25">
      <c r="G2534" s="1"/>
      <c r="I2534" s="1"/>
      <c r="J2534" s="1"/>
      <c r="K2534" s="1"/>
      <c r="L2534" s="1"/>
    </row>
    <row r="2535" spans="7:12" x14ac:dyDescent="0.25">
      <c r="G2535" s="1"/>
      <c r="I2535" s="1"/>
      <c r="J2535" s="1"/>
      <c r="K2535" s="1"/>
      <c r="L2535" s="1"/>
    </row>
    <row r="2536" spans="7:12" x14ac:dyDescent="0.25">
      <c r="G2536" s="1"/>
      <c r="I2536" s="1"/>
      <c r="J2536" s="1"/>
      <c r="K2536" s="1"/>
      <c r="L2536" s="1"/>
    </row>
    <row r="2537" spans="7:12" x14ac:dyDescent="0.25">
      <c r="G2537" s="1"/>
      <c r="I2537" s="1"/>
      <c r="J2537" s="1"/>
      <c r="K2537" s="1"/>
      <c r="L2537" s="1"/>
    </row>
    <row r="2538" spans="7:12" x14ac:dyDescent="0.25">
      <c r="G2538" s="1"/>
      <c r="I2538" s="1"/>
      <c r="J2538" s="1"/>
      <c r="K2538" s="1"/>
      <c r="L2538" s="1"/>
    </row>
    <row r="2539" spans="7:12" x14ac:dyDescent="0.25">
      <c r="G2539" s="1"/>
      <c r="I2539" s="1"/>
      <c r="J2539" s="1"/>
      <c r="K2539" s="1"/>
      <c r="L2539" s="1"/>
    </row>
    <row r="2540" spans="7:12" x14ac:dyDescent="0.25">
      <c r="G2540" s="1"/>
      <c r="I2540" s="1"/>
      <c r="J2540" s="1"/>
      <c r="K2540" s="1"/>
      <c r="L2540" s="1"/>
    </row>
    <row r="2541" spans="7:12" x14ac:dyDescent="0.25">
      <c r="G2541" s="1"/>
      <c r="I2541" s="1"/>
      <c r="J2541" s="1"/>
      <c r="K2541" s="1"/>
      <c r="L2541" s="1"/>
    </row>
    <row r="2542" spans="7:12" x14ac:dyDescent="0.25">
      <c r="G2542" s="1"/>
      <c r="I2542" s="1"/>
      <c r="J2542" s="1"/>
      <c r="K2542" s="1"/>
      <c r="L2542" s="1"/>
    </row>
    <row r="2543" spans="7:12" x14ac:dyDescent="0.25">
      <c r="G2543" s="1"/>
      <c r="I2543" s="1"/>
      <c r="J2543" s="1"/>
      <c r="K2543" s="1"/>
      <c r="L2543" s="1"/>
    </row>
    <row r="2544" spans="7:12" x14ac:dyDescent="0.25">
      <c r="G2544" s="1"/>
      <c r="I2544" s="1"/>
      <c r="J2544" s="1"/>
      <c r="K2544" s="1"/>
      <c r="L2544" s="1"/>
    </row>
    <row r="2545" spans="7:12" x14ac:dyDescent="0.25">
      <c r="G2545" s="1"/>
      <c r="I2545" s="1"/>
      <c r="J2545" s="1"/>
      <c r="K2545" s="1"/>
      <c r="L2545" s="1"/>
    </row>
    <row r="2546" spans="7:12" x14ac:dyDescent="0.25">
      <c r="G2546" s="1"/>
      <c r="I2546" s="1"/>
      <c r="J2546" s="1"/>
      <c r="K2546" s="1"/>
      <c r="L2546" s="1"/>
    </row>
    <row r="2547" spans="7:12" x14ac:dyDescent="0.25">
      <c r="G2547" s="1"/>
      <c r="I2547" s="1"/>
      <c r="J2547" s="1"/>
      <c r="K2547" s="1"/>
      <c r="L2547" s="1"/>
    </row>
    <row r="2548" spans="7:12" x14ac:dyDescent="0.25">
      <c r="G2548" s="1"/>
      <c r="I2548" s="1"/>
      <c r="J2548" s="1"/>
      <c r="K2548" s="1"/>
      <c r="L2548" s="1"/>
    </row>
    <row r="2549" spans="7:12" x14ac:dyDescent="0.25">
      <c r="G2549" s="1"/>
      <c r="I2549" s="1"/>
      <c r="J2549" s="1"/>
      <c r="K2549" s="1"/>
      <c r="L2549" s="1"/>
    </row>
    <row r="2550" spans="7:12" x14ac:dyDescent="0.25">
      <c r="G2550" s="1"/>
      <c r="I2550" s="1"/>
      <c r="J2550" s="1"/>
      <c r="K2550" s="1"/>
      <c r="L2550" s="1"/>
    </row>
    <row r="2551" spans="7:12" x14ac:dyDescent="0.25">
      <c r="G2551" s="1"/>
      <c r="I2551" s="1"/>
      <c r="J2551" s="1"/>
      <c r="K2551" s="1"/>
      <c r="L2551" s="1"/>
    </row>
    <row r="2552" spans="7:12" x14ac:dyDescent="0.25">
      <c r="G2552" s="1"/>
      <c r="I2552" s="1"/>
      <c r="J2552" s="1"/>
      <c r="K2552" s="1"/>
      <c r="L2552" s="1"/>
    </row>
    <row r="2553" spans="7:12" x14ac:dyDescent="0.25">
      <c r="G2553" s="1"/>
      <c r="I2553" s="1"/>
      <c r="J2553" s="1"/>
      <c r="K2553" s="1"/>
      <c r="L2553" s="1"/>
    </row>
    <row r="2554" spans="7:12" x14ac:dyDescent="0.25">
      <c r="G2554" s="1"/>
      <c r="I2554" s="1"/>
      <c r="J2554" s="1"/>
      <c r="K2554" s="1"/>
      <c r="L2554" s="1"/>
    </row>
    <row r="2555" spans="7:12" x14ac:dyDescent="0.25">
      <c r="G2555" s="1"/>
      <c r="I2555" s="1"/>
      <c r="J2555" s="1"/>
      <c r="K2555" s="1"/>
      <c r="L2555" s="1"/>
    </row>
    <row r="2556" spans="7:12" x14ac:dyDescent="0.25">
      <c r="G2556" s="1"/>
      <c r="I2556" s="1"/>
      <c r="J2556" s="1"/>
      <c r="K2556" s="1"/>
      <c r="L2556" s="1"/>
    </row>
    <row r="2557" spans="7:12" x14ac:dyDescent="0.25">
      <c r="G2557" s="1"/>
      <c r="I2557" s="1"/>
      <c r="J2557" s="1"/>
      <c r="K2557" s="1"/>
      <c r="L2557" s="1"/>
    </row>
    <row r="2558" spans="7:12" x14ac:dyDescent="0.25">
      <c r="G2558" s="1"/>
      <c r="I2558" s="1"/>
      <c r="J2558" s="1"/>
      <c r="K2558" s="1"/>
      <c r="L2558" s="1"/>
    </row>
    <row r="2559" spans="7:12" x14ac:dyDescent="0.25">
      <c r="G2559" s="1"/>
      <c r="I2559" s="1"/>
      <c r="J2559" s="1"/>
      <c r="K2559" s="1"/>
      <c r="L2559" s="1"/>
    </row>
    <row r="2560" spans="7:12" x14ac:dyDescent="0.25">
      <c r="G2560" s="1"/>
      <c r="I2560" s="1"/>
      <c r="J2560" s="1"/>
      <c r="K2560" s="1"/>
      <c r="L2560" s="1"/>
    </row>
    <row r="2561" spans="7:12" x14ac:dyDescent="0.25">
      <c r="G2561" s="1"/>
      <c r="I2561" s="1"/>
      <c r="J2561" s="1"/>
      <c r="K2561" s="1"/>
      <c r="L2561" s="1"/>
    </row>
    <row r="2562" spans="7:12" x14ac:dyDescent="0.25">
      <c r="G2562" s="1"/>
      <c r="I2562" s="1"/>
      <c r="J2562" s="1"/>
      <c r="K2562" s="1"/>
      <c r="L2562" s="1"/>
    </row>
    <row r="2563" spans="7:12" x14ac:dyDescent="0.25">
      <c r="G2563" s="1"/>
      <c r="I2563" s="1"/>
      <c r="J2563" s="1"/>
      <c r="K2563" s="1"/>
      <c r="L2563" s="1"/>
    </row>
    <row r="2564" spans="7:12" x14ac:dyDescent="0.25">
      <c r="G2564" s="1"/>
      <c r="I2564" s="1"/>
      <c r="J2564" s="1"/>
      <c r="K2564" s="1"/>
      <c r="L2564" s="1"/>
    </row>
    <row r="2565" spans="7:12" x14ac:dyDescent="0.25">
      <c r="G2565" s="1"/>
      <c r="I2565" s="1"/>
      <c r="J2565" s="1"/>
      <c r="K2565" s="1"/>
      <c r="L2565" s="1"/>
    </row>
    <row r="2566" spans="7:12" x14ac:dyDescent="0.25">
      <c r="G2566" s="1"/>
      <c r="I2566" s="1"/>
      <c r="J2566" s="1"/>
      <c r="K2566" s="1"/>
      <c r="L2566" s="1"/>
    </row>
    <row r="2567" spans="7:12" x14ac:dyDescent="0.25">
      <c r="G2567" s="1"/>
      <c r="I2567" s="1"/>
      <c r="J2567" s="1"/>
      <c r="K2567" s="1"/>
      <c r="L2567" s="1"/>
    </row>
    <row r="2568" spans="7:12" x14ac:dyDescent="0.25">
      <c r="G2568" s="1"/>
      <c r="I2568" s="1"/>
      <c r="J2568" s="1"/>
      <c r="K2568" s="1"/>
      <c r="L2568" s="1"/>
    </row>
    <row r="2569" spans="7:12" x14ac:dyDescent="0.25">
      <c r="G2569" s="1"/>
      <c r="I2569" s="1"/>
      <c r="J2569" s="1"/>
      <c r="K2569" s="1"/>
      <c r="L2569" s="1"/>
    </row>
    <row r="2570" spans="7:12" x14ac:dyDescent="0.25">
      <c r="G2570" s="1"/>
      <c r="I2570" s="1"/>
      <c r="J2570" s="1"/>
      <c r="K2570" s="1"/>
      <c r="L2570" s="1"/>
    </row>
    <row r="2571" spans="7:12" x14ac:dyDescent="0.25">
      <c r="G2571" s="1"/>
      <c r="I2571" s="1"/>
      <c r="J2571" s="1"/>
      <c r="K2571" s="1"/>
      <c r="L2571" s="1"/>
    </row>
    <row r="2572" spans="7:12" x14ac:dyDescent="0.25">
      <c r="G2572" s="1"/>
      <c r="I2572" s="1"/>
      <c r="J2572" s="1"/>
      <c r="K2572" s="1"/>
      <c r="L2572" s="1"/>
    </row>
    <row r="2573" spans="7:12" x14ac:dyDescent="0.25">
      <c r="G2573" s="1"/>
      <c r="I2573" s="1"/>
      <c r="J2573" s="1"/>
      <c r="K2573" s="1"/>
      <c r="L2573" s="1"/>
    </row>
    <row r="2574" spans="7:12" x14ac:dyDescent="0.25">
      <c r="G2574" s="1"/>
      <c r="I2574" s="1"/>
      <c r="J2574" s="1"/>
      <c r="K2574" s="1"/>
      <c r="L2574" s="1"/>
    </row>
    <row r="2575" spans="7:12" x14ac:dyDescent="0.25">
      <c r="G2575" s="1"/>
      <c r="I2575" s="1"/>
      <c r="J2575" s="1"/>
      <c r="K2575" s="1"/>
      <c r="L2575" s="1"/>
    </row>
    <row r="2576" spans="7:12" x14ac:dyDescent="0.25">
      <c r="G2576" s="1"/>
      <c r="I2576" s="1"/>
      <c r="J2576" s="1"/>
      <c r="K2576" s="1"/>
      <c r="L2576" s="1"/>
    </row>
    <row r="2577" spans="7:12" x14ac:dyDescent="0.25">
      <c r="G2577" s="1"/>
      <c r="I2577" s="1"/>
      <c r="J2577" s="1"/>
      <c r="K2577" s="1"/>
      <c r="L2577" s="1"/>
    </row>
    <row r="2578" spans="7:12" x14ac:dyDescent="0.25">
      <c r="G2578" s="1"/>
      <c r="I2578" s="1"/>
      <c r="J2578" s="1"/>
      <c r="K2578" s="1"/>
      <c r="L2578" s="1"/>
    </row>
    <row r="2579" spans="7:12" x14ac:dyDescent="0.25">
      <c r="G2579" s="1"/>
      <c r="I2579" s="1"/>
      <c r="J2579" s="1"/>
      <c r="K2579" s="1"/>
      <c r="L2579" s="1"/>
    </row>
    <row r="2580" spans="7:12" x14ac:dyDescent="0.25">
      <c r="G2580" s="1"/>
      <c r="I2580" s="1"/>
      <c r="J2580" s="1"/>
      <c r="K2580" s="1"/>
      <c r="L2580" s="1"/>
    </row>
    <row r="2581" spans="7:12" x14ac:dyDescent="0.25">
      <c r="G2581" s="1"/>
      <c r="I2581" s="1"/>
      <c r="J2581" s="1"/>
      <c r="K2581" s="1"/>
      <c r="L2581" s="1"/>
    </row>
    <row r="2582" spans="7:12" x14ac:dyDescent="0.25">
      <c r="G2582" s="1"/>
      <c r="I2582" s="1"/>
      <c r="J2582" s="1"/>
      <c r="K2582" s="1"/>
      <c r="L2582" s="1"/>
    </row>
    <row r="2583" spans="7:12" x14ac:dyDescent="0.25">
      <c r="G2583" s="1"/>
      <c r="I2583" s="1"/>
      <c r="J2583" s="1"/>
      <c r="K2583" s="1"/>
      <c r="L2583" s="1"/>
    </row>
    <row r="2584" spans="7:12" x14ac:dyDescent="0.25">
      <c r="G2584" s="1"/>
      <c r="I2584" s="1"/>
      <c r="J2584" s="1"/>
      <c r="K2584" s="1"/>
      <c r="L2584" s="1"/>
    </row>
    <row r="2585" spans="7:12" x14ac:dyDescent="0.25">
      <c r="G2585" s="1"/>
      <c r="I2585" s="1"/>
      <c r="J2585" s="1"/>
      <c r="K2585" s="1"/>
      <c r="L2585" s="1"/>
    </row>
    <row r="2586" spans="7:12" x14ac:dyDescent="0.25">
      <c r="G2586" s="1"/>
      <c r="I2586" s="1"/>
      <c r="J2586" s="1"/>
      <c r="K2586" s="1"/>
      <c r="L2586" s="1"/>
    </row>
    <row r="2587" spans="7:12" x14ac:dyDescent="0.25">
      <c r="G2587" s="1"/>
      <c r="I2587" s="1"/>
      <c r="J2587" s="1"/>
      <c r="K2587" s="1"/>
      <c r="L2587" s="1"/>
    </row>
    <row r="2588" spans="7:12" x14ac:dyDescent="0.25">
      <c r="G2588" s="1"/>
      <c r="I2588" s="1"/>
      <c r="J2588" s="1"/>
      <c r="K2588" s="1"/>
      <c r="L2588" s="1"/>
    </row>
    <row r="2589" spans="7:12" x14ac:dyDescent="0.25">
      <c r="G2589" s="1"/>
      <c r="I2589" s="1"/>
      <c r="J2589" s="1"/>
      <c r="K2589" s="1"/>
      <c r="L2589" s="1"/>
    </row>
    <row r="2590" spans="7:12" x14ac:dyDescent="0.25">
      <c r="G2590" s="1"/>
      <c r="I2590" s="1"/>
      <c r="J2590" s="1"/>
      <c r="K2590" s="1"/>
      <c r="L2590" s="1"/>
    </row>
    <row r="2591" spans="7:12" x14ac:dyDescent="0.25">
      <c r="G2591" s="1"/>
      <c r="I2591" s="1"/>
      <c r="J2591" s="1"/>
      <c r="K2591" s="1"/>
      <c r="L2591" s="1"/>
    </row>
    <row r="2592" spans="7:12" x14ac:dyDescent="0.25">
      <c r="G2592" s="1"/>
      <c r="I2592" s="1"/>
      <c r="J2592" s="1"/>
      <c r="K2592" s="1"/>
      <c r="L2592" s="1"/>
    </row>
    <row r="2593" spans="7:12" x14ac:dyDescent="0.25">
      <c r="G2593" s="1"/>
      <c r="I2593" s="1"/>
      <c r="J2593" s="1"/>
      <c r="K2593" s="1"/>
      <c r="L2593" s="1"/>
    </row>
    <row r="2594" spans="7:12" x14ac:dyDescent="0.25">
      <c r="G2594" s="1"/>
      <c r="I2594" s="1"/>
      <c r="J2594" s="1"/>
      <c r="K2594" s="1"/>
      <c r="L2594" s="1"/>
    </row>
    <row r="2595" spans="7:12" x14ac:dyDescent="0.25">
      <c r="G2595" s="1"/>
      <c r="I2595" s="1"/>
      <c r="J2595" s="1"/>
      <c r="K2595" s="1"/>
      <c r="L2595" s="1"/>
    </row>
    <row r="2596" spans="7:12" x14ac:dyDescent="0.25">
      <c r="G2596" s="1"/>
      <c r="I2596" s="1"/>
      <c r="J2596" s="1"/>
      <c r="K2596" s="1"/>
      <c r="L2596" s="1"/>
    </row>
    <row r="2597" spans="7:12" x14ac:dyDescent="0.25">
      <c r="G2597" s="1"/>
      <c r="I2597" s="1"/>
      <c r="J2597" s="1"/>
      <c r="K2597" s="1"/>
      <c r="L2597" s="1"/>
    </row>
    <row r="2598" spans="7:12" x14ac:dyDescent="0.25">
      <c r="G2598" s="1"/>
      <c r="I2598" s="1"/>
      <c r="J2598" s="1"/>
      <c r="K2598" s="1"/>
      <c r="L2598" s="1"/>
    </row>
    <row r="2599" spans="7:12" x14ac:dyDescent="0.25">
      <c r="G2599" s="1"/>
      <c r="I2599" s="1"/>
      <c r="J2599" s="1"/>
      <c r="K2599" s="1"/>
      <c r="L2599" s="1"/>
    </row>
    <row r="2600" spans="7:12" x14ac:dyDescent="0.25">
      <c r="G2600" s="1"/>
      <c r="I2600" s="1"/>
      <c r="J2600" s="1"/>
      <c r="K2600" s="1"/>
      <c r="L2600" s="1"/>
    </row>
    <row r="2601" spans="7:12" x14ac:dyDescent="0.25">
      <c r="G2601" s="1"/>
      <c r="I2601" s="1"/>
      <c r="J2601" s="1"/>
      <c r="K2601" s="1"/>
      <c r="L2601" s="1"/>
    </row>
    <row r="2602" spans="7:12" x14ac:dyDescent="0.25">
      <c r="G2602" s="1"/>
      <c r="I2602" s="1"/>
      <c r="J2602" s="1"/>
      <c r="K2602" s="1"/>
      <c r="L2602" s="1"/>
    </row>
    <row r="2603" spans="7:12" x14ac:dyDescent="0.25">
      <c r="G2603" s="1"/>
      <c r="I2603" s="1"/>
      <c r="J2603" s="1"/>
      <c r="K2603" s="1"/>
      <c r="L2603" s="1"/>
    </row>
    <row r="2604" spans="7:12" x14ac:dyDescent="0.25">
      <c r="G2604" s="1"/>
      <c r="I2604" s="1"/>
      <c r="J2604" s="1"/>
      <c r="K2604" s="1"/>
      <c r="L2604" s="1"/>
    </row>
    <row r="2605" spans="7:12" x14ac:dyDescent="0.25">
      <c r="G2605" s="1"/>
      <c r="I2605" s="1"/>
      <c r="J2605" s="1"/>
      <c r="K2605" s="1"/>
      <c r="L2605" s="1"/>
    </row>
    <row r="2606" spans="7:12" x14ac:dyDescent="0.25">
      <c r="G2606" s="1"/>
      <c r="I2606" s="1"/>
      <c r="J2606" s="1"/>
      <c r="K2606" s="1"/>
      <c r="L2606" s="1"/>
    </row>
    <row r="2607" spans="7:12" x14ac:dyDescent="0.25">
      <c r="G2607" s="1"/>
      <c r="I2607" s="1"/>
      <c r="J2607" s="1"/>
      <c r="K2607" s="1"/>
      <c r="L2607" s="1"/>
    </row>
    <row r="2608" spans="7:12" x14ac:dyDescent="0.25">
      <c r="G2608" s="1"/>
      <c r="I2608" s="1"/>
      <c r="J2608" s="1"/>
      <c r="K2608" s="1"/>
      <c r="L2608" s="1"/>
    </row>
    <row r="2609" spans="7:12" x14ac:dyDescent="0.25">
      <c r="G2609" s="1"/>
      <c r="I2609" s="1"/>
      <c r="J2609" s="1"/>
      <c r="K2609" s="1"/>
      <c r="L2609" s="1"/>
    </row>
    <row r="2610" spans="7:12" x14ac:dyDescent="0.25">
      <c r="G2610" s="1"/>
      <c r="I2610" s="1"/>
      <c r="J2610" s="1"/>
      <c r="K2610" s="1"/>
      <c r="L2610" s="1"/>
    </row>
    <row r="2611" spans="7:12" x14ac:dyDescent="0.25">
      <c r="G2611" s="1"/>
      <c r="I2611" s="1"/>
      <c r="J2611" s="1"/>
      <c r="K2611" s="1"/>
      <c r="L2611" s="1"/>
    </row>
    <row r="2612" spans="7:12" x14ac:dyDescent="0.25">
      <c r="G2612" s="1"/>
      <c r="I2612" s="1"/>
      <c r="J2612" s="1"/>
      <c r="K2612" s="1"/>
      <c r="L2612" s="1"/>
    </row>
    <row r="2613" spans="7:12" x14ac:dyDescent="0.25">
      <c r="G2613" s="1"/>
      <c r="I2613" s="1"/>
      <c r="J2613" s="1"/>
      <c r="K2613" s="1"/>
      <c r="L2613" s="1"/>
    </row>
    <row r="2614" spans="7:12" x14ac:dyDescent="0.25">
      <c r="G2614" s="1"/>
      <c r="I2614" s="1"/>
      <c r="J2614" s="1"/>
      <c r="K2614" s="1"/>
      <c r="L2614" s="1"/>
    </row>
    <row r="2615" spans="7:12" x14ac:dyDescent="0.25">
      <c r="G2615" s="1"/>
      <c r="I2615" s="1"/>
      <c r="J2615" s="1"/>
      <c r="K2615" s="1"/>
      <c r="L2615" s="1"/>
    </row>
    <row r="2616" spans="7:12" x14ac:dyDescent="0.25">
      <c r="G2616" s="1"/>
      <c r="I2616" s="1"/>
      <c r="J2616" s="1"/>
      <c r="K2616" s="1"/>
      <c r="L2616" s="1"/>
    </row>
    <row r="2617" spans="7:12" x14ac:dyDescent="0.25">
      <c r="G2617" s="1"/>
      <c r="I2617" s="1"/>
      <c r="J2617" s="1"/>
      <c r="K2617" s="1"/>
      <c r="L2617" s="1"/>
    </row>
    <row r="2618" spans="7:12" x14ac:dyDescent="0.25">
      <c r="G2618" s="1"/>
      <c r="I2618" s="1"/>
      <c r="J2618" s="1"/>
      <c r="K2618" s="1"/>
      <c r="L2618" s="1"/>
    </row>
    <row r="2619" spans="7:12" x14ac:dyDescent="0.25">
      <c r="G2619" s="1"/>
      <c r="I2619" s="1"/>
      <c r="J2619" s="1"/>
      <c r="K2619" s="1"/>
      <c r="L2619" s="1"/>
    </row>
    <row r="2620" spans="7:12" x14ac:dyDescent="0.25">
      <c r="G2620" s="1"/>
      <c r="I2620" s="1"/>
      <c r="J2620" s="1"/>
      <c r="K2620" s="1"/>
      <c r="L2620" s="1"/>
    </row>
    <row r="2621" spans="7:12" x14ac:dyDescent="0.25">
      <c r="G2621" s="1"/>
      <c r="I2621" s="1"/>
      <c r="J2621" s="1"/>
      <c r="K2621" s="1"/>
      <c r="L2621" s="1"/>
    </row>
    <row r="2622" spans="7:12" x14ac:dyDescent="0.25">
      <c r="G2622" s="1"/>
      <c r="I2622" s="1"/>
      <c r="J2622" s="1"/>
      <c r="K2622" s="1"/>
      <c r="L2622" s="1"/>
    </row>
    <row r="2623" spans="7:12" x14ac:dyDescent="0.25">
      <c r="G2623" s="1"/>
      <c r="I2623" s="1"/>
      <c r="J2623" s="1"/>
      <c r="K2623" s="1"/>
      <c r="L2623" s="1"/>
    </row>
    <row r="2624" spans="7:12" x14ac:dyDescent="0.25">
      <c r="G2624" s="1"/>
      <c r="I2624" s="1"/>
      <c r="J2624" s="1"/>
      <c r="K2624" s="1"/>
      <c r="L2624" s="1"/>
    </row>
    <row r="2625" spans="7:12" x14ac:dyDescent="0.25">
      <c r="G2625" s="1"/>
      <c r="I2625" s="1"/>
      <c r="J2625" s="1"/>
      <c r="K2625" s="1"/>
      <c r="L2625" s="1"/>
    </row>
    <row r="2626" spans="7:12" x14ac:dyDescent="0.25">
      <c r="G2626" s="1"/>
      <c r="I2626" s="1"/>
      <c r="J2626" s="1"/>
      <c r="K2626" s="1"/>
      <c r="L2626" s="1"/>
    </row>
    <row r="2627" spans="7:12" x14ac:dyDescent="0.25">
      <c r="G2627" s="1"/>
      <c r="I2627" s="1"/>
      <c r="J2627" s="1"/>
      <c r="K2627" s="1"/>
      <c r="L2627" s="1"/>
    </row>
    <row r="2628" spans="7:12" x14ac:dyDescent="0.25">
      <c r="G2628" s="1"/>
      <c r="I2628" s="1"/>
      <c r="J2628" s="1"/>
      <c r="K2628" s="1"/>
      <c r="L2628" s="1"/>
    </row>
    <row r="2629" spans="7:12" x14ac:dyDescent="0.25">
      <c r="G2629" s="1"/>
      <c r="I2629" s="1"/>
      <c r="J2629" s="1"/>
      <c r="K2629" s="1"/>
      <c r="L2629" s="1"/>
    </row>
    <row r="2630" spans="7:12" x14ac:dyDescent="0.25">
      <c r="G2630" s="1"/>
      <c r="I2630" s="1"/>
      <c r="J2630" s="1"/>
      <c r="K2630" s="1"/>
      <c r="L2630" s="1"/>
    </row>
    <row r="2631" spans="7:12" x14ac:dyDescent="0.25">
      <c r="G2631" s="1"/>
      <c r="I2631" s="1"/>
      <c r="J2631" s="1"/>
      <c r="K2631" s="1"/>
      <c r="L2631" s="1"/>
    </row>
    <row r="2632" spans="7:12" x14ac:dyDescent="0.25">
      <c r="G2632" s="1"/>
      <c r="I2632" s="1"/>
      <c r="J2632" s="1"/>
      <c r="K2632" s="1"/>
      <c r="L2632" s="1"/>
    </row>
    <row r="2633" spans="7:12" x14ac:dyDescent="0.25">
      <c r="G2633" s="1"/>
      <c r="I2633" s="1"/>
      <c r="J2633" s="1"/>
      <c r="K2633" s="1"/>
      <c r="L2633" s="1"/>
    </row>
    <row r="2634" spans="7:12" x14ac:dyDescent="0.25">
      <c r="G2634" s="1"/>
      <c r="I2634" s="1"/>
      <c r="J2634" s="1"/>
      <c r="K2634" s="1"/>
      <c r="L2634" s="1"/>
    </row>
    <row r="2635" spans="7:12" x14ac:dyDescent="0.25">
      <c r="G2635" s="1"/>
      <c r="I2635" s="1"/>
      <c r="J2635" s="1"/>
      <c r="K2635" s="1"/>
      <c r="L2635" s="1"/>
    </row>
    <row r="2636" spans="7:12" x14ac:dyDescent="0.25">
      <c r="G2636" s="1"/>
      <c r="I2636" s="1"/>
      <c r="J2636" s="1"/>
      <c r="K2636" s="1"/>
      <c r="L2636" s="1"/>
    </row>
    <row r="2637" spans="7:12" x14ac:dyDescent="0.25">
      <c r="G2637" s="1"/>
      <c r="I2637" s="1"/>
      <c r="J2637" s="1"/>
      <c r="K2637" s="1"/>
      <c r="L2637" s="1"/>
    </row>
    <row r="2638" spans="7:12" x14ac:dyDescent="0.25">
      <c r="G2638" s="1"/>
      <c r="I2638" s="1"/>
      <c r="J2638" s="1"/>
      <c r="K2638" s="1"/>
      <c r="L2638" s="1"/>
    </row>
    <row r="2639" spans="7:12" x14ac:dyDescent="0.25">
      <c r="G2639" s="1"/>
      <c r="I2639" s="1"/>
      <c r="J2639" s="1"/>
      <c r="K2639" s="1"/>
      <c r="L2639" s="1"/>
    </row>
    <row r="2640" spans="7:12" x14ac:dyDescent="0.25">
      <c r="G2640" s="1"/>
      <c r="I2640" s="1"/>
      <c r="J2640" s="1"/>
      <c r="K2640" s="1"/>
      <c r="L2640" s="1"/>
    </row>
    <row r="2641" spans="7:12" x14ac:dyDescent="0.25">
      <c r="G2641" s="1"/>
      <c r="I2641" s="1"/>
      <c r="J2641" s="1"/>
      <c r="K2641" s="1"/>
      <c r="L2641" s="1"/>
    </row>
    <row r="2642" spans="7:12" x14ac:dyDescent="0.25">
      <c r="G2642" s="1"/>
      <c r="I2642" s="1"/>
      <c r="J2642" s="1"/>
      <c r="K2642" s="1"/>
      <c r="L2642" s="1"/>
    </row>
    <row r="2643" spans="7:12" x14ac:dyDescent="0.25">
      <c r="G2643" s="1"/>
      <c r="I2643" s="1"/>
      <c r="J2643" s="1"/>
      <c r="K2643" s="1"/>
      <c r="L2643" s="1"/>
    </row>
    <row r="2644" spans="7:12" x14ac:dyDescent="0.25">
      <c r="G2644" s="1"/>
      <c r="I2644" s="1"/>
      <c r="J2644" s="1"/>
      <c r="K2644" s="1"/>
      <c r="L2644" s="1"/>
    </row>
    <row r="2645" spans="7:12" x14ac:dyDescent="0.25">
      <c r="G2645" s="1"/>
      <c r="I2645" s="1"/>
      <c r="J2645" s="1"/>
      <c r="K2645" s="1"/>
      <c r="L2645" s="1"/>
    </row>
    <row r="2646" spans="7:12" x14ac:dyDescent="0.25">
      <c r="G2646" s="1"/>
      <c r="I2646" s="1"/>
      <c r="J2646" s="1"/>
      <c r="K2646" s="1"/>
      <c r="L2646" s="1"/>
    </row>
    <row r="2647" spans="7:12" x14ac:dyDescent="0.25">
      <c r="G2647" s="1"/>
      <c r="I2647" s="1"/>
      <c r="J2647" s="1"/>
      <c r="K2647" s="1"/>
      <c r="L2647" s="1"/>
    </row>
    <row r="2648" spans="7:12" x14ac:dyDescent="0.25">
      <c r="G2648" s="1"/>
      <c r="I2648" s="1"/>
      <c r="J2648" s="1"/>
      <c r="K2648" s="1"/>
      <c r="L2648" s="1"/>
    </row>
    <row r="2649" spans="7:12" x14ac:dyDescent="0.25">
      <c r="G2649" s="1"/>
      <c r="I2649" s="1"/>
      <c r="J2649" s="1"/>
      <c r="K2649" s="1"/>
      <c r="L2649" s="1"/>
    </row>
    <row r="2650" spans="7:12" x14ac:dyDescent="0.25">
      <c r="G2650" s="1"/>
      <c r="I2650" s="1"/>
      <c r="J2650" s="1"/>
      <c r="K2650" s="1"/>
      <c r="L2650" s="1"/>
    </row>
    <row r="2651" spans="7:12" x14ac:dyDescent="0.25">
      <c r="G2651" s="1"/>
      <c r="I2651" s="1"/>
      <c r="J2651" s="1"/>
      <c r="K2651" s="1"/>
      <c r="L2651" s="1"/>
    </row>
    <row r="2652" spans="7:12" x14ac:dyDescent="0.25">
      <c r="G2652" s="1"/>
      <c r="I2652" s="1"/>
      <c r="J2652" s="1"/>
      <c r="K2652" s="1"/>
      <c r="L2652" s="1"/>
    </row>
    <row r="2653" spans="7:12" x14ac:dyDescent="0.25">
      <c r="G2653" s="1"/>
      <c r="I2653" s="1"/>
      <c r="J2653" s="1"/>
      <c r="K2653" s="1"/>
      <c r="L2653" s="1"/>
    </row>
    <row r="2654" spans="7:12" x14ac:dyDescent="0.25">
      <c r="G2654" s="1"/>
      <c r="I2654" s="1"/>
      <c r="J2654" s="1"/>
      <c r="K2654" s="1"/>
      <c r="L2654" s="1"/>
    </row>
    <row r="2655" spans="7:12" x14ac:dyDescent="0.25">
      <c r="G2655" s="1"/>
      <c r="I2655" s="1"/>
      <c r="J2655" s="1"/>
      <c r="K2655" s="1"/>
      <c r="L2655" s="1"/>
    </row>
    <row r="2656" spans="7:12" x14ac:dyDescent="0.25">
      <c r="G2656" s="1"/>
      <c r="I2656" s="1"/>
      <c r="J2656" s="1"/>
      <c r="K2656" s="1"/>
      <c r="L2656" s="1"/>
    </row>
    <row r="2657" spans="7:12" x14ac:dyDescent="0.25">
      <c r="G2657" s="1"/>
      <c r="I2657" s="1"/>
      <c r="J2657" s="1"/>
      <c r="K2657" s="1"/>
      <c r="L2657" s="1"/>
    </row>
    <row r="2658" spans="7:12" x14ac:dyDescent="0.25">
      <c r="G2658" s="1"/>
      <c r="I2658" s="1"/>
      <c r="J2658" s="1"/>
      <c r="K2658" s="1"/>
      <c r="L2658" s="1"/>
    </row>
    <row r="2659" spans="7:12" x14ac:dyDescent="0.25">
      <c r="G2659" s="1"/>
      <c r="I2659" s="1"/>
      <c r="J2659" s="1"/>
      <c r="K2659" s="1"/>
      <c r="L2659" s="1"/>
    </row>
    <row r="2660" spans="7:12" x14ac:dyDescent="0.25">
      <c r="G2660" s="1"/>
      <c r="I2660" s="1"/>
      <c r="J2660" s="1"/>
      <c r="K2660" s="1"/>
      <c r="L2660" s="1"/>
    </row>
    <row r="2661" spans="7:12" x14ac:dyDescent="0.25">
      <c r="G2661" s="1"/>
      <c r="I2661" s="1"/>
      <c r="J2661" s="1"/>
      <c r="K2661" s="1"/>
      <c r="L2661" s="1"/>
    </row>
    <row r="2662" spans="7:12" x14ac:dyDescent="0.25">
      <c r="G2662" s="1"/>
      <c r="I2662" s="1"/>
      <c r="J2662" s="1"/>
      <c r="K2662" s="1"/>
      <c r="L2662" s="1"/>
    </row>
    <row r="2663" spans="7:12" x14ac:dyDescent="0.25">
      <c r="G2663" s="1"/>
      <c r="I2663" s="1"/>
      <c r="J2663" s="1"/>
      <c r="K2663" s="1"/>
      <c r="L2663" s="1"/>
    </row>
    <row r="2664" spans="7:12" x14ac:dyDescent="0.25">
      <c r="G2664" s="1"/>
      <c r="I2664" s="1"/>
      <c r="J2664" s="1"/>
      <c r="K2664" s="1"/>
      <c r="L2664" s="1"/>
    </row>
    <row r="2665" spans="7:12" x14ac:dyDescent="0.25">
      <c r="G2665" s="1"/>
      <c r="I2665" s="1"/>
      <c r="J2665" s="1"/>
      <c r="K2665" s="1"/>
      <c r="L2665" s="1"/>
    </row>
    <row r="2666" spans="7:12" x14ac:dyDescent="0.25">
      <c r="G2666" s="1"/>
      <c r="I2666" s="1"/>
      <c r="J2666" s="1"/>
      <c r="K2666" s="1"/>
      <c r="L2666" s="1"/>
    </row>
    <row r="2667" spans="7:12" x14ac:dyDescent="0.25">
      <c r="G2667" s="1"/>
      <c r="I2667" s="1"/>
      <c r="J2667" s="1"/>
      <c r="K2667" s="1"/>
      <c r="L2667" s="1"/>
    </row>
    <row r="2668" spans="7:12" x14ac:dyDescent="0.25">
      <c r="G2668" s="1"/>
      <c r="I2668" s="1"/>
      <c r="J2668" s="1"/>
      <c r="K2668" s="1"/>
      <c r="L2668" s="1"/>
    </row>
    <row r="2669" spans="7:12" x14ac:dyDescent="0.25">
      <c r="G2669" s="1"/>
      <c r="I2669" s="1"/>
      <c r="J2669" s="1"/>
      <c r="K2669" s="1"/>
      <c r="L2669" s="1"/>
    </row>
    <row r="2670" spans="7:12" x14ac:dyDescent="0.25">
      <c r="G2670" s="1"/>
      <c r="I2670" s="1"/>
      <c r="J2670" s="1"/>
      <c r="K2670" s="1"/>
      <c r="L2670" s="1"/>
    </row>
    <row r="2671" spans="7:12" x14ac:dyDescent="0.25">
      <c r="G2671" s="1"/>
      <c r="I2671" s="1"/>
      <c r="J2671" s="1"/>
      <c r="K2671" s="1"/>
      <c r="L2671" s="1"/>
    </row>
    <row r="2672" spans="7:12" x14ac:dyDescent="0.25">
      <c r="G2672" s="1"/>
      <c r="I2672" s="1"/>
      <c r="J2672" s="1"/>
      <c r="K2672" s="1"/>
      <c r="L2672" s="1"/>
    </row>
    <row r="2673" spans="7:12" x14ac:dyDescent="0.25">
      <c r="G2673" s="1"/>
      <c r="I2673" s="1"/>
      <c r="J2673" s="1"/>
      <c r="K2673" s="1"/>
      <c r="L2673" s="1"/>
    </row>
    <row r="2674" spans="7:12" x14ac:dyDescent="0.25">
      <c r="G2674" s="1"/>
      <c r="I2674" s="1"/>
      <c r="J2674" s="1"/>
      <c r="K2674" s="1"/>
      <c r="L2674" s="1"/>
    </row>
    <row r="2675" spans="7:12" x14ac:dyDescent="0.25">
      <c r="G2675" s="1"/>
      <c r="I2675" s="1"/>
      <c r="J2675" s="1"/>
      <c r="K2675" s="1"/>
      <c r="L2675" s="1"/>
    </row>
    <row r="2676" spans="7:12" x14ac:dyDescent="0.25">
      <c r="G2676" s="1"/>
      <c r="I2676" s="1"/>
      <c r="J2676" s="1"/>
      <c r="K2676" s="1"/>
      <c r="L2676" s="1"/>
    </row>
    <row r="2677" spans="7:12" x14ac:dyDescent="0.25">
      <c r="G2677" s="1"/>
      <c r="I2677" s="1"/>
      <c r="J2677" s="1"/>
      <c r="K2677" s="1"/>
      <c r="L2677" s="1"/>
    </row>
    <row r="2678" spans="7:12" x14ac:dyDescent="0.25">
      <c r="G2678" s="1"/>
      <c r="I2678" s="1"/>
      <c r="J2678" s="1"/>
      <c r="K2678" s="1"/>
      <c r="L2678" s="1"/>
    </row>
    <row r="2679" spans="7:12" x14ac:dyDescent="0.25">
      <c r="G2679" s="1"/>
      <c r="I2679" s="1"/>
      <c r="J2679" s="1"/>
      <c r="K2679" s="1"/>
      <c r="L2679" s="1"/>
    </row>
    <row r="2680" spans="7:12" x14ac:dyDescent="0.25">
      <c r="G2680" s="1"/>
      <c r="I2680" s="1"/>
      <c r="J2680" s="1"/>
      <c r="K2680" s="1"/>
      <c r="L2680" s="1"/>
    </row>
    <row r="2681" spans="7:12" x14ac:dyDescent="0.25">
      <c r="G2681" s="1"/>
      <c r="I2681" s="1"/>
      <c r="J2681" s="1"/>
      <c r="K2681" s="1"/>
      <c r="L2681" s="1"/>
    </row>
    <row r="2682" spans="7:12" x14ac:dyDescent="0.25">
      <c r="G2682" s="1"/>
      <c r="I2682" s="1"/>
      <c r="J2682" s="1"/>
      <c r="K2682" s="1"/>
      <c r="L2682" s="1"/>
    </row>
    <row r="2683" spans="7:12" x14ac:dyDescent="0.25">
      <c r="G2683" s="1"/>
      <c r="I2683" s="1"/>
      <c r="J2683" s="1"/>
      <c r="K2683" s="1"/>
      <c r="L2683" s="1"/>
    </row>
    <row r="2684" spans="7:12" x14ac:dyDescent="0.25">
      <c r="G2684" s="1"/>
      <c r="I2684" s="1"/>
      <c r="J2684" s="1"/>
      <c r="K2684" s="1"/>
      <c r="L2684" s="1"/>
    </row>
    <row r="2685" spans="7:12" x14ac:dyDescent="0.25">
      <c r="G2685" s="1"/>
      <c r="I2685" s="1"/>
      <c r="J2685" s="1"/>
      <c r="K2685" s="1"/>
      <c r="L2685" s="1"/>
    </row>
    <row r="2686" spans="7:12" x14ac:dyDescent="0.25">
      <c r="G2686" s="1"/>
      <c r="I2686" s="1"/>
      <c r="J2686" s="1"/>
      <c r="K2686" s="1"/>
      <c r="L2686" s="1"/>
    </row>
    <row r="2687" spans="7:12" x14ac:dyDescent="0.25">
      <c r="G2687" s="1"/>
      <c r="I2687" s="1"/>
      <c r="J2687" s="1"/>
      <c r="K2687" s="1"/>
      <c r="L2687" s="1"/>
    </row>
    <row r="2688" spans="7:12" x14ac:dyDescent="0.25">
      <c r="G2688" s="1"/>
      <c r="I2688" s="1"/>
      <c r="J2688" s="1"/>
      <c r="K2688" s="1"/>
      <c r="L2688" s="1"/>
    </row>
    <row r="2689" spans="7:12" x14ac:dyDescent="0.25">
      <c r="G2689" s="1"/>
      <c r="I2689" s="1"/>
      <c r="J2689" s="1"/>
      <c r="K2689" s="1"/>
      <c r="L2689" s="1"/>
    </row>
    <row r="2690" spans="7:12" x14ac:dyDescent="0.25">
      <c r="G2690" s="1"/>
      <c r="I2690" s="1"/>
      <c r="J2690" s="1"/>
      <c r="K2690" s="1"/>
      <c r="L2690" s="1"/>
    </row>
    <row r="2691" spans="7:12" x14ac:dyDescent="0.25">
      <c r="G2691" s="1"/>
      <c r="I2691" s="1"/>
      <c r="J2691" s="1"/>
      <c r="K2691" s="1"/>
      <c r="L2691" s="1"/>
    </row>
    <row r="2692" spans="7:12" x14ac:dyDescent="0.25">
      <c r="G2692" s="1"/>
      <c r="I2692" s="1"/>
      <c r="J2692" s="1"/>
      <c r="K2692" s="1"/>
      <c r="L2692" s="1"/>
    </row>
    <row r="2693" spans="7:12" x14ac:dyDescent="0.25">
      <c r="G2693" s="1"/>
      <c r="I2693" s="1"/>
      <c r="J2693" s="1"/>
      <c r="K2693" s="1"/>
      <c r="L2693" s="1"/>
    </row>
    <row r="2694" spans="7:12" x14ac:dyDescent="0.25">
      <c r="G2694" s="1"/>
      <c r="I2694" s="1"/>
      <c r="J2694" s="1"/>
      <c r="K2694" s="1"/>
      <c r="L2694" s="1"/>
    </row>
    <row r="2695" spans="7:12" x14ac:dyDescent="0.25">
      <c r="G2695" s="1"/>
      <c r="I2695" s="1"/>
      <c r="J2695" s="1"/>
      <c r="K2695" s="1"/>
      <c r="L2695" s="1"/>
    </row>
    <row r="2696" spans="7:12" x14ac:dyDescent="0.25">
      <c r="G2696" s="1"/>
      <c r="I2696" s="1"/>
      <c r="J2696" s="1"/>
      <c r="K2696" s="1"/>
      <c r="L2696" s="1"/>
    </row>
    <row r="2697" spans="7:12" x14ac:dyDescent="0.25">
      <c r="G2697" s="1"/>
      <c r="I2697" s="1"/>
      <c r="J2697" s="1"/>
      <c r="K2697" s="1"/>
      <c r="L2697" s="1"/>
    </row>
    <row r="2698" spans="7:12" x14ac:dyDescent="0.25">
      <c r="G2698" s="1"/>
      <c r="I2698" s="1"/>
      <c r="J2698" s="1"/>
      <c r="K2698" s="1"/>
      <c r="L2698" s="1"/>
    </row>
    <row r="2699" spans="7:12" x14ac:dyDescent="0.25">
      <c r="G2699" s="1"/>
      <c r="I2699" s="1"/>
      <c r="J2699" s="1"/>
      <c r="K2699" s="1"/>
      <c r="L2699" s="1"/>
    </row>
    <row r="2700" spans="7:12" x14ac:dyDescent="0.25">
      <c r="G2700" s="1"/>
      <c r="I2700" s="1"/>
      <c r="J2700" s="1"/>
      <c r="K2700" s="1"/>
      <c r="L2700" s="1"/>
    </row>
    <row r="2701" spans="7:12" x14ac:dyDescent="0.25">
      <c r="G2701" s="1"/>
      <c r="I2701" s="1"/>
      <c r="J2701" s="1"/>
      <c r="K2701" s="1"/>
      <c r="L2701" s="1"/>
    </row>
    <row r="2702" spans="7:12" x14ac:dyDescent="0.25">
      <c r="G2702" s="1"/>
      <c r="I2702" s="1"/>
      <c r="J2702" s="1"/>
      <c r="K2702" s="1"/>
      <c r="L2702" s="1"/>
    </row>
    <row r="2703" spans="7:12" x14ac:dyDescent="0.25">
      <c r="G2703" s="1"/>
      <c r="I2703" s="1"/>
      <c r="J2703" s="1"/>
      <c r="K2703" s="1"/>
      <c r="L2703" s="1"/>
    </row>
    <row r="2704" spans="7:12" x14ac:dyDescent="0.25">
      <c r="G2704" s="1"/>
      <c r="I2704" s="1"/>
      <c r="J2704" s="1"/>
      <c r="K2704" s="1"/>
      <c r="L2704" s="1"/>
    </row>
    <row r="2705" spans="7:12" x14ac:dyDescent="0.25">
      <c r="G2705" s="1"/>
      <c r="I2705" s="1"/>
      <c r="J2705" s="1"/>
      <c r="K2705" s="1"/>
      <c r="L2705" s="1"/>
    </row>
    <row r="2706" spans="7:12" x14ac:dyDescent="0.25">
      <c r="G2706" s="1"/>
      <c r="I2706" s="1"/>
      <c r="J2706" s="1"/>
      <c r="K2706" s="1"/>
      <c r="L2706" s="1"/>
    </row>
    <row r="2707" spans="7:12" x14ac:dyDescent="0.25">
      <c r="G2707" s="1"/>
      <c r="I2707" s="1"/>
      <c r="J2707" s="1"/>
      <c r="K2707" s="1"/>
      <c r="L2707" s="1"/>
    </row>
    <row r="2708" spans="7:12" x14ac:dyDescent="0.25">
      <c r="G2708" s="1"/>
      <c r="I2708" s="1"/>
      <c r="J2708" s="1"/>
      <c r="K2708" s="1"/>
      <c r="L2708" s="1"/>
    </row>
    <row r="2709" spans="7:12" x14ac:dyDescent="0.25">
      <c r="G2709" s="1"/>
      <c r="I2709" s="1"/>
      <c r="J2709" s="1"/>
      <c r="K2709" s="1"/>
      <c r="L2709" s="1"/>
    </row>
    <row r="2710" spans="7:12" x14ac:dyDescent="0.25">
      <c r="G2710" s="1"/>
      <c r="I2710" s="1"/>
      <c r="J2710" s="1"/>
      <c r="K2710" s="1"/>
      <c r="L2710" s="1"/>
    </row>
    <row r="2711" spans="7:12" x14ac:dyDescent="0.25">
      <c r="G2711" s="1"/>
      <c r="I2711" s="1"/>
      <c r="J2711" s="1"/>
      <c r="K2711" s="1"/>
      <c r="L2711" s="1"/>
    </row>
    <row r="2712" spans="7:12" x14ac:dyDescent="0.25">
      <c r="G2712" s="1"/>
      <c r="I2712" s="1"/>
      <c r="J2712" s="1"/>
      <c r="K2712" s="1"/>
      <c r="L2712" s="1"/>
    </row>
    <row r="2713" spans="7:12" x14ac:dyDescent="0.25">
      <c r="G2713" s="1"/>
      <c r="I2713" s="1"/>
      <c r="J2713" s="1"/>
      <c r="K2713" s="1"/>
      <c r="L2713" s="1"/>
    </row>
    <row r="2714" spans="7:12" x14ac:dyDescent="0.25">
      <c r="G2714" s="1"/>
      <c r="I2714" s="1"/>
      <c r="J2714" s="1"/>
      <c r="K2714" s="1"/>
      <c r="L2714" s="1"/>
    </row>
    <row r="2715" spans="7:12" x14ac:dyDescent="0.25">
      <c r="G2715" s="1"/>
      <c r="I2715" s="1"/>
      <c r="J2715" s="1"/>
      <c r="K2715" s="1"/>
      <c r="L2715" s="1"/>
    </row>
    <row r="2716" spans="7:12" x14ac:dyDescent="0.25">
      <c r="G2716" s="1"/>
      <c r="I2716" s="1"/>
      <c r="J2716" s="1"/>
      <c r="K2716" s="1"/>
      <c r="L2716" s="1"/>
    </row>
    <row r="2717" spans="7:12" x14ac:dyDescent="0.25">
      <c r="G2717" s="1"/>
      <c r="I2717" s="1"/>
      <c r="J2717" s="1"/>
      <c r="K2717" s="1"/>
      <c r="L2717" s="1"/>
    </row>
    <row r="2718" spans="7:12" x14ac:dyDescent="0.25">
      <c r="G2718" s="1"/>
      <c r="I2718" s="1"/>
      <c r="J2718" s="1"/>
      <c r="K2718" s="1"/>
      <c r="L2718" s="1"/>
    </row>
    <row r="2719" spans="7:12" x14ac:dyDescent="0.25">
      <c r="G2719" s="1"/>
      <c r="I2719" s="1"/>
      <c r="J2719" s="1"/>
      <c r="K2719" s="1"/>
      <c r="L2719" s="1"/>
    </row>
    <row r="2720" spans="7:12" x14ac:dyDescent="0.25">
      <c r="G2720" s="1"/>
      <c r="I2720" s="1"/>
      <c r="J2720" s="1"/>
      <c r="K2720" s="1"/>
      <c r="L2720" s="1"/>
    </row>
    <row r="2721" spans="7:12" x14ac:dyDescent="0.25">
      <c r="G2721" s="1"/>
      <c r="I2721" s="1"/>
      <c r="J2721" s="1"/>
      <c r="K2721" s="1"/>
      <c r="L2721" s="1"/>
    </row>
    <row r="2722" spans="7:12" x14ac:dyDescent="0.25">
      <c r="G2722" s="1"/>
      <c r="I2722" s="1"/>
      <c r="J2722" s="1"/>
      <c r="K2722" s="1"/>
      <c r="L2722" s="1"/>
    </row>
    <row r="2723" spans="7:12" x14ac:dyDescent="0.25">
      <c r="G2723" s="1"/>
      <c r="I2723" s="1"/>
      <c r="J2723" s="1"/>
      <c r="K2723" s="1"/>
      <c r="L2723" s="1"/>
    </row>
    <row r="2724" spans="7:12" x14ac:dyDescent="0.25">
      <c r="G2724" s="1"/>
      <c r="I2724" s="1"/>
      <c r="J2724" s="1"/>
      <c r="K2724" s="1"/>
      <c r="L2724" s="1"/>
    </row>
    <row r="2725" spans="7:12" x14ac:dyDescent="0.25">
      <c r="G2725" s="1"/>
      <c r="I2725" s="1"/>
      <c r="J2725" s="1"/>
      <c r="K2725" s="1"/>
      <c r="L2725" s="1"/>
    </row>
    <row r="2726" spans="7:12" x14ac:dyDescent="0.25">
      <c r="G2726" s="1"/>
      <c r="I2726" s="1"/>
      <c r="J2726" s="1"/>
      <c r="K2726" s="1"/>
      <c r="L2726" s="1"/>
    </row>
    <row r="2727" spans="7:12" x14ac:dyDescent="0.25">
      <c r="G2727" s="1"/>
      <c r="I2727" s="1"/>
      <c r="J2727" s="1"/>
      <c r="K2727" s="1"/>
      <c r="L2727" s="1"/>
    </row>
    <row r="2728" spans="7:12" x14ac:dyDescent="0.25">
      <c r="G2728" s="1"/>
      <c r="I2728" s="1"/>
      <c r="J2728" s="1"/>
      <c r="K2728" s="1"/>
      <c r="L2728" s="1"/>
    </row>
    <row r="2729" spans="7:12" x14ac:dyDescent="0.25">
      <c r="G2729" s="1"/>
      <c r="I2729" s="1"/>
      <c r="J2729" s="1"/>
      <c r="K2729" s="1"/>
      <c r="L2729" s="1"/>
    </row>
    <row r="2730" spans="7:12" x14ac:dyDescent="0.25">
      <c r="G2730" s="1"/>
      <c r="I2730" s="1"/>
      <c r="J2730" s="1"/>
      <c r="K2730" s="1"/>
      <c r="L2730" s="1"/>
    </row>
    <row r="2731" spans="7:12" x14ac:dyDescent="0.25">
      <c r="G2731" s="1"/>
      <c r="I2731" s="1"/>
      <c r="J2731" s="1"/>
      <c r="K2731" s="1"/>
      <c r="L2731" s="1"/>
    </row>
    <row r="2732" spans="7:12" x14ac:dyDescent="0.25">
      <c r="G2732" s="1"/>
      <c r="I2732" s="1"/>
      <c r="J2732" s="1"/>
      <c r="K2732" s="1"/>
      <c r="L2732" s="1"/>
    </row>
    <row r="2733" spans="7:12" x14ac:dyDescent="0.25">
      <c r="G2733" s="1"/>
      <c r="I2733" s="1"/>
      <c r="J2733" s="1"/>
      <c r="K2733" s="1"/>
      <c r="L2733" s="1"/>
    </row>
    <row r="2734" spans="7:12" x14ac:dyDescent="0.25">
      <c r="G2734" s="1"/>
      <c r="I2734" s="1"/>
      <c r="J2734" s="1"/>
      <c r="K2734" s="1"/>
      <c r="L2734" s="1"/>
    </row>
    <row r="2735" spans="7:12" x14ac:dyDescent="0.25">
      <c r="G2735" s="1"/>
      <c r="I2735" s="1"/>
      <c r="J2735" s="1"/>
      <c r="K2735" s="1"/>
      <c r="L2735" s="1"/>
    </row>
    <row r="2736" spans="7:12" x14ac:dyDescent="0.25">
      <c r="G2736" s="1"/>
      <c r="I2736" s="1"/>
      <c r="J2736" s="1"/>
      <c r="K2736" s="1"/>
      <c r="L2736" s="1"/>
    </row>
    <row r="2737" spans="7:12" x14ac:dyDescent="0.25">
      <c r="G2737" s="1"/>
      <c r="I2737" s="1"/>
      <c r="J2737" s="1"/>
      <c r="K2737" s="1"/>
      <c r="L2737" s="1"/>
    </row>
    <row r="2738" spans="7:12" x14ac:dyDescent="0.25">
      <c r="G2738" s="1"/>
      <c r="I2738" s="1"/>
      <c r="J2738" s="1"/>
      <c r="K2738" s="1"/>
      <c r="L2738" s="1"/>
    </row>
    <row r="2739" spans="7:12" x14ac:dyDescent="0.25">
      <c r="G2739" s="1"/>
      <c r="I2739" s="1"/>
      <c r="J2739" s="1"/>
      <c r="K2739" s="1"/>
      <c r="L2739" s="1"/>
    </row>
    <row r="2740" spans="7:12" x14ac:dyDescent="0.25">
      <c r="G2740" s="1"/>
      <c r="I2740" s="1"/>
      <c r="J2740" s="1"/>
      <c r="K2740" s="1"/>
      <c r="L2740" s="1"/>
    </row>
    <row r="2741" spans="7:12" x14ac:dyDescent="0.25">
      <c r="G2741" s="1"/>
      <c r="I2741" s="1"/>
      <c r="J2741" s="1"/>
      <c r="K2741" s="1"/>
      <c r="L2741" s="1"/>
    </row>
    <row r="2742" spans="7:12" x14ac:dyDescent="0.25">
      <c r="G2742" s="1"/>
      <c r="I2742" s="1"/>
      <c r="J2742" s="1"/>
      <c r="K2742" s="1"/>
      <c r="L2742" s="1"/>
    </row>
    <row r="2743" spans="7:12" x14ac:dyDescent="0.25">
      <c r="G2743" s="1"/>
      <c r="I2743" s="1"/>
      <c r="J2743" s="1"/>
      <c r="K2743" s="1"/>
      <c r="L2743" s="1"/>
    </row>
    <row r="2744" spans="7:12" x14ac:dyDescent="0.25">
      <c r="G2744" s="1"/>
      <c r="I2744" s="1"/>
      <c r="J2744" s="1"/>
      <c r="K2744" s="1"/>
      <c r="L2744" s="1"/>
    </row>
    <row r="2745" spans="7:12" x14ac:dyDescent="0.25">
      <c r="G2745" s="1"/>
      <c r="I2745" s="1"/>
      <c r="J2745" s="1"/>
      <c r="K2745" s="1"/>
      <c r="L2745" s="1"/>
    </row>
    <row r="2746" spans="7:12" x14ac:dyDescent="0.25">
      <c r="G2746" s="1"/>
      <c r="I2746" s="1"/>
      <c r="J2746" s="1"/>
      <c r="K2746" s="1"/>
      <c r="L2746" s="1"/>
    </row>
    <row r="2747" spans="7:12" x14ac:dyDescent="0.25">
      <c r="G2747" s="1"/>
      <c r="I2747" s="1"/>
      <c r="J2747" s="1"/>
      <c r="K2747" s="1"/>
      <c r="L2747" s="1"/>
    </row>
    <row r="2748" spans="7:12" x14ac:dyDescent="0.25">
      <c r="G2748" s="1"/>
      <c r="I2748" s="1"/>
      <c r="J2748" s="1"/>
      <c r="K2748" s="1"/>
      <c r="L2748" s="1"/>
    </row>
    <row r="2749" spans="7:12" x14ac:dyDescent="0.25">
      <c r="G2749" s="1"/>
      <c r="I2749" s="1"/>
      <c r="J2749" s="1"/>
      <c r="K2749" s="1"/>
      <c r="L2749" s="1"/>
    </row>
    <row r="2750" spans="7:12" x14ac:dyDescent="0.25">
      <c r="G2750" s="1"/>
      <c r="I2750" s="1"/>
      <c r="J2750" s="1"/>
      <c r="K2750" s="1"/>
      <c r="L2750" s="1"/>
    </row>
    <row r="2751" spans="7:12" x14ac:dyDescent="0.25">
      <c r="G2751" s="1"/>
      <c r="I2751" s="1"/>
      <c r="J2751" s="1"/>
      <c r="K2751" s="1"/>
      <c r="L2751" s="1"/>
    </row>
    <row r="2752" spans="7:12" x14ac:dyDescent="0.25">
      <c r="G2752" s="1"/>
      <c r="I2752" s="1"/>
      <c r="J2752" s="1"/>
      <c r="K2752" s="1"/>
      <c r="L2752" s="1"/>
    </row>
    <row r="2753" spans="7:12" x14ac:dyDescent="0.25">
      <c r="G2753" s="1"/>
      <c r="I2753" s="1"/>
      <c r="J2753" s="1"/>
      <c r="K2753" s="1"/>
      <c r="L2753" s="1"/>
    </row>
    <row r="2754" spans="7:12" x14ac:dyDescent="0.25">
      <c r="G2754" s="1"/>
      <c r="I2754" s="1"/>
      <c r="J2754" s="1"/>
      <c r="K2754" s="1"/>
      <c r="L2754" s="1"/>
    </row>
    <row r="2755" spans="7:12" x14ac:dyDescent="0.25">
      <c r="G2755" s="1"/>
      <c r="I2755" s="1"/>
      <c r="J2755" s="1"/>
      <c r="K2755" s="1"/>
      <c r="L2755" s="1"/>
    </row>
    <row r="2756" spans="7:12" x14ac:dyDescent="0.25">
      <c r="G2756" s="1"/>
      <c r="I2756" s="1"/>
      <c r="J2756" s="1"/>
      <c r="K2756" s="1"/>
      <c r="L2756" s="1"/>
    </row>
    <row r="2757" spans="7:12" x14ac:dyDescent="0.25">
      <c r="G2757" s="1"/>
      <c r="I2757" s="1"/>
      <c r="J2757" s="1"/>
      <c r="K2757" s="1"/>
      <c r="L2757" s="1"/>
    </row>
    <row r="2758" spans="7:12" x14ac:dyDescent="0.25">
      <c r="G2758" s="1"/>
      <c r="I2758" s="1"/>
      <c r="J2758" s="1"/>
      <c r="K2758" s="1"/>
      <c r="L2758" s="1"/>
    </row>
    <row r="2759" spans="7:12" x14ac:dyDescent="0.25">
      <c r="G2759" s="1"/>
      <c r="I2759" s="1"/>
      <c r="J2759" s="1"/>
      <c r="K2759" s="1"/>
      <c r="L2759" s="1"/>
    </row>
    <row r="2760" spans="7:12" x14ac:dyDescent="0.25">
      <c r="G2760" s="1"/>
      <c r="I2760" s="1"/>
      <c r="J2760" s="1"/>
      <c r="K2760" s="1"/>
      <c r="L2760" s="1"/>
    </row>
    <row r="2761" spans="7:12" x14ac:dyDescent="0.25">
      <c r="G2761" s="1"/>
      <c r="I2761" s="1"/>
      <c r="J2761" s="1"/>
      <c r="K2761" s="1"/>
      <c r="L2761" s="1"/>
    </row>
    <row r="2762" spans="7:12" x14ac:dyDescent="0.25">
      <c r="G2762" s="1"/>
      <c r="I2762" s="1"/>
      <c r="J2762" s="1"/>
      <c r="K2762" s="1"/>
      <c r="L2762" s="1"/>
    </row>
    <row r="2763" spans="7:12" x14ac:dyDescent="0.25">
      <c r="G2763" s="1"/>
      <c r="I2763" s="1"/>
      <c r="J2763" s="1"/>
      <c r="K2763" s="1"/>
      <c r="L2763" s="1"/>
    </row>
    <row r="2764" spans="7:12" x14ac:dyDescent="0.25">
      <c r="G2764" s="1"/>
      <c r="I2764" s="1"/>
      <c r="J2764" s="1"/>
      <c r="K2764" s="1"/>
      <c r="L2764" s="1"/>
    </row>
    <row r="2765" spans="7:12" x14ac:dyDescent="0.25">
      <c r="G2765" s="1"/>
      <c r="I2765" s="1"/>
      <c r="J2765" s="1"/>
      <c r="K2765" s="1"/>
      <c r="L2765" s="1"/>
    </row>
    <row r="2766" spans="7:12" x14ac:dyDescent="0.25">
      <c r="G2766" s="1"/>
      <c r="I2766" s="1"/>
      <c r="J2766" s="1"/>
      <c r="K2766" s="1"/>
      <c r="L2766" s="1"/>
    </row>
    <row r="2767" spans="7:12" x14ac:dyDescent="0.25">
      <c r="G2767" s="1"/>
      <c r="I2767" s="1"/>
      <c r="J2767" s="1"/>
      <c r="K2767" s="1"/>
      <c r="L2767" s="1"/>
    </row>
    <row r="2768" spans="7:12" x14ac:dyDescent="0.25">
      <c r="G2768" s="1"/>
      <c r="I2768" s="1"/>
      <c r="J2768" s="1"/>
      <c r="K2768" s="1"/>
      <c r="L2768" s="1"/>
    </row>
    <row r="2769" spans="7:12" x14ac:dyDescent="0.25">
      <c r="G2769" s="1"/>
      <c r="I2769" s="1"/>
      <c r="J2769" s="1"/>
      <c r="K2769" s="1"/>
      <c r="L2769" s="1"/>
    </row>
    <row r="2770" spans="7:12" x14ac:dyDescent="0.25">
      <c r="G2770" s="1"/>
      <c r="I2770" s="1"/>
      <c r="J2770" s="1"/>
      <c r="K2770" s="1"/>
      <c r="L2770" s="1"/>
    </row>
    <row r="2771" spans="7:12" x14ac:dyDescent="0.25">
      <c r="G2771" s="1"/>
      <c r="I2771" s="1"/>
      <c r="J2771" s="1"/>
      <c r="K2771" s="1"/>
      <c r="L2771" s="1"/>
    </row>
    <row r="2772" spans="7:12" x14ac:dyDescent="0.25">
      <c r="G2772" s="1"/>
      <c r="I2772" s="1"/>
      <c r="J2772" s="1"/>
      <c r="K2772" s="1"/>
      <c r="L2772" s="1"/>
    </row>
    <row r="2773" spans="7:12" x14ac:dyDescent="0.25">
      <c r="G2773" s="1"/>
      <c r="I2773" s="1"/>
      <c r="J2773" s="1"/>
      <c r="K2773" s="1"/>
      <c r="L2773" s="1"/>
    </row>
    <row r="2774" spans="7:12" x14ac:dyDescent="0.25">
      <c r="G2774" s="1"/>
      <c r="I2774" s="1"/>
      <c r="J2774" s="1"/>
      <c r="K2774" s="1"/>
      <c r="L2774" s="1"/>
    </row>
    <row r="2775" spans="7:12" x14ac:dyDescent="0.25">
      <c r="G2775" s="1"/>
      <c r="I2775" s="1"/>
      <c r="J2775" s="1"/>
      <c r="K2775" s="1"/>
      <c r="L2775" s="1"/>
    </row>
    <row r="2776" spans="7:12" x14ac:dyDescent="0.25">
      <c r="G2776" s="1"/>
      <c r="I2776" s="1"/>
      <c r="J2776" s="1"/>
      <c r="K2776" s="1"/>
      <c r="L2776" s="1"/>
    </row>
    <row r="2777" spans="7:12" x14ac:dyDescent="0.25">
      <c r="G2777" s="1"/>
      <c r="I2777" s="1"/>
      <c r="J2777" s="1"/>
      <c r="K2777" s="1"/>
      <c r="L2777" s="1"/>
    </row>
    <row r="2778" spans="7:12" x14ac:dyDescent="0.25">
      <c r="G2778" s="1"/>
      <c r="I2778" s="1"/>
      <c r="J2778" s="1"/>
      <c r="K2778" s="1"/>
      <c r="L2778" s="1"/>
    </row>
    <row r="2779" spans="7:12" x14ac:dyDescent="0.25">
      <c r="G2779" s="1"/>
      <c r="I2779" s="1"/>
      <c r="J2779" s="1"/>
      <c r="K2779" s="1"/>
      <c r="L2779" s="1"/>
    </row>
    <row r="2780" spans="7:12" x14ac:dyDescent="0.25">
      <c r="G2780" s="1"/>
      <c r="I2780" s="1"/>
      <c r="J2780" s="1"/>
      <c r="K2780" s="1"/>
      <c r="L2780" s="1"/>
    </row>
    <row r="2781" spans="7:12" x14ac:dyDescent="0.25">
      <c r="G2781" s="1"/>
      <c r="I2781" s="1"/>
      <c r="J2781" s="1"/>
      <c r="K2781" s="1"/>
      <c r="L2781" s="1"/>
    </row>
    <row r="2782" spans="7:12" x14ac:dyDescent="0.25">
      <c r="G2782" s="1"/>
      <c r="I2782" s="1"/>
      <c r="J2782" s="1"/>
      <c r="K2782" s="1"/>
      <c r="L2782" s="1"/>
    </row>
    <row r="2783" spans="7:12" x14ac:dyDescent="0.25">
      <c r="G2783" s="1"/>
      <c r="I2783" s="1"/>
      <c r="J2783" s="1"/>
      <c r="K2783" s="1"/>
      <c r="L2783" s="1"/>
    </row>
    <row r="2784" spans="7:12" x14ac:dyDescent="0.25">
      <c r="G2784" s="1"/>
      <c r="I2784" s="1"/>
      <c r="J2784" s="1"/>
      <c r="K2784" s="1"/>
      <c r="L2784" s="1"/>
    </row>
    <row r="2785" spans="7:12" x14ac:dyDescent="0.25">
      <c r="G2785" s="1"/>
      <c r="I2785" s="1"/>
      <c r="J2785" s="1"/>
      <c r="K2785" s="1"/>
      <c r="L2785" s="1"/>
    </row>
    <row r="2786" spans="7:12" x14ac:dyDescent="0.25">
      <c r="G2786" s="1"/>
      <c r="I2786" s="1"/>
      <c r="J2786" s="1"/>
      <c r="K2786" s="1"/>
      <c r="L2786" s="1"/>
    </row>
    <row r="2787" spans="7:12" x14ac:dyDescent="0.25">
      <c r="G2787" s="1"/>
      <c r="I2787" s="1"/>
      <c r="J2787" s="1"/>
      <c r="K2787" s="1"/>
      <c r="L2787" s="1"/>
    </row>
    <row r="2788" spans="7:12" x14ac:dyDescent="0.25">
      <c r="G2788" s="1"/>
      <c r="I2788" s="1"/>
      <c r="J2788" s="1"/>
      <c r="K2788" s="1"/>
      <c r="L2788" s="1"/>
    </row>
    <row r="2789" spans="7:12" x14ac:dyDescent="0.25">
      <c r="G2789" s="1"/>
      <c r="I2789" s="1"/>
      <c r="J2789" s="1"/>
      <c r="K2789" s="1"/>
      <c r="L2789" s="1"/>
    </row>
    <row r="2790" spans="7:12" x14ac:dyDescent="0.25">
      <c r="G2790" s="1"/>
      <c r="I2790" s="1"/>
      <c r="J2790" s="1"/>
      <c r="K2790" s="1"/>
      <c r="L2790" s="1"/>
    </row>
    <row r="2791" spans="7:12" x14ac:dyDescent="0.25">
      <c r="G2791" s="1"/>
      <c r="I2791" s="1"/>
      <c r="J2791" s="1"/>
      <c r="K2791" s="1"/>
      <c r="L2791" s="1"/>
    </row>
    <row r="2792" spans="7:12" x14ac:dyDescent="0.25">
      <c r="G2792" s="1"/>
      <c r="I2792" s="1"/>
      <c r="J2792" s="1"/>
      <c r="K2792" s="1"/>
      <c r="L2792" s="1"/>
    </row>
    <row r="2793" spans="7:12" x14ac:dyDescent="0.25">
      <c r="G2793" s="1"/>
      <c r="I2793" s="1"/>
      <c r="J2793" s="1"/>
      <c r="K2793" s="1"/>
      <c r="L2793" s="1"/>
    </row>
    <row r="2794" spans="7:12" x14ac:dyDescent="0.25">
      <c r="G2794" s="1"/>
      <c r="I2794" s="1"/>
      <c r="J2794" s="1"/>
      <c r="K2794" s="1"/>
      <c r="L2794" s="1"/>
    </row>
    <row r="2795" spans="7:12" x14ac:dyDescent="0.25">
      <c r="G2795" s="1"/>
      <c r="I2795" s="1"/>
      <c r="J2795" s="1"/>
      <c r="K2795" s="1"/>
      <c r="L2795" s="1"/>
    </row>
    <row r="2796" spans="7:12" x14ac:dyDescent="0.25">
      <c r="G2796" s="1"/>
      <c r="I2796" s="1"/>
      <c r="J2796" s="1"/>
      <c r="K2796" s="1"/>
      <c r="L2796" s="1"/>
    </row>
    <row r="2797" spans="7:12" x14ac:dyDescent="0.25">
      <c r="G2797" s="1"/>
      <c r="I2797" s="1"/>
      <c r="J2797" s="1"/>
      <c r="K2797" s="1"/>
      <c r="L2797" s="1"/>
    </row>
    <row r="2798" spans="7:12" x14ac:dyDescent="0.25">
      <c r="G2798" s="1"/>
      <c r="I2798" s="1"/>
      <c r="J2798" s="1"/>
      <c r="K2798" s="1"/>
      <c r="L2798" s="1"/>
    </row>
    <row r="2799" spans="7:12" x14ac:dyDescent="0.25">
      <c r="G2799" s="1"/>
      <c r="I2799" s="1"/>
      <c r="J2799" s="1"/>
      <c r="K2799" s="1"/>
      <c r="L2799" s="1"/>
    </row>
    <row r="2800" spans="7:12" x14ac:dyDescent="0.25">
      <c r="G2800" s="1"/>
      <c r="I2800" s="1"/>
      <c r="J2800" s="1"/>
      <c r="K2800" s="1"/>
      <c r="L2800" s="1"/>
    </row>
    <row r="2801" spans="7:12" x14ac:dyDescent="0.25">
      <c r="G2801" s="1"/>
      <c r="I2801" s="1"/>
      <c r="J2801" s="1"/>
      <c r="K2801" s="1"/>
      <c r="L2801" s="1"/>
    </row>
    <row r="2802" spans="7:12" x14ac:dyDescent="0.25">
      <c r="G2802" s="1"/>
      <c r="I2802" s="1"/>
      <c r="J2802" s="1"/>
      <c r="K2802" s="1"/>
      <c r="L2802" s="1"/>
    </row>
    <row r="2803" spans="7:12" x14ac:dyDescent="0.25">
      <c r="G2803" s="1"/>
      <c r="I2803" s="1"/>
      <c r="J2803" s="1"/>
      <c r="K2803" s="1"/>
      <c r="L2803" s="1"/>
    </row>
    <row r="2804" spans="7:12" x14ac:dyDescent="0.25">
      <c r="G2804" s="1"/>
      <c r="I2804" s="1"/>
      <c r="J2804" s="1"/>
      <c r="K2804" s="1"/>
      <c r="L2804" s="1"/>
    </row>
    <row r="2805" spans="7:12" x14ac:dyDescent="0.25">
      <c r="G2805" s="1"/>
      <c r="I2805" s="1"/>
      <c r="J2805" s="1"/>
      <c r="K2805" s="1"/>
      <c r="L2805" s="1"/>
    </row>
    <row r="2806" spans="7:12" x14ac:dyDescent="0.25">
      <c r="G2806" s="1"/>
      <c r="I2806" s="1"/>
      <c r="J2806" s="1"/>
      <c r="K2806" s="1"/>
      <c r="L2806" s="1"/>
    </row>
    <row r="2807" spans="7:12" x14ac:dyDescent="0.25">
      <c r="G2807" s="1"/>
      <c r="I2807" s="1"/>
      <c r="J2807" s="1"/>
      <c r="K2807" s="1"/>
      <c r="L2807" s="1"/>
    </row>
    <row r="2808" spans="7:12" x14ac:dyDescent="0.25">
      <c r="G2808" s="1"/>
      <c r="I2808" s="1"/>
      <c r="J2808" s="1"/>
      <c r="K2808" s="1"/>
      <c r="L2808" s="1"/>
    </row>
    <row r="2809" spans="7:12" x14ac:dyDescent="0.25">
      <c r="G2809" s="1"/>
      <c r="I2809" s="1"/>
      <c r="J2809" s="1"/>
      <c r="K2809" s="1"/>
      <c r="L2809" s="1"/>
    </row>
    <row r="2810" spans="7:12" x14ac:dyDescent="0.25">
      <c r="G2810" s="1"/>
      <c r="I2810" s="1"/>
      <c r="J2810" s="1"/>
      <c r="K2810" s="1"/>
      <c r="L2810" s="1"/>
    </row>
    <row r="2811" spans="7:12" x14ac:dyDescent="0.25">
      <c r="G2811" s="1"/>
      <c r="I2811" s="1"/>
      <c r="J2811" s="1"/>
      <c r="K2811" s="1"/>
      <c r="L2811" s="1"/>
    </row>
    <row r="2812" spans="7:12" x14ac:dyDescent="0.25">
      <c r="G2812" s="1"/>
      <c r="I2812" s="1"/>
      <c r="J2812" s="1"/>
      <c r="K2812" s="1"/>
      <c r="L2812" s="1"/>
    </row>
    <row r="2813" spans="7:12" x14ac:dyDescent="0.25">
      <c r="G2813" s="1"/>
      <c r="I2813" s="1"/>
      <c r="J2813" s="1"/>
      <c r="K2813" s="1"/>
      <c r="L2813" s="1"/>
    </row>
    <row r="2814" spans="7:12" x14ac:dyDescent="0.25">
      <c r="G2814" s="1"/>
      <c r="I2814" s="1"/>
      <c r="J2814" s="1"/>
      <c r="K2814" s="1"/>
      <c r="L2814" s="1"/>
    </row>
    <row r="2815" spans="7:12" x14ac:dyDescent="0.25">
      <c r="G2815" s="1"/>
      <c r="I2815" s="1"/>
      <c r="J2815" s="1"/>
      <c r="K2815" s="1"/>
      <c r="L2815" s="1"/>
    </row>
    <row r="2816" spans="7:12" x14ac:dyDescent="0.25">
      <c r="G2816" s="1"/>
      <c r="I2816" s="1"/>
      <c r="J2816" s="1"/>
      <c r="K2816" s="1"/>
      <c r="L2816" s="1"/>
    </row>
    <row r="2817" spans="7:12" x14ac:dyDescent="0.25">
      <c r="G2817" s="1"/>
      <c r="I2817" s="1"/>
      <c r="J2817" s="1"/>
      <c r="K2817" s="1"/>
      <c r="L2817" s="1"/>
    </row>
    <row r="2818" spans="7:12" x14ac:dyDescent="0.25">
      <c r="G2818" s="1"/>
      <c r="I2818" s="1"/>
      <c r="J2818" s="1"/>
      <c r="K2818" s="1"/>
      <c r="L2818" s="1"/>
    </row>
    <row r="2819" spans="7:12" x14ac:dyDescent="0.25">
      <c r="G2819" s="1"/>
      <c r="I2819" s="1"/>
      <c r="J2819" s="1"/>
      <c r="K2819" s="1"/>
      <c r="L2819" s="1"/>
    </row>
    <row r="2820" spans="7:12" x14ac:dyDescent="0.25">
      <c r="G2820" s="1"/>
      <c r="I2820" s="1"/>
      <c r="J2820" s="1"/>
      <c r="K2820" s="1"/>
      <c r="L2820" s="1"/>
    </row>
    <row r="2821" spans="7:12" x14ac:dyDescent="0.25">
      <c r="G2821" s="1"/>
      <c r="I2821" s="1"/>
      <c r="J2821" s="1"/>
      <c r="K2821" s="1"/>
      <c r="L2821" s="1"/>
    </row>
    <row r="2822" spans="7:12" x14ac:dyDescent="0.25">
      <c r="G2822" s="1"/>
      <c r="I2822" s="1"/>
      <c r="J2822" s="1"/>
      <c r="K2822" s="1"/>
      <c r="L2822" s="1"/>
    </row>
    <row r="2823" spans="7:12" x14ac:dyDescent="0.25">
      <c r="G2823" s="1"/>
      <c r="I2823" s="1"/>
      <c r="J2823" s="1"/>
      <c r="K2823" s="1"/>
      <c r="L2823" s="1"/>
    </row>
    <row r="2824" spans="7:12" x14ac:dyDescent="0.25">
      <c r="G2824" s="1"/>
      <c r="I2824" s="1"/>
      <c r="J2824" s="1"/>
      <c r="K2824" s="1"/>
      <c r="L2824" s="1"/>
    </row>
    <row r="2825" spans="7:12" x14ac:dyDescent="0.25">
      <c r="G2825" s="1"/>
      <c r="I2825" s="1"/>
      <c r="J2825" s="1"/>
      <c r="K2825" s="1"/>
      <c r="L2825" s="1"/>
    </row>
    <row r="2826" spans="7:12" x14ac:dyDescent="0.25">
      <c r="G2826" s="1"/>
      <c r="I2826" s="1"/>
      <c r="J2826" s="1"/>
      <c r="K2826" s="1"/>
      <c r="L2826" s="1"/>
    </row>
    <row r="2827" spans="7:12" x14ac:dyDescent="0.25">
      <c r="G2827" s="1"/>
      <c r="I2827" s="1"/>
      <c r="J2827" s="1"/>
      <c r="K2827" s="1"/>
      <c r="L2827" s="1"/>
    </row>
    <row r="2828" spans="7:12" x14ac:dyDescent="0.25">
      <c r="G2828" s="1"/>
      <c r="I2828" s="1"/>
      <c r="J2828" s="1"/>
      <c r="K2828" s="1"/>
      <c r="L2828" s="1"/>
    </row>
    <row r="2829" spans="7:12" x14ac:dyDescent="0.25">
      <c r="G2829" s="1"/>
      <c r="I2829" s="1"/>
      <c r="J2829" s="1"/>
      <c r="K2829" s="1"/>
      <c r="L2829" s="1"/>
    </row>
    <row r="2830" spans="7:12" x14ac:dyDescent="0.25">
      <c r="G2830" s="1"/>
      <c r="I2830" s="1"/>
      <c r="J2830" s="1"/>
      <c r="K2830" s="1"/>
      <c r="L2830" s="1"/>
    </row>
    <row r="2831" spans="7:12" x14ac:dyDescent="0.25">
      <c r="G2831" s="1"/>
      <c r="I2831" s="1"/>
      <c r="J2831" s="1"/>
      <c r="K2831" s="1"/>
      <c r="L2831" s="1"/>
    </row>
    <row r="2832" spans="7:12" x14ac:dyDescent="0.25">
      <c r="G2832" s="1"/>
      <c r="I2832" s="1"/>
      <c r="J2832" s="1"/>
      <c r="K2832" s="1"/>
      <c r="L2832" s="1"/>
    </row>
    <row r="2833" spans="7:12" x14ac:dyDescent="0.25">
      <c r="G2833" s="1"/>
      <c r="I2833" s="1"/>
      <c r="J2833" s="1"/>
      <c r="K2833" s="1"/>
      <c r="L2833" s="1"/>
    </row>
    <row r="2834" spans="7:12" x14ac:dyDescent="0.25">
      <c r="G2834" s="1"/>
      <c r="I2834" s="1"/>
      <c r="J2834" s="1"/>
      <c r="K2834" s="1"/>
      <c r="L2834" s="1"/>
    </row>
    <row r="2835" spans="7:12" x14ac:dyDescent="0.25">
      <c r="G2835" s="1"/>
      <c r="I2835" s="1"/>
      <c r="J2835" s="1"/>
      <c r="K2835" s="1"/>
      <c r="L2835" s="1"/>
    </row>
    <row r="2836" spans="7:12" x14ac:dyDescent="0.25">
      <c r="G2836" s="1"/>
      <c r="I2836" s="1"/>
      <c r="J2836" s="1"/>
      <c r="K2836" s="1"/>
      <c r="L2836" s="1"/>
    </row>
    <row r="2837" spans="7:12" x14ac:dyDescent="0.25">
      <c r="G2837" s="1"/>
      <c r="I2837" s="1"/>
      <c r="J2837" s="1"/>
      <c r="K2837" s="1"/>
      <c r="L2837" s="1"/>
    </row>
    <row r="2838" spans="7:12" x14ac:dyDescent="0.25">
      <c r="G2838" s="1"/>
      <c r="I2838" s="1"/>
      <c r="J2838" s="1"/>
      <c r="K2838" s="1"/>
      <c r="L2838" s="1"/>
    </row>
    <row r="2839" spans="7:12" x14ac:dyDescent="0.25">
      <c r="G2839" s="1"/>
      <c r="I2839" s="1"/>
      <c r="J2839" s="1"/>
      <c r="K2839" s="1"/>
      <c r="L2839" s="1"/>
    </row>
    <row r="2840" spans="7:12" x14ac:dyDescent="0.25">
      <c r="G2840" s="1"/>
      <c r="I2840" s="1"/>
      <c r="J2840" s="1"/>
      <c r="K2840" s="1"/>
      <c r="L2840" s="1"/>
    </row>
    <row r="2841" spans="7:12" x14ac:dyDescent="0.25">
      <c r="G2841" s="1"/>
      <c r="I2841" s="1"/>
      <c r="J2841" s="1"/>
      <c r="K2841" s="1"/>
      <c r="L2841" s="1"/>
    </row>
    <row r="2842" spans="7:12" x14ac:dyDescent="0.25">
      <c r="G2842" s="1"/>
      <c r="I2842" s="1"/>
      <c r="J2842" s="1"/>
      <c r="K2842" s="1"/>
      <c r="L2842" s="1"/>
    </row>
    <row r="2843" spans="7:12" x14ac:dyDescent="0.25">
      <c r="G2843" s="1"/>
      <c r="I2843" s="1"/>
      <c r="J2843" s="1"/>
      <c r="K2843" s="1"/>
      <c r="L2843" s="1"/>
    </row>
    <row r="2844" spans="7:12" x14ac:dyDescent="0.25">
      <c r="G2844" s="1"/>
      <c r="I2844" s="1"/>
      <c r="J2844" s="1"/>
      <c r="K2844" s="1"/>
      <c r="L2844" s="1"/>
    </row>
    <row r="2845" spans="7:12" x14ac:dyDescent="0.25">
      <c r="G2845" s="1"/>
      <c r="I2845" s="1"/>
      <c r="J2845" s="1"/>
      <c r="K2845" s="1"/>
      <c r="L2845" s="1"/>
    </row>
    <row r="2846" spans="7:12" x14ac:dyDescent="0.25">
      <c r="G2846" s="1"/>
      <c r="I2846" s="1"/>
      <c r="J2846" s="1"/>
      <c r="K2846" s="1"/>
      <c r="L2846" s="1"/>
    </row>
    <row r="2847" spans="7:12" x14ac:dyDescent="0.25">
      <c r="G2847" s="1"/>
      <c r="I2847" s="1"/>
      <c r="J2847" s="1"/>
      <c r="K2847" s="1"/>
      <c r="L2847" s="1"/>
    </row>
    <row r="2848" spans="7:12" x14ac:dyDescent="0.25">
      <c r="G2848" s="1"/>
      <c r="I2848" s="1"/>
      <c r="J2848" s="1"/>
      <c r="K2848" s="1"/>
      <c r="L2848" s="1"/>
    </row>
    <row r="2849" spans="7:12" x14ac:dyDescent="0.25">
      <c r="G2849" s="1"/>
      <c r="I2849" s="1"/>
      <c r="J2849" s="1"/>
      <c r="K2849" s="1"/>
      <c r="L2849" s="1"/>
    </row>
    <row r="2850" spans="7:12" x14ac:dyDescent="0.25">
      <c r="G2850" s="1"/>
      <c r="I2850" s="1"/>
      <c r="J2850" s="1"/>
      <c r="K2850" s="1"/>
      <c r="L2850" s="1"/>
    </row>
    <row r="2851" spans="7:12" x14ac:dyDescent="0.25">
      <c r="G2851" s="1"/>
      <c r="I2851" s="1"/>
      <c r="J2851" s="1"/>
      <c r="K2851" s="1"/>
      <c r="L2851" s="1"/>
    </row>
    <row r="2852" spans="7:12" x14ac:dyDescent="0.25">
      <c r="G2852" s="1"/>
      <c r="I2852" s="1"/>
      <c r="J2852" s="1"/>
      <c r="K2852" s="1"/>
      <c r="L2852" s="1"/>
    </row>
    <row r="2853" spans="7:12" x14ac:dyDescent="0.25">
      <c r="G2853" s="1"/>
      <c r="I2853" s="1"/>
      <c r="J2853" s="1"/>
      <c r="K2853" s="1"/>
      <c r="L2853" s="1"/>
    </row>
    <row r="2854" spans="7:12" x14ac:dyDescent="0.25">
      <c r="G2854" s="1"/>
      <c r="I2854" s="1"/>
      <c r="J2854" s="1"/>
      <c r="K2854" s="1"/>
      <c r="L2854" s="1"/>
    </row>
    <row r="2855" spans="7:12" x14ac:dyDescent="0.25">
      <c r="G2855" s="1"/>
      <c r="I2855" s="1"/>
      <c r="J2855" s="1"/>
      <c r="K2855" s="1"/>
      <c r="L2855" s="1"/>
    </row>
    <row r="2856" spans="7:12" x14ac:dyDescent="0.25">
      <c r="G2856" s="1"/>
      <c r="I2856" s="1"/>
      <c r="J2856" s="1"/>
      <c r="K2856" s="1"/>
      <c r="L2856" s="1"/>
    </row>
    <row r="2857" spans="7:12" x14ac:dyDescent="0.25">
      <c r="G2857" s="1"/>
      <c r="I2857" s="1"/>
      <c r="J2857" s="1"/>
      <c r="K2857" s="1"/>
      <c r="L2857" s="1"/>
    </row>
    <row r="2858" spans="7:12" x14ac:dyDescent="0.25">
      <c r="G2858" s="1"/>
      <c r="I2858" s="1"/>
      <c r="J2858" s="1"/>
      <c r="K2858" s="1"/>
      <c r="L2858" s="1"/>
    </row>
    <row r="2859" spans="7:12" x14ac:dyDescent="0.25">
      <c r="G2859" s="1"/>
      <c r="I2859" s="1"/>
      <c r="J2859" s="1"/>
      <c r="K2859" s="1"/>
      <c r="L2859" s="1"/>
    </row>
    <row r="2860" spans="7:12" x14ac:dyDescent="0.25">
      <c r="G2860" s="1"/>
      <c r="I2860" s="1"/>
      <c r="J2860" s="1"/>
      <c r="K2860" s="1"/>
      <c r="L2860" s="1"/>
    </row>
    <row r="2861" spans="7:12" x14ac:dyDescent="0.25">
      <c r="G2861" s="1"/>
      <c r="I2861" s="1"/>
      <c r="J2861" s="1"/>
      <c r="K2861" s="1"/>
      <c r="L2861" s="1"/>
    </row>
    <row r="2862" spans="7:12" x14ac:dyDescent="0.25">
      <c r="G2862" s="1"/>
      <c r="I2862" s="1"/>
      <c r="J2862" s="1"/>
      <c r="K2862" s="1"/>
      <c r="L2862" s="1"/>
    </row>
    <row r="2863" spans="7:12" x14ac:dyDescent="0.25">
      <c r="G2863" s="1"/>
      <c r="I2863" s="1"/>
      <c r="J2863" s="1"/>
      <c r="K2863" s="1"/>
      <c r="L2863" s="1"/>
    </row>
    <row r="2864" spans="7:12" x14ac:dyDescent="0.25">
      <c r="G2864" s="1"/>
      <c r="I2864" s="1"/>
      <c r="J2864" s="1"/>
      <c r="K2864" s="1"/>
      <c r="L2864" s="1"/>
    </row>
    <row r="2865" spans="7:12" x14ac:dyDescent="0.25">
      <c r="G2865" s="1"/>
      <c r="I2865" s="1"/>
      <c r="J2865" s="1"/>
      <c r="K2865" s="1"/>
      <c r="L2865" s="1"/>
    </row>
    <row r="2866" spans="7:12" x14ac:dyDescent="0.25">
      <c r="G2866" s="1"/>
      <c r="I2866" s="1"/>
      <c r="J2866" s="1"/>
      <c r="K2866" s="1"/>
      <c r="L2866" s="1"/>
    </row>
    <row r="2867" spans="7:12" x14ac:dyDescent="0.25">
      <c r="G2867" s="1"/>
      <c r="I2867" s="1"/>
      <c r="J2867" s="1"/>
      <c r="K2867" s="1"/>
      <c r="L2867" s="1"/>
    </row>
    <row r="2868" spans="7:12" x14ac:dyDescent="0.25">
      <c r="G2868" s="1"/>
      <c r="I2868" s="1"/>
      <c r="J2868" s="1"/>
      <c r="K2868" s="1"/>
      <c r="L2868" s="1"/>
    </row>
    <row r="2869" spans="7:12" x14ac:dyDescent="0.25">
      <c r="G2869" s="1"/>
      <c r="I2869" s="1"/>
      <c r="J2869" s="1"/>
      <c r="K2869" s="1"/>
      <c r="L2869" s="1"/>
    </row>
    <row r="2870" spans="7:12" x14ac:dyDescent="0.25">
      <c r="G2870" s="1"/>
      <c r="I2870" s="1"/>
      <c r="J2870" s="1"/>
      <c r="K2870" s="1"/>
      <c r="L2870" s="1"/>
    </row>
    <row r="2871" spans="7:12" x14ac:dyDescent="0.25">
      <c r="G2871" s="1"/>
      <c r="I2871" s="1"/>
      <c r="J2871" s="1"/>
      <c r="K2871" s="1"/>
      <c r="L2871" s="1"/>
    </row>
    <row r="2872" spans="7:12" x14ac:dyDescent="0.25">
      <c r="G2872" s="1"/>
      <c r="I2872" s="1"/>
      <c r="J2872" s="1"/>
      <c r="K2872" s="1"/>
      <c r="L2872" s="1"/>
    </row>
    <row r="2873" spans="7:12" x14ac:dyDescent="0.25">
      <c r="G2873" s="1"/>
      <c r="I2873" s="1"/>
      <c r="J2873" s="1"/>
      <c r="K2873" s="1"/>
      <c r="L2873" s="1"/>
    </row>
    <row r="2874" spans="7:12" x14ac:dyDescent="0.25">
      <c r="G2874" s="1"/>
      <c r="I2874" s="1"/>
      <c r="J2874" s="1"/>
      <c r="K2874" s="1"/>
      <c r="L2874" s="1"/>
    </row>
    <row r="2875" spans="7:12" x14ac:dyDescent="0.25">
      <c r="G2875" s="1"/>
      <c r="I2875" s="1"/>
      <c r="J2875" s="1"/>
      <c r="K2875" s="1"/>
      <c r="L2875" s="1"/>
    </row>
    <row r="2876" spans="7:12" x14ac:dyDescent="0.25">
      <c r="G2876" s="1"/>
      <c r="I2876" s="1"/>
      <c r="J2876" s="1"/>
      <c r="K2876" s="1"/>
      <c r="L2876" s="1"/>
    </row>
    <row r="2877" spans="7:12" x14ac:dyDescent="0.25">
      <c r="G2877" s="1"/>
      <c r="I2877" s="1"/>
      <c r="J2877" s="1"/>
      <c r="K2877" s="1"/>
      <c r="L2877" s="1"/>
    </row>
    <row r="2878" spans="7:12" x14ac:dyDescent="0.25">
      <c r="G2878" s="1"/>
      <c r="I2878" s="1"/>
      <c r="J2878" s="1"/>
      <c r="K2878" s="1"/>
      <c r="L2878" s="1"/>
    </row>
    <row r="2879" spans="7:12" x14ac:dyDescent="0.25">
      <c r="G2879" s="1"/>
      <c r="I2879" s="1"/>
      <c r="J2879" s="1"/>
      <c r="K2879" s="1"/>
      <c r="L2879" s="1"/>
    </row>
    <row r="2880" spans="7:12" x14ac:dyDescent="0.25">
      <c r="G2880" s="1"/>
      <c r="I2880" s="1"/>
      <c r="J2880" s="1"/>
      <c r="K2880" s="1"/>
      <c r="L2880" s="1"/>
    </row>
    <row r="2881" spans="7:12" x14ac:dyDescent="0.25">
      <c r="G2881" s="1"/>
      <c r="I2881" s="1"/>
      <c r="J2881" s="1"/>
      <c r="K2881" s="1"/>
      <c r="L2881" s="1"/>
    </row>
    <row r="2882" spans="7:12" x14ac:dyDescent="0.25">
      <c r="G2882" s="1"/>
      <c r="I2882" s="1"/>
      <c r="J2882" s="1"/>
      <c r="K2882" s="1"/>
      <c r="L2882" s="1"/>
    </row>
    <row r="2883" spans="7:12" x14ac:dyDescent="0.25">
      <c r="G2883" s="1"/>
      <c r="I2883" s="1"/>
      <c r="J2883" s="1"/>
      <c r="K2883" s="1"/>
      <c r="L2883" s="1"/>
    </row>
    <row r="2884" spans="7:12" x14ac:dyDescent="0.25">
      <c r="G2884" s="1"/>
      <c r="I2884" s="1"/>
      <c r="J2884" s="1"/>
      <c r="K2884" s="1"/>
      <c r="L2884" s="1"/>
    </row>
    <row r="2885" spans="7:12" x14ac:dyDescent="0.25">
      <c r="G2885" s="1"/>
      <c r="I2885" s="1"/>
      <c r="J2885" s="1"/>
      <c r="K2885" s="1"/>
      <c r="L2885" s="1"/>
    </row>
    <row r="2886" spans="7:12" x14ac:dyDescent="0.25">
      <c r="G2886" s="1"/>
      <c r="I2886" s="1"/>
      <c r="J2886" s="1"/>
      <c r="K2886" s="1"/>
      <c r="L2886" s="1"/>
    </row>
    <row r="2887" spans="7:12" x14ac:dyDescent="0.25">
      <c r="G2887" s="1"/>
      <c r="I2887" s="1"/>
      <c r="J2887" s="1"/>
      <c r="K2887" s="1"/>
      <c r="L2887" s="1"/>
    </row>
    <row r="2888" spans="7:12" x14ac:dyDescent="0.25">
      <c r="G2888" s="1"/>
      <c r="I2888" s="1"/>
      <c r="J2888" s="1"/>
      <c r="K2888" s="1"/>
      <c r="L2888" s="1"/>
    </row>
    <row r="2889" spans="7:12" x14ac:dyDescent="0.25">
      <c r="G2889" s="1"/>
      <c r="I2889" s="1"/>
      <c r="J2889" s="1"/>
      <c r="K2889" s="1"/>
      <c r="L2889" s="1"/>
    </row>
    <row r="2890" spans="7:12" x14ac:dyDescent="0.25">
      <c r="G2890" s="1"/>
      <c r="I2890" s="1"/>
      <c r="J2890" s="1"/>
      <c r="K2890" s="1"/>
      <c r="L2890" s="1"/>
    </row>
    <row r="2891" spans="7:12" x14ac:dyDescent="0.25">
      <c r="G2891" s="1"/>
      <c r="I2891" s="1"/>
      <c r="J2891" s="1"/>
      <c r="K2891" s="1"/>
      <c r="L2891" s="1"/>
    </row>
    <row r="2892" spans="7:12" x14ac:dyDescent="0.25">
      <c r="G2892" s="1"/>
      <c r="I2892" s="1"/>
      <c r="J2892" s="1"/>
      <c r="K2892" s="1"/>
      <c r="L2892" s="1"/>
    </row>
    <row r="2893" spans="7:12" x14ac:dyDescent="0.25">
      <c r="G2893" s="1"/>
      <c r="I2893" s="1"/>
      <c r="J2893" s="1"/>
      <c r="K2893" s="1"/>
      <c r="L2893" s="1"/>
    </row>
    <row r="2894" spans="7:12" x14ac:dyDescent="0.25">
      <c r="G2894" s="1"/>
      <c r="I2894" s="1"/>
      <c r="J2894" s="1"/>
      <c r="K2894" s="1"/>
      <c r="L2894" s="1"/>
    </row>
    <row r="2895" spans="7:12" x14ac:dyDescent="0.25">
      <c r="G2895" s="1"/>
      <c r="I2895" s="1"/>
      <c r="J2895" s="1"/>
      <c r="K2895" s="1"/>
      <c r="L2895" s="1"/>
    </row>
    <row r="2896" spans="7:12" x14ac:dyDescent="0.25">
      <c r="G2896" s="1"/>
      <c r="I2896" s="1"/>
      <c r="J2896" s="1"/>
      <c r="K2896" s="1"/>
      <c r="L2896" s="1"/>
    </row>
    <row r="2897" spans="7:12" x14ac:dyDescent="0.25">
      <c r="G2897" s="1"/>
      <c r="I2897" s="1"/>
      <c r="J2897" s="1"/>
      <c r="K2897" s="1"/>
      <c r="L2897" s="1"/>
    </row>
    <row r="2898" spans="7:12" x14ac:dyDescent="0.25">
      <c r="G2898" s="1"/>
      <c r="I2898" s="1"/>
      <c r="J2898" s="1"/>
      <c r="K2898" s="1"/>
      <c r="L2898" s="1"/>
    </row>
    <row r="2899" spans="7:12" x14ac:dyDescent="0.25">
      <c r="G2899" s="1"/>
      <c r="I2899" s="1"/>
      <c r="J2899" s="1"/>
      <c r="K2899" s="1"/>
      <c r="L2899" s="1"/>
    </row>
    <row r="2900" spans="7:12" x14ac:dyDescent="0.25">
      <c r="G2900" s="1"/>
      <c r="I2900" s="1"/>
      <c r="J2900" s="1"/>
      <c r="K2900" s="1"/>
      <c r="L2900" s="1"/>
    </row>
    <row r="2901" spans="7:12" x14ac:dyDescent="0.25">
      <c r="G2901" s="1"/>
      <c r="I2901" s="1"/>
      <c r="J2901" s="1"/>
      <c r="K2901" s="1"/>
      <c r="L2901" s="1"/>
    </row>
    <row r="2902" spans="7:12" x14ac:dyDescent="0.25">
      <c r="G2902" s="1"/>
      <c r="I2902" s="1"/>
      <c r="J2902" s="1"/>
      <c r="K2902" s="1"/>
      <c r="L2902" s="1"/>
    </row>
    <row r="2903" spans="7:12" x14ac:dyDescent="0.25">
      <c r="G2903" s="1"/>
      <c r="I2903" s="1"/>
      <c r="J2903" s="1"/>
      <c r="K2903" s="1"/>
      <c r="L2903" s="1"/>
    </row>
    <row r="2904" spans="7:12" x14ac:dyDescent="0.25">
      <c r="G2904" s="1"/>
      <c r="I2904" s="1"/>
      <c r="J2904" s="1"/>
      <c r="K2904" s="1"/>
      <c r="L2904" s="1"/>
    </row>
    <row r="2905" spans="7:12" x14ac:dyDescent="0.25">
      <c r="G2905" s="1"/>
      <c r="I2905" s="1"/>
      <c r="J2905" s="1"/>
      <c r="K2905" s="1"/>
      <c r="L2905" s="1"/>
    </row>
    <row r="2906" spans="7:12" x14ac:dyDescent="0.25">
      <c r="G2906" s="1"/>
      <c r="I2906" s="1"/>
      <c r="J2906" s="1"/>
      <c r="K2906" s="1"/>
      <c r="L2906" s="1"/>
    </row>
    <row r="2907" spans="7:12" x14ac:dyDescent="0.25">
      <c r="G2907" s="1"/>
      <c r="I2907" s="1"/>
      <c r="J2907" s="1"/>
      <c r="K2907" s="1"/>
      <c r="L2907" s="1"/>
    </row>
    <row r="2908" spans="7:12" x14ac:dyDescent="0.25">
      <c r="G2908" s="1"/>
      <c r="I2908" s="1"/>
      <c r="J2908" s="1"/>
      <c r="K2908" s="1"/>
      <c r="L2908" s="1"/>
    </row>
    <row r="2909" spans="7:12" x14ac:dyDescent="0.25">
      <c r="G2909" s="1"/>
      <c r="I2909" s="1"/>
      <c r="J2909" s="1"/>
      <c r="K2909" s="1"/>
      <c r="L2909" s="1"/>
    </row>
    <row r="2910" spans="7:12" x14ac:dyDescent="0.25">
      <c r="G2910" s="1"/>
      <c r="I2910" s="1"/>
      <c r="J2910" s="1"/>
      <c r="K2910" s="1"/>
      <c r="L2910" s="1"/>
    </row>
    <row r="2911" spans="7:12" x14ac:dyDescent="0.25">
      <c r="G2911" s="1"/>
      <c r="I2911" s="1"/>
      <c r="J2911" s="1"/>
      <c r="K2911" s="1"/>
      <c r="L2911" s="1"/>
    </row>
    <row r="2912" spans="7:12" x14ac:dyDescent="0.25">
      <c r="G2912" s="1"/>
      <c r="I2912" s="1"/>
      <c r="J2912" s="1"/>
      <c r="K2912" s="1"/>
      <c r="L2912" s="1"/>
    </row>
    <row r="2913" spans="7:12" x14ac:dyDescent="0.25">
      <c r="G2913" s="1"/>
      <c r="I2913" s="1"/>
      <c r="J2913" s="1"/>
      <c r="K2913" s="1"/>
      <c r="L2913" s="1"/>
    </row>
    <row r="2914" spans="7:12" x14ac:dyDescent="0.25">
      <c r="G2914" s="1"/>
      <c r="I2914" s="1"/>
      <c r="J2914" s="1"/>
      <c r="K2914" s="1"/>
      <c r="L2914" s="1"/>
    </row>
    <row r="2915" spans="7:12" x14ac:dyDescent="0.25">
      <c r="G2915" s="1"/>
      <c r="I2915" s="1"/>
      <c r="J2915" s="1"/>
      <c r="K2915" s="1"/>
      <c r="L2915" s="1"/>
    </row>
    <row r="2916" spans="7:12" x14ac:dyDescent="0.25">
      <c r="G2916" s="1"/>
      <c r="I2916" s="1"/>
      <c r="J2916" s="1"/>
      <c r="K2916" s="1"/>
      <c r="L2916" s="1"/>
    </row>
    <row r="2917" spans="7:12" x14ac:dyDescent="0.25">
      <c r="G2917" s="1"/>
      <c r="I2917" s="1"/>
      <c r="J2917" s="1"/>
      <c r="K2917" s="1"/>
      <c r="L2917" s="1"/>
    </row>
    <row r="2918" spans="7:12" x14ac:dyDescent="0.25">
      <c r="G2918" s="1"/>
      <c r="I2918" s="1"/>
      <c r="J2918" s="1"/>
      <c r="K2918" s="1"/>
      <c r="L2918" s="1"/>
    </row>
    <row r="2919" spans="7:12" x14ac:dyDescent="0.25">
      <c r="G2919" s="1"/>
      <c r="I2919" s="1"/>
      <c r="J2919" s="1"/>
      <c r="K2919" s="1"/>
      <c r="L2919" s="1"/>
    </row>
    <row r="2920" spans="7:12" x14ac:dyDescent="0.25">
      <c r="G2920" s="1"/>
      <c r="I2920" s="1"/>
      <c r="J2920" s="1"/>
      <c r="K2920" s="1"/>
      <c r="L2920" s="1"/>
    </row>
    <row r="2921" spans="7:12" x14ac:dyDescent="0.25">
      <c r="G2921" s="1"/>
      <c r="I2921" s="1"/>
      <c r="J2921" s="1"/>
      <c r="K2921" s="1"/>
      <c r="L2921" s="1"/>
    </row>
    <row r="2922" spans="7:12" x14ac:dyDescent="0.25">
      <c r="G2922" s="1"/>
      <c r="I2922" s="1"/>
      <c r="J2922" s="1"/>
      <c r="K2922" s="1"/>
      <c r="L2922" s="1"/>
    </row>
    <row r="2923" spans="7:12" x14ac:dyDescent="0.25">
      <c r="G2923" s="1"/>
      <c r="I2923" s="1"/>
      <c r="J2923" s="1"/>
      <c r="K2923" s="1"/>
      <c r="L2923" s="1"/>
    </row>
    <row r="2924" spans="7:12" x14ac:dyDescent="0.25">
      <c r="G2924" s="1"/>
      <c r="I2924" s="1"/>
      <c r="J2924" s="1"/>
      <c r="K2924" s="1"/>
      <c r="L2924" s="1"/>
    </row>
    <row r="2925" spans="7:12" x14ac:dyDescent="0.25">
      <c r="G2925" s="1"/>
      <c r="I2925" s="1"/>
      <c r="J2925" s="1"/>
      <c r="K2925" s="1"/>
      <c r="L2925" s="1"/>
    </row>
    <row r="2926" spans="7:12" x14ac:dyDescent="0.25">
      <c r="G2926" s="1"/>
      <c r="I2926" s="1"/>
      <c r="J2926" s="1"/>
      <c r="K2926" s="1"/>
      <c r="L2926" s="1"/>
    </row>
    <row r="2927" spans="7:12" x14ac:dyDescent="0.25">
      <c r="G2927" s="1"/>
      <c r="I2927" s="1"/>
      <c r="J2927" s="1"/>
      <c r="K2927" s="1"/>
      <c r="L2927" s="1"/>
    </row>
    <row r="2928" spans="7:12" x14ac:dyDescent="0.25">
      <c r="G2928" s="1"/>
      <c r="I2928" s="1"/>
      <c r="J2928" s="1"/>
      <c r="K2928" s="1"/>
      <c r="L2928" s="1"/>
    </row>
    <row r="2929" spans="7:12" x14ac:dyDescent="0.25">
      <c r="G2929" s="1"/>
      <c r="I2929" s="1"/>
      <c r="J2929" s="1"/>
      <c r="K2929" s="1"/>
      <c r="L2929" s="1"/>
    </row>
    <row r="2930" spans="7:12" x14ac:dyDescent="0.25">
      <c r="G2930" s="1"/>
      <c r="I2930" s="1"/>
      <c r="J2930" s="1"/>
      <c r="K2930" s="1"/>
      <c r="L2930" s="1"/>
    </row>
    <row r="2931" spans="7:12" x14ac:dyDescent="0.25">
      <c r="G2931" s="1"/>
      <c r="I2931" s="1"/>
      <c r="J2931" s="1"/>
      <c r="K2931" s="1"/>
      <c r="L2931" s="1"/>
    </row>
    <row r="2932" spans="7:12" x14ac:dyDescent="0.25">
      <c r="G2932" s="1"/>
      <c r="I2932" s="1"/>
      <c r="J2932" s="1"/>
      <c r="K2932" s="1"/>
      <c r="L2932" s="1"/>
    </row>
    <row r="2933" spans="7:12" x14ac:dyDescent="0.25">
      <c r="G2933" s="1"/>
      <c r="I2933" s="1"/>
      <c r="J2933" s="1"/>
      <c r="K2933" s="1"/>
      <c r="L2933" s="1"/>
    </row>
    <row r="2934" spans="7:12" x14ac:dyDescent="0.25">
      <c r="G2934" s="1"/>
      <c r="I2934" s="1"/>
      <c r="J2934" s="1"/>
      <c r="K2934" s="1"/>
      <c r="L2934" s="1"/>
    </row>
    <row r="2935" spans="7:12" x14ac:dyDescent="0.25">
      <c r="G2935" s="1"/>
      <c r="I2935" s="1"/>
      <c r="J2935" s="1"/>
      <c r="K2935" s="1"/>
      <c r="L2935" s="1"/>
    </row>
    <row r="2936" spans="7:12" x14ac:dyDescent="0.25">
      <c r="G2936" s="1"/>
      <c r="I2936" s="1"/>
      <c r="J2936" s="1"/>
      <c r="K2936" s="1"/>
      <c r="L2936" s="1"/>
    </row>
    <row r="2937" spans="7:12" x14ac:dyDescent="0.25">
      <c r="G2937" s="1"/>
      <c r="I2937" s="1"/>
      <c r="J2937" s="1"/>
      <c r="K2937" s="1"/>
      <c r="L2937" s="1"/>
    </row>
    <row r="2938" spans="7:12" x14ac:dyDescent="0.25">
      <c r="G2938" s="1"/>
      <c r="I2938" s="1"/>
      <c r="J2938" s="1"/>
      <c r="K2938" s="1"/>
      <c r="L2938" s="1"/>
    </row>
    <row r="2939" spans="7:12" x14ac:dyDescent="0.25">
      <c r="G2939" s="1"/>
      <c r="I2939" s="1"/>
      <c r="J2939" s="1"/>
      <c r="K2939" s="1"/>
      <c r="L2939" s="1"/>
    </row>
    <row r="2940" spans="7:12" x14ac:dyDescent="0.25">
      <c r="G2940" s="1"/>
      <c r="I2940" s="1"/>
      <c r="J2940" s="1"/>
      <c r="K2940" s="1"/>
      <c r="L2940" s="1"/>
    </row>
    <row r="2941" spans="7:12" x14ac:dyDescent="0.25">
      <c r="G2941" s="1"/>
      <c r="I2941" s="1"/>
      <c r="J2941" s="1"/>
      <c r="K2941" s="1"/>
      <c r="L2941" s="1"/>
    </row>
    <row r="2942" spans="7:12" x14ac:dyDescent="0.25">
      <c r="G2942" s="1"/>
      <c r="I2942" s="1"/>
      <c r="J2942" s="1"/>
      <c r="K2942" s="1"/>
      <c r="L2942" s="1"/>
    </row>
    <row r="2943" spans="7:12" x14ac:dyDescent="0.25">
      <c r="G2943" s="1"/>
      <c r="I2943" s="1"/>
      <c r="J2943" s="1"/>
      <c r="K2943" s="1"/>
      <c r="L2943" s="1"/>
    </row>
    <row r="2944" spans="7:12" x14ac:dyDescent="0.25">
      <c r="G2944" s="1"/>
      <c r="I2944" s="1"/>
      <c r="J2944" s="1"/>
      <c r="K2944" s="1"/>
      <c r="L2944" s="1"/>
    </row>
    <row r="2945" spans="7:12" x14ac:dyDescent="0.25">
      <c r="G2945" s="1"/>
      <c r="I2945" s="1"/>
      <c r="J2945" s="1"/>
      <c r="K2945" s="1"/>
      <c r="L2945" s="1"/>
    </row>
    <row r="2946" spans="7:12" x14ac:dyDescent="0.25">
      <c r="G2946" s="1"/>
      <c r="I2946" s="1"/>
      <c r="J2946" s="1"/>
      <c r="K2946" s="1"/>
      <c r="L2946" s="1"/>
    </row>
    <row r="2947" spans="7:12" x14ac:dyDescent="0.25">
      <c r="G2947" s="1"/>
      <c r="I2947" s="1"/>
      <c r="J2947" s="1"/>
      <c r="K2947" s="1"/>
      <c r="L2947" s="1"/>
    </row>
    <row r="2948" spans="7:12" x14ac:dyDescent="0.25">
      <c r="G2948" s="1"/>
      <c r="I2948" s="1"/>
      <c r="J2948" s="1"/>
      <c r="K2948" s="1"/>
      <c r="L2948" s="1"/>
    </row>
    <row r="2949" spans="7:12" x14ac:dyDescent="0.25">
      <c r="G2949" s="1"/>
      <c r="I2949" s="1"/>
      <c r="J2949" s="1"/>
      <c r="K2949" s="1"/>
      <c r="L2949" s="1"/>
    </row>
    <row r="2950" spans="7:12" x14ac:dyDescent="0.25">
      <c r="G2950" s="1"/>
      <c r="I2950" s="1"/>
      <c r="J2950" s="1"/>
      <c r="K2950" s="1"/>
      <c r="L2950" s="1"/>
    </row>
    <row r="2951" spans="7:12" x14ac:dyDescent="0.25">
      <c r="G2951" s="1"/>
      <c r="I2951" s="1"/>
      <c r="J2951" s="1"/>
      <c r="K2951" s="1"/>
      <c r="L2951" s="1"/>
    </row>
    <row r="2952" spans="7:12" x14ac:dyDescent="0.25">
      <c r="G2952" s="1"/>
      <c r="I2952" s="1"/>
      <c r="J2952" s="1"/>
      <c r="K2952" s="1"/>
      <c r="L2952" s="1"/>
    </row>
    <row r="2953" spans="7:12" x14ac:dyDescent="0.25">
      <c r="G2953" s="1"/>
      <c r="I2953" s="1"/>
      <c r="J2953" s="1"/>
      <c r="K2953" s="1"/>
      <c r="L2953" s="1"/>
    </row>
    <row r="2954" spans="7:12" x14ac:dyDescent="0.25">
      <c r="G2954" s="1"/>
      <c r="I2954" s="1"/>
      <c r="J2954" s="1"/>
      <c r="K2954" s="1"/>
      <c r="L2954" s="1"/>
    </row>
    <row r="2955" spans="7:12" x14ac:dyDescent="0.25">
      <c r="G2955" s="1"/>
      <c r="I2955" s="1"/>
      <c r="J2955" s="1"/>
      <c r="K2955" s="1"/>
      <c r="L2955" s="1"/>
    </row>
    <row r="2956" spans="7:12" x14ac:dyDescent="0.25">
      <c r="G2956" s="1"/>
      <c r="I2956" s="1"/>
      <c r="J2956" s="1"/>
      <c r="K2956" s="1"/>
      <c r="L2956" s="1"/>
    </row>
    <row r="2957" spans="7:12" x14ac:dyDescent="0.25">
      <c r="G2957" s="1"/>
      <c r="I2957" s="1"/>
      <c r="J2957" s="1"/>
      <c r="K2957" s="1"/>
      <c r="L2957" s="1"/>
    </row>
    <row r="2958" spans="7:12" x14ac:dyDescent="0.25">
      <c r="G2958" s="1"/>
      <c r="I2958" s="1"/>
      <c r="J2958" s="1"/>
      <c r="K2958" s="1"/>
      <c r="L2958" s="1"/>
    </row>
    <row r="2959" spans="7:12" x14ac:dyDescent="0.25">
      <c r="G2959" s="1"/>
      <c r="I2959" s="1"/>
      <c r="J2959" s="1"/>
      <c r="K2959" s="1"/>
      <c r="L2959" s="1"/>
    </row>
    <row r="2960" spans="7:12" x14ac:dyDescent="0.25">
      <c r="G2960" s="1"/>
      <c r="I2960" s="1"/>
      <c r="J2960" s="1"/>
      <c r="K2960" s="1"/>
      <c r="L2960" s="1"/>
    </row>
    <row r="2961" spans="7:12" x14ac:dyDescent="0.25">
      <c r="G2961" s="1"/>
      <c r="I2961" s="1"/>
      <c r="J2961" s="1"/>
      <c r="K2961" s="1"/>
      <c r="L2961" s="1"/>
    </row>
    <row r="2962" spans="7:12" x14ac:dyDescent="0.25">
      <c r="G2962" s="1"/>
      <c r="I2962" s="1"/>
      <c r="J2962" s="1"/>
      <c r="K2962" s="1"/>
      <c r="L2962" s="1"/>
    </row>
    <row r="2963" spans="7:12" x14ac:dyDescent="0.25">
      <c r="G2963" s="1"/>
      <c r="I2963" s="1"/>
      <c r="J2963" s="1"/>
      <c r="K2963" s="1"/>
      <c r="L2963" s="1"/>
    </row>
    <row r="2964" spans="7:12" x14ac:dyDescent="0.25">
      <c r="G2964" s="1"/>
      <c r="I2964" s="1"/>
      <c r="J2964" s="1"/>
      <c r="K2964" s="1"/>
      <c r="L2964" s="1"/>
    </row>
    <row r="2965" spans="7:12" x14ac:dyDescent="0.25">
      <c r="G2965" s="1"/>
      <c r="I2965" s="1"/>
      <c r="J2965" s="1"/>
      <c r="K2965" s="1"/>
      <c r="L2965" s="1"/>
    </row>
    <row r="2966" spans="7:12" x14ac:dyDescent="0.25">
      <c r="G2966" s="1"/>
      <c r="I2966" s="1"/>
      <c r="J2966" s="1"/>
      <c r="K2966" s="1"/>
      <c r="L2966" s="1"/>
    </row>
    <row r="2967" spans="7:12" x14ac:dyDescent="0.25">
      <c r="G2967" s="1"/>
      <c r="I2967" s="1"/>
      <c r="J2967" s="1"/>
      <c r="K2967" s="1"/>
      <c r="L2967" s="1"/>
    </row>
    <row r="2968" spans="7:12" x14ac:dyDescent="0.25">
      <c r="G2968" s="1"/>
      <c r="I2968" s="1"/>
      <c r="J2968" s="1"/>
      <c r="K2968" s="1"/>
      <c r="L2968" s="1"/>
    </row>
    <row r="2969" spans="7:12" x14ac:dyDescent="0.25">
      <c r="G2969" s="1"/>
      <c r="I2969" s="1"/>
      <c r="J2969" s="1"/>
      <c r="K2969" s="1"/>
      <c r="L2969" s="1"/>
    </row>
    <row r="2970" spans="7:12" x14ac:dyDescent="0.25">
      <c r="G2970" s="1"/>
      <c r="I2970" s="1"/>
      <c r="J2970" s="1"/>
      <c r="K2970" s="1"/>
      <c r="L2970" s="1"/>
    </row>
    <row r="2971" spans="7:12" x14ac:dyDescent="0.25">
      <c r="G2971" s="1"/>
      <c r="I2971" s="1"/>
      <c r="J2971" s="1"/>
      <c r="K2971" s="1"/>
      <c r="L2971" s="1"/>
    </row>
    <row r="2972" spans="7:12" x14ac:dyDescent="0.25">
      <c r="G2972" s="1"/>
      <c r="I2972" s="1"/>
      <c r="J2972" s="1"/>
      <c r="K2972" s="1"/>
      <c r="L2972" s="1"/>
    </row>
    <row r="2973" spans="7:12" x14ac:dyDescent="0.25">
      <c r="G2973" s="1"/>
      <c r="I2973" s="1"/>
      <c r="J2973" s="1"/>
      <c r="K2973" s="1"/>
      <c r="L2973" s="1"/>
    </row>
    <row r="2974" spans="7:12" x14ac:dyDescent="0.25">
      <c r="G2974" s="1"/>
      <c r="I2974" s="1"/>
      <c r="J2974" s="1"/>
      <c r="K2974" s="1"/>
      <c r="L2974" s="1"/>
    </row>
    <row r="2975" spans="7:12" x14ac:dyDescent="0.25">
      <c r="G2975" s="1"/>
      <c r="I2975" s="1"/>
      <c r="J2975" s="1"/>
      <c r="K2975" s="1"/>
      <c r="L2975" s="1"/>
    </row>
    <row r="2976" spans="7:12" x14ac:dyDescent="0.25">
      <c r="G2976" s="1"/>
      <c r="I2976" s="1"/>
      <c r="J2976" s="1"/>
      <c r="K2976" s="1"/>
      <c r="L2976" s="1"/>
    </row>
    <row r="2977" spans="7:12" x14ac:dyDescent="0.25">
      <c r="G2977" s="1"/>
      <c r="I2977" s="1"/>
      <c r="J2977" s="1"/>
      <c r="K2977" s="1"/>
      <c r="L2977" s="1"/>
    </row>
    <row r="2978" spans="7:12" x14ac:dyDescent="0.25">
      <c r="G2978" s="1"/>
      <c r="I2978" s="1"/>
      <c r="J2978" s="1"/>
      <c r="K2978" s="1"/>
      <c r="L2978" s="1"/>
    </row>
    <row r="2979" spans="7:12" x14ac:dyDescent="0.25">
      <c r="G2979" s="1"/>
      <c r="I2979" s="1"/>
      <c r="J2979" s="1"/>
      <c r="K2979" s="1"/>
      <c r="L2979" s="1"/>
    </row>
    <row r="2980" spans="7:12" x14ac:dyDescent="0.25">
      <c r="G2980" s="1"/>
      <c r="I2980" s="1"/>
      <c r="J2980" s="1"/>
      <c r="K2980" s="1"/>
      <c r="L2980" s="1"/>
    </row>
    <row r="2981" spans="7:12" x14ac:dyDescent="0.25">
      <c r="G2981" s="1"/>
      <c r="I2981" s="1"/>
      <c r="J2981" s="1"/>
      <c r="K2981" s="1"/>
      <c r="L2981" s="1"/>
    </row>
    <row r="2982" spans="7:12" x14ac:dyDescent="0.25">
      <c r="G2982" s="1"/>
      <c r="I2982" s="1"/>
      <c r="J2982" s="1"/>
      <c r="K2982" s="1"/>
      <c r="L2982" s="1"/>
    </row>
    <row r="2983" spans="7:12" x14ac:dyDescent="0.25">
      <c r="G2983" s="1"/>
      <c r="I2983" s="1"/>
      <c r="J2983" s="1"/>
      <c r="K2983" s="1"/>
      <c r="L2983" s="1"/>
    </row>
    <row r="2984" spans="7:12" x14ac:dyDescent="0.25">
      <c r="G2984" s="1"/>
      <c r="I2984" s="1"/>
      <c r="J2984" s="1"/>
      <c r="K2984" s="1"/>
      <c r="L2984" s="1"/>
    </row>
    <row r="2985" spans="7:12" x14ac:dyDescent="0.25">
      <c r="G2985" s="1"/>
      <c r="I2985" s="1"/>
      <c r="J2985" s="1"/>
      <c r="K2985" s="1"/>
      <c r="L2985" s="1"/>
    </row>
    <row r="2986" spans="7:12" x14ac:dyDescent="0.25">
      <c r="G2986" s="1"/>
      <c r="I2986" s="1"/>
      <c r="J2986" s="1"/>
      <c r="K2986" s="1"/>
      <c r="L2986" s="1"/>
    </row>
    <row r="2987" spans="7:12" x14ac:dyDescent="0.25">
      <c r="G2987" s="1"/>
      <c r="I2987" s="1"/>
      <c r="J2987" s="1"/>
      <c r="K2987" s="1"/>
      <c r="L2987" s="1"/>
    </row>
    <row r="2988" spans="7:12" x14ac:dyDescent="0.25">
      <c r="G2988" s="1"/>
      <c r="I2988" s="1"/>
      <c r="J2988" s="1"/>
      <c r="K2988" s="1"/>
      <c r="L2988" s="1"/>
    </row>
    <row r="2989" spans="7:12" x14ac:dyDescent="0.25">
      <c r="G2989" s="1"/>
      <c r="I2989" s="1"/>
      <c r="J2989" s="1"/>
      <c r="K2989" s="1"/>
      <c r="L2989" s="1"/>
    </row>
    <row r="2990" spans="7:12" x14ac:dyDescent="0.25">
      <c r="G2990" s="1"/>
      <c r="I2990" s="1"/>
      <c r="J2990" s="1"/>
      <c r="K2990" s="1"/>
      <c r="L2990" s="1"/>
    </row>
    <row r="2991" spans="7:12" x14ac:dyDescent="0.25">
      <c r="G2991" s="1"/>
      <c r="I2991" s="1"/>
      <c r="J2991" s="1"/>
      <c r="K2991" s="1"/>
      <c r="L2991" s="1"/>
    </row>
    <row r="2992" spans="7:12" x14ac:dyDescent="0.25">
      <c r="G2992" s="1"/>
      <c r="I2992" s="1"/>
      <c r="J2992" s="1"/>
      <c r="K2992" s="1"/>
      <c r="L2992" s="1"/>
    </row>
    <row r="2993" spans="7:12" x14ac:dyDescent="0.25">
      <c r="G2993" s="1"/>
      <c r="I2993" s="1"/>
      <c r="J2993" s="1"/>
      <c r="K2993" s="1"/>
      <c r="L2993" s="1"/>
    </row>
    <row r="2994" spans="7:12" x14ac:dyDescent="0.25">
      <c r="G2994" s="1"/>
      <c r="I2994" s="1"/>
      <c r="J2994" s="1"/>
      <c r="K2994" s="1"/>
      <c r="L2994" s="1"/>
    </row>
    <row r="2995" spans="7:12" x14ac:dyDescent="0.25">
      <c r="G2995" s="1"/>
      <c r="I2995" s="1"/>
      <c r="J2995" s="1"/>
      <c r="K2995" s="1"/>
      <c r="L2995" s="1"/>
    </row>
    <row r="2996" spans="7:12" x14ac:dyDescent="0.25">
      <c r="G2996" s="1"/>
      <c r="I2996" s="1"/>
      <c r="J2996" s="1"/>
      <c r="K2996" s="1"/>
      <c r="L2996" s="1"/>
    </row>
    <row r="2997" spans="7:12" x14ac:dyDescent="0.25">
      <c r="G2997" s="1"/>
      <c r="I2997" s="1"/>
      <c r="J2997" s="1"/>
      <c r="K2997" s="1"/>
      <c r="L2997" s="1"/>
    </row>
    <row r="2998" spans="7:12" x14ac:dyDescent="0.25">
      <c r="G2998" s="1"/>
      <c r="I2998" s="1"/>
      <c r="J2998" s="1"/>
      <c r="K2998" s="1"/>
      <c r="L2998" s="1"/>
    </row>
    <row r="2999" spans="7:12" x14ac:dyDescent="0.25">
      <c r="G2999" s="1"/>
      <c r="I2999" s="1"/>
      <c r="J2999" s="1"/>
      <c r="K2999" s="1"/>
      <c r="L2999" s="1"/>
    </row>
    <row r="3000" spans="7:12" x14ac:dyDescent="0.25">
      <c r="G3000" s="1"/>
      <c r="I3000" s="1"/>
      <c r="J3000" s="1"/>
      <c r="K3000" s="1"/>
      <c r="L3000" s="1"/>
    </row>
    <row r="3001" spans="7:12" x14ac:dyDescent="0.25">
      <c r="G3001" s="1"/>
      <c r="I3001" s="1"/>
      <c r="J3001" s="1"/>
      <c r="K3001" s="1"/>
      <c r="L3001" s="1"/>
    </row>
    <row r="3002" spans="7:12" x14ac:dyDescent="0.25">
      <c r="G3002" s="1"/>
      <c r="I3002" s="1"/>
      <c r="J3002" s="1"/>
      <c r="K3002" s="1"/>
      <c r="L3002" s="1"/>
    </row>
    <row r="3003" spans="7:12" x14ac:dyDescent="0.25">
      <c r="G3003" s="1"/>
      <c r="I3003" s="1"/>
      <c r="J3003" s="1"/>
      <c r="K3003" s="1"/>
      <c r="L3003" s="1"/>
    </row>
    <row r="3004" spans="7:12" x14ac:dyDescent="0.25">
      <c r="G3004" s="1"/>
      <c r="I3004" s="1"/>
      <c r="J3004" s="1"/>
      <c r="K3004" s="1"/>
      <c r="L3004" s="1"/>
    </row>
    <row r="3005" spans="7:12" x14ac:dyDescent="0.25">
      <c r="G3005" s="1"/>
      <c r="I3005" s="1"/>
      <c r="J3005" s="1"/>
      <c r="K3005" s="1"/>
      <c r="L3005" s="1"/>
    </row>
    <row r="3006" spans="7:12" x14ac:dyDescent="0.25">
      <c r="G3006" s="1"/>
      <c r="I3006" s="1"/>
      <c r="J3006" s="1"/>
      <c r="K3006" s="1"/>
      <c r="L3006" s="1"/>
    </row>
    <row r="3007" spans="7:12" x14ac:dyDescent="0.25">
      <c r="G3007" s="1"/>
      <c r="I3007" s="1"/>
      <c r="J3007" s="1"/>
      <c r="K3007" s="1"/>
      <c r="L3007" s="1"/>
    </row>
    <row r="3008" spans="7:12" x14ac:dyDescent="0.25">
      <c r="G3008" s="1"/>
      <c r="I3008" s="1"/>
      <c r="J3008" s="1"/>
      <c r="K3008" s="1"/>
      <c r="L3008" s="1"/>
    </row>
    <row r="3009" spans="7:12" x14ac:dyDescent="0.25">
      <c r="G3009" s="1"/>
      <c r="I3009" s="1"/>
      <c r="J3009" s="1"/>
      <c r="K3009" s="1"/>
      <c r="L3009" s="1"/>
    </row>
    <row r="3010" spans="7:12" x14ac:dyDescent="0.25">
      <c r="G3010" s="1"/>
      <c r="I3010" s="1"/>
      <c r="J3010" s="1"/>
      <c r="K3010" s="1"/>
      <c r="L3010" s="1"/>
    </row>
    <row r="3011" spans="7:12" x14ac:dyDescent="0.25">
      <c r="G3011" s="1"/>
      <c r="I3011" s="1"/>
      <c r="J3011" s="1"/>
      <c r="K3011" s="1"/>
      <c r="L3011" s="1"/>
    </row>
    <row r="3012" spans="7:12" x14ac:dyDescent="0.25">
      <c r="G3012" s="1"/>
      <c r="I3012" s="1"/>
      <c r="J3012" s="1"/>
      <c r="K3012" s="1"/>
      <c r="L3012" s="1"/>
    </row>
    <row r="3013" spans="7:12" x14ac:dyDescent="0.25">
      <c r="G3013" s="1"/>
      <c r="I3013" s="1"/>
      <c r="J3013" s="1"/>
      <c r="K3013" s="1"/>
      <c r="L3013" s="1"/>
    </row>
    <row r="3014" spans="7:12" x14ac:dyDescent="0.25">
      <c r="G3014" s="1"/>
      <c r="I3014" s="1"/>
      <c r="J3014" s="1"/>
      <c r="K3014" s="1"/>
      <c r="L3014" s="1"/>
    </row>
    <row r="3015" spans="7:12" x14ac:dyDescent="0.25">
      <c r="G3015" s="1"/>
      <c r="I3015" s="1"/>
      <c r="J3015" s="1"/>
      <c r="K3015" s="1"/>
      <c r="L3015" s="1"/>
    </row>
    <row r="3016" spans="7:12" x14ac:dyDescent="0.25">
      <c r="G3016" s="1"/>
      <c r="I3016" s="1"/>
      <c r="J3016" s="1"/>
      <c r="K3016" s="1"/>
      <c r="L3016" s="1"/>
    </row>
    <row r="3017" spans="7:12" x14ac:dyDescent="0.25">
      <c r="G3017" s="1"/>
      <c r="I3017" s="1"/>
      <c r="J3017" s="1"/>
      <c r="K3017" s="1"/>
      <c r="L3017" s="1"/>
    </row>
    <row r="3018" spans="7:12" x14ac:dyDescent="0.25">
      <c r="G3018" s="1"/>
      <c r="I3018" s="1"/>
      <c r="J3018" s="1"/>
      <c r="K3018" s="1"/>
      <c r="L3018" s="1"/>
    </row>
    <row r="3019" spans="7:12" x14ac:dyDescent="0.25">
      <c r="G3019" s="1"/>
      <c r="I3019" s="1"/>
      <c r="J3019" s="1"/>
      <c r="K3019" s="1"/>
      <c r="L3019" s="1"/>
    </row>
    <row r="3020" spans="7:12" x14ac:dyDescent="0.25">
      <c r="G3020" s="1"/>
      <c r="I3020" s="1"/>
      <c r="J3020" s="1"/>
      <c r="K3020" s="1"/>
      <c r="L3020" s="1"/>
    </row>
    <row r="3021" spans="7:12" x14ac:dyDescent="0.25">
      <c r="G3021" s="1"/>
      <c r="I3021" s="1"/>
      <c r="J3021" s="1"/>
      <c r="K3021" s="1"/>
      <c r="L3021" s="1"/>
    </row>
    <row r="3022" spans="7:12" x14ac:dyDescent="0.25">
      <c r="G3022" s="1"/>
      <c r="I3022" s="1"/>
      <c r="J3022" s="1"/>
      <c r="K3022" s="1"/>
      <c r="L3022" s="1"/>
    </row>
    <row r="3023" spans="7:12" x14ac:dyDescent="0.25">
      <c r="G3023" s="1"/>
      <c r="I3023" s="1"/>
      <c r="J3023" s="1"/>
      <c r="K3023" s="1"/>
      <c r="L3023" s="1"/>
    </row>
    <row r="3024" spans="7:12" x14ac:dyDescent="0.25">
      <c r="G3024" s="1"/>
      <c r="I3024" s="1"/>
      <c r="J3024" s="1"/>
      <c r="K3024" s="1"/>
      <c r="L3024" s="1"/>
    </row>
    <row r="3025" spans="7:12" x14ac:dyDescent="0.25">
      <c r="G3025" s="1"/>
      <c r="I3025" s="1"/>
      <c r="J3025" s="1"/>
      <c r="K3025" s="1"/>
      <c r="L3025" s="1"/>
    </row>
    <row r="3026" spans="7:12" x14ac:dyDescent="0.25">
      <c r="G3026" s="1"/>
      <c r="I3026" s="1"/>
      <c r="J3026" s="1"/>
      <c r="K3026" s="1"/>
      <c r="L3026" s="1"/>
    </row>
    <row r="3027" spans="7:12" x14ac:dyDescent="0.25">
      <c r="G3027" s="1"/>
      <c r="I3027" s="1"/>
      <c r="J3027" s="1"/>
      <c r="K3027" s="1"/>
      <c r="L3027" s="1"/>
    </row>
    <row r="3028" spans="7:12" x14ac:dyDescent="0.25">
      <c r="G3028" s="1"/>
      <c r="I3028" s="1"/>
      <c r="J3028" s="1"/>
      <c r="K3028" s="1"/>
      <c r="L3028" s="1"/>
    </row>
    <row r="3029" spans="7:12" x14ac:dyDescent="0.25">
      <c r="G3029" s="1"/>
      <c r="I3029" s="1"/>
      <c r="J3029" s="1"/>
      <c r="K3029" s="1"/>
      <c r="L3029" s="1"/>
    </row>
    <row r="3030" spans="7:12" x14ac:dyDescent="0.25">
      <c r="G3030" s="1"/>
      <c r="I3030" s="1"/>
      <c r="J3030" s="1"/>
      <c r="K3030" s="1"/>
      <c r="L3030" s="1"/>
    </row>
    <row r="3031" spans="7:12" x14ac:dyDescent="0.25">
      <c r="G3031" s="1"/>
      <c r="I3031" s="1"/>
      <c r="J3031" s="1"/>
      <c r="K3031" s="1"/>
      <c r="L3031" s="1"/>
    </row>
    <row r="3032" spans="7:12" x14ac:dyDescent="0.25">
      <c r="G3032" s="1"/>
      <c r="I3032" s="1"/>
      <c r="J3032" s="1"/>
      <c r="K3032" s="1"/>
      <c r="L3032" s="1"/>
    </row>
    <row r="3033" spans="7:12" x14ac:dyDescent="0.25">
      <c r="G3033" s="1"/>
      <c r="I3033" s="1"/>
      <c r="J3033" s="1"/>
      <c r="K3033" s="1"/>
      <c r="L3033" s="1"/>
    </row>
    <row r="3034" spans="7:12" x14ac:dyDescent="0.25">
      <c r="G3034" s="1"/>
      <c r="I3034" s="1"/>
      <c r="J3034" s="1"/>
      <c r="K3034" s="1"/>
      <c r="L3034" s="1"/>
    </row>
    <row r="3035" spans="7:12" x14ac:dyDescent="0.25">
      <c r="G3035" s="1"/>
      <c r="I3035" s="1"/>
      <c r="J3035" s="1"/>
      <c r="K3035" s="1"/>
      <c r="L3035" s="1"/>
    </row>
    <row r="3036" spans="7:12" x14ac:dyDescent="0.25">
      <c r="G3036" s="1"/>
      <c r="I3036" s="1"/>
      <c r="J3036" s="1"/>
      <c r="K3036" s="1"/>
      <c r="L3036" s="1"/>
    </row>
    <row r="3037" spans="7:12" x14ac:dyDescent="0.25">
      <c r="G3037" s="1"/>
      <c r="I3037" s="1"/>
      <c r="J3037" s="1"/>
      <c r="K3037" s="1"/>
      <c r="L3037" s="1"/>
    </row>
    <row r="3038" spans="7:12" x14ac:dyDescent="0.25">
      <c r="G3038" s="1"/>
      <c r="I3038" s="1"/>
      <c r="J3038" s="1"/>
      <c r="K3038" s="1"/>
      <c r="L3038" s="1"/>
    </row>
    <row r="3039" spans="7:12" x14ac:dyDescent="0.25">
      <c r="G3039" s="1"/>
      <c r="I3039" s="1"/>
      <c r="J3039" s="1"/>
      <c r="K3039" s="1"/>
      <c r="L3039" s="1"/>
    </row>
    <row r="3040" spans="7:12" x14ac:dyDescent="0.25">
      <c r="G3040" s="1"/>
      <c r="I3040" s="1"/>
      <c r="J3040" s="1"/>
      <c r="K3040" s="1"/>
      <c r="L3040" s="1"/>
    </row>
    <row r="3041" spans="7:12" x14ac:dyDescent="0.25">
      <c r="G3041" s="1"/>
      <c r="I3041" s="1"/>
      <c r="J3041" s="1"/>
      <c r="K3041" s="1"/>
      <c r="L3041" s="1"/>
    </row>
    <row r="3042" spans="7:12" x14ac:dyDescent="0.25">
      <c r="G3042" s="1"/>
      <c r="I3042" s="1"/>
      <c r="J3042" s="1"/>
      <c r="K3042" s="1"/>
      <c r="L3042" s="1"/>
    </row>
    <row r="3043" spans="7:12" x14ac:dyDescent="0.25">
      <c r="G3043" s="1"/>
      <c r="I3043" s="1"/>
      <c r="J3043" s="1"/>
      <c r="K3043" s="1"/>
      <c r="L3043" s="1"/>
    </row>
    <row r="3044" spans="7:12" x14ac:dyDescent="0.25">
      <c r="G3044" s="1"/>
      <c r="I3044" s="1"/>
      <c r="J3044" s="1"/>
      <c r="K3044" s="1"/>
      <c r="L3044" s="1"/>
    </row>
    <row r="3045" spans="7:12" x14ac:dyDescent="0.25">
      <c r="G3045" s="1"/>
      <c r="I3045" s="1"/>
      <c r="J3045" s="1"/>
      <c r="K3045" s="1"/>
      <c r="L3045" s="1"/>
    </row>
    <row r="3046" spans="7:12" x14ac:dyDescent="0.25">
      <c r="G3046" s="1"/>
      <c r="I3046" s="1"/>
      <c r="J3046" s="1"/>
      <c r="K3046" s="1"/>
      <c r="L3046" s="1"/>
    </row>
    <row r="3047" spans="7:12" x14ac:dyDescent="0.25">
      <c r="G3047" s="1"/>
      <c r="I3047" s="1"/>
      <c r="J3047" s="1"/>
      <c r="K3047" s="1"/>
      <c r="L3047" s="1"/>
    </row>
    <row r="3048" spans="7:12" x14ac:dyDescent="0.25">
      <c r="G3048" s="1"/>
      <c r="I3048" s="1"/>
      <c r="J3048" s="1"/>
      <c r="K3048" s="1"/>
      <c r="L3048" s="1"/>
    </row>
    <row r="3049" spans="7:12" x14ac:dyDescent="0.25">
      <c r="G3049" s="1"/>
      <c r="I3049" s="1"/>
      <c r="J3049" s="1"/>
      <c r="K3049" s="1"/>
      <c r="L3049" s="1"/>
    </row>
    <row r="3050" spans="7:12" x14ac:dyDescent="0.25">
      <c r="G3050" s="1"/>
      <c r="I3050" s="1"/>
      <c r="J3050" s="1"/>
      <c r="K3050" s="1"/>
      <c r="L3050" s="1"/>
    </row>
    <row r="3051" spans="7:12" x14ac:dyDescent="0.25">
      <c r="G3051" s="1"/>
      <c r="I3051" s="1"/>
      <c r="J3051" s="1"/>
      <c r="K3051" s="1"/>
      <c r="L3051" s="1"/>
    </row>
    <row r="3052" spans="7:12" x14ac:dyDescent="0.25">
      <c r="G3052" s="1"/>
      <c r="I3052" s="1"/>
      <c r="J3052" s="1"/>
      <c r="K3052" s="1"/>
      <c r="L3052" s="1"/>
    </row>
    <row r="3053" spans="7:12" x14ac:dyDescent="0.25">
      <c r="G3053" s="1"/>
      <c r="I3053" s="1"/>
      <c r="J3053" s="1"/>
      <c r="K3053" s="1"/>
      <c r="L3053" s="1"/>
    </row>
    <row r="3054" spans="7:12" x14ac:dyDescent="0.25">
      <c r="G3054" s="1"/>
      <c r="I3054" s="1"/>
      <c r="J3054" s="1"/>
      <c r="K3054" s="1"/>
      <c r="L3054" s="1"/>
    </row>
    <row r="3055" spans="7:12" x14ac:dyDescent="0.25">
      <c r="G3055" s="1"/>
      <c r="I3055" s="1"/>
      <c r="J3055" s="1"/>
      <c r="K3055" s="1"/>
      <c r="L3055" s="1"/>
    </row>
    <row r="3056" spans="7:12" x14ac:dyDescent="0.25">
      <c r="G3056" s="1"/>
      <c r="I3056" s="1"/>
      <c r="J3056" s="1"/>
      <c r="K3056" s="1"/>
      <c r="L3056" s="1"/>
    </row>
    <row r="3057" spans="7:12" x14ac:dyDescent="0.25">
      <c r="G3057" s="1"/>
      <c r="I3057" s="1"/>
      <c r="J3057" s="1"/>
      <c r="K3057" s="1"/>
      <c r="L3057" s="1"/>
    </row>
    <row r="3058" spans="7:12" x14ac:dyDescent="0.25">
      <c r="G3058" s="1"/>
      <c r="I3058" s="1"/>
      <c r="J3058" s="1"/>
      <c r="K3058" s="1"/>
      <c r="L3058" s="1"/>
    </row>
    <row r="3059" spans="7:12" x14ac:dyDescent="0.25">
      <c r="G3059" s="1"/>
      <c r="I3059" s="1"/>
      <c r="J3059" s="1"/>
      <c r="K3059" s="1"/>
      <c r="L3059" s="1"/>
    </row>
    <row r="3060" spans="7:12" x14ac:dyDescent="0.25">
      <c r="G3060" s="1"/>
      <c r="I3060" s="1"/>
      <c r="J3060" s="1"/>
      <c r="K3060" s="1"/>
      <c r="L3060" s="1"/>
    </row>
    <row r="3061" spans="7:12" x14ac:dyDescent="0.25">
      <c r="G3061" s="1"/>
      <c r="I3061" s="1"/>
      <c r="J3061" s="1"/>
      <c r="K3061" s="1"/>
      <c r="L3061" s="1"/>
    </row>
    <row r="3062" spans="7:12" x14ac:dyDescent="0.25">
      <c r="G3062" s="1"/>
      <c r="I3062" s="1"/>
      <c r="J3062" s="1"/>
      <c r="K3062" s="1"/>
      <c r="L3062" s="1"/>
    </row>
    <row r="3063" spans="7:12" x14ac:dyDescent="0.25">
      <c r="G3063" s="1"/>
      <c r="I3063" s="1"/>
      <c r="J3063" s="1"/>
      <c r="K3063" s="1"/>
      <c r="L3063" s="1"/>
    </row>
    <row r="3064" spans="7:12" x14ac:dyDescent="0.25">
      <c r="G3064" s="1"/>
      <c r="I3064" s="1"/>
      <c r="J3064" s="1"/>
      <c r="K3064" s="1"/>
      <c r="L3064" s="1"/>
    </row>
    <row r="3065" spans="7:12" x14ac:dyDescent="0.25">
      <c r="G3065" s="1"/>
      <c r="I3065" s="1"/>
      <c r="J3065" s="1"/>
      <c r="K3065" s="1"/>
      <c r="L3065" s="1"/>
    </row>
    <row r="3066" spans="7:12" x14ac:dyDescent="0.25">
      <c r="G3066" s="1"/>
      <c r="I3066" s="1"/>
      <c r="J3066" s="1"/>
      <c r="K3066" s="1"/>
      <c r="L3066" s="1"/>
    </row>
    <row r="3067" spans="7:12" x14ac:dyDescent="0.25">
      <c r="G3067" s="1"/>
      <c r="I3067" s="1"/>
      <c r="J3067" s="1"/>
      <c r="K3067" s="1"/>
      <c r="L3067" s="1"/>
    </row>
    <row r="3068" spans="7:12" x14ac:dyDescent="0.25">
      <c r="G3068" s="1"/>
      <c r="I3068" s="1"/>
      <c r="J3068" s="1"/>
      <c r="K3068" s="1"/>
      <c r="L3068" s="1"/>
    </row>
    <row r="3069" spans="7:12" x14ac:dyDescent="0.25">
      <c r="G3069" s="1"/>
      <c r="I3069" s="1"/>
      <c r="J3069" s="1"/>
      <c r="K3069" s="1"/>
      <c r="L3069" s="1"/>
    </row>
    <row r="3070" spans="7:12" x14ac:dyDescent="0.25">
      <c r="G3070" s="1"/>
      <c r="I3070" s="1"/>
      <c r="J3070" s="1"/>
      <c r="K3070" s="1"/>
      <c r="L3070" s="1"/>
    </row>
    <row r="3071" spans="7:12" x14ac:dyDescent="0.25">
      <c r="G3071" s="1"/>
      <c r="I3071" s="1"/>
      <c r="J3071" s="1"/>
      <c r="K3071" s="1"/>
      <c r="L3071" s="1"/>
    </row>
    <row r="3072" spans="7:12" x14ac:dyDescent="0.25">
      <c r="G3072" s="1"/>
      <c r="I3072" s="1"/>
      <c r="J3072" s="1"/>
      <c r="K3072" s="1"/>
      <c r="L3072" s="1"/>
    </row>
    <row r="3073" spans="7:12" x14ac:dyDescent="0.25">
      <c r="G3073" s="1"/>
      <c r="I3073" s="1"/>
      <c r="J3073" s="1"/>
      <c r="K3073" s="1"/>
      <c r="L3073" s="1"/>
    </row>
    <row r="3074" spans="7:12" x14ac:dyDescent="0.25">
      <c r="G3074" s="1"/>
      <c r="I3074" s="1"/>
      <c r="J3074" s="1"/>
      <c r="K3074" s="1"/>
      <c r="L3074" s="1"/>
    </row>
    <row r="3075" spans="7:12" x14ac:dyDescent="0.25">
      <c r="G3075" s="1"/>
      <c r="I3075" s="1"/>
      <c r="J3075" s="1"/>
      <c r="K3075" s="1"/>
      <c r="L3075" s="1"/>
    </row>
    <row r="3076" spans="7:12" x14ac:dyDescent="0.25">
      <c r="G3076" s="1"/>
      <c r="I3076" s="1"/>
      <c r="J3076" s="1"/>
      <c r="K3076" s="1"/>
      <c r="L3076" s="1"/>
    </row>
    <row r="3077" spans="7:12" x14ac:dyDescent="0.25">
      <c r="G3077" s="1"/>
      <c r="I3077" s="1"/>
      <c r="J3077" s="1"/>
      <c r="K3077" s="1"/>
      <c r="L3077" s="1"/>
    </row>
    <row r="3078" spans="7:12" x14ac:dyDescent="0.25">
      <c r="G3078" s="1"/>
      <c r="I3078" s="1"/>
      <c r="J3078" s="1"/>
      <c r="K3078" s="1"/>
      <c r="L3078" s="1"/>
    </row>
    <row r="3079" spans="7:12" x14ac:dyDescent="0.25">
      <c r="G3079" s="1"/>
      <c r="I3079" s="1"/>
      <c r="J3079" s="1"/>
      <c r="K3079" s="1"/>
      <c r="L3079" s="1"/>
    </row>
    <row r="3080" spans="7:12" x14ac:dyDescent="0.25">
      <c r="G3080" s="1"/>
      <c r="I3080" s="1"/>
      <c r="J3080" s="1"/>
      <c r="K3080" s="1"/>
      <c r="L3080" s="1"/>
    </row>
    <row r="3081" spans="7:12" x14ac:dyDescent="0.25">
      <c r="G3081" s="1"/>
      <c r="I3081" s="1"/>
      <c r="J3081" s="1"/>
      <c r="K3081" s="1"/>
      <c r="L3081" s="1"/>
    </row>
    <row r="3082" spans="7:12" x14ac:dyDescent="0.25">
      <c r="G3082" s="1"/>
      <c r="I3082" s="1"/>
      <c r="J3082" s="1"/>
      <c r="K3082" s="1"/>
      <c r="L3082" s="1"/>
    </row>
    <row r="3083" spans="7:12" x14ac:dyDescent="0.25">
      <c r="G3083" s="1"/>
      <c r="I3083" s="1"/>
      <c r="J3083" s="1"/>
      <c r="K3083" s="1"/>
      <c r="L3083" s="1"/>
    </row>
    <row r="3084" spans="7:12" x14ac:dyDescent="0.25">
      <c r="G3084" s="1"/>
      <c r="I3084" s="1"/>
      <c r="J3084" s="1"/>
      <c r="K3084" s="1"/>
      <c r="L3084" s="1"/>
    </row>
    <row r="3085" spans="7:12" x14ac:dyDescent="0.25">
      <c r="G3085" s="1"/>
      <c r="I3085" s="1"/>
      <c r="J3085" s="1"/>
      <c r="K3085" s="1"/>
      <c r="L3085" s="1"/>
    </row>
    <row r="3086" spans="7:12" x14ac:dyDescent="0.25">
      <c r="G3086" s="1"/>
      <c r="I3086" s="1"/>
      <c r="J3086" s="1"/>
      <c r="K3086" s="1"/>
      <c r="L3086" s="1"/>
    </row>
    <row r="3087" spans="7:12" x14ac:dyDescent="0.25">
      <c r="G3087" s="1"/>
      <c r="I3087" s="1"/>
      <c r="J3087" s="1"/>
      <c r="K3087" s="1"/>
      <c r="L3087" s="1"/>
    </row>
    <row r="3088" spans="7:12" x14ac:dyDescent="0.25">
      <c r="G3088" s="1"/>
      <c r="I3088" s="1"/>
      <c r="J3088" s="1"/>
      <c r="K3088" s="1"/>
      <c r="L3088" s="1"/>
    </row>
    <row r="3089" spans="7:12" x14ac:dyDescent="0.25">
      <c r="G3089" s="1"/>
      <c r="I3089" s="1"/>
      <c r="J3089" s="1"/>
      <c r="K3089" s="1"/>
      <c r="L3089" s="1"/>
    </row>
    <row r="3090" spans="7:12" x14ac:dyDescent="0.25">
      <c r="G3090" s="1"/>
      <c r="I3090" s="1"/>
      <c r="J3090" s="1"/>
      <c r="K3090" s="1"/>
      <c r="L3090" s="1"/>
    </row>
    <row r="3091" spans="7:12" x14ac:dyDescent="0.25">
      <c r="G3091" s="1"/>
      <c r="I3091" s="1"/>
      <c r="J3091" s="1"/>
      <c r="K3091" s="1"/>
      <c r="L3091" s="1"/>
    </row>
    <row r="3092" spans="7:12" x14ac:dyDescent="0.25">
      <c r="G3092" s="1"/>
      <c r="I3092" s="1"/>
      <c r="J3092" s="1"/>
      <c r="K3092" s="1"/>
      <c r="L3092" s="1"/>
    </row>
    <row r="3093" spans="7:12" x14ac:dyDescent="0.25">
      <c r="G3093" s="1"/>
      <c r="I3093" s="1"/>
      <c r="J3093" s="1"/>
      <c r="K3093" s="1"/>
      <c r="L3093" s="1"/>
    </row>
    <row r="3094" spans="7:12" x14ac:dyDescent="0.25">
      <c r="G3094" s="1"/>
      <c r="I3094" s="1"/>
      <c r="J3094" s="1"/>
      <c r="K3094" s="1"/>
      <c r="L3094" s="1"/>
    </row>
    <row r="3095" spans="7:12" x14ac:dyDescent="0.25">
      <c r="G3095" s="1"/>
      <c r="I3095" s="1"/>
      <c r="J3095" s="1"/>
      <c r="K3095" s="1"/>
      <c r="L3095" s="1"/>
    </row>
    <row r="3096" spans="7:12" x14ac:dyDescent="0.25">
      <c r="G3096" s="1"/>
      <c r="I3096" s="1"/>
      <c r="J3096" s="1"/>
      <c r="K3096" s="1"/>
      <c r="L3096" s="1"/>
    </row>
    <row r="3097" spans="7:12" x14ac:dyDescent="0.25">
      <c r="G3097" s="1"/>
      <c r="I3097" s="1"/>
      <c r="J3097" s="1"/>
      <c r="K3097" s="1"/>
      <c r="L3097" s="1"/>
    </row>
    <row r="3098" spans="7:12" x14ac:dyDescent="0.25">
      <c r="G3098" s="1"/>
      <c r="I3098" s="1"/>
      <c r="J3098" s="1"/>
      <c r="K3098" s="1"/>
      <c r="L3098" s="1"/>
    </row>
    <row r="3099" spans="7:12" x14ac:dyDescent="0.25">
      <c r="G3099" s="1"/>
      <c r="I3099" s="1"/>
      <c r="J3099" s="1"/>
      <c r="K3099" s="1"/>
      <c r="L3099" s="1"/>
    </row>
    <row r="3100" spans="7:12" x14ac:dyDescent="0.25">
      <c r="G3100" s="1"/>
      <c r="I3100" s="1"/>
      <c r="J3100" s="1"/>
      <c r="K3100" s="1"/>
      <c r="L3100" s="1"/>
    </row>
    <row r="3101" spans="7:12" x14ac:dyDescent="0.25">
      <c r="G3101" s="1"/>
      <c r="I3101" s="1"/>
      <c r="J3101" s="1"/>
      <c r="K3101" s="1"/>
      <c r="L3101" s="1"/>
    </row>
    <row r="3102" spans="7:12" x14ac:dyDescent="0.25">
      <c r="G3102" s="1"/>
      <c r="I3102" s="1"/>
      <c r="J3102" s="1"/>
      <c r="K3102" s="1"/>
      <c r="L3102" s="1"/>
    </row>
    <row r="3103" spans="7:12" x14ac:dyDescent="0.25">
      <c r="G3103" s="1"/>
      <c r="I3103" s="1"/>
      <c r="J3103" s="1"/>
      <c r="K3103" s="1"/>
      <c r="L3103" s="1"/>
    </row>
    <row r="3104" spans="7:12" x14ac:dyDescent="0.25">
      <c r="G3104" s="1"/>
      <c r="I3104" s="1"/>
      <c r="J3104" s="1"/>
      <c r="K3104" s="1"/>
      <c r="L3104" s="1"/>
    </row>
    <row r="3105" spans="7:12" x14ac:dyDescent="0.25">
      <c r="G3105" s="1"/>
      <c r="I3105" s="1"/>
      <c r="J3105" s="1"/>
      <c r="K3105" s="1"/>
      <c r="L3105" s="1"/>
    </row>
    <row r="3106" spans="7:12" x14ac:dyDescent="0.25">
      <c r="G3106" s="1"/>
      <c r="I3106" s="1"/>
      <c r="J3106" s="1"/>
      <c r="K3106" s="1"/>
      <c r="L3106" s="1"/>
    </row>
    <row r="3107" spans="7:12" x14ac:dyDescent="0.25">
      <c r="G3107" s="1"/>
      <c r="I3107" s="1"/>
      <c r="J3107" s="1"/>
      <c r="K3107" s="1"/>
      <c r="L3107" s="1"/>
    </row>
    <row r="3108" spans="7:12" x14ac:dyDescent="0.25">
      <c r="G3108" s="1"/>
      <c r="I3108" s="1"/>
      <c r="J3108" s="1"/>
      <c r="K3108" s="1"/>
      <c r="L3108" s="1"/>
    </row>
    <row r="3109" spans="7:12" x14ac:dyDescent="0.25">
      <c r="G3109" s="1"/>
      <c r="I3109" s="1"/>
      <c r="J3109" s="1"/>
      <c r="K3109" s="1"/>
      <c r="L3109" s="1"/>
    </row>
    <row r="3110" spans="7:12" x14ac:dyDescent="0.25">
      <c r="G3110" s="1"/>
      <c r="I3110" s="1"/>
      <c r="J3110" s="1"/>
      <c r="K3110" s="1"/>
      <c r="L3110" s="1"/>
    </row>
    <row r="3111" spans="7:12" x14ac:dyDescent="0.25">
      <c r="G3111" s="1"/>
      <c r="I3111" s="1"/>
      <c r="J3111" s="1"/>
      <c r="K3111" s="1"/>
      <c r="L3111" s="1"/>
    </row>
    <row r="3112" spans="7:12" x14ac:dyDescent="0.25">
      <c r="G3112" s="1"/>
      <c r="I3112" s="1"/>
      <c r="J3112" s="1"/>
      <c r="K3112" s="1"/>
      <c r="L3112" s="1"/>
    </row>
    <row r="3113" spans="7:12" x14ac:dyDescent="0.25">
      <c r="G3113" s="1"/>
      <c r="I3113" s="1"/>
      <c r="J3113" s="1"/>
      <c r="K3113" s="1"/>
      <c r="L3113" s="1"/>
    </row>
    <row r="3114" spans="7:12" x14ac:dyDescent="0.25">
      <c r="G3114" s="1"/>
      <c r="I3114" s="1"/>
      <c r="J3114" s="1"/>
      <c r="K3114" s="1"/>
      <c r="L3114" s="1"/>
    </row>
    <row r="3115" spans="7:12" x14ac:dyDescent="0.25">
      <c r="G3115" s="1"/>
      <c r="I3115" s="1"/>
      <c r="J3115" s="1"/>
      <c r="K3115" s="1"/>
      <c r="L3115" s="1"/>
    </row>
    <row r="3116" spans="7:12" x14ac:dyDescent="0.25">
      <c r="G3116" s="1"/>
      <c r="I3116" s="1"/>
      <c r="J3116" s="1"/>
      <c r="K3116" s="1"/>
      <c r="L3116" s="1"/>
    </row>
    <row r="3117" spans="7:12" x14ac:dyDescent="0.25">
      <c r="G3117" s="1"/>
      <c r="I3117" s="1"/>
      <c r="J3117" s="1"/>
      <c r="K3117" s="1"/>
      <c r="L3117" s="1"/>
    </row>
    <row r="3118" spans="7:12" x14ac:dyDescent="0.25">
      <c r="G3118" s="1"/>
      <c r="I3118" s="1"/>
      <c r="J3118" s="1"/>
      <c r="K3118" s="1"/>
      <c r="L3118" s="1"/>
    </row>
    <row r="3119" spans="7:12" x14ac:dyDescent="0.25">
      <c r="G3119" s="1"/>
      <c r="I3119" s="1"/>
      <c r="J3119" s="1"/>
      <c r="K3119" s="1"/>
      <c r="L3119" s="1"/>
    </row>
    <row r="3120" spans="7:12" x14ac:dyDescent="0.25">
      <c r="G3120" s="1"/>
      <c r="I3120" s="1"/>
      <c r="J3120" s="1"/>
      <c r="K3120" s="1"/>
      <c r="L3120" s="1"/>
    </row>
    <row r="3121" spans="7:12" x14ac:dyDescent="0.25">
      <c r="G3121" s="1"/>
      <c r="I3121" s="1"/>
      <c r="J3121" s="1"/>
      <c r="K3121" s="1"/>
      <c r="L3121" s="1"/>
    </row>
    <row r="3122" spans="7:12" x14ac:dyDescent="0.25">
      <c r="G3122" s="1"/>
      <c r="I3122" s="1"/>
      <c r="J3122" s="1"/>
      <c r="K3122" s="1"/>
      <c r="L3122" s="1"/>
    </row>
    <row r="3123" spans="7:12" x14ac:dyDescent="0.25">
      <c r="G3123" s="1"/>
      <c r="I3123" s="1"/>
      <c r="J3123" s="1"/>
      <c r="K3123" s="1"/>
      <c r="L3123" s="1"/>
    </row>
    <row r="3124" spans="7:12" x14ac:dyDescent="0.25">
      <c r="G3124" s="1"/>
      <c r="I3124" s="1"/>
      <c r="J3124" s="1"/>
      <c r="K3124" s="1"/>
      <c r="L3124" s="1"/>
    </row>
    <row r="3125" spans="7:12" x14ac:dyDescent="0.25">
      <c r="G3125" s="1"/>
      <c r="I3125" s="1"/>
      <c r="J3125" s="1"/>
      <c r="K3125" s="1"/>
      <c r="L3125" s="1"/>
    </row>
    <row r="3126" spans="7:12" x14ac:dyDescent="0.25">
      <c r="G3126" s="1"/>
      <c r="I3126" s="1"/>
      <c r="J3126" s="1"/>
      <c r="K3126" s="1"/>
      <c r="L3126" s="1"/>
    </row>
    <row r="3127" spans="7:12" x14ac:dyDescent="0.25">
      <c r="G3127" s="1"/>
      <c r="I3127" s="1"/>
      <c r="J3127" s="1"/>
      <c r="K3127" s="1"/>
      <c r="L3127" s="1"/>
    </row>
    <row r="3128" spans="7:12" x14ac:dyDescent="0.25">
      <c r="G3128" s="1"/>
      <c r="I3128" s="1"/>
      <c r="J3128" s="1"/>
      <c r="K3128" s="1"/>
      <c r="L3128" s="1"/>
    </row>
    <row r="3129" spans="7:12" x14ac:dyDescent="0.25">
      <c r="G3129" s="1"/>
      <c r="I3129" s="1"/>
      <c r="J3129" s="1"/>
      <c r="K3129" s="1"/>
      <c r="L3129" s="1"/>
    </row>
    <row r="3130" spans="7:12" x14ac:dyDescent="0.25">
      <c r="G3130" s="1"/>
      <c r="I3130" s="1"/>
      <c r="J3130" s="1"/>
      <c r="K3130" s="1"/>
      <c r="L3130" s="1"/>
    </row>
    <row r="3131" spans="7:12" x14ac:dyDescent="0.25">
      <c r="G3131" s="1"/>
      <c r="I3131" s="1"/>
      <c r="J3131" s="1"/>
      <c r="K3131" s="1"/>
      <c r="L3131" s="1"/>
    </row>
    <row r="3132" spans="7:12" x14ac:dyDescent="0.25">
      <c r="G3132" s="1"/>
      <c r="I3132" s="1"/>
      <c r="J3132" s="1"/>
      <c r="K3132" s="1"/>
      <c r="L3132" s="1"/>
    </row>
    <row r="3133" spans="7:12" x14ac:dyDescent="0.25">
      <c r="G3133" s="1"/>
      <c r="I3133" s="1"/>
      <c r="J3133" s="1"/>
      <c r="K3133" s="1"/>
      <c r="L3133" s="1"/>
    </row>
    <row r="3134" spans="7:12" x14ac:dyDescent="0.25">
      <c r="G3134" s="1"/>
      <c r="I3134" s="1"/>
      <c r="J3134" s="1"/>
      <c r="K3134" s="1"/>
      <c r="L3134" s="1"/>
    </row>
    <row r="3135" spans="7:12" x14ac:dyDescent="0.25">
      <c r="G3135" s="1"/>
      <c r="I3135" s="1"/>
      <c r="J3135" s="1"/>
      <c r="K3135" s="1"/>
      <c r="L3135" s="1"/>
    </row>
    <row r="3136" spans="7:12" x14ac:dyDescent="0.25">
      <c r="G3136" s="1"/>
      <c r="I3136" s="1"/>
      <c r="J3136" s="1"/>
      <c r="K3136" s="1"/>
      <c r="L3136" s="1"/>
    </row>
    <row r="3137" spans="7:12" x14ac:dyDescent="0.25">
      <c r="G3137" s="1"/>
      <c r="I3137" s="1"/>
      <c r="J3137" s="1"/>
      <c r="K3137" s="1"/>
      <c r="L3137" s="1"/>
    </row>
    <row r="3138" spans="7:12" x14ac:dyDescent="0.25">
      <c r="G3138" s="1"/>
      <c r="I3138" s="1"/>
      <c r="J3138" s="1"/>
      <c r="K3138" s="1"/>
      <c r="L3138" s="1"/>
    </row>
    <row r="3139" spans="7:12" x14ac:dyDescent="0.25">
      <c r="G3139" s="1"/>
      <c r="I3139" s="1"/>
      <c r="J3139" s="1"/>
      <c r="K3139" s="1"/>
      <c r="L3139" s="1"/>
    </row>
    <row r="3140" spans="7:12" x14ac:dyDescent="0.25">
      <c r="G3140" s="1"/>
      <c r="I3140" s="1"/>
      <c r="J3140" s="1"/>
      <c r="K3140" s="1"/>
      <c r="L3140" s="1"/>
    </row>
    <row r="3141" spans="7:12" x14ac:dyDescent="0.25">
      <c r="G3141" s="1"/>
      <c r="I3141" s="1"/>
      <c r="J3141" s="1"/>
      <c r="K3141" s="1"/>
      <c r="L3141" s="1"/>
    </row>
    <row r="3142" spans="7:12" x14ac:dyDescent="0.25">
      <c r="G3142" s="1"/>
      <c r="I3142" s="1"/>
      <c r="J3142" s="1"/>
      <c r="K3142" s="1"/>
      <c r="L3142" s="1"/>
    </row>
    <row r="3143" spans="7:12" x14ac:dyDescent="0.25">
      <c r="G3143" s="1"/>
      <c r="I3143" s="1"/>
      <c r="J3143" s="1"/>
      <c r="K3143" s="1"/>
      <c r="L3143" s="1"/>
    </row>
    <row r="3144" spans="7:12" x14ac:dyDescent="0.25">
      <c r="G3144" s="1"/>
      <c r="I3144" s="1"/>
      <c r="J3144" s="1"/>
      <c r="K3144" s="1"/>
      <c r="L3144" s="1"/>
    </row>
    <row r="3145" spans="7:12" x14ac:dyDescent="0.25">
      <c r="G3145" s="1"/>
      <c r="I3145" s="1"/>
      <c r="J3145" s="1"/>
      <c r="K3145" s="1"/>
      <c r="L3145" s="1"/>
    </row>
    <row r="3146" spans="7:12" x14ac:dyDescent="0.25">
      <c r="G3146" s="1"/>
      <c r="I3146" s="1"/>
      <c r="J3146" s="1"/>
      <c r="K3146" s="1"/>
      <c r="L3146" s="1"/>
    </row>
    <row r="3147" spans="7:12" x14ac:dyDescent="0.25">
      <c r="G3147" s="1"/>
      <c r="I3147" s="1"/>
      <c r="J3147" s="1"/>
      <c r="K3147" s="1"/>
      <c r="L3147" s="1"/>
    </row>
    <row r="3148" spans="7:12" x14ac:dyDescent="0.25">
      <c r="G3148" s="1"/>
      <c r="I3148" s="1"/>
      <c r="J3148" s="1"/>
      <c r="K3148" s="1"/>
      <c r="L3148" s="1"/>
    </row>
    <row r="3149" spans="7:12" x14ac:dyDescent="0.25">
      <c r="G3149" s="1"/>
      <c r="I3149" s="1"/>
      <c r="J3149" s="1"/>
      <c r="K3149" s="1"/>
      <c r="L3149" s="1"/>
    </row>
    <row r="3150" spans="7:12" x14ac:dyDescent="0.25">
      <c r="G3150" s="1"/>
      <c r="I3150" s="1"/>
      <c r="J3150" s="1"/>
      <c r="K3150" s="1"/>
      <c r="L3150" s="1"/>
    </row>
    <row r="3151" spans="7:12" x14ac:dyDescent="0.25">
      <c r="G3151" s="1"/>
      <c r="I3151" s="1"/>
      <c r="J3151" s="1"/>
      <c r="K3151" s="1"/>
      <c r="L3151" s="1"/>
    </row>
    <row r="3152" spans="7:12" x14ac:dyDescent="0.25">
      <c r="G3152" s="1"/>
      <c r="I3152" s="1"/>
      <c r="J3152" s="1"/>
      <c r="K3152" s="1"/>
      <c r="L3152" s="1"/>
    </row>
    <row r="3153" spans="7:12" x14ac:dyDescent="0.25">
      <c r="G3153" s="1"/>
      <c r="I3153" s="1"/>
      <c r="J3153" s="1"/>
      <c r="K3153" s="1"/>
      <c r="L3153" s="1"/>
    </row>
    <row r="3154" spans="7:12" x14ac:dyDescent="0.25">
      <c r="G3154" s="1"/>
      <c r="I3154" s="1"/>
      <c r="J3154" s="1"/>
      <c r="K3154" s="1"/>
      <c r="L3154" s="1"/>
    </row>
    <row r="3155" spans="7:12" x14ac:dyDescent="0.25">
      <c r="G3155" s="1"/>
      <c r="I3155" s="1"/>
      <c r="J3155" s="1"/>
      <c r="K3155" s="1"/>
      <c r="L3155" s="1"/>
    </row>
    <row r="3156" spans="7:12" x14ac:dyDescent="0.25">
      <c r="G3156" s="1"/>
      <c r="I3156" s="1"/>
      <c r="J3156" s="1"/>
      <c r="K3156" s="1"/>
      <c r="L3156" s="1"/>
    </row>
    <row r="3157" spans="7:12" x14ac:dyDescent="0.25">
      <c r="G3157" s="1"/>
      <c r="I3157" s="1"/>
      <c r="J3157" s="1"/>
      <c r="K3157" s="1"/>
      <c r="L3157" s="1"/>
    </row>
    <row r="3158" spans="7:12" x14ac:dyDescent="0.25">
      <c r="G3158" s="1"/>
      <c r="I3158" s="1"/>
      <c r="J3158" s="1"/>
      <c r="K3158" s="1"/>
      <c r="L3158" s="1"/>
    </row>
    <row r="3159" spans="7:12" x14ac:dyDescent="0.25">
      <c r="G3159" s="1"/>
      <c r="I3159" s="1"/>
      <c r="J3159" s="1"/>
      <c r="K3159" s="1"/>
      <c r="L3159" s="1"/>
    </row>
    <row r="3160" spans="7:12" x14ac:dyDescent="0.25">
      <c r="G3160" s="1"/>
      <c r="I3160" s="1"/>
      <c r="J3160" s="1"/>
      <c r="K3160" s="1"/>
      <c r="L3160" s="1"/>
    </row>
    <row r="3161" spans="7:12" x14ac:dyDescent="0.25">
      <c r="G3161" s="1"/>
      <c r="I3161" s="1"/>
      <c r="J3161" s="1"/>
      <c r="K3161" s="1"/>
      <c r="L3161" s="1"/>
    </row>
    <row r="3162" spans="7:12" x14ac:dyDescent="0.25">
      <c r="G3162" s="1"/>
      <c r="I3162" s="1"/>
      <c r="J3162" s="1"/>
      <c r="K3162" s="1"/>
      <c r="L3162" s="1"/>
    </row>
    <row r="3163" spans="7:12" x14ac:dyDescent="0.25">
      <c r="G3163" s="1"/>
      <c r="I3163" s="1"/>
      <c r="J3163" s="1"/>
      <c r="K3163" s="1"/>
      <c r="L3163" s="1"/>
    </row>
    <row r="3164" spans="7:12" x14ac:dyDescent="0.25">
      <c r="G3164" s="1"/>
      <c r="I3164" s="1"/>
      <c r="J3164" s="1"/>
      <c r="K3164" s="1"/>
      <c r="L3164" s="1"/>
    </row>
    <row r="3165" spans="7:12" x14ac:dyDescent="0.25">
      <c r="G3165" s="1"/>
      <c r="I3165" s="1"/>
      <c r="J3165" s="1"/>
      <c r="K3165" s="1"/>
      <c r="L3165" s="1"/>
    </row>
    <row r="3166" spans="7:12" x14ac:dyDescent="0.25">
      <c r="G3166" s="1"/>
      <c r="I3166" s="1"/>
      <c r="J3166" s="1"/>
      <c r="K3166" s="1"/>
      <c r="L3166" s="1"/>
    </row>
    <row r="3167" spans="7:12" x14ac:dyDescent="0.25">
      <c r="G3167" s="1"/>
      <c r="I3167" s="1"/>
      <c r="J3167" s="1"/>
      <c r="K3167" s="1"/>
      <c r="L3167" s="1"/>
    </row>
    <row r="3168" spans="7:12" x14ac:dyDescent="0.25">
      <c r="G3168" s="1"/>
      <c r="I3168" s="1"/>
      <c r="J3168" s="1"/>
      <c r="K3168" s="1"/>
      <c r="L3168" s="1"/>
    </row>
    <row r="3169" spans="7:12" x14ac:dyDescent="0.25">
      <c r="G3169" s="1"/>
      <c r="I3169" s="1"/>
      <c r="J3169" s="1"/>
      <c r="K3169" s="1"/>
      <c r="L3169" s="1"/>
    </row>
    <row r="3170" spans="7:12" x14ac:dyDescent="0.25">
      <c r="G3170" s="1"/>
      <c r="I3170" s="1"/>
      <c r="J3170" s="1"/>
      <c r="K3170" s="1"/>
      <c r="L3170" s="1"/>
    </row>
    <row r="3171" spans="7:12" x14ac:dyDescent="0.25">
      <c r="G3171" s="1"/>
      <c r="I3171" s="1"/>
      <c r="J3171" s="1"/>
      <c r="K3171" s="1"/>
      <c r="L3171" s="1"/>
    </row>
    <row r="3172" spans="7:12" x14ac:dyDescent="0.25">
      <c r="G3172" s="1"/>
      <c r="I3172" s="1"/>
      <c r="J3172" s="1"/>
      <c r="K3172" s="1"/>
      <c r="L3172" s="1"/>
    </row>
    <row r="3173" spans="7:12" x14ac:dyDescent="0.25">
      <c r="G3173" s="1"/>
      <c r="I3173" s="1"/>
      <c r="J3173" s="1"/>
      <c r="K3173" s="1"/>
      <c r="L3173" s="1"/>
    </row>
    <row r="3174" spans="7:12" x14ac:dyDescent="0.25">
      <c r="G3174" s="1"/>
      <c r="I3174" s="1"/>
      <c r="J3174" s="1"/>
      <c r="K3174" s="1"/>
      <c r="L3174" s="1"/>
    </row>
    <row r="3175" spans="7:12" x14ac:dyDescent="0.25">
      <c r="G3175" s="1"/>
      <c r="I3175" s="1"/>
      <c r="J3175" s="1"/>
      <c r="K3175" s="1"/>
      <c r="L3175" s="1"/>
    </row>
    <row r="3176" spans="7:12" x14ac:dyDescent="0.25">
      <c r="G3176" s="1"/>
      <c r="I3176" s="1"/>
      <c r="J3176" s="1"/>
      <c r="K3176" s="1"/>
      <c r="L3176" s="1"/>
    </row>
    <row r="3177" spans="7:12" x14ac:dyDescent="0.25">
      <c r="G3177" s="1"/>
      <c r="I3177" s="1"/>
      <c r="J3177" s="1"/>
      <c r="K3177" s="1"/>
      <c r="L3177" s="1"/>
    </row>
    <row r="3178" spans="7:12" x14ac:dyDescent="0.25">
      <c r="G3178" s="1"/>
      <c r="I3178" s="1"/>
      <c r="J3178" s="1"/>
      <c r="K3178" s="1"/>
      <c r="L3178" s="1"/>
    </row>
    <row r="3179" spans="7:12" x14ac:dyDescent="0.25">
      <c r="G3179" s="1"/>
      <c r="I3179" s="1"/>
      <c r="J3179" s="1"/>
      <c r="K3179" s="1"/>
      <c r="L3179" s="1"/>
    </row>
    <row r="3180" spans="7:12" x14ac:dyDescent="0.25">
      <c r="G3180" s="1"/>
      <c r="I3180" s="1"/>
      <c r="J3180" s="1"/>
      <c r="K3180" s="1"/>
      <c r="L3180" s="1"/>
    </row>
    <row r="3181" spans="7:12" x14ac:dyDescent="0.25">
      <c r="G3181" s="1"/>
      <c r="I3181" s="1"/>
      <c r="J3181" s="1"/>
      <c r="K3181" s="1"/>
      <c r="L3181" s="1"/>
    </row>
    <row r="3182" spans="7:12" x14ac:dyDescent="0.25">
      <c r="G3182" s="1"/>
      <c r="I3182" s="1"/>
      <c r="J3182" s="1"/>
      <c r="K3182" s="1"/>
      <c r="L3182" s="1"/>
    </row>
    <row r="3183" spans="7:12" x14ac:dyDescent="0.25">
      <c r="G3183" s="1"/>
      <c r="I3183" s="1"/>
      <c r="J3183" s="1"/>
      <c r="K3183" s="1"/>
      <c r="L3183" s="1"/>
    </row>
    <row r="3184" spans="7:12" x14ac:dyDescent="0.25">
      <c r="G3184" s="1"/>
      <c r="I3184" s="1"/>
      <c r="J3184" s="1"/>
      <c r="K3184" s="1"/>
      <c r="L3184" s="1"/>
    </row>
    <row r="3185" spans="7:12" x14ac:dyDescent="0.25">
      <c r="G3185" s="1"/>
      <c r="I3185" s="1"/>
      <c r="J3185" s="1"/>
      <c r="K3185" s="1"/>
      <c r="L3185" s="1"/>
    </row>
    <row r="3186" spans="7:12" x14ac:dyDescent="0.25">
      <c r="G3186" s="1"/>
      <c r="I3186" s="1"/>
      <c r="J3186" s="1"/>
      <c r="K3186" s="1"/>
      <c r="L3186" s="1"/>
    </row>
    <row r="3187" spans="7:12" x14ac:dyDescent="0.25">
      <c r="G3187" s="1"/>
      <c r="I3187" s="1"/>
      <c r="J3187" s="1"/>
      <c r="K3187" s="1"/>
      <c r="L3187" s="1"/>
    </row>
    <row r="3188" spans="7:12" x14ac:dyDescent="0.25">
      <c r="G3188" s="1"/>
      <c r="I3188" s="1"/>
      <c r="J3188" s="1"/>
      <c r="K3188" s="1"/>
      <c r="L3188" s="1"/>
    </row>
    <row r="3189" spans="7:12" x14ac:dyDescent="0.25">
      <c r="G3189" s="1"/>
      <c r="I3189" s="1"/>
      <c r="J3189" s="1"/>
      <c r="K3189" s="1"/>
      <c r="L3189" s="1"/>
    </row>
    <row r="3190" spans="7:12" x14ac:dyDescent="0.25">
      <c r="G3190" s="1"/>
      <c r="I3190" s="1"/>
      <c r="J3190" s="1"/>
      <c r="K3190" s="1"/>
      <c r="L3190" s="1"/>
    </row>
    <row r="3191" spans="7:12" x14ac:dyDescent="0.25">
      <c r="G3191" s="1"/>
      <c r="I3191" s="1"/>
      <c r="J3191" s="1"/>
      <c r="K3191" s="1"/>
      <c r="L3191" s="1"/>
    </row>
    <row r="3192" spans="7:12" x14ac:dyDescent="0.25">
      <c r="G3192" s="1"/>
      <c r="I3192" s="1"/>
      <c r="J3192" s="1"/>
      <c r="K3192" s="1"/>
      <c r="L3192" s="1"/>
    </row>
    <row r="3193" spans="7:12" x14ac:dyDescent="0.25">
      <c r="G3193" s="1"/>
      <c r="I3193" s="1"/>
      <c r="J3193" s="1"/>
      <c r="K3193" s="1"/>
      <c r="L3193" s="1"/>
    </row>
    <row r="3194" spans="7:12" x14ac:dyDescent="0.25">
      <c r="G3194" s="1"/>
      <c r="I3194" s="1"/>
      <c r="J3194" s="1"/>
      <c r="K3194" s="1"/>
      <c r="L3194" s="1"/>
    </row>
    <row r="3195" spans="7:12" x14ac:dyDescent="0.25">
      <c r="G3195" s="1"/>
      <c r="I3195" s="1"/>
      <c r="J3195" s="1"/>
      <c r="K3195" s="1"/>
      <c r="L3195" s="1"/>
    </row>
    <row r="3196" spans="7:12" x14ac:dyDescent="0.25">
      <c r="G3196" s="1"/>
      <c r="I3196" s="1"/>
      <c r="J3196" s="1"/>
      <c r="K3196" s="1"/>
      <c r="L3196" s="1"/>
    </row>
    <row r="3197" spans="7:12" x14ac:dyDescent="0.25">
      <c r="G3197" s="1"/>
      <c r="I3197" s="1"/>
      <c r="J3197" s="1"/>
      <c r="K3197" s="1"/>
      <c r="L3197" s="1"/>
    </row>
    <row r="3198" spans="7:12" x14ac:dyDescent="0.25">
      <c r="G3198" s="1"/>
      <c r="I3198" s="1"/>
      <c r="J3198" s="1"/>
      <c r="K3198" s="1"/>
      <c r="L3198" s="1"/>
    </row>
    <row r="3199" spans="7:12" x14ac:dyDescent="0.25">
      <c r="G3199" s="1"/>
      <c r="I3199" s="1"/>
      <c r="J3199" s="1"/>
      <c r="K3199" s="1"/>
      <c r="L3199" s="1"/>
    </row>
    <row r="3200" spans="7:12" x14ac:dyDescent="0.25">
      <c r="G3200" s="1"/>
      <c r="I3200" s="1"/>
      <c r="J3200" s="1"/>
      <c r="K3200" s="1"/>
      <c r="L3200" s="1"/>
    </row>
    <row r="3201" spans="7:12" x14ac:dyDescent="0.25">
      <c r="G3201" s="1"/>
      <c r="I3201" s="1"/>
      <c r="J3201" s="1"/>
      <c r="K3201" s="1"/>
      <c r="L3201" s="1"/>
    </row>
    <row r="3202" spans="7:12" x14ac:dyDescent="0.25">
      <c r="G3202" s="1"/>
      <c r="I3202" s="1"/>
      <c r="J3202" s="1"/>
      <c r="K3202" s="1"/>
      <c r="L3202" s="1"/>
    </row>
    <row r="3203" spans="7:12" x14ac:dyDescent="0.25">
      <c r="G3203" s="1"/>
      <c r="I3203" s="1"/>
      <c r="J3203" s="1"/>
      <c r="K3203" s="1"/>
      <c r="L3203" s="1"/>
    </row>
    <row r="3204" spans="7:12" x14ac:dyDescent="0.25">
      <c r="G3204" s="1"/>
      <c r="I3204" s="1"/>
      <c r="J3204" s="1"/>
      <c r="K3204" s="1"/>
      <c r="L3204" s="1"/>
    </row>
    <row r="3205" spans="7:12" x14ac:dyDescent="0.25">
      <c r="G3205" s="1"/>
      <c r="I3205" s="1"/>
      <c r="J3205" s="1"/>
      <c r="K3205" s="1"/>
      <c r="L3205" s="1"/>
    </row>
    <row r="3206" spans="7:12" x14ac:dyDescent="0.25">
      <c r="G3206" s="1"/>
      <c r="I3206" s="1"/>
      <c r="J3206" s="1"/>
      <c r="K3206" s="1"/>
      <c r="L3206" s="1"/>
    </row>
    <row r="3207" spans="7:12" x14ac:dyDescent="0.25">
      <c r="G3207" s="1"/>
      <c r="I3207" s="1"/>
      <c r="J3207" s="1"/>
      <c r="K3207" s="1"/>
      <c r="L3207" s="1"/>
    </row>
    <row r="3208" spans="7:12" x14ac:dyDescent="0.25">
      <c r="G3208" s="1"/>
      <c r="I3208" s="1"/>
      <c r="J3208" s="1"/>
      <c r="K3208" s="1"/>
      <c r="L3208" s="1"/>
    </row>
    <row r="3209" spans="7:12" x14ac:dyDescent="0.25">
      <c r="G3209" s="1"/>
      <c r="I3209" s="1"/>
      <c r="J3209" s="1"/>
      <c r="K3209" s="1"/>
      <c r="L3209" s="1"/>
    </row>
    <row r="3210" spans="7:12" x14ac:dyDescent="0.25">
      <c r="G3210" s="1"/>
      <c r="I3210" s="1"/>
      <c r="J3210" s="1"/>
      <c r="K3210" s="1"/>
      <c r="L3210" s="1"/>
    </row>
    <row r="3211" spans="7:12" x14ac:dyDescent="0.25">
      <c r="G3211" s="1"/>
      <c r="I3211" s="1"/>
      <c r="J3211" s="1"/>
      <c r="K3211" s="1"/>
      <c r="L3211" s="1"/>
    </row>
    <row r="3212" spans="7:12" x14ac:dyDescent="0.25">
      <c r="G3212" s="1"/>
      <c r="I3212" s="1"/>
      <c r="J3212" s="1"/>
      <c r="K3212" s="1"/>
      <c r="L3212" s="1"/>
    </row>
    <row r="3213" spans="7:12" x14ac:dyDescent="0.25">
      <c r="G3213" s="1"/>
      <c r="I3213" s="1"/>
      <c r="J3213" s="1"/>
      <c r="K3213" s="1"/>
      <c r="L3213" s="1"/>
    </row>
    <row r="3214" spans="7:12" x14ac:dyDescent="0.25">
      <c r="G3214" s="1"/>
      <c r="I3214" s="1"/>
      <c r="J3214" s="1"/>
      <c r="K3214" s="1"/>
      <c r="L3214" s="1"/>
    </row>
    <row r="3215" spans="7:12" x14ac:dyDescent="0.25">
      <c r="G3215" s="1"/>
      <c r="I3215" s="1"/>
      <c r="J3215" s="1"/>
      <c r="K3215" s="1"/>
      <c r="L3215" s="1"/>
    </row>
    <row r="3216" spans="7:12" x14ac:dyDescent="0.25">
      <c r="G3216" s="1"/>
      <c r="I3216" s="1"/>
      <c r="J3216" s="1"/>
      <c r="K3216" s="1"/>
      <c r="L3216" s="1"/>
    </row>
    <row r="3217" spans="7:12" x14ac:dyDescent="0.25">
      <c r="G3217" s="1"/>
      <c r="I3217" s="1"/>
      <c r="J3217" s="1"/>
      <c r="K3217" s="1"/>
      <c r="L3217" s="1"/>
    </row>
    <row r="3218" spans="7:12" x14ac:dyDescent="0.25">
      <c r="G3218" s="1"/>
      <c r="I3218" s="1"/>
      <c r="J3218" s="1"/>
      <c r="K3218" s="1"/>
      <c r="L3218" s="1"/>
    </row>
    <row r="3219" spans="7:12" x14ac:dyDescent="0.25">
      <c r="G3219" s="1"/>
      <c r="I3219" s="1"/>
      <c r="J3219" s="1"/>
      <c r="K3219" s="1"/>
      <c r="L3219" s="1"/>
    </row>
    <row r="3220" spans="7:12" x14ac:dyDescent="0.25">
      <c r="G3220" s="1"/>
      <c r="I3220" s="1"/>
      <c r="J3220" s="1"/>
      <c r="K3220" s="1"/>
      <c r="L3220" s="1"/>
    </row>
    <row r="3221" spans="7:12" x14ac:dyDescent="0.25">
      <c r="G3221" s="1"/>
      <c r="I3221" s="1"/>
      <c r="J3221" s="1"/>
      <c r="K3221" s="1"/>
      <c r="L3221" s="1"/>
    </row>
    <row r="3222" spans="7:12" x14ac:dyDescent="0.25">
      <c r="G3222" s="1"/>
      <c r="I3222" s="1"/>
      <c r="J3222" s="1"/>
      <c r="K3222" s="1"/>
      <c r="L3222" s="1"/>
    </row>
    <row r="3223" spans="7:12" x14ac:dyDescent="0.25">
      <c r="G3223" s="1"/>
      <c r="I3223" s="1"/>
      <c r="J3223" s="1"/>
      <c r="K3223" s="1"/>
      <c r="L3223" s="1"/>
    </row>
    <row r="3224" spans="7:12" x14ac:dyDescent="0.25">
      <c r="G3224" s="1"/>
      <c r="I3224" s="1"/>
      <c r="J3224" s="1"/>
      <c r="K3224" s="1"/>
      <c r="L3224" s="1"/>
    </row>
    <row r="3225" spans="7:12" x14ac:dyDescent="0.25">
      <c r="G3225" s="1"/>
      <c r="I3225" s="1"/>
      <c r="J3225" s="1"/>
      <c r="K3225" s="1"/>
      <c r="L3225" s="1"/>
    </row>
    <row r="3226" spans="7:12" x14ac:dyDescent="0.25">
      <c r="G3226" s="1"/>
      <c r="I3226" s="1"/>
      <c r="J3226" s="1"/>
      <c r="K3226" s="1"/>
      <c r="L3226" s="1"/>
    </row>
    <row r="3227" spans="7:12" x14ac:dyDescent="0.25">
      <c r="G3227" s="1"/>
      <c r="I3227" s="1"/>
      <c r="J3227" s="1"/>
      <c r="K3227" s="1"/>
      <c r="L3227" s="1"/>
    </row>
    <row r="3228" spans="7:12" x14ac:dyDescent="0.25">
      <c r="G3228" s="1"/>
      <c r="I3228" s="1"/>
      <c r="J3228" s="1"/>
      <c r="K3228" s="1"/>
      <c r="L3228" s="1"/>
    </row>
    <row r="3229" spans="7:12" x14ac:dyDescent="0.25">
      <c r="G3229" s="1"/>
      <c r="I3229" s="1"/>
      <c r="J3229" s="1"/>
      <c r="K3229" s="1"/>
      <c r="L3229" s="1"/>
    </row>
    <row r="3230" spans="7:12" x14ac:dyDescent="0.25">
      <c r="G3230" s="1"/>
      <c r="I3230" s="1"/>
      <c r="J3230" s="1"/>
      <c r="K3230" s="1"/>
      <c r="L3230" s="1"/>
    </row>
    <row r="3231" spans="7:12" x14ac:dyDescent="0.25">
      <c r="G3231" s="1"/>
      <c r="I3231" s="1"/>
      <c r="J3231" s="1"/>
      <c r="K3231" s="1"/>
      <c r="L3231" s="1"/>
    </row>
    <row r="3232" spans="7:12" x14ac:dyDescent="0.25">
      <c r="G3232" s="1"/>
      <c r="I3232" s="1"/>
      <c r="J3232" s="1"/>
      <c r="K3232" s="1"/>
      <c r="L3232" s="1"/>
    </row>
    <row r="3233" spans="7:12" x14ac:dyDescent="0.25">
      <c r="G3233" s="1"/>
      <c r="I3233" s="1"/>
      <c r="J3233" s="1"/>
      <c r="K3233" s="1"/>
      <c r="L3233" s="1"/>
    </row>
    <row r="3234" spans="7:12" x14ac:dyDescent="0.25">
      <c r="G3234" s="1"/>
      <c r="I3234" s="1"/>
      <c r="J3234" s="1"/>
      <c r="K3234" s="1"/>
      <c r="L3234" s="1"/>
    </row>
    <row r="3235" spans="7:12" x14ac:dyDescent="0.25">
      <c r="G3235" s="1"/>
      <c r="I3235" s="1"/>
      <c r="J3235" s="1"/>
      <c r="K3235" s="1"/>
      <c r="L3235" s="1"/>
    </row>
    <row r="3236" spans="7:12" x14ac:dyDescent="0.25">
      <c r="G3236" s="1"/>
      <c r="I3236" s="1"/>
      <c r="J3236" s="1"/>
      <c r="K3236" s="1"/>
      <c r="L3236" s="1"/>
    </row>
    <row r="3237" spans="7:12" x14ac:dyDescent="0.25">
      <c r="G3237" s="1"/>
      <c r="I3237" s="1"/>
      <c r="J3237" s="1"/>
      <c r="K3237" s="1"/>
      <c r="L3237" s="1"/>
    </row>
    <row r="3238" spans="7:12" x14ac:dyDescent="0.25">
      <c r="G3238" s="1"/>
      <c r="I3238" s="1"/>
      <c r="J3238" s="1"/>
      <c r="K3238" s="1"/>
      <c r="L3238" s="1"/>
    </row>
    <row r="3239" spans="7:12" x14ac:dyDescent="0.25">
      <c r="G3239" s="1"/>
      <c r="I3239" s="1"/>
      <c r="J3239" s="1"/>
      <c r="K3239" s="1"/>
      <c r="L3239" s="1"/>
    </row>
    <row r="3240" spans="7:12" x14ac:dyDescent="0.25">
      <c r="G3240" s="1"/>
      <c r="I3240" s="1"/>
      <c r="J3240" s="1"/>
      <c r="K3240" s="1"/>
      <c r="L3240" s="1"/>
    </row>
    <row r="3241" spans="7:12" x14ac:dyDescent="0.25">
      <c r="G3241" s="1"/>
      <c r="I3241" s="1"/>
      <c r="J3241" s="1"/>
      <c r="K3241" s="1"/>
      <c r="L3241" s="1"/>
    </row>
    <row r="3242" spans="7:12" x14ac:dyDescent="0.25">
      <c r="G3242" s="1"/>
      <c r="I3242" s="1"/>
      <c r="J3242" s="1"/>
      <c r="K3242" s="1"/>
      <c r="L3242" s="1"/>
    </row>
    <row r="3243" spans="7:12" x14ac:dyDescent="0.25">
      <c r="G3243" s="1"/>
      <c r="I3243" s="1"/>
      <c r="J3243" s="1"/>
      <c r="K3243" s="1"/>
      <c r="L3243" s="1"/>
    </row>
    <row r="3244" spans="7:12" x14ac:dyDescent="0.25">
      <c r="G3244" s="1"/>
      <c r="I3244" s="1"/>
      <c r="J3244" s="1"/>
      <c r="K3244" s="1"/>
      <c r="L3244" s="1"/>
    </row>
    <row r="3245" spans="7:12" x14ac:dyDescent="0.25">
      <c r="G3245" s="1"/>
      <c r="I3245" s="1"/>
      <c r="J3245" s="1"/>
      <c r="K3245" s="1"/>
      <c r="L3245" s="1"/>
    </row>
    <row r="3246" spans="7:12" x14ac:dyDescent="0.25">
      <c r="G3246" s="1"/>
      <c r="I3246" s="1"/>
      <c r="J3246" s="1"/>
      <c r="K3246" s="1"/>
      <c r="L3246" s="1"/>
    </row>
    <row r="3247" spans="7:12" x14ac:dyDescent="0.25">
      <c r="G3247" s="1"/>
      <c r="I3247" s="1"/>
      <c r="J3247" s="1"/>
      <c r="K3247" s="1"/>
      <c r="L3247" s="1"/>
    </row>
    <row r="3248" spans="7:12" x14ac:dyDescent="0.25">
      <c r="G3248" s="1"/>
      <c r="I3248" s="1"/>
      <c r="J3248" s="1"/>
      <c r="K3248" s="1"/>
      <c r="L3248" s="1"/>
    </row>
    <row r="3249" spans="7:12" x14ac:dyDescent="0.25">
      <c r="G3249" s="1"/>
      <c r="I3249" s="1"/>
      <c r="J3249" s="1"/>
      <c r="K3249" s="1"/>
      <c r="L3249" s="1"/>
    </row>
    <row r="3250" spans="7:12" x14ac:dyDescent="0.25">
      <c r="G3250" s="1"/>
      <c r="I3250" s="1"/>
      <c r="J3250" s="1"/>
      <c r="K3250" s="1"/>
      <c r="L3250" s="1"/>
    </row>
    <row r="3251" spans="7:12" x14ac:dyDescent="0.25">
      <c r="G3251" s="1"/>
      <c r="I3251" s="1"/>
      <c r="J3251" s="1"/>
      <c r="K3251" s="1"/>
      <c r="L3251" s="1"/>
    </row>
    <row r="3252" spans="7:12" x14ac:dyDescent="0.25">
      <c r="G3252" s="1"/>
      <c r="I3252" s="1"/>
      <c r="J3252" s="1"/>
      <c r="K3252" s="1"/>
      <c r="L3252" s="1"/>
    </row>
    <row r="3253" spans="7:12" x14ac:dyDescent="0.25">
      <c r="G3253" s="1"/>
      <c r="I3253" s="1"/>
      <c r="J3253" s="1"/>
      <c r="K3253" s="1"/>
      <c r="L3253" s="1"/>
    </row>
    <row r="3254" spans="7:12" x14ac:dyDescent="0.25">
      <c r="G3254" s="1"/>
      <c r="I3254" s="1"/>
      <c r="J3254" s="1"/>
      <c r="K3254" s="1"/>
      <c r="L3254" s="1"/>
    </row>
    <row r="3255" spans="7:12" x14ac:dyDescent="0.25">
      <c r="G3255" s="1"/>
      <c r="I3255" s="1"/>
      <c r="J3255" s="1"/>
      <c r="K3255" s="1"/>
      <c r="L3255" s="1"/>
    </row>
    <row r="3256" spans="7:12" x14ac:dyDescent="0.25">
      <c r="G3256" s="1"/>
      <c r="I3256" s="1"/>
      <c r="J3256" s="1"/>
      <c r="K3256" s="1"/>
      <c r="L3256" s="1"/>
    </row>
    <row r="3257" spans="7:12" x14ac:dyDescent="0.25">
      <c r="G3257" s="1"/>
      <c r="I3257" s="1"/>
      <c r="J3257" s="1"/>
      <c r="K3257" s="1"/>
      <c r="L3257" s="1"/>
    </row>
    <row r="3258" spans="7:12" x14ac:dyDescent="0.25">
      <c r="G3258" s="1"/>
      <c r="I3258" s="1"/>
      <c r="J3258" s="1"/>
      <c r="K3258" s="1"/>
      <c r="L3258" s="1"/>
    </row>
    <row r="3259" spans="7:12" x14ac:dyDescent="0.25">
      <c r="G3259" s="1"/>
      <c r="I3259" s="1"/>
      <c r="J3259" s="1"/>
      <c r="K3259" s="1"/>
      <c r="L3259" s="1"/>
    </row>
    <row r="3260" spans="7:12" x14ac:dyDescent="0.25">
      <c r="G3260" s="1"/>
      <c r="I3260" s="1"/>
      <c r="J3260" s="1"/>
      <c r="K3260" s="1"/>
      <c r="L3260" s="1"/>
    </row>
    <row r="3261" spans="7:12" x14ac:dyDescent="0.25">
      <c r="G3261" s="1"/>
      <c r="I3261" s="1"/>
      <c r="J3261" s="1"/>
      <c r="K3261" s="1"/>
      <c r="L3261" s="1"/>
    </row>
    <row r="3262" spans="7:12" x14ac:dyDescent="0.25">
      <c r="G3262" s="1"/>
      <c r="I3262" s="1"/>
      <c r="J3262" s="1"/>
      <c r="K3262" s="1"/>
      <c r="L3262" s="1"/>
    </row>
    <row r="3263" spans="7:12" x14ac:dyDescent="0.25">
      <c r="G3263" s="1"/>
      <c r="I3263" s="1"/>
      <c r="J3263" s="1"/>
      <c r="K3263" s="1"/>
      <c r="L3263" s="1"/>
    </row>
    <row r="3264" spans="7:12" x14ac:dyDescent="0.25">
      <c r="G3264" s="1"/>
      <c r="I3264" s="1"/>
      <c r="J3264" s="1"/>
      <c r="K3264" s="1"/>
      <c r="L3264" s="1"/>
    </row>
    <row r="3265" spans="7:12" x14ac:dyDescent="0.25">
      <c r="G3265" s="1"/>
      <c r="I3265" s="1"/>
      <c r="J3265" s="1"/>
      <c r="K3265" s="1"/>
      <c r="L3265" s="1"/>
    </row>
    <row r="3266" spans="7:12" x14ac:dyDescent="0.25">
      <c r="G3266" s="1"/>
      <c r="I3266" s="1"/>
      <c r="J3266" s="1"/>
      <c r="K3266" s="1"/>
      <c r="L3266" s="1"/>
    </row>
    <row r="3267" spans="7:12" x14ac:dyDescent="0.25">
      <c r="G3267" s="1"/>
      <c r="I3267" s="1"/>
      <c r="J3267" s="1"/>
      <c r="K3267" s="1"/>
      <c r="L3267" s="1"/>
    </row>
    <row r="3268" spans="7:12" x14ac:dyDescent="0.25">
      <c r="G3268" s="1"/>
      <c r="I3268" s="1"/>
      <c r="J3268" s="1"/>
      <c r="K3268" s="1"/>
      <c r="L3268" s="1"/>
    </row>
    <row r="3269" spans="7:12" x14ac:dyDescent="0.25">
      <c r="G3269" s="1"/>
      <c r="I3269" s="1"/>
      <c r="J3269" s="1"/>
      <c r="K3269" s="1"/>
      <c r="L3269" s="1"/>
    </row>
    <row r="3270" spans="7:12" x14ac:dyDescent="0.25">
      <c r="G3270" s="1"/>
      <c r="I3270" s="1"/>
      <c r="J3270" s="1"/>
      <c r="K3270" s="1"/>
      <c r="L3270" s="1"/>
    </row>
    <row r="3271" spans="7:12" x14ac:dyDescent="0.25">
      <c r="G3271" s="1"/>
      <c r="I3271" s="1"/>
      <c r="J3271" s="1"/>
      <c r="K3271" s="1"/>
      <c r="L3271" s="1"/>
    </row>
    <row r="3272" spans="7:12" x14ac:dyDescent="0.25">
      <c r="G3272" s="1"/>
      <c r="I3272" s="1"/>
      <c r="J3272" s="1"/>
      <c r="K3272" s="1"/>
      <c r="L3272" s="1"/>
    </row>
    <row r="3273" spans="7:12" x14ac:dyDescent="0.25">
      <c r="G3273" s="1"/>
      <c r="I3273" s="1"/>
      <c r="J3273" s="1"/>
      <c r="K3273" s="1"/>
      <c r="L3273" s="1"/>
    </row>
    <row r="3274" spans="7:12" x14ac:dyDescent="0.25">
      <c r="G3274" s="1"/>
      <c r="I3274" s="1"/>
      <c r="J3274" s="1"/>
      <c r="K3274" s="1"/>
      <c r="L3274" s="1"/>
    </row>
    <row r="3275" spans="7:12" x14ac:dyDescent="0.25">
      <c r="G3275" s="1"/>
      <c r="I3275" s="1"/>
      <c r="J3275" s="1"/>
      <c r="K3275" s="1"/>
      <c r="L3275" s="1"/>
    </row>
    <row r="3276" spans="7:12" x14ac:dyDescent="0.25">
      <c r="G3276" s="1"/>
      <c r="I3276" s="1"/>
      <c r="J3276" s="1"/>
      <c r="K3276" s="1"/>
      <c r="L3276" s="1"/>
    </row>
    <row r="3277" spans="7:12" x14ac:dyDescent="0.25">
      <c r="G3277" s="1"/>
      <c r="I3277" s="1"/>
      <c r="J3277" s="1"/>
      <c r="K3277" s="1"/>
      <c r="L3277" s="1"/>
    </row>
    <row r="3278" spans="7:12" x14ac:dyDescent="0.25">
      <c r="G3278" s="1"/>
      <c r="I3278" s="1"/>
      <c r="J3278" s="1"/>
      <c r="K3278" s="1"/>
      <c r="L3278" s="1"/>
    </row>
    <row r="3279" spans="7:12" x14ac:dyDescent="0.25">
      <c r="G3279" s="1"/>
      <c r="I3279" s="1"/>
      <c r="J3279" s="1"/>
      <c r="K3279" s="1"/>
      <c r="L3279" s="1"/>
    </row>
    <row r="3280" spans="7:12" x14ac:dyDescent="0.25">
      <c r="G3280" s="1"/>
      <c r="I3280" s="1"/>
      <c r="J3280" s="1"/>
      <c r="K3280" s="1"/>
      <c r="L3280" s="1"/>
    </row>
    <row r="3281" spans="7:12" x14ac:dyDescent="0.25">
      <c r="G3281" s="1"/>
      <c r="I3281" s="1"/>
      <c r="J3281" s="1"/>
      <c r="K3281" s="1"/>
      <c r="L3281" s="1"/>
    </row>
    <row r="3282" spans="7:12" x14ac:dyDescent="0.25">
      <c r="G3282" s="1"/>
      <c r="I3282" s="1"/>
      <c r="J3282" s="1"/>
      <c r="K3282" s="1"/>
      <c r="L3282" s="1"/>
    </row>
    <row r="3283" spans="7:12" x14ac:dyDescent="0.25">
      <c r="G3283" s="1"/>
      <c r="I3283" s="1"/>
      <c r="J3283" s="1"/>
      <c r="K3283" s="1"/>
      <c r="L3283" s="1"/>
    </row>
    <row r="3284" spans="7:12" x14ac:dyDescent="0.25">
      <c r="G3284" s="1"/>
      <c r="I3284" s="1"/>
      <c r="J3284" s="1"/>
      <c r="K3284" s="1"/>
      <c r="L3284" s="1"/>
    </row>
    <row r="3285" spans="7:12" x14ac:dyDescent="0.25">
      <c r="G3285" s="1"/>
      <c r="I3285" s="1"/>
      <c r="J3285" s="1"/>
      <c r="K3285" s="1"/>
      <c r="L3285" s="1"/>
    </row>
    <row r="3286" spans="7:12" x14ac:dyDescent="0.25">
      <c r="G3286" s="1"/>
      <c r="I3286" s="1"/>
      <c r="J3286" s="1"/>
      <c r="K3286" s="1"/>
      <c r="L3286" s="1"/>
    </row>
    <row r="3287" spans="7:12" x14ac:dyDescent="0.25">
      <c r="G3287" s="1"/>
      <c r="I3287" s="1"/>
      <c r="J3287" s="1"/>
      <c r="K3287" s="1"/>
      <c r="L3287" s="1"/>
    </row>
    <row r="3288" spans="7:12" x14ac:dyDescent="0.25">
      <c r="G3288" s="1"/>
      <c r="I3288" s="1"/>
      <c r="J3288" s="1"/>
      <c r="K3288" s="1"/>
      <c r="L3288" s="1"/>
    </row>
    <row r="3289" spans="7:12" x14ac:dyDescent="0.25">
      <c r="G3289" s="1"/>
      <c r="I3289" s="1"/>
      <c r="J3289" s="1"/>
      <c r="K3289" s="1"/>
      <c r="L3289" s="1"/>
    </row>
    <row r="3290" spans="7:12" x14ac:dyDescent="0.25">
      <c r="G3290" s="1"/>
      <c r="I3290" s="1"/>
      <c r="J3290" s="1"/>
      <c r="K3290" s="1"/>
      <c r="L3290" s="1"/>
    </row>
    <row r="3291" spans="7:12" x14ac:dyDescent="0.25">
      <c r="G3291" s="1"/>
      <c r="I3291" s="1"/>
      <c r="J3291" s="1"/>
      <c r="K3291" s="1"/>
      <c r="L3291" s="1"/>
    </row>
    <row r="3292" spans="7:12" x14ac:dyDescent="0.25">
      <c r="G3292" s="1"/>
      <c r="I3292" s="1"/>
      <c r="J3292" s="1"/>
      <c r="K3292" s="1"/>
      <c r="L3292" s="1"/>
    </row>
    <row r="3293" spans="7:12" x14ac:dyDescent="0.25">
      <c r="G3293" s="1"/>
      <c r="I3293" s="1"/>
      <c r="J3293" s="1"/>
      <c r="K3293" s="1"/>
      <c r="L3293" s="1"/>
    </row>
    <row r="3294" spans="7:12" x14ac:dyDescent="0.25">
      <c r="G3294" s="1"/>
      <c r="I3294" s="1"/>
      <c r="J3294" s="1"/>
      <c r="K3294" s="1"/>
      <c r="L3294" s="1"/>
    </row>
    <row r="3295" spans="7:12" x14ac:dyDescent="0.25">
      <c r="G3295" s="1"/>
      <c r="I3295" s="1"/>
      <c r="J3295" s="1"/>
      <c r="K3295" s="1"/>
      <c r="L3295" s="1"/>
    </row>
    <row r="3296" spans="7:12" x14ac:dyDescent="0.25">
      <c r="G3296" s="1"/>
      <c r="I3296" s="1"/>
      <c r="J3296" s="1"/>
      <c r="K3296" s="1"/>
      <c r="L3296" s="1"/>
    </row>
    <row r="3297" spans="7:12" x14ac:dyDescent="0.25">
      <c r="G3297" s="1"/>
      <c r="I3297" s="1"/>
      <c r="J3297" s="1"/>
      <c r="K3297" s="1"/>
      <c r="L3297" s="1"/>
    </row>
    <row r="3298" spans="7:12" x14ac:dyDescent="0.25">
      <c r="G3298" s="1"/>
      <c r="I3298" s="1"/>
      <c r="J3298" s="1"/>
      <c r="K3298" s="1"/>
      <c r="L3298" s="1"/>
    </row>
    <row r="3299" spans="7:12" x14ac:dyDescent="0.25">
      <c r="G3299" s="1"/>
      <c r="I3299" s="1"/>
      <c r="J3299" s="1"/>
      <c r="K3299" s="1"/>
      <c r="L3299" s="1"/>
    </row>
    <row r="3300" spans="7:12" x14ac:dyDescent="0.25">
      <c r="G3300" s="1"/>
      <c r="I3300" s="1"/>
      <c r="J3300" s="1"/>
      <c r="K3300" s="1"/>
      <c r="L3300" s="1"/>
    </row>
    <row r="3301" spans="7:12" x14ac:dyDescent="0.25">
      <c r="G3301" s="1"/>
      <c r="I3301" s="1"/>
      <c r="J3301" s="1"/>
      <c r="K3301" s="1"/>
      <c r="L3301" s="1"/>
    </row>
    <row r="3302" spans="7:12" x14ac:dyDescent="0.25">
      <c r="G3302" s="1"/>
      <c r="I3302" s="1"/>
      <c r="J3302" s="1"/>
      <c r="K3302" s="1"/>
      <c r="L3302" s="1"/>
    </row>
    <row r="3303" spans="7:12" x14ac:dyDescent="0.25">
      <c r="G3303" s="1"/>
      <c r="I3303" s="1"/>
      <c r="J3303" s="1"/>
      <c r="K3303" s="1"/>
      <c r="L3303" s="1"/>
    </row>
    <row r="3304" spans="7:12" x14ac:dyDescent="0.25">
      <c r="G3304" s="1"/>
      <c r="I3304" s="1"/>
      <c r="J3304" s="1"/>
      <c r="K3304" s="1"/>
      <c r="L3304" s="1"/>
    </row>
    <row r="3305" spans="7:12" x14ac:dyDescent="0.25">
      <c r="G3305" s="1"/>
      <c r="I3305" s="1"/>
      <c r="J3305" s="1"/>
      <c r="K3305" s="1"/>
      <c r="L3305" s="1"/>
    </row>
    <row r="3306" spans="7:12" x14ac:dyDescent="0.25">
      <c r="G3306" s="1"/>
      <c r="I3306" s="1"/>
      <c r="J3306" s="1"/>
      <c r="K3306" s="1"/>
      <c r="L3306" s="1"/>
    </row>
    <row r="3307" spans="7:12" x14ac:dyDescent="0.25">
      <c r="G3307" s="1"/>
      <c r="I3307" s="1"/>
      <c r="J3307" s="1"/>
      <c r="K3307" s="1"/>
      <c r="L3307" s="1"/>
    </row>
    <row r="3308" spans="7:12" x14ac:dyDescent="0.25">
      <c r="G3308" s="1"/>
      <c r="I3308" s="1"/>
      <c r="J3308" s="1"/>
      <c r="K3308" s="1"/>
      <c r="L3308" s="1"/>
    </row>
    <row r="3309" spans="7:12" x14ac:dyDescent="0.25">
      <c r="G3309" s="1"/>
      <c r="I3309" s="1"/>
      <c r="J3309" s="1"/>
      <c r="K3309" s="1"/>
      <c r="L3309" s="1"/>
    </row>
    <row r="3310" spans="7:12" x14ac:dyDescent="0.25">
      <c r="G3310" s="1"/>
      <c r="I3310" s="1"/>
      <c r="J3310" s="1"/>
      <c r="K3310" s="1"/>
      <c r="L3310" s="1"/>
    </row>
    <row r="3311" spans="7:12" x14ac:dyDescent="0.25">
      <c r="G3311" s="1"/>
      <c r="I3311" s="1"/>
      <c r="J3311" s="1"/>
      <c r="K3311" s="1"/>
      <c r="L3311" s="1"/>
    </row>
    <row r="3312" spans="7:12" x14ac:dyDescent="0.25">
      <c r="G3312" s="1"/>
      <c r="I3312" s="1"/>
      <c r="J3312" s="1"/>
      <c r="K3312" s="1"/>
      <c r="L3312" s="1"/>
    </row>
    <row r="3313" spans="7:12" x14ac:dyDescent="0.25">
      <c r="G3313" s="1"/>
      <c r="I3313" s="1"/>
      <c r="J3313" s="1"/>
      <c r="K3313" s="1"/>
      <c r="L3313" s="1"/>
    </row>
    <row r="3314" spans="7:12" x14ac:dyDescent="0.25">
      <c r="G3314" s="1"/>
      <c r="I3314" s="1"/>
      <c r="J3314" s="1"/>
      <c r="K3314" s="1"/>
      <c r="L3314" s="1"/>
    </row>
    <row r="3315" spans="7:12" x14ac:dyDescent="0.25">
      <c r="G3315" s="1"/>
      <c r="I3315" s="1"/>
      <c r="J3315" s="1"/>
      <c r="K3315" s="1"/>
      <c r="L3315" s="1"/>
    </row>
    <row r="3316" spans="7:12" x14ac:dyDescent="0.25">
      <c r="G3316" s="1"/>
      <c r="I3316" s="1"/>
      <c r="J3316" s="1"/>
      <c r="K3316" s="1"/>
      <c r="L3316" s="1"/>
    </row>
    <row r="3317" spans="7:12" x14ac:dyDescent="0.25">
      <c r="G3317" s="1"/>
      <c r="I3317" s="1"/>
      <c r="J3317" s="1"/>
      <c r="K3317" s="1"/>
      <c r="L3317" s="1"/>
    </row>
    <row r="3318" spans="7:12" x14ac:dyDescent="0.25">
      <c r="G3318" s="1"/>
      <c r="I3318" s="1"/>
      <c r="J3318" s="1"/>
      <c r="K3318" s="1"/>
      <c r="L3318" s="1"/>
    </row>
    <row r="3319" spans="7:12" x14ac:dyDescent="0.25">
      <c r="G3319" s="1"/>
      <c r="I3319" s="1"/>
      <c r="J3319" s="1"/>
      <c r="K3319" s="1"/>
      <c r="L3319" s="1"/>
    </row>
    <row r="3320" spans="7:12" x14ac:dyDescent="0.25">
      <c r="G3320" s="1"/>
      <c r="I3320" s="1"/>
      <c r="J3320" s="1"/>
      <c r="K3320" s="1"/>
      <c r="L3320" s="1"/>
    </row>
    <row r="3321" spans="7:12" x14ac:dyDescent="0.25">
      <c r="G3321" s="1"/>
      <c r="I3321" s="1"/>
      <c r="J3321" s="1"/>
      <c r="K3321" s="1"/>
      <c r="L3321" s="1"/>
    </row>
    <row r="3322" spans="7:12" x14ac:dyDescent="0.25">
      <c r="G3322" s="1"/>
      <c r="I3322" s="1"/>
      <c r="J3322" s="1"/>
      <c r="K3322" s="1"/>
      <c r="L3322" s="1"/>
    </row>
    <row r="3323" spans="7:12" x14ac:dyDescent="0.25">
      <c r="G3323" s="1"/>
      <c r="I3323" s="1"/>
      <c r="J3323" s="1"/>
      <c r="K3323" s="1"/>
      <c r="L3323" s="1"/>
    </row>
    <row r="3324" spans="7:12" x14ac:dyDescent="0.25">
      <c r="G3324" s="1"/>
      <c r="I3324" s="1"/>
      <c r="J3324" s="1"/>
      <c r="K3324" s="1"/>
      <c r="L3324" s="1"/>
    </row>
    <row r="3325" spans="7:12" x14ac:dyDescent="0.25">
      <c r="G3325" s="1"/>
      <c r="I3325" s="1"/>
      <c r="J3325" s="1"/>
      <c r="K3325" s="1"/>
      <c r="L3325" s="1"/>
    </row>
    <row r="3326" spans="7:12" x14ac:dyDescent="0.25">
      <c r="G3326" s="1"/>
      <c r="I3326" s="1"/>
      <c r="J3326" s="1"/>
      <c r="K3326" s="1"/>
      <c r="L3326" s="1"/>
    </row>
    <row r="3327" spans="7:12" x14ac:dyDescent="0.25">
      <c r="G3327" s="1"/>
      <c r="I3327" s="1"/>
      <c r="J3327" s="1"/>
      <c r="K3327" s="1"/>
      <c r="L3327" s="1"/>
    </row>
    <row r="3328" spans="7:12" x14ac:dyDescent="0.25">
      <c r="G3328" s="1"/>
      <c r="I3328" s="1"/>
      <c r="J3328" s="1"/>
      <c r="K3328" s="1"/>
      <c r="L3328" s="1"/>
    </row>
    <row r="3329" spans="7:12" x14ac:dyDescent="0.25">
      <c r="G3329" s="1"/>
      <c r="I3329" s="1"/>
      <c r="J3329" s="1"/>
      <c r="K3329" s="1"/>
      <c r="L3329" s="1"/>
    </row>
    <row r="3330" spans="7:12" x14ac:dyDescent="0.25">
      <c r="G3330" s="1"/>
      <c r="I3330" s="1"/>
      <c r="J3330" s="1"/>
      <c r="K3330" s="1"/>
      <c r="L3330" s="1"/>
    </row>
    <row r="3331" spans="7:12" x14ac:dyDescent="0.25">
      <c r="G3331" s="1"/>
      <c r="I3331" s="1"/>
      <c r="J3331" s="1"/>
      <c r="K3331" s="1"/>
      <c r="L3331" s="1"/>
    </row>
    <row r="3332" spans="7:12" x14ac:dyDescent="0.25">
      <c r="G3332" s="1"/>
      <c r="I3332" s="1"/>
      <c r="J3332" s="1"/>
      <c r="K3332" s="1"/>
      <c r="L3332" s="1"/>
    </row>
    <row r="3333" spans="7:12" x14ac:dyDescent="0.25">
      <c r="G3333" s="1"/>
      <c r="I3333" s="1"/>
      <c r="J3333" s="1"/>
      <c r="K3333" s="1"/>
      <c r="L3333" s="1"/>
    </row>
    <row r="3334" spans="7:12" x14ac:dyDescent="0.25">
      <c r="G3334" s="1"/>
      <c r="I3334" s="1"/>
      <c r="J3334" s="1"/>
      <c r="K3334" s="1"/>
      <c r="L3334" s="1"/>
    </row>
    <row r="3335" spans="7:12" x14ac:dyDescent="0.25">
      <c r="G3335" s="1"/>
      <c r="I3335" s="1"/>
      <c r="J3335" s="1"/>
      <c r="K3335" s="1"/>
      <c r="L3335" s="1"/>
    </row>
    <row r="3336" spans="7:12" x14ac:dyDescent="0.25">
      <c r="G3336" s="1"/>
      <c r="I3336" s="1"/>
      <c r="J3336" s="1"/>
      <c r="K3336" s="1"/>
      <c r="L3336" s="1"/>
    </row>
    <row r="3337" spans="7:12" x14ac:dyDescent="0.25">
      <c r="G3337" s="1"/>
      <c r="I3337" s="1"/>
      <c r="J3337" s="1"/>
      <c r="K3337" s="1"/>
      <c r="L3337" s="1"/>
    </row>
    <row r="3338" spans="7:12" x14ac:dyDescent="0.25">
      <c r="G3338" s="1"/>
      <c r="I3338" s="1"/>
      <c r="J3338" s="1"/>
      <c r="K3338" s="1"/>
      <c r="L3338" s="1"/>
    </row>
    <row r="3339" spans="7:12" x14ac:dyDescent="0.25">
      <c r="G3339" s="1"/>
      <c r="I3339" s="1"/>
      <c r="J3339" s="1"/>
      <c r="K3339" s="1"/>
      <c r="L3339" s="1"/>
    </row>
    <row r="3340" spans="7:12" x14ac:dyDescent="0.25">
      <c r="G3340" s="1"/>
      <c r="I3340" s="1"/>
      <c r="J3340" s="1"/>
      <c r="K3340" s="1"/>
      <c r="L3340" s="1"/>
    </row>
    <row r="3341" spans="7:12" x14ac:dyDescent="0.25">
      <c r="G3341" s="1"/>
      <c r="I3341" s="1"/>
      <c r="J3341" s="1"/>
      <c r="K3341" s="1"/>
      <c r="L3341" s="1"/>
    </row>
    <row r="3342" spans="7:12" x14ac:dyDescent="0.25">
      <c r="G3342" s="1"/>
      <c r="I3342" s="1"/>
      <c r="J3342" s="1"/>
      <c r="K3342" s="1"/>
      <c r="L3342" s="1"/>
    </row>
    <row r="3343" spans="7:12" x14ac:dyDescent="0.25">
      <c r="G3343" s="1"/>
      <c r="I3343" s="1"/>
      <c r="J3343" s="1"/>
      <c r="K3343" s="1"/>
      <c r="L3343" s="1"/>
    </row>
    <row r="3344" spans="7:12" x14ac:dyDescent="0.25">
      <c r="G3344" s="1"/>
      <c r="I3344" s="1"/>
      <c r="J3344" s="1"/>
      <c r="K3344" s="1"/>
      <c r="L3344" s="1"/>
    </row>
    <row r="3345" spans="7:12" x14ac:dyDescent="0.25">
      <c r="G3345" s="1"/>
      <c r="I3345" s="1"/>
      <c r="J3345" s="1"/>
      <c r="K3345" s="1"/>
      <c r="L3345" s="1"/>
    </row>
    <row r="3346" spans="7:12" x14ac:dyDescent="0.25">
      <c r="G3346" s="1"/>
      <c r="I3346" s="1"/>
      <c r="J3346" s="1"/>
      <c r="K3346" s="1"/>
      <c r="L3346" s="1"/>
    </row>
    <row r="3347" spans="7:12" x14ac:dyDescent="0.25">
      <c r="G3347" s="1"/>
      <c r="I3347" s="1"/>
      <c r="J3347" s="1"/>
      <c r="K3347" s="1"/>
      <c r="L3347" s="1"/>
    </row>
    <row r="3348" spans="7:12" x14ac:dyDescent="0.25">
      <c r="G3348" s="1"/>
      <c r="I3348" s="1"/>
      <c r="J3348" s="1"/>
      <c r="K3348" s="1"/>
      <c r="L3348" s="1"/>
    </row>
    <row r="3349" spans="7:12" x14ac:dyDescent="0.25">
      <c r="G3349" s="1"/>
      <c r="I3349" s="1"/>
      <c r="J3349" s="1"/>
      <c r="K3349" s="1"/>
      <c r="L3349" s="1"/>
    </row>
    <row r="3350" spans="7:12" x14ac:dyDescent="0.25">
      <c r="G3350" s="1"/>
      <c r="I3350" s="1"/>
      <c r="J3350" s="1"/>
      <c r="K3350" s="1"/>
      <c r="L3350" s="1"/>
    </row>
    <row r="3351" spans="7:12" x14ac:dyDescent="0.25">
      <c r="G3351" s="1"/>
      <c r="I3351" s="1"/>
      <c r="J3351" s="1"/>
      <c r="K3351" s="1"/>
      <c r="L3351" s="1"/>
    </row>
    <row r="3352" spans="7:12" x14ac:dyDescent="0.25">
      <c r="G3352" s="1"/>
      <c r="I3352" s="1"/>
      <c r="J3352" s="1"/>
      <c r="K3352" s="1"/>
      <c r="L3352" s="1"/>
    </row>
    <row r="3353" spans="7:12" x14ac:dyDescent="0.25">
      <c r="G3353" s="1"/>
      <c r="I3353" s="1"/>
      <c r="J3353" s="1"/>
      <c r="K3353" s="1"/>
      <c r="L3353" s="1"/>
    </row>
    <row r="3354" spans="7:12" x14ac:dyDescent="0.25">
      <c r="G3354" s="1"/>
      <c r="I3354" s="1"/>
      <c r="J3354" s="1"/>
      <c r="K3354" s="1"/>
      <c r="L3354" s="1"/>
    </row>
    <row r="3355" spans="7:12" x14ac:dyDescent="0.25">
      <c r="G3355" s="1"/>
      <c r="I3355" s="1"/>
      <c r="J3355" s="1"/>
      <c r="K3355" s="1"/>
      <c r="L3355" s="1"/>
    </row>
    <row r="3356" spans="7:12" x14ac:dyDescent="0.25">
      <c r="G3356" s="1"/>
      <c r="I3356" s="1"/>
      <c r="J3356" s="1"/>
      <c r="K3356" s="1"/>
      <c r="L3356" s="1"/>
    </row>
    <row r="3357" spans="7:12" x14ac:dyDescent="0.25">
      <c r="G3357" s="1"/>
      <c r="I3357" s="1"/>
      <c r="J3357" s="1"/>
      <c r="K3357" s="1"/>
      <c r="L3357" s="1"/>
    </row>
    <row r="3358" spans="7:12" x14ac:dyDescent="0.25">
      <c r="G3358" s="1"/>
      <c r="I3358" s="1"/>
      <c r="J3358" s="1"/>
      <c r="K3358" s="1"/>
      <c r="L3358" s="1"/>
    </row>
    <row r="3359" spans="7:12" x14ac:dyDescent="0.25">
      <c r="G3359" s="1"/>
      <c r="I3359" s="1"/>
      <c r="J3359" s="1"/>
      <c r="K3359" s="1"/>
      <c r="L3359" s="1"/>
    </row>
    <row r="3360" spans="7:12" x14ac:dyDescent="0.25">
      <c r="G3360" s="1"/>
      <c r="I3360" s="1"/>
      <c r="J3360" s="1"/>
      <c r="K3360" s="1"/>
      <c r="L3360" s="1"/>
    </row>
    <row r="3361" spans="7:12" x14ac:dyDescent="0.25">
      <c r="G3361" s="1"/>
      <c r="I3361" s="1"/>
      <c r="J3361" s="1"/>
      <c r="K3361" s="1"/>
      <c r="L3361" s="1"/>
    </row>
    <row r="3362" spans="7:12" x14ac:dyDescent="0.25">
      <c r="G3362" s="1"/>
      <c r="I3362" s="1"/>
      <c r="J3362" s="1"/>
      <c r="K3362" s="1"/>
      <c r="L3362" s="1"/>
    </row>
    <row r="3363" spans="7:12" x14ac:dyDescent="0.25">
      <c r="G3363" s="1"/>
      <c r="I3363" s="1"/>
      <c r="J3363" s="1"/>
      <c r="K3363" s="1"/>
      <c r="L3363" s="1"/>
    </row>
    <row r="3364" spans="7:12" x14ac:dyDescent="0.25">
      <c r="G3364" s="1"/>
      <c r="I3364" s="1"/>
      <c r="J3364" s="1"/>
      <c r="K3364" s="1"/>
      <c r="L3364" s="1"/>
    </row>
    <row r="3365" spans="7:12" x14ac:dyDescent="0.25">
      <c r="G3365" s="1"/>
      <c r="I3365" s="1"/>
      <c r="J3365" s="1"/>
      <c r="K3365" s="1"/>
      <c r="L3365" s="1"/>
    </row>
    <row r="3366" spans="7:12" x14ac:dyDescent="0.25">
      <c r="G3366" s="1"/>
      <c r="I3366" s="1"/>
      <c r="J3366" s="1"/>
      <c r="K3366" s="1"/>
      <c r="L3366" s="1"/>
    </row>
    <row r="3367" spans="7:12" x14ac:dyDescent="0.25">
      <c r="G3367" s="1"/>
      <c r="I3367" s="1"/>
      <c r="J3367" s="1"/>
      <c r="K3367" s="1"/>
      <c r="L3367" s="1"/>
    </row>
    <row r="3368" spans="7:12" x14ac:dyDescent="0.25">
      <c r="G3368" s="1"/>
      <c r="I3368" s="1"/>
      <c r="J3368" s="1"/>
      <c r="K3368" s="1"/>
      <c r="L3368" s="1"/>
    </row>
    <row r="3369" spans="7:12" x14ac:dyDescent="0.25">
      <c r="G3369" s="1"/>
      <c r="I3369" s="1"/>
      <c r="J3369" s="1"/>
      <c r="K3369" s="1"/>
      <c r="L3369" s="1"/>
    </row>
    <row r="3370" spans="7:12" x14ac:dyDescent="0.25">
      <c r="G3370" s="1"/>
      <c r="I3370" s="1"/>
      <c r="J3370" s="1"/>
      <c r="K3370" s="1"/>
      <c r="L3370" s="1"/>
    </row>
    <row r="3371" spans="7:12" x14ac:dyDescent="0.25">
      <c r="G3371" s="1"/>
      <c r="I3371" s="1"/>
      <c r="J3371" s="1"/>
      <c r="K3371" s="1"/>
      <c r="L3371" s="1"/>
    </row>
    <row r="3372" spans="7:12" x14ac:dyDescent="0.25">
      <c r="G3372" s="1"/>
      <c r="I3372" s="1"/>
      <c r="J3372" s="1"/>
      <c r="K3372" s="1"/>
      <c r="L3372" s="1"/>
    </row>
    <row r="3373" spans="7:12" x14ac:dyDescent="0.25">
      <c r="G3373" s="1"/>
      <c r="I3373" s="1"/>
      <c r="J3373" s="1"/>
      <c r="K3373" s="1"/>
      <c r="L3373" s="1"/>
    </row>
    <row r="3374" spans="7:12" x14ac:dyDescent="0.25">
      <c r="G3374" s="1"/>
      <c r="I3374" s="1"/>
      <c r="J3374" s="1"/>
      <c r="K3374" s="1"/>
      <c r="L3374" s="1"/>
    </row>
    <row r="3375" spans="7:12" x14ac:dyDescent="0.25">
      <c r="G3375" s="1"/>
      <c r="I3375" s="1"/>
      <c r="J3375" s="1"/>
      <c r="K3375" s="1"/>
      <c r="L3375" s="1"/>
    </row>
    <row r="3376" spans="7:12" x14ac:dyDescent="0.25">
      <c r="G3376" s="1"/>
      <c r="I3376" s="1"/>
      <c r="J3376" s="1"/>
      <c r="K3376" s="1"/>
      <c r="L3376" s="1"/>
    </row>
    <row r="3377" spans="7:12" x14ac:dyDescent="0.25">
      <c r="G3377" s="1"/>
      <c r="I3377" s="1"/>
      <c r="J3377" s="1"/>
      <c r="K3377" s="1"/>
      <c r="L3377" s="1"/>
    </row>
    <row r="3378" spans="7:12" x14ac:dyDescent="0.25">
      <c r="G3378" s="1"/>
      <c r="I3378" s="1"/>
      <c r="J3378" s="1"/>
      <c r="K3378" s="1"/>
      <c r="L3378" s="1"/>
    </row>
    <row r="3379" spans="7:12" x14ac:dyDescent="0.25">
      <c r="G3379" s="1"/>
      <c r="I3379" s="1"/>
      <c r="J3379" s="1"/>
      <c r="K3379" s="1"/>
      <c r="L3379" s="1"/>
    </row>
    <row r="3380" spans="7:12" x14ac:dyDescent="0.25">
      <c r="G3380" s="1"/>
      <c r="I3380" s="1"/>
      <c r="J3380" s="1"/>
      <c r="K3380" s="1"/>
      <c r="L3380" s="1"/>
    </row>
    <row r="3381" spans="7:12" x14ac:dyDescent="0.25">
      <c r="G3381" s="1"/>
      <c r="I3381" s="1"/>
      <c r="J3381" s="1"/>
      <c r="K3381" s="1"/>
      <c r="L3381" s="1"/>
    </row>
    <row r="3382" spans="7:12" x14ac:dyDescent="0.25">
      <c r="G3382" s="1"/>
      <c r="I3382" s="1"/>
      <c r="J3382" s="1"/>
      <c r="K3382" s="1"/>
      <c r="L3382" s="1"/>
    </row>
    <row r="3383" spans="7:12" x14ac:dyDescent="0.25">
      <c r="G3383" s="1"/>
      <c r="I3383" s="1"/>
      <c r="J3383" s="1"/>
      <c r="K3383" s="1"/>
      <c r="L3383" s="1"/>
    </row>
    <row r="3384" spans="7:12" x14ac:dyDescent="0.25">
      <c r="G3384" s="1"/>
      <c r="I3384" s="1"/>
      <c r="J3384" s="1"/>
      <c r="K3384" s="1"/>
      <c r="L3384" s="1"/>
    </row>
    <row r="3385" spans="7:12" x14ac:dyDescent="0.25">
      <c r="G3385" s="1"/>
      <c r="I3385" s="1"/>
      <c r="J3385" s="1"/>
      <c r="K3385" s="1"/>
      <c r="L3385" s="1"/>
    </row>
    <row r="3386" spans="7:12" x14ac:dyDescent="0.25">
      <c r="G3386" s="1"/>
      <c r="I3386" s="1"/>
      <c r="J3386" s="1"/>
      <c r="K3386" s="1"/>
      <c r="L3386" s="1"/>
    </row>
    <row r="3387" spans="7:12" x14ac:dyDescent="0.25">
      <c r="G3387" s="1"/>
      <c r="I3387" s="1"/>
      <c r="J3387" s="1"/>
      <c r="K3387" s="1"/>
      <c r="L3387" s="1"/>
    </row>
    <row r="3388" spans="7:12" x14ac:dyDescent="0.25">
      <c r="G3388" s="1"/>
      <c r="I3388" s="1"/>
      <c r="J3388" s="1"/>
      <c r="K3388" s="1"/>
      <c r="L3388" s="1"/>
    </row>
    <row r="3389" spans="7:12" x14ac:dyDescent="0.25">
      <c r="G3389" s="1"/>
      <c r="I3389" s="1"/>
      <c r="J3389" s="1"/>
      <c r="K3389" s="1"/>
      <c r="L3389" s="1"/>
    </row>
    <row r="3390" spans="7:12" x14ac:dyDescent="0.25">
      <c r="G3390" s="1"/>
      <c r="I3390" s="1"/>
      <c r="J3390" s="1"/>
      <c r="K3390" s="1"/>
      <c r="L3390" s="1"/>
    </row>
    <row r="3391" spans="7:12" x14ac:dyDescent="0.25">
      <c r="G3391" s="1"/>
      <c r="I3391" s="1"/>
      <c r="J3391" s="1"/>
      <c r="K3391" s="1"/>
      <c r="L3391" s="1"/>
    </row>
    <row r="3392" spans="7:12" x14ac:dyDescent="0.25">
      <c r="G3392" s="1"/>
      <c r="I3392" s="1"/>
      <c r="J3392" s="1"/>
      <c r="K3392" s="1"/>
      <c r="L3392" s="1"/>
    </row>
    <row r="3393" spans="7:12" x14ac:dyDescent="0.25">
      <c r="G3393" s="1"/>
      <c r="I3393" s="1"/>
      <c r="J3393" s="1"/>
      <c r="K3393" s="1"/>
      <c r="L3393" s="1"/>
    </row>
    <row r="3394" spans="7:12" x14ac:dyDescent="0.25">
      <c r="G3394" s="1"/>
      <c r="I3394" s="1"/>
      <c r="J3394" s="1"/>
      <c r="K3394" s="1"/>
      <c r="L3394" s="1"/>
    </row>
    <row r="3395" spans="7:12" x14ac:dyDescent="0.25">
      <c r="G3395" s="1"/>
      <c r="I3395" s="1"/>
      <c r="J3395" s="1"/>
      <c r="K3395" s="1"/>
      <c r="L3395" s="1"/>
    </row>
    <row r="3396" spans="7:12" x14ac:dyDescent="0.25">
      <c r="G3396" s="1"/>
      <c r="I3396" s="1"/>
      <c r="J3396" s="1"/>
      <c r="K3396" s="1"/>
      <c r="L3396" s="1"/>
    </row>
    <row r="3397" spans="7:12" x14ac:dyDescent="0.25">
      <c r="G3397" s="1"/>
      <c r="I3397" s="1"/>
      <c r="J3397" s="1"/>
      <c r="K3397" s="1"/>
      <c r="L3397" s="1"/>
    </row>
    <row r="3398" spans="7:12" x14ac:dyDescent="0.25">
      <c r="G3398" s="1"/>
      <c r="I3398" s="1"/>
      <c r="J3398" s="1"/>
      <c r="K3398" s="1"/>
      <c r="L3398" s="1"/>
    </row>
    <row r="3399" spans="7:12" x14ac:dyDescent="0.25">
      <c r="G3399" s="1"/>
      <c r="I3399" s="1"/>
      <c r="J3399" s="1"/>
      <c r="K3399" s="1"/>
      <c r="L3399" s="1"/>
    </row>
    <row r="3400" spans="7:12" x14ac:dyDescent="0.25">
      <c r="G3400" s="1"/>
      <c r="I3400" s="1"/>
      <c r="J3400" s="1"/>
      <c r="K3400" s="1"/>
      <c r="L3400" s="1"/>
    </row>
    <row r="3401" spans="7:12" x14ac:dyDescent="0.25">
      <c r="G3401" s="1"/>
      <c r="I3401" s="1"/>
      <c r="J3401" s="1"/>
      <c r="K3401" s="1"/>
      <c r="L3401" s="1"/>
    </row>
    <row r="3402" spans="7:12" x14ac:dyDescent="0.25">
      <c r="G3402" s="1"/>
      <c r="I3402" s="1"/>
      <c r="J3402" s="1"/>
      <c r="K3402" s="1"/>
      <c r="L3402" s="1"/>
    </row>
    <row r="3403" spans="7:12" x14ac:dyDescent="0.25">
      <c r="G3403" s="1"/>
      <c r="I3403" s="1"/>
      <c r="J3403" s="1"/>
      <c r="K3403" s="1"/>
      <c r="L3403" s="1"/>
    </row>
    <row r="3404" spans="7:12" x14ac:dyDescent="0.25">
      <c r="G3404" s="1"/>
      <c r="I3404" s="1"/>
      <c r="J3404" s="1"/>
      <c r="K3404" s="1"/>
      <c r="L3404" s="1"/>
    </row>
    <row r="3405" spans="7:12" x14ac:dyDescent="0.25">
      <c r="G3405" s="1"/>
      <c r="I3405" s="1"/>
      <c r="J3405" s="1"/>
      <c r="K3405" s="1"/>
      <c r="L3405" s="1"/>
    </row>
    <row r="3406" spans="7:12" x14ac:dyDescent="0.25">
      <c r="G3406" s="1"/>
      <c r="I3406" s="1"/>
      <c r="J3406" s="1"/>
      <c r="K3406" s="1"/>
      <c r="L3406" s="1"/>
    </row>
    <row r="3407" spans="7:12" x14ac:dyDescent="0.25">
      <c r="G3407" s="1"/>
      <c r="I3407" s="1"/>
      <c r="J3407" s="1"/>
      <c r="K3407" s="1"/>
      <c r="L3407" s="1"/>
    </row>
    <row r="3408" spans="7:12" x14ac:dyDescent="0.25">
      <c r="G3408" s="1"/>
      <c r="I3408" s="1"/>
      <c r="J3408" s="1"/>
      <c r="K3408" s="1"/>
      <c r="L3408" s="1"/>
    </row>
    <row r="3409" spans="7:12" x14ac:dyDescent="0.25">
      <c r="G3409" s="1"/>
      <c r="I3409" s="1"/>
      <c r="J3409" s="1"/>
      <c r="K3409" s="1"/>
      <c r="L3409" s="1"/>
    </row>
    <row r="3410" spans="7:12" x14ac:dyDescent="0.25">
      <c r="G3410" s="1"/>
      <c r="I3410" s="1"/>
      <c r="J3410" s="1"/>
      <c r="K3410" s="1"/>
      <c r="L3410" s="1"/>
    </row>
    <row r="3411" spans="7:12" x14ac:dyDescent="0.25">
      <c r="G3411" s="1"/>
      <c r="I3411" s="1"/>
      <c r="J3411" s="1"/>
      <c r="K3411" s="1"/>
      <c r="L3411" s="1"/>
    </row>
    <row r="3412" spans="7:12" x14ac:dyDescent="0.25">
      <c r="G3412" s="1"/>
      <c r="I3412" s="1"/>
      <c r="J3412" s="1"/>
      <c r="K3412" s="1"/>
      <c r="L3412" s="1"/>
    </row>
    <row r="3413" spans="7:12" x14ac:dyDescent="0.25">
      <c r="G3413" s="1"/>
      <c r="I3413" s="1"/>
      <c r="J3413" s="1"/>
      <c r="K3413" s="1"/>
      <c r="L3413" s="1"/>
    </row>
    <row r="3414" spans="7:12" x14ac:dyDescent="0.25">
      <c r="G3414" s="1"/>
      <c r="I3414" s="1"/>
      <c r="J3414" s="1"/>
      <c r="K3414" s="1"/>
      <c r="L3414" s="1"/>
    </row>
    <row r="3415" spans="7:12" x14ac:dyDescent="0.25">
      <c r="G3415" s="1"/>
      <c r="I3415" s="1"/>
      <c r="J3415" s="1"/>
      <c r="K3415" s="1"/>
      <c r="L3415" s="1"/>
    </row>
    <row r="3416" spans="7:12" x14ac:dyDescent="0.25">
      <c r="G3416" s="1"/>
      <c r="I3416" s="1"/>
      <c r="J3416" s="1"/>
      <c r="K3416" s="1"/>
      <c r="L3416" s="1"/>
    </row>
    <row r="3417" spans="7:12" x14ac:dyDescent="0.25">
      <c r="G3417" s="1"/>
      <c r="I3417" s="1"/>
      <c r="J3417" s="1"/>
      <c r="K3417" s="1"/>
      <c r="L3417" s="1"/>
    </row>
    <row r="3418" spans="7:12" x14ac:dyDescent="0.25">
      <c r="G3418" s="1"/>
      <c r="I3418" s="1"/>
      <c r="J3418" s="1"/>
      <c r="K3418" s="1"/>
      <c r="L3418" s="1"/>
    </row>
    <row r="3419" spans="7:12" x14ac:dyDescent="0.25">
      <c r="G3419" s="1"/>
      <c r="I3419" s="1"/>
      <c r="J3419" s="1"/>
      <c r="K3419" s="1"/>
      <c r="L3419" s="1"/>
    </row>
    <row r="3420" spans="7:12" x14ac:dyDescent="0.25">
      <c r="G3420" s="1"/>
      <c r="I3420" s="1"/>
      <c r="J3420" s="1"/>
      <c r="K3420" s="1"/>
      <c r="L3420" s="1"/>
    </row>
    <row r="3421" spans="7:12" x14ac:dyDescent="0.25">
      <c r="G3421" s="1"/>
      <c r="I3421" s="1"/>
      <c r="J3421" s="1"/>
      <c r="K3421" s="1"/>
      <c r="L3421" s="1"/>
    </row>
    <row r="3422" spans="7:12" x14ac:dyDescent="0.25">
      <c r="G3422" s="1"/>
      <c r="I3422" s="1"/>
      <c r="J3422" s="1"/>
      <c r="K3422" s="1"/>
      <c r="L3422" s="1"/>
    </row>
    <row r="3423" spans="7:12" x14ac:dyDescent="0.25">
      <c r="G3423" s="1"/>
      <c r="I3423" s="1"/>
      <c r="J3423" s="1"/>
      <c r="K3423" s="1"/>
      <c r="L3423" s="1"/>
    </row>
    <row r="3424" spans="7:12" x14ac:dyDescent="0.25">
      <c r="G3424" s="1"/>
      <c r="I3424" s="1"/>
      <c r="J3424" s="1"/>
      <c r="K3424" s="1"/>
      <c r="L3424" s="1"/>
    </row>
    <row r="3425" spans="7:12" x14ac:dyDescent="0.25">
      <c r="G3425" s="1"/>
      <c r="I3425" s="1"/>
      <c r="J3425" s="1"/>
      <c r="K3425" s="1"/>
      <c r="L3425" s="1"/>
    </row>
    <row r="3426" spans="7:12" x14ac:dyDescent="0.25">
      <c r="G3426" s="1"/>
      <c r="I3426" s="1"/>
      <c r="J3426" s="1"/>
      <c r="K3426" s="1"/>
      <c r="L3426" s="1"/>
    </row>
    <row r="3427" spans="7:12" x14ac:dyDescent="0.25">
      <c r="G3427" s="1"/>
      <c r="I3427" s="1"/>
      <c r="J3427" s="1"/>
      <c r="K3427" s="1"/>
      <c r="L3427" s="1"/>
    </row>
    <row r="3428" spans="7:12" x14ac:dyDescent="0.25">
      <c r="G3428" s="1"/>
      <c r="I3428" s="1"/>
      <c r="J3428" s="1"/>
      <c r="K3428" s="1"/>
      <c r="L3428" s="1"/>
    </row>
    <row r="3429" spans="7:12" x14ac:dyDescent="0.25">
      <c r="G3429" s="1"/>
      <c r="I3429" s="1"/>
      <c r="J3429" s="1"/>
      <c r="K3429" s="1"/>
      <c r="L3429" s="1"/>
    </row>
    <row r="3430" spans="7:12" x14ac:dyDescent="0.25">
      <c r="G3430" s="1"/>
      <c r="I3430" s="1"/>
      <c r="J3430" s="1"/>
      <c r="K3430" s="1"/>
      <c r="L3430" s="1"/>
    </row>
    <row r="3431" spans="7:12" x14ac:dyDescent="0.25">
      <c r="G3431" s="1"/>
      <c r="I3431" s="1"/>
      <c r="J3431" s="1"/>
      <c r="K3431" s="1"/>
      <c r="L3431" s="1"/>
    </row>
    <row r="3432" spans="7:12" x14ac:dyDescent="0.25">
      <c r="G3432" s="1"/>
      <c r="I3432" s="1"/>
      <c r="J3432" s="1"/>
      <c r="K3432" s="1"/>
      <c r="L3432" s="1"/>
    </row>
    <row r="3433" spans="7:12" x14ac:dyDescent="0.25">
      <c r="G3433" s="1"/>
      <c r="I3433" s="1"/>
      <c r="J3433" s="1"/>
      <c r="K3433" s="1"/>
      <c r="L3433" s="1"/>
    </row>
    <row r="3434" spans="7:12" x14ac:dyDescent="0.25">
      <c r="G3434" s="1"/>
      <c r="I3434" s="1"/>
      <c r="J3434" s="1"/>
      <c r="K3434" s="1"/>
      <c r="L3434" s="1"/>
    </row>
    <row r="3435" spans="7:12" x14ac:dyDescent="0.25">
      <c r="G3435" s="1"/>
      <c r="I3435" s="1"/>
      <c r="J3435" s="1"/>
      <c r="K3435" s="1"/>
      <c r="L3435" s="1"/>
    </row>
    <row r="3436" spans="7:12" x14ac:dyDescent="0.25">
      <c r="G3436" s="1"/>
      <c r="I3436" s="1"/>
      <c r="J3436" s="1"/>
      <c r="K3436" s="1"/>
      <c r="L3436" s="1"/>
    </row>
    <row r="3437" spans="7:12" x14ac:dyDescent="0.25">
      <c r="G3437" s="1"/>
      <c r="I3437" s="1"/>
      <c r="J3437" s="1"/>
      <c r="K3437" s="1"/>
      <c r="L3437" s="1"/>
    </row>
    <row r="3438" spans="7:12" x14ac:dyDescent="0.25">
      <c r="G3438" s="1"/>
      <c r="I3438" s="1"/>
      <c r="J3438" s="1"/>
      <c r="K3438" s="1"/>
      <c r="L3438" s="1"/>
    </row>
    <row r="3439" spans="7:12" x14ac:dyDescent="0.25">
      <c r="G3439" s="1"/>
      <c r="I3439" s="1"/>
      <c r="J3439" s="1"/>
      <c r="K3439" s="1"/>
      <c r="L3439" s="1"/>
    </row>
    <row r="3440" spans="7:12" x14ac:dyDescent="0.25">
      <c r="G3440" s="1"/>
      <c r="I3440" s="1"/>
      <c r="J3440" s="1"/>
      <c r="K3440" s="1"/>
      <c r="L3440" s="1"/>
    </row>
    <row r="3441" spans="7:12" x14ac:dyDescent="0.25">
      <c r="G3441" s="1"/>
      <c r="I3441" s="1"/>
      <c r="J3441" s="1"/>
      <c r="K3441" s="1"/>
      <c r="L3441" s="1"/>
    </row>
    <row r="3442" spans="7:12" x14ac:dyDescent="0.25">
      <c r="G3442" s="1"/>
      <c r="I3442" s="1"/>
      <c r="J3442" s="1"/>
      <c r="K3442" s="1"/>
      <c r="L3442" s="1"/>
    </row>
    <row r="3443" spans="7:12" x14ac:dyDescent="0.25">
      <c r="G3443" s="1"/>
      <c r="I3443" s="1"/>
      <c r="J3443" s="1"/>
      <c r="K3443" s="1"/>
      <c r="L3443" s="1"/>
    </row>
    <row r="3444" spans="7:12" x14ac:dyDescent="0.25">
      <c r="G3444" s="1"/>
      <c r="I3444" s="1"/>
      <c r="J3444" s="1"/>
      <c r="K3444" s="1"/>
      <c r="L3444" s="1"/>
    </row>
    <row r="3445" spans="7:12" x14ac:dyDescent="0.25">
      <c r="G3445" s="1"/>
      <c r="I3445" s="1"/>
      <c r="J3445" s="1"/>
      <c r="K3445" s="1"/>
      <c r="L3445" s="1"/>
    </row>
    <row r="3446" spans="7:12" x14ac:dyDescent="0.25">
      <c r="G3446" s="1"/>
      <c r="I3446" s="1"/>
      <c r="J3446" s="1"/>
      <c r="K3446" s="1"/>
      <c r="L3446" s="1"/>
    </row>
    <row r="3447" spans="7:12" x14ac:dyDescent="0.25">
      <c r="G3447" s="1"/>
      <c r="I3447" s="1"/>
      <c r="J3447" s="1"/>
      <c r="K3447" s="1"/>
      <c r="L3447" s="1"/>
    </row>
    <row r="3448" spans="7:12" x14ac:dyDescent="0.25">
      <c r="G3448" s="1"/>
      <c r="I3448" s="1"/>
      <c r="J3448" s="1"/>
      <c r="K3448" s="1"/>
      <c r="L3448" s="1"/>
    </row>
    <row r="3449" spans="7:12" x14ac:dyDescent="0.25">
      <c r="G3449" s="1"/>
      <c r="I3449" s="1"/>
      <c r="J3449" s="1"/>
      <c r="K3449" s="1"/>
      <c r="L3449" s="1"/>
    </row>
    <row r="3450" spans="7:12" x14ac:dyDescent="0.25">
      <c r="G3450" s="1"/>
      <c r="I3450" s="1"/>
      <c r="J3450" s="1"/>
      <c r="K3450" s="1"/>
      <c r="L3450" s="1"/>
    </row>
    <row r="3451" spans="7:12" x14ac:dyDescent="0.25">
      <c r="G3451" s="1"/>
      <c r="I3451" s="1"/>
      <c r="J3451" s="1"/>
      <c r="K3451" s="1"/>
      <c r="L3451" s="1"/>
    </row>
    <row r="3452" spans="7:12" x14ac:dyDescent="0.25">
      <c r="G3452" s="1"/>
      <c r="I3452" s="1"/>
      <c r="J3452" s="1"/>
      <c r="K3452" s="1"/>
      <c r="L3452" s="1"/>
    </row>
    <row r="3453" spans="7:12" x14ac:dyDescent="0.25">
      <c r="G3453" s="1"/>
      <c r="I3453" s="1"/>
      <c r="J3453" s="1"/>
      <c r="K3453" s="1"/>
      <c r="L3453" s="1"/>
    </row>
    <row r="3454" spans="7:12" x14ac:dyDescent="0.25">
      <c r="G3454" s="1"/>
      <c r="I3454" s="1"/>
      <c r="J3454" s="1"/>
      <c r="K3454" s="1"/>
      <c r="L3454" s="1"/>
    </row>
    <row r="3455" spans="7:12" x14ac:dyDescent="0.25">
      <c r="G3455" s="1"/>
      <c r="I3455" s="1"/>
      <c r="J3455" s="1"/>
      <c r="K3455" s="1"/>
      <c r="L3455" s="1"/>
    </row>
    <row r="3456" spans="7:12" x14ac:dyDescent="0.25">
      <c r="G3456" s="1"/>
      <c r="I3456" s="1"/>
      <c r="J3456" s="1"/>
      <c r="K3456" s="1"/>
      <c r="L3456" s="1"/>
    </row>
    <row r="3457" spans="7:12" x14ac:dyDescent="0.25">
      <c r="G3457" s="1"/>
      <c r="I3457" s="1"/>
      <c r="J3457" s="1"/>
      <c r="K3457" s="1"/>
      <c r="L3457" s="1"/>
    </row>
    <row r="3458" spans="7:12" x14ac:dyDescent="0.25">
      <c r="G3458" s="1"/>
      <c r="I3458" s="1"/>
      <c r="J3458" s="1"/>
      <c r="K3458" s="1"/>
      <c r="L3458" s="1"/>
    </row>
    <row r="3459" spans="7:12" x14ac:dyDescent="0.25">
      <c r="G3459" s="1"/>
      <c r="I3459" s="1"/>
      <c r="J3459" s="1"/>
      <c r="K3459" s="1"/>
      <c r="L3459" s="1"/>
    </row>
    <row r="3460" spans="7:12" x14ac:dyDescent="0.25">
      <c r="G3460" s="1"/>
      <c r="I3460" s="1"/>
      <c r="J3460" s="1"/>
      <c r="K3460" s="1"/>
      <c r="L3460" s="1"/>
    </row>
    <row r="3461" spans="7:12" x14ac:dyDescent="0.25">
      <c r="G3461" s="1"/>
      <c r="I3461" s="1"/>
      <c r="J3461" s="1"/>
      <c r="K3461" s="1"/>
      <c r="L3461" s="1"/>
    </row>
    <row r="3462" spans="7:12" x14ac:dyDescent="0.25">
      <c r="G3462" s="1"/>
      <c r="I3462" s="1"/>
      <c r="J3462" s="1"/>
      <c r="K3462" s="1"/>
      <c r="L3462" s="1"/>
    </row>
    <row r="3463" spans="7:12" x14ac:dyDescent="0.25">
      <c r="G3463" s="1"/>
      <c r="I3463" s="1"/>
      <c r="J3463" s="1"/>
      <c r="K3463" s="1"/>
      <c r="L3463" s="1"/>
    </row>
    <row r="3464" spans="7:12" x14ac:dyDescent="0.25">
      <c r="G3464" s="1"/>
      <c r="I3464" s="1"/>
      <c r="J3464" s="1"/>
      <c r="K3464" s="1"/>
      <c r="L3464" s="1"/>
    </row>
    <row r="3465" spans="7:12" x14ac:dyDescent="0.25">
      <c r="G3465" s="1"/>
      <c r="I3465" s="1"/>
      <c r="J3465" s="1"/>
      <c r="K3465" s="1"/>
      <c r="L3465" s="1"/>
    </row>
    <row r="3466" spans="7:12" x14ac:dyDescent="0.25">
      <c r="G3466" s="1"/>
      <c r="I3466" s="1"/>
      <c r="J3466" s="1"/>
      <c r="K3466" s="1"/>
      <c r="L3466" s="1"/>
    </row>
    <row r="3467" spans="7:12" x14ac:dyDescent="0.25">
      <c r="G3467" s="1"/>
      <c r="I3467" s="1"/>
      <c r="J3467" s="1"/>
      <c r="K3467" s="1"/>
      <c r="L3467" s="1"/>
    </row>
    <row r="3468" spans="7:12" x14ac:dyDescent="0.25">
      <c r="G3468" s="1"/>
      <c r="I3468" s="1"/>
      <c r="J3468" s="1"/>
      <c r="K3468" s="1"/>
      <c r="L3468" s="1"/>
    </row>
    <row r="3469" spans="7:12" x14ac:dyDescent="0.25">
      <c r="G3469" s="1"/>
      <c r="I3469" s="1"/>
      <c r="J3469" s="1"/>
      <c r="K3469" s="1"/>
      <c r="L3469" s="1"/>
    </row>
    <row r="3470" spans="7:12" x14ac:dyDescent="0.25">
      <c r="G3470" s="1"/>
      <c r="I3470" s="1"/>
      <c r="J3470" s="1"/>
      <c r="K3470" s="1"/>
      <c r="L3470" s="1"/>
    </row>
    <row r="3471" spans="7:12" x14ac:dyDescent="0.25">
      <c r="G3471" s="1"/>
      <c r="I3471" s="1"/>
      <c r="J3471" s="1"/>
      <c r="K3471" s="1"/>
      <c r="L3471" s="1"/>
    </row>
    <row r="3472" spans="7:12" x14ac:dyDescent="0.25">
      <c r="G3472" s="1"/>
      <c r="I3472" s="1"/>
      <c r="J3472" s="1"/>
      <c r="K3472" s="1"/>
      <c r="L3472" s="1"/>
    </row>
    <row r="3473" spans="7:12" x14ac:dyDescent="0.25">
      <c r="G3473" s="1"/>
      <c r="I3473" s="1"/>
      <c r="J3473" s="1"/>
      <c r="K3473" s="1"/>
      <c r="L3473" s="1"/>
    </row>
    <row r="3474" spans="7:12" x14ac:dyDescent="0.25">
      <c r="G3474" s="1"/>
      <c r="I3474" s="1"/>
      <c r="J3474" s="1"/>
      <c r="K3474" s="1"/>
      <c r="L3474" s="1"/>
    </row>
    <row r="3475" spans="7:12" x14ac:dyDescent="0.25">
      <c r="G3475" s="1"/>
      <c r="I3475" s="1"/>
      <c r="J3475" s="1"/>
      <c r="K3475" s="1"/>
      <c r="L3475" s="1"/>
    </row>
    <row r="3476" spans="7:12" x14ac:dyDescent="0.25">
      <c r="G3476" s="1"/>
      <c r="I3476" s="1"/>
      <c r="J3476" s="1"/>
      <c r="K3476" s="1"/>
      <c r="L3476" s="1"/>
    </row>
    <row r="3477" spans="7:12" x14ac:dyDescent="0.25">
      <c r="G3477" s="1"/>
      <c r="I3477" s="1"/>
      <c r="J3477" s="1"/>
      <c r="K3477" s="1"/>
      <c r="L3477" s="1"/>
    </row>
    <row r="3478" spans="7:12" x14ac:dyDescent="0.25">
      <c r="G3478" s="1"/>
      <c r="I3478" s="1"/>
      <c r="J3478" s="1"/>
      <c r="K3478" s="1"/>
      <c r="L3478" s="1"/>
    </row>
    <row r="3479" spans="7:12" x14ac:dyDescent="0.25">
      <c r="G3479" s="1"/>
      <c r="I3479" s="1"/>
      <c r="J3479" s="1"/>
      <c r="K3479" s="1"/>
      <c r="L3479" s="1"/>
    </row>
    <row r="3480" spans="7:12" x14ac:dyDescent="0.25">
      <c r="G3480" s="1"/>
      <c r="I3480" s="1"/>
      <c r="J3480" s="1"/>
      <c r="K3480" s="1"/>
      <c r="L3480" s="1"/>
    </row>
    <row r="3481" spans="7:12" x14ac:dyDescent="0.25">
      <c r="G3481" s="1"/>
      <c r="I3481" s="1"/>
      <c r="J3481" s="1"/>
      <c r="K3481" s="1"/>
      <c r="L3481" s="1"/>
    </row>
    <row r="3482" spans="7:12" x14ac:dyDescent="0.25">
      <c r="G3482" s="1"/>
      <c r="I3482" s="1"/>
      <c r="J3482" s="1"/>
      <c r="K3482" s="1"/>
      <c r="L3482" s="1"/>
    </row>
    <row r="3483" spans="7:12" x14ac:dyDescent="0.25">
      <c r="G3483" s="1"/>
      <c r="I3483" s="1"/>
      <c r="J3483" s="1"/>
      <c r="K3483" s="1"/>
      <c r="L3483" s="1"/>
    </row>
    <row r="3484" spans="7:12" x14ac:dyDescent="0.25">
      <c r="G3484" s="1"/>
      <c r="I3484" s="1"/>
      <c r="J3484" s="1"/>
      <c r="K3484" s="1"/>
      <c r="L3484" s="1"/>
    </row>
    <row r="3485" spans="7:12" x14ac:dyDescent="0.25">
      <c r="G3485" s="1"/>
      <c r="I3485" s="1"/>
      <c r="J3485" s="1"/>
      <c r="K3485" s="1"/>
      <c r="L3485" s="1"/>
    </row>
    <row r="3486" spans="7:12" x14ac:dyDescent="0.25">
      <c r="G3486" s="1"/>
      <c r="I3486" s="1"/>
      <c r="J3486" s="1"/>
      <c r="K3486" s="1"/>
      <c r="L3486" s="1"/>
    </row>
    <row r="3487" spans="7:12" x14ac:dyDescent="0.25">
      <c r="G3487" s="1"/>
      <c r="I3487" s="1"/>
      <c r="J3487" s="1"/>
      <c r="K3487" s="1"/>
      <c r="L3487" s="1"/>
    </row>
    <row r="3488" spans="7:12" x14ac:dyDescent="0.25">
      <c r="G3488" s="1"/>
      <c r="I3488" s="1"/>
      <c r="J3488" s="1"/>
      <c r="K3488" s="1"/>
      <c r="L3488" s="1"/>
    </row>
    <row r="3489" spans="7:12" x14ac:dyDescent="0.25">
      <c r="G3489" s="1"/>
      <c r="I3489" s="1"/>
      <c r="J3489" s="1"/>
      <c r="K3489" s="1"/>
      <c r="L3489" s="1"/>
    </row>
    <row r="3490" spans="7:12" x14ac:dyDescent="0.25">
      <c r="G3490" s="1"/>
      <c r="I3490" s="1"/>
      <c r="J3490" s="1"/>
      <c r="K3490" s="1"/>
      <c r="L3490" s="1"/>
    </row>
    <row r="3491" spans="7:12" x14ac:dyDescent="0.25">
      <c r="G3491" s="1"/>
      <c r="I3491" s="1"/>
      <c r="J3491" s="1"/>
      <c r="K3491" s="1"/>
      <c r="L3491" s="1"/>
    </row>
    <row r="3492" spans="7:12" x14ac:dyDescent="0.25">
      <c r="G3492" s="1"/>
      <c r="I3492" s="1"/>
      <c r="J3492" s="1"/>
      <c r="K3492" s="1"/>
      <c r="L3492" s="1"/>
    </row>
    <row r="3493" spans="7:12" x14ac:dyDescent="0.25">
      <c r="G3493" s="1"/>
      <c r="I3493" s="1"/>
      <c r="J3493" s="1"/>
      <c r="K3493" s="1"/>
      <c r="L3493" s="1"/>
    </row>
    <row r="3494" spans="7:12" x14ac:dyDescent="0.25">
      <c r="G3494" s="1"/>
      <c r="I3494" s="1"/>
      <c r="J3494" s="1"/>
      <c r="K3494" s="1"/>
      <c r="L3494" s="1"/>
    </row>
    <row r="3495" spans="7:12" x14ac:dyDescent="0.25">
      <c r="G3495" s="1"/>
      <c r="I3495" s="1"/>
      <c r="J3495" s="1"/>
      <c r="K3495" s="1"/>
      <c r="L3495" s="1"/>
    </row>
    <row r="3496" spans="7:12" x14ac:dyDescent="0.25">
      <c r="G3496" s="1"/>
      <c r="I3496" s="1"/>
      <c r="J3496" s="1"/>
      <c r="K3496" s="1"/>
      <c r="L3496" s="1"/>
    </row>
    <row r="3497" spans="7:12" x14ac:dyDescent="0.25">
      <c r="G3497" s="1"/>
      <c r="I3497" s="1"/>
      <c r="J3497" s="1"/>
      <c r="K3497" s="1"/>
      <c r="L3497" s="1"/>
    </row>
    <row r="3498" spans="7:12" x14ac:dyDescent="0.25">
      <c r="G3498" s="1"/>
      <c r="I3498" s="1"/>
      <c r="J3498" s="1"/>
      <c r="K3498" s="1"/>
      <c r="L3498" s="1"/>
    </row>
    <row r="3499" spans="7:12" x14ac:dyDescent="0.25">
      <c r="G3499" s="1"/>
      <c r="I3499" s="1"/>
      <c r="J3499" s="1"/>
      <c r="K3499" s="1"/>
      <c r="L3499" s="1"/>
    </row>
    <row r="3500" spans="7:12" x14ac:dyDescent="0.25">
      <c r="G3500" s="1"/>
      <c r="I3500" s="1"/>
      <c r="J3500" s="1"/>
      <c r="K3500" s="1"/>
      <c r="L3500" s="1"/>
    </row>
    <row r="3501" spans="7:12" x14ac:dyDescent="0.25">
      <c r="G3501" s="1"/>
      <c r="I3501" s="1"/>
      <c r="J3501" s="1"/>
      <c r="K3501" s="1"/>
      <c r="L3501" s="1"/>
    </row>
    <row r="3502" spans="7:12" x14ac:dyDescent="0.25">
      <c r="G3502" s="1"/>
      <c r="I3502" s="1"/>
      <c r="J3502" s="1"/>
      <c r="K3502" s="1"/>
      <c r="L3502" s="1"/>
    </row>
    <row r="3503" spans="7:12" x14ac:dyDescent="0.25">
      <c r="G3503" s="1"/>
      <c r="I3503" s="1"/>
      <c r="J3503" s="1"/>
      <c r="K3503" s="1"/>
      <c r="L3503" s="1"/>
    </row>
    <row r="3504" spans="7:12" x14ac:dyDescent="0.25">
      <c r="G3504" s="1"/>
      <c r="I3504" s="1"/>
      <c r="J3504" s="1"/>
      <c r="K3504" s="1"/>
      <c r="L3504" s="1"/>
    </row>
    <row r="3505" spans="7:12" x14ac:dyDescent="0.25">
      <c r="G3505" s="1"/>
      <c r="I3505" s="1"/>
      <c r="J3505" s="1"/>
      <c r="K3505" s="1"/>
      <c r="L3505" s="1"/>
    </row>
    <row r="3506" spans="7:12" x14ac:dyDescent="0.25">
      <c r="G3506" s="1"/>
      <c r="I3506" s="1"/>
      <c r="J3506" s="1"/>
      <c r="K3506" s="1"/>
      <c r="L3506" s="1"/>
    </row>
    <row r="3507" spans="7:12" x14ac:dyDescent="0.25">
      <c r="G3507" s="1"/>
      <c r="I3507" s="1"/>
      <c r="J3507" s="1"/>
      <c r="K3507" s="1"/>
      <c r="L3507" s="1"/>
    </row>
    <row r="3508" spans="7:12" x14ac:dyDescent="0.25">
      <c r="G3508" s="1"/>
      <c r="I3508" s="1"/>
      <c r="J3508" s="1"/>
      <c r="K3508" s="1"/>
      <c r="L3508" s="1"/>
    </row>
    <row r="3509" spans="7:12" x14ac:dyDescent="0.25">
      <c r="G3509" s="1"/>
      <c r="I3509" s="1"/>
      <c r="J3509" s="1"/>
      <c r="K3509" s="1"/>
      <c r="L3509" s="1"/>
    </row>
    <row r="3510" spans="7:12" x14ac:dyDescent="0.25">
      <c r="G3510" s="1"/>
      <c r="I3510" s="1"/>
      <c r="J3510" s="1"/>
      <c r="K3510" s="1"/>
      <c r="L3510" s="1"/>
    </row>
    <row r="3511" spans="7:12" x14ac:dyDescent="0.25">
      <c r="G3511" s="1"/>
      <c r="I3511" s="1"/>
      <c r="J3511" s="1"/>
      <c r="K3511" s="1"/>
      <c r="L3511" s="1"/>
    </row>
    <row r="3512" spans="7:12" x14ac:dyDescent="0.25">
      <c r="G3512" s="1"/>
      <c r="I3512" s="1"/>
      <c r="J3512" s="1"/>
      <c r="K3512" s="1"/>
      <c r="L3512" s="1"/>
    </row>
    <row r="3513" spans="7:12" x14ac:dyDescent="0.25">
      <c r="G3513" s="1"/>
      <c r="I3513" s="1"/>
      <c r="J3513" s="1"/>
      <c r="K3513" s="1"/>
      <c r="L3513" s="1"/>
    </row>
    <row r="3514" spans="7:12" x14ac:dyDescent="0.25">
      <c r="G3514" s="1"/>
      <c r="I3514" s="1"/>
      <c r="J3514" s="1"/>
      <c r="K3514" s="1"/>
      <c r="L3514" s="1"/>
    </row>
    <row r="3515" spans="7:12" x14ac:dyDescent="0.25">
      <c r="G3515" s="1"/>
      <c r="I3515" s="1"/>
      <c r="J3515" s="1"/>
      <c r="K3515" s="1"/>
      <c r="L3515" s="1"/>
    </row>
    <row r="3516" spans="7:12" x14ac:dyDescent="0.25">
      <c r="G3516" s="1"/>
      <c r="I3516" s="1"/>
      <c r="J3516" s="1"/>
      <c r="K3516" s="1"/>
      <c r="L3516" s="1"/>
    </row>
    <row r="3517" spans="7:12" x14ac:dyDescent="0.25">
      <c r="G3517" s="1"/>
      <c r="I3517" s="1"/>
      <c r="J3517" s="1"/>
      <c r="K3517" s="1"/>
      <c r="L3517" s="1"/>
    </row>
    <row r="3518" spans="7:12" x14ac:dyDescent="0.25">
      <c r="G3518" s="1"/>
      <c r="I3518" s="1"/>
      <c r="J3518" s="1"/>
      <c r="K3518" s="1"/>
      <c r="L3518" s="1"/>
    </row>
    <row r="3519" spans="7:12" x14ac:dyDescent="0.25">
      <c r="G3519" s="1"/>
      <c r="I3519" s="1"/>
      <c r="J3519" s="1"/>
      <c r="K3519" s="1"/>
      <c r="L3519" s="1"/>
    </row>
    <row r="3520" spans="7:12" x14ac:dyDescent="0.25">
      <c r="G3520" s="1"/>
      <c r="I3520" s="1"/>
      <c r="J3520" s="1"/>
      <c r="K3520" s="1"/>
      <c r="L3520" s="1"/>
    </row>
    <row r="3521" spans="7:12" x14ac:dyDescent="0.25">
      <c r="G3521" s="1"/>
      <c r="I3521" s="1"/>
      <c r="J3521" s="1"/>
      <c r="K3521" s="1"/>
      <c r="L3521" s="1"/>
    </row>
    <row r="3522" spans="7:12" x14ac:dyDescent="0.25">
      <c r="G3522" s="1"/>
      <c r="I3522" s="1"/>
      <c r="J3522" s="1"/>
      <c r="K3522" s="1"/>
      <c r="L3522" s="1"/>
    </row>
    <row r="3523" spans="7:12" x14ac:dyDescent="0.25">
      <c r="G3523" s="1"/>
      <c r="I3523" s="1"/>
      <c r="J3523" s="1"/>
      <c r="K3523" s="1"/>
      <c r="L3523" s="1"/>
    </row>
    <row r="3524" spans="7:12" x14ac:dyDescent="0.25">
      <c r="G3524" s="1"/>
      <c r="I3524" s="1"/>
      <c r="J3524" s="1"/>
      <c r="K3524" s="1"/>
      <c r="L3524" s="1"/>
    </row>
    <row r="3525" spans="7:12" x14ac:dyDescent="0.25">
      <c r="G3525" s="1"/>
      <c r="I3525" s="1"/>
      <c r="J3525" s="1"/>
      <c r="K3525" s="1"/>
      <c r="L3525" s="1"/>
    </row>
    <row r="3526" spans="7:12" x14ac:dyDescent="0.25">
      <c r="G3526" s="1"/>
      <c r="I3526" s="1"/>
      <c r="J3526" s="1"/>
      <c r="K3526" s="1"/>
      <c r="L3526" s="1"/>
    </row>
    <row r="3527" spans="7:12" x14ac:dyDescent="0.25">
      <c r="G3527" s="1"/>
      <c r="I3527" s="1"/>
      <c r="J3527" s="1"/>
      <c r="K3527" s="1"/>
      <c r="L3527" s="1"/>
    </row>
    <row r="3528" spans="7:12" x14ac:dyDescent="0.25">
      <c r="G3528" s="1"/>
      <c r="I3528" s="1"/>
      <c r="J3528" s="1"/>
      <c r="K3528" s="1"/>
      <c r="L3528" s="1"/>
    </row>
    <row r="3529" spans="7:12" x14ac:dyDescent="0.25">
      <c r="G3529" s="1"/>
      <c r="I3529" s="1"/>
      <c r="J3529" s="1"/>
      <c r="K3529" s="1"/>
      <c r="L3529" s="1"/>
    </row>
    <row r="3530" spans="7:12" x14ac:dyDescent="0.25">
      <c r="G3530" s="1"/>
      <c r="I3530" s="1"/>
      <c r="J3530" s="1"/>
      <c r="K3530" s="1"/>
      <c r="L3530" s="1"/>
    </row>
    <row r="3531" spans="7:12" x14ac:dyDescent="0.25">
      <c r="G3531" s="1"/>
      <c r="I3531" s="1"/>
      <c r="J3531" s="1"/>
      <c r="K3531" s="1"/>
      <c r="L3531" s="1"/>
    </row>
    <row r="3532" spans="7:12" x14ac:dyDescent="0.25">
      <c r="G3532" s="1"/>
      <c r="I3532" s="1"/>
      <c r="J3532" s="1"/>
      <c r="K3532" s="1"/>
      <c r="L3532" s="1"/>
    </row>
    <row r="3533" spans="7:12" x14ac:dyDescent="0.25">
      <c r="G3533" s="1"/>
      <c r="I3533" s="1"/>
      <c r="J3533" s="1"/>
      <c r="K3533" s="1"/>
      <c r="L3533" s="1"/>
    </row>
    <row r="3534" spans="7:12" x14ac:dyDescent="0.25">
      <c r="G3534" s="1"/>
      <c r="I3534" s="1"/>
      <c r="J3534" s="1"/>
      <c r="K3534" s="1"/>
      <c r="L3534" s="1"/>
    </row>
    <row r="3535" spans="7:12" x14ac:dyDescent="0.25">
      <c r="G3535" s="1"/>
      <c r="I3535" s="1"/>
      <c r="J3535" s="1"/>
      <c r="K3535" s="1"/>
      <c r="L3535" s="1"/>
    </row>
    <row r="3536" spans="7:12" x14ac:dyDescent="0.25">
      <c r="G3536" s="1"/>
      <c r="I3536" s="1"/>
      <c r="J3536" s="1"/>
      <c r="K3536" s="1"/>
      <c r="L3536" s="1"/>
    </row>
    <row r="3537" spans="7:12" x14ac:dyDescent="0.25">
      <c r="G3537" s="1"/>
      <c r="I3537" s="1"/>
      <c r="J3537" s="1"/>
      <c r="K3537" s="1"/>
      <c r="L3537" s="1"/>
    </row>
    <row r="3538" spans="7:12" x14ac:dyDescent="0.25">
      <c r="G3538" s="1"/>
      <c r="I3538" s="1"/>
      <c r="J3538" s="1"/>
      <c r="K3538" s="1"/>
      <c r="L3538" s="1"/>
    </row>
    <row r="3539" spans="7:12" x14ac:dyDescent="0.25">
      <c r="G3539" s="1"/>
      <c r="I3539" s="1"/>
      <c r="J3539" s="1"/>
      <c r="K3539" s="1"/>
      <c r="L3539" s="1"/>
    </row>
    <row r="3540" spans="7:12" x14ac:dyDescent="0.25">
      <c r="G3540" s="1"/>
      <c r="I3540" s="1"/>
      <c r="J3540" s="1"/>
      <c r="K3540" s="1"/>
      <c r="L3540" s="1"/>
    </row>
    <row r="3541" spans="7:12" x14ac:dyDescent="0.25">
      <c r="G3541" s="1"/>
      <c r="I3541" s="1"/>
      <c r="J3541" s="1"/>
      <c r="K3541" s="1"/>
      <c r="L3541" s="1"/>
    </row>
    <row r="3542" spans="7:12" x14ac:dyDescent="0.25">
      <c r="G3542" s="1"/>
      <c r="I3542" s="1"/>
      <c r="J3542" s="1"/>
      <c r="K3542" s="1"/>
      <c r="L3542" s="1"/>
    </row>
    <row r="3543" spans="7:12" x14ac:dyDescent="0.25">
      <c r="G3543" s="1"/>
      <c r="I3543" s="1"/>
      <c r="J3543" s="1"/>
      <c r="K3543" s="1"/>
      <c r="L3543" s="1"/>
    </row>
    <row r="3544" spans="7:12" x14ac:dyDescent="0.25">
      <c r="G3544" s="1"/>
      <c r="I3544" s="1"/>
      <c r="J3544" s="1"/>
      <c r="K3544" s="1"/>
      <c r="L3544" s="1"/>
    </row>
    <row r="3545" spans="7:12" x14ac:dyDescent="0.25">
      <c r="G3545" s="1"/>
      <c r="I3545" s="1"/>
      <c r="J3545" s="1"/>
      <c r="K3545" s="1"/>
      <c r="L3545" s="1"/>
    </row>
    <row r="3546" spans="7:12" x14ac:dyDescent="0.25">
      <c r="G3546" s="1"/>
      <c r="I3546" s="1"/>
      <c r="J3546" s="1"/>
      <c r="K3546" s="1"/>
      <c r="L3546" s="1"/>
    </row>
    <row r="3547" spans="7:12" x14ac:dyDescent="0.25">
      <c r="G3547" s="1"/>
      <c r="I3547" s="1"/>
      <c r="J3547" s="1"/>
      <c r="K3547" s="1"/>
      <c r="L3547" s="1"/>
    </row>
    <row r="3548" spans="7:12" x14ac:dyDescent="0.25">
      <c r="G3548" s="1"/>
      <c r="I3548" s="1"/>
      <c r="J3548" s="1"/>
      <c r="K3548" s="1"/>
      <c r="L3548" s="1"/>
    </row>
    <row r="3549" spans="7:12" x14ac:dyDescent="0.25">
      <c r="G3549" s="1"/>
      <c r="I3549" s="1"/>
      <c r="J3549" s="1"/>
      <c r="K3549" s="1"/>
      <c r="L3549" s="1"/>
    </row>
    <row r="3550" spans="7:12" x14ac:dyDescent="0.25">
      <c r="G3550" s="1"/>
      <c r="I3550" s="1"/>
      <c r="J3550" s="1"/>
      <c r="K3550" s="1"/>
      <c r="L3550" s="1"/>
    </row>
    <row r="3551" spans="7:12" x14ac:dyDescent="0.25">
      <c r="G3551" s="1"/>
      <c r="I3551" s="1"/>
      <c r="J3551" s="1"/>
      <c r="K3551" s="1"/>
      <c r="L3551" s="1"/>
    </row>
    <row r="3552" spans="7:12" x14ac:dyDescent="0.25">
      <c r="G3552" s="1"/>
      <c r="I3552" s="1"/>
      <c r="J3552" s="1"/>
      <c r="K3552" s="1"/>
      <c r="L3552" s="1"/>
    </row>
    <row r="3553" spans="7:12" x14ac:dyDescent="0.25">
      <c r="G3553" s="1"/>
      <c r="I3553" s="1"/>
      <c r="J3553" s="1"/>
      <c r="K3553" s="1"/>
      <c r="L3553" s="1"/>
    </row>
    <row r="3554" spans="7:12" x14ac:dyDescent="0.25">
      <c r="G3554" s="1"/>
      <c r="I3554" s="1"/>
      <c r="J3554" s="1"/>
      <c r="K3554" s="1"/>
      <c r="L3554" s="1"/>
    </row>
    <row r="3555" spans="7:12" x14ac:dyDescent="0.25">
      <c r="G3555" s="1"/>
      <c r="I3555" s="1"/>
      <c r="J3555" s="1"/>
      <c r="K3555" s="1"/>
      <c r="L3555" s="1"/>
    </row>
    <row r="3556" spans="7:12" x14ac:dyDescent="0.25">
      <c r="G3556" s="1"/>
      <c r="I3556" s="1"/>
      <c r="J3556" s="1"/>
      <c r="K3556" s="1"/>
      <c r="L3556" s="1"/>
    </row>
    <row r="3557" spans="7:12" x14ac:dyDescent="0.25">
      <c r="G3557" s="1"/>
      <c r="I3557" s="1"/>
      <c r="J3557" s="1"/>
      <c r="K3557" s="1"/>
      <c r="L3557" s="1"/>
    </row>
    <row r="3558" spans="7:12" x14ac:dyDescent="0.25">
      <c r="G3558" s="1"/>
      <c r="I3558" s="1"/>
      <c r="J3558" s="1"/>
      <c r="K3558" s="1"/>
      <c r="L3558" s="1"/>
    </row>
    <row r="3559" spans="7:12" x14ac:dyDescent="0.25">
      <c r="G3559" s="1"/>
      <c r="I3559" s="1"/>
      <c r="J3559" s="1"/>
      <c r="K3559" s="1"/>
      <c r="L3559" s="1"/>
    </row>
    <row r="3560" spans="7:12" x14ac:dyDescent="0.25">
      <c r="G3560" s="1"/>
      <c r="I3560" s="1"/>
      <c r="J3560" s="1"/>
      <c r="K3560" s="1"/>
      <c r="L3560" s="1"/>
    </row>
    <row r="3561" spans="7:12" x14ac:dyDescent="0.25">
      <c r="G3561" s="1"/>
      <c r="I3561" s="1"/>
      <c r="J3561" s="1"/>
      <c r="K3561" s="1"/>
      <c r="L3561" s="1"/>
    </row>
    <row r="3562" spans="7:12" x14ac:dyDescent="0.25">
      <c r="G3562" s="1"/>
      <c r="I3562" s="1"/>
      <c r="J3562" s="1"/>
      <c r="K3562" s="1"/>
      <c r="L3562" s="1"/>
    </row>
    <row r="3563" spans="7:12" x14ac:dyDescent="0.25">
      <c r="G3563" s="1"/>
      <c r="I3563" s="1"/>
      <c r="J3563" s="1"/>
      <c r="K3563" s="1"/>
      <c r="L3563" s="1"/>
    </row>
    <row r="3564" spans="7:12" x14ac:dyDescent="0.25">
      <c r="G3564" s="1"/>
      <c r="I3564" s="1"/>
      <c r="J3564" s="1"/>
      <c r="K3564" s="1"/>
      <c r="L3564" s="1"/>
    </row>
    <row r="3565" spans="7:12" x14ac:dyDescent="0.25">
      <c r="G3565" s="1"/>
      <c r="I3565" s="1"/>
      <c r="J3565" s="1"/>
      <c r="K3565" s="1"/>
      <c r="L3565" s="1"/>
    </row>
    <row r="3566" spans="7:12" x14ac:dyDescent="0.25">
      <c r="G3566" s="1"/>
      <c r="I3566" s="1"/>
      <c r="J3566" s="1"/>
      <c r="K3566" s="1"/>
      <c r="L3566" s="1"/>
    </row>
    <row r="3567" spans="7:12" x14ac:dyDescent="0.25">
      <c r="G3567" s="1"/>
      <c r="I3567" s="1"/>
      <c r="J3567" s="1"/>
      <c r="K3567" s="1"/>
      <c r="L3567" s="1"/>
    </row>
    <row r="3568" spans="7:12" x14ac:dyDescent="0.25">
      <c r="G3568" s="1"/>
      <c r="I3568" s="1"/>
      <c r="J3568" s="1"/>
      <c r="K3568" s="1"/>
      <c r="L3568" s="1"/>
    </row>
    <row r="3569" spans="7:12" x14ac:dyDescent="0.25">
      <c r="G3569" s="1"/>
      <c r="I3569" s="1"/>
      <c r="J3569" s="1"/>
      <c r="K3569" s="1"/>
      <c r="L3569" s="1"/>
    </row>
    <row r="3570" spans="7:12" x14ac:dyDescent="0.25">
      <c r="G3570" s="1"/>
      <c r="I3570" s="1"/>
      <c r="J3570" s="1"/>
      <c r="K3570" s="1"/>
      <c r="L3570" s="1"/>
    </row>
    <row r="3571" spans="7:12" x14ac:dyDescent="0.25">
      <c r="G3571" s="1"/>
      <c r="I3571" s="1"/>
      <c r="J3571" s="1"/>
      <c r="K3571" s="1"/>
      <c r="L3571" s="1"/>
    </row>
    <row r="3572" spans="7:12" x14ac:dyDescent="0.25">
      <c r="G3572" s="1"/>
      <c r="I3572" s="1"/>
      <c r="J3572" s="1"/>
      <c r="K3572" s="1"/>
      <c r="L3572" s="1"/>
    </row>
    <row r="3573" spans="7:12" x14ac:dyDescent="0.25">
      <c r="G3573" s="1"/>
      <c r="I3573" s="1"/>
      <c r="J3573" s="1"/>
      <c r="K3573" s="1"/>
      <c r="L3573" s="1"/>
    </row>
    <row r="3574" spans="7:12" x14ac:dyDescent="0.25">
      <c r="G3574" s="1"/>
      <c r="I3574" s="1"/>
      <c r="J3574" s="1"/>
      <c r="K3574" s="1"/>
      <c r="L3574" s="1"/>
    </row>
    <row r="3575" spans="7:12" x14ac:dyDescent="0.25">
      <c r="G3575" s="1"/>
      <c r="I3575" s="1"/>
      <c r="J3575" s="1"/>
      <c r="K3575" s="1"/>
      <c r="L3575" s="1"/>
    </row>
    <row r="3576" spans="7:12" x14ac:dyDescent="0.25">
      <c r="G3576" s="1"/>
      <c r="I3576" s="1"/>
      <c r="J3576" s="1"/>
      <c r="K3576" s="1"/>
      <c r="L3576" s="1"/>
    </row>
    <row r="3577" spans="7:12" x14ac:dyDescent="0.25">
      <c r="G3577" s="1"/>
      <c r="I3577" s="1"/>
      <c r="J3577" s="1"/>
      <c r="K3577" s="1"/>
      <c r="L3577" s="1"/>
    </row>
    <row r="3578" spans="7:12" x14ac:dyDescent="0.25">
      <c r="G3578" s="1"/>
      <c r="I3578" s="1"/>
      <c r="J3578" s="1"/>
      <c r="K3578" s="1"/>
      <c r="L3578" s="1"/>
    </row>
    <row r="3579" spans="7:12" x14ac:dyDescent="0.25">
      <c r="G3579" s="1"/>
      <c r="I3579" s="1"/>
      <c r="J3579" s="1"/>
      <c r="K3579" s="1"/>
      <c r="L3579" s="1"/>
    </row>
    <row r="3580" spans="7:12" x14ac:dyDescent="0.25">
      <c r="G3580" s="1"/>
      <c r="I3580" s="1"/>
      <c r="J3580" s="1"/>
      <c r="K3580" s="1"/>
      <c r="L3580" s="1"/>
    </row>
    <row r="3581" spans="7:12" x14ac:dyDescent="0.25">
      <c r="G3581" s="1"/>
      <c r="I3581" s="1"/>
      <c r="J3581" s="1"/>
      <c r="K3581" s="1"/>
      <c r="L3581" s="1"/>
    </row>
    <row r="3582" spans="7:12" x14ac:dyDescent="0.25">
      <c r="G3582" s="1"/>
      <c r="I3582" s="1"/>
      <c r="J3582" s="1"/>
      <c r="K3582" s="1"/>
      <c r="L3582" s="1"/>
    </row>
    <row r="3583" spans="7:12" x14ac:dyDescent="0.25">
      <c r="G3583" s="1"/>
      <c r="I3583" s="1"/>
      <c r="J3583" s="1"/>
      <c r="K3583" s="1"/>
      <c r="L3583" s="1"/>
    </row>
    <row r="3584" spans="7:12" x14ac:dyDescent="0.25">
      <c r="G3584" s="1"/>
      <c r="I3584" s="1"/>
      <c r="J3584" s="1"/>
      <c r="K3584" s="1"/>
      <c r="L3584" s="1"/>
    </row>
    <row r="3585" spans="7:12" x14ac:dyDescent="0.25">
      <c r="G3585" s="1"/>
      <c r="I3585" s="1"/>
      <c r="J3585" s="1"/>
      <c r="K3585" s="1"/>
      <c r="L3585" s="1"/>
    </row>
    <row r="3586" spans="7:12" x14ac:dyDescent="0.25">
      <c r="G3586" s="1"/>
      <c r="I3586" s="1"/>
      <c r="J3586" s="1"/>
      <c r="K3586" s="1"/>
      <c r="L3586" s="1"/>
    </row>
    <row r="3587" spans="7:12" x14ac:dyDescent="0.25">
      <c r="G3587" s="1"/>
      <c r="I3587" s="1"/>
      <c r="J3587" s="1"/>
      <c r="K3587" s="1"/>
      <c r="L3587" s="1"/>
    </row>
    <row r="3588" spans="7:12" x14ac:dyDescent="0.25">
      <c r="G3588" s="1"/>
      <c r="I3588" s="1"/>
      <c r="J3588" s="1"/>
      <c r="K3588" s="1"/>
      <c r="L3588" s="1"/>
    </row>
    <row r="3589" spans="7:12" x14ac:dyDescent="0.25">
      <c r="G3589" s="1"/>
      <c r="I3589" s="1"/>
      <c r="J3589" s="1"/>
      <c r="K3589" s="1"/>
      <c r="L3589" s="1"/>
    </row>
    <row r="3590" spans="7:12" x14ac:dyDescent="0.25">
      <c r="G3590" s="1"/>
      <c r="I3590" s="1"/>
      <c r="J3590" s="1"/>
      <c r="K3590" s="1"/>
      <c r="L3590" s="1"/>
    </row>
    <row r="3591" spans="7:12" x14ac:dyDescent="0.25">
      <c r="G3591" s="1"/>
      <c r="I3591" s="1"/>
      <c r="J3591" s="1"/>
      <c r="K3591" s="1"/>
      <c r="L3591" s="1"/>
    </row>
    <row r="3592" spans="7:12" x14ac:dyDescent="0.25">
      <c r="G3592" s="1"/>
      <c r="I3592" s="1"/>
      <c r="J3592" s="1"/>
      <c r="K3592" s="1"/>
      <c r="L3592" s="1"/>
    </row>
    <row r="3593" spans="7:12" x14ac:dyDescent="0.25">
      <c r="G3593" s="1"/>
      <c r="I3593" s="1"/>
      <c r="J3593" s="1"/>
      <c r="K3593" s="1"/>
      <c r="L3593" s="1"/>
    </row>
    <row r="3594" spans="7:12" x14ac:dyDescent="0.25">
      <c r="G3594" s="1"/>
      <c r="I3594" s="1"/>
      <c r="J3594" s="1"/>
      <c r="K3594" s="1"/>
      <c r="L3594" s="1"/>
    </row>
    <row r="3595" spans="7:12" x14ac:dyDescent="0.25">
      <c r="G3595" s="1"/>
      <c r="I3595" s="1"/>
      <c r="J3595" s="1"/>
      <c r="K3595" s="1"/>
      <c r="L3595" s="1"/>
    </row>
    <row r="3596" spans="7:12" x14ac:dyDescent="0.25">
      <c r="G3596" s="1"/>
      <c r="I3596" s="1"/>
      <c r="J3596" s="1"/>
      <c r="K3596" s="1"/>
      <c r="L3596" s="1"/>
    </row>
    <row r="3597" spans="7:12" x14ac:dyDescent="0.25">
      <c r="G3597" s="1"/>
      <c r="I3597" s="1"/>
      <c r="J3597" s="1"/>
      <c r="K3597" s="1"/>
      <c r="L3597" s="1"/>
    </row>
    <row r="3598" spans="7:12" x14ac:dyDescent="0.25">
      <c r="G3598" s="1"/>
      <c r="I3598" s="1"/>
      <c r="J3598" s="1"/>
      <c r="K3598" s="1"/>
      <c r="L3598" s="1"/>
    </row>
    <row r="3599" spans="7:12" x14ac:dyDescent="0.25">
      <c r="G3599" s="1"/>
      <c r="I3599" s="1"/>
      <c r="J3599" s="1"/>
      <c r="K3599" s="1"/>
      <c r="L3599" s="1"/>
    </row>
    <row r="3600" spans="7:12" x14ac:dyDescent="0.25">
      <c r="G3600" s="1"/>
      <c r="I3600" s="1"/>
      <c r="J3600" s="1"/>
      <c r="K3600" s="1"/>
      <c r="L3600" s="1"/>
    </row>
    <row r="3601" spans="7:12" x14ac:dyDescent="0.25">
      <c r="G3601" s="1"/>
      <c r="I3601" s="1"/>
      <c r="J3601" s="1"/>
      <c r="K3601" s="1"/>
      <c r="L3601" s="1"/>
    </row>
    <row r="3602" spans="7:12" x14ac:dyDescent="0.25">
      <c r="G3602" s="1"/>
      <c r="I3602" s="1"/>
      <c r="J3602" s="1"/>
      <c r="K3602" s="1"/>
      <c r="L3602" s="1"/>
    </row>
    <row r="3603" spans="7:12" x14ac:dyDescent="0.25">
      <c r="G3603" s="1"/>
      <c r="I3603" s="1"/>
      <c r="J3603" s="1"/>
      <c r="K3603" s="1"/>
      <c r="L3603" s="1"/>
    </row>
    <row r="3604" spans="7:12" x14ac:dyDescent="0.25">
      <c r="G3604" s="1"/>
      <c r="I3604" s="1"/>
      <c r="J3604" s="1"/>
      <c r="K3604" s="1"/>
      <c r="L3604" s="1"/>
    </row>
    <row r="3605" spans="7:12" x14ac:dyDescent="0.25">
      <c r="G3605" s="1"/>
      <c r="I3605" s="1"/>
      <c r="J3605" s="1"/>
      <c r="K3605" s="1"/>
      <c r="L3605" s="1"/>
    </row>
    <row r="3606" spans="7:12" x14ac:dyDescent="0.25">
      <c r="G3606" s="1"/>
      <c r="I3606" s="1"/>
      <c r="J3606" s="1"/>
      <c r="K3606" s="1"/>
      <c r="L3606" s="1"/>
    </row>
    <row r="3607" spans="7:12" x14ac:dyDescent="0.25">
      <c r="G3607" s="1"/>
      <c r="I3607" s="1"/>
      <c r="J3607" s="1"/>
      <c r="K3607" s="1"/>
      <c r="L3607" s="1"/>
    </row>
    <row r="3608" spans="7:12" x14ac:dyDescent="0.25">
      <c r="G3608" s="1"/>
      <c r="I3608" s="1"/>
      <c r="J3608" s="1"/>
      <c r="K3608" s="1"/>
      <c r="L3608" s="1"/>
    </row>
    <row r="3609" spans="7:12" x14ac:dyDescent="0.25">
      <c r="G3609" s="1"/>
      <c r="I3609" s="1"/>
      <c r="J3609" s="1"/>
      <c r="K3609" s="1"/>
      <c r="L3609" s="1"/>
    </row>
    <row r="3610" spans="7:12" x14ac:dyDescent="0.25">
      <c r="G3610" s="1"/>
      <c r="I3610" s="1"/>
      <c r="J3610" s="1"/>
      <c r="K3610" s="1"/>
      <c r="L3610" s="1"/>
    </row>
    <row r="3611" spans="7:12" x14ac:dyDescent="0.25">
      <c r="G3611" s="1"/>
      <c r="I3611" s="1"/>
      <c r="J3611" s="1"/>
      <c r="K3611" s="1"/>
      <c r="L3611" s="1"/>
    </row>
    <row r="3612" spans="7:12" x14ac:dyDescent="0.25">
      <c r="G3612" s="1"/>
      <c r="I3612" s="1"/>
      <c r="J3612" s="1"/>
      <c r="K3612" s="1"/>
      <c r="L3612" s="1"/>
    </row>
    <row r="3613" spans="7:12" x14ac:dyDescent="0.25">
      <c r="G3613" s="1"/>
      <c r="I3613" s="1"/>
      <c r="J3613" s="1"/>
      <c r="K3613" s="1"/>
      <c r="L3613" s="1"/>
    </row>
    <row r="3614" spans="7:12" x14ac:dyDescent="0.25">
      <c r="G3614" s="1"/>
      <c r="I3614" s="1"/>
      <c r="J3614" s="1"/>
      <c r="K3614" s="1"/>
      <c r="L3614" s="1"/>
    </row>
    <row r="3615" spans="7:12" x14ac:dyDescent="0.25">
      <c r="G3615" s="1"/>
      <c r="I3615" s="1"/>
      <c r="J3615" s="1"/>
      <c r="K3615" s="1"/>
      <c r="L3615" s="1"/>
    </row>
    <row r="3616" spans="7:12" x14ac:dyDescent="0.25">
      <c r="G3616" s="1"/>
      <c r="I3616" s="1"/>
      <c r="J3616" s="1"/>
      <c r="K3616" s="1"/>
      <c r="L3616" s="1"/>
    </row>
    <row r="3617" spans="7:12" x14ac:dyDescent="0.25">
      <c r="G3617" s="1"/>
      <c r="I3617" s="1"/>
      <c r="J3617" s="1"/>
      <c r="K3617" s="1"/>
      <c r="L3617" s="1"/>
    </row>
    <row r="3618" spans="7:12" x14ac:dyDescent="0.25">
      <c r="G3618" s="1"/>
      <c r="I3618" s="1"/>
      <c r="J3618" s="1"/>
      <c r="K3618" s="1"/>
      <c r="L3618" s="1"/>
    </row>
    <row r="3619" spans="7:12" x14ac:dyDescent="0.25">
      <c r="G3619" s="1"/>
      <c r="I3619" s="1"/>
      <c r="J3619" s="1"/>
      <c r="K3619" s="1"/>
      <c r="L3619" s="1"/>
    </row>
    <row r="3620" spans="7:12" x14ac:dyDescent="0.25">
      <c r="G3620" s="1"/>
      <c r="I3620" s="1"/>
      <c r="J3620" s="1"/>
      <c r="K3620" s="1"/>
      <c r="L3620" s="1"/>
    </row>
    <row r="3621" spans="7:12" x14ac:dyDescent="0.25">
      <c r="G3621" s="1"/>
      <c r="I3621" s="1"/>
      <c r="J3621" s="1"/>
      <c r="K3621" s="1"/>
      <c r="L3621" s="1"/>
    </row>
    <row r="3622" spans="7:12" x14ac:dyDescent="0.25">
      <c r="G3622" s="1"/>
      <c r="I3622" s="1"/>
      <c r="J3622" s="1"/>
      <c r="K3622" s="1"/>
      <c r="L3622" s="1"/>
    </row>
    <row r="3623" spans="7:12" x14ac:dyDescent="0.25">
      <c r="G3623" s="1"/>
      <c r="I3623" s="1"/>
      <c r="J3623" s="1"/>
      <c r="K3623" s="1"/>
      <c r="L3623" s="1"/>
    </row>
    <row r="3624" spans="7:12" x14ac:dyDescent="0.25">
      <c r="G3624" s="1"/>
      <c r="I3624" s="1"/>
      <c r="J3624" s="1"/>
      <c r="K3624" s="1"/>
      <c r="L3624" s="1"/>
    </row>
    <row r="3625" spans="7:12" x14ac:dyDescent="0.25">
      <c r="G3625" s="1"/>
      <c r="I3625" s="1"/>
      <c r="J3625" s="1"/>
      <c r="K3625" s="1"/>
      <c r="L3625" s="1"/>
    </row>
    <row r="3626" spans="7:12" x14ac:dyDescent="0.25">
      <c r="G3626" s="1"/>
      <c r="I3626" s="1"/>
      <c r="J3626" s="1"/>
      <c r="K3626" s="1"/>
      <c r="L3626" s="1"/>
    </row>
    <row r="3627" spans="7:12" x14ac:dyDescent="0.25">
      <c r="G3627" s="1"/>
      <c r="I3627" s="1"/>
      <c r="J3627" s="1"/>
      <c r="K3627" s="1"/>
      <c r="L3627" s="1"/>
    </row>
    <row r="3628" spans="7:12" x14ac:dyDescent="0.25">
      <c r="G3628" s="1"/>
      <c r="I3628" s="1"/>
      <c r="J3628" s="1"/>
      <c r="K3628" s="1"/>
      <c r="L3628" s="1"/>
    </row>
    <row r="3629" spans="7:12" x14ac:dyDescent="0.25">
      <c r="G3629" s="1"/>
      <c r="I3629" s="1"/>
      <c r="J3629" s="1"/>
      <c r="K3629" s="1"/>
      <c r="L3629" s="1"/>
    </row>
    <row r="3630" spans="7:12" x14ac:dyDescent="0.25">
      <c r="G3630" s="1"/>
      <c r="I3630" s="1"/>
      <c r="J3630" s="1"/>
      <c r="K3630" s="1"/>
      <c r="L3630" s="1"/>
    </row>
    <row r="3631" spans="7:12" x14ac:dyDescent="0.25">
      <c r="G3631" s="1"/>
      <c r="I3631" s="1"/>
      <c r="J3631" s="1"/>
      <c r="K3631" s="1"/>
      <c r="L3631" s="1"/>
    </row>
    <row r="3632" spans="7:12" x14ac:dyDescent="0.25">
      <c r="G3632" s="1"/>
      <c r="I3632" s="1"/>
      <c r="J3632" s="1"/>
      <c r="K3632" s="1"/>
      <c r="L3632" s="1"/>
    </row>
    <row r="3633" spans="7:12" x14ac:dyDescent="0.25">
      <c r="G3633" s="1"/>
      <c r="I3633" s="1"/>
      <c r="J3633" s="1"/>
      <c r="K3633" s="1"/>
      <c r="L3633" s="1"/>
    </row>
    <row r="3634" spans="7:12" x14ac:dyDescent="0.25">
      <c r="G3634" s="1"/>
      <c r="I3634" s="1"/>
      <c r="J3634" s="1"/>
      <c r="K3634" s="1"/>
      <c r="L3634" s="1"/>
    </row>
    <row r="3635" spans="7:12" x14ac:dyDescent="0.25">
      <c r="G3635" s="1"/>
      <c r="I3635" s="1"/>
      <c r="J3635" s="1"/>
      <c r="K3635" s="1"/>
      <c r="L3635" s="1"/>
    </row>
    <row r="3636" spans="7:12" x14ac:dyDescent="0.25">
      <c r="G3636" s="1"/>
      <c r="I3636" s="1"/>
      <c r="J3636" s="1"/>
      <c r="K3636" s="1"/>
      <c r="L3636" s="1"/>
    </row>
    <row r="3637" spans="7:12" x14ac:dyDescent="0.25">
      <c r="G3637" s="1"/>
      <c r="I3637" s="1"/>
      <c r="J3637" s="1"/>
      <c r="K3637" s="1"/>
      <c r="L3637" s="1"/>
    </row>
    <row r="3638" spans="7:12" x14ac:dyDescent="0.25">
      <c r="G3638" s="1"/>
      <c r="I3638" s="1"/>
      <c r="J3638" s="1"/>
      <c r="K3638" s="1"/>
      <c r="L3638" s="1"/>
    </row>
    <row r="3639" spans="7:12" x14ac:dyDescent="0.25">
      <c r="G3639" s="1"/>
      <c r="I3639" s="1"/>
      <c r="J3639" s="1"/>
      <c r="K3639" s="1"/>
      <c r="L3639" s="1"/>
    </row>
    <row r="3640" spans="7:12" x14ac:dyDescent="0.25">
      <c r="G3640" s="1"/>
      <c r="I3640" s="1"/>
      <c r="J3640" s="1"/>
      <c r="K3640" s="1"/>
      <c r="L3640" s="1"/>
    </row>
    <row r="3641" spans="7:12" x14ac:dyDescent="0.25">
      <c r="G3641" s="1"/>
      <c r="I3641" s="1"/>
      <c r="J3641" s="1"/>
      <c r="K3641" s="1"/>
      <c r="L3641" s="1"/>
    </row>
    <row r="3642" spans="7:12" x14ac:dyDescent="0.25">
      <c r="G3642" s="1"/>
      <c r="I3642" s="1"/>
      <c r="J3642" s="1"/>
      <c r="K3642" s="1"/>
      <c r="L3642" s="1"/>
    </row>
    <row r="3643" spans="7:12" x14ac:dyDescent="0.25">
      <c r="G3643" s="1"/>
      <c r="I3643" s="1"/>
      <c r="J3643" s="1"/>
      <c r="K3643" s="1"/>
      <c r="L3643" s="1"/>
    </row>
    <row r="3644" spans="7:12" x14ac:dyDescent="0.25">
      <c r="G3644" s="1"/>
      <c r="I3644" s="1"/>
      <c r="J3644" s="1"/>
      <c r="K3644" s="1"/>
      <c r="L3644" s="1"/>
    </row>
    <row r="3645" spans="7:12" x14ac:dyDescent="0.25">
      <c r="G3645" s="1"/>
      <c r="I3645" s="1"/>
      <c r="J3645" s="1"/>
      <c r="K3645" s="1"/>
      <c r="L3645" s="1"/>
    </row>
    <row r="3646" spans="7:12" x14ac:dyDescent="0.25">
      <c r="G3646" s="1"/>
      <c r="I3646" s="1"/>
      <c r="J3646" s="1"/>
      <c r="K3646" s="1"/>
      <c r="L3646" s="1"/>
    </row>
    <row r="3647" spans="7:12" x14ac:dyDescent="0.25">
      <c r="G3647" s="1"/>
      <c r="I3647" s="1"/>
      <c r="J3647" s="1"/>
      <c r="K3647" s="1"/>
      <c r="L3647" s="1"/>
    </row>
    <row r="3648" spans="7:12" x14ac:dyDescent="0.25">
      <c r="G3648" s="1"/>
      <c r="I3648" s="1"/>
      <c r="J3648" s="1"/>
      <c r="K3648" s="1"/>
      <c r="L3648" s="1"/>
    </row>
    <row r="3649" spans="7:12" x14ac:dyDescent="0.25">
      <c r="G3649" s="1"/>
      <c r="I3649" s="1"/>
      <c r="J3649" s="1"/>
      <c r="K3649" s="1"/>
      <c r="L3649" s="1"/>
    </row>
    <row r="3650" spans="7:12" x14ac:dyDescent="0.25">
      <c r="G3650" s="1"/>
      <c r="I3650" s="1"/>
      <c r="J3650" s="1"/>
      <c r="K3650" s="1"/>
      <c r="L3650" s="1"/>
    </row>
    <row r="3651" spans="7:12" x14ac:dyDescent="0.25">
      <c r="G3651" s="1"/>
      <c r="I3651" s="1"/>
      <c r="J3651" s="1"/>
      <c r="K3651" s="1"/>
      <c r="L3651" s="1"/>
    </row>
    <row r="3652" spans="7:12" x14ac:dyDescent="0.25">
      <c r="G3652" s="1"/>
      <c r="I3652" s="1"/>
      <c r="J3652" s="1"/>
      <c r="K3652" s="1"/>
      <c r="L3652" s="1"/>
    </row>
    <row r="3653" spans="7:12" x14ac:dyDescent="0.25">
      <c r="G3653" s="1"/>
      <c r="I3653" s="1"/>
      <c r="J3653" s="1"/>
      <c r="K3653" s="1"/>
      <c r="L3653" s="1"/>
    </row>
    <row r="3654" spans="7:12" x14ac:dyDescent="0.25">
      <c r="G3654" s="1"/>
      <c r="I3654" s="1"/>
      <c r="J3654" s="1"/>
      <c r="K3654" s="1"/>
      <c r="L3654" s="1"/>
    </row>
    <row r="3655" spans="7:12" x14ac:dyDescent="0.25">
      <c r="G3655" s="1"/>
      <c r="I3655" s="1"/>
      <c r="J3655" s="1"/>
      <c r="K3655" s="1"/>
      <c r="L3655" s="1"/>
    </row>
    <row r="3656" spans="7:12" x14ac:dyDescent="0.25">
      <c r="G3656" s="1"/>
      <c r="I3656" s="1"/>
      <c r="J3656" s="1"/>
      <c r="K3656" s="1"/>
      <c r="L3656" s="1"/>
    </row>
    <row r="3657" spans="7:12" x14ac:dyDescent="0.25">
      <c r="G3657" s="1"/>
      <c r="I3657" s="1"/>
      <c r="J3657" s="1"/>
      <c r="K3657" s="1"/>
      <c r="L3657" s="1"/>
    </row>
    <row r="3658" spans="7:12" x14ac:dyDescent="0.25">
      <c r="G3658" s="1"/>
      <c r="I3658" s="1"/>
      <c r="J3658" s="1"/>
      <c r="K3658" s="1"/>
      <c r="L3658" s="1"/>
    </row>
    <row r="3659" spans="7:12" x14ac:dyDescent="0.25">
      <c r="G3659" s="1"/>
      <c r="I3659" s="1"/>
      <c r="J3659" s="1"/>
      <c r="K3659" s="1"/>
      <c r="L3659" s="1"/>
    </row>
    <row r="3660" spans="7:12" x14ac:dyDescent="0.25">
      <c r="G3660" s="1"/>
      <c r="I3660" s="1"/>
      <c r="J3660" s="1"/>
      <c r="K3660" s="1"/>
      <c r="L3660" s="1"/>
    </row>
    <row r="3661" spans="7:12" x14ac:dyDescent="0.25">
      <c r="G3661" s="1"/>
      <c r="I3661" s="1"/>
      <c r="J3661" s="1"/>
      <c r="K3661" s="1"/>
      <c r="L3661" s="1"/>
    </row>
    <row r="3662" spans="7:12" x14ac:dyDescent="0.25">
      <c r="G3662" s="1"/>
      <c r="I3662" s="1"/>
      <c r="J3662" s="1"/>
      <c r="K3662" s="1"/>
      <c r="L3662" s="1"/>
    </row>
    <row r="3663" spans="7:12" x14ac:dyDescent="0.25">
      <c r="G3663" s="1"/>
      <c r="I3663" s="1"/>
      <c r="J3663" s="1"/>
      <c r="K3663" s="1"/>
      <c r="L3663" s="1"/>
    </row>
    <row r="3664" spans="7:12" x14ac:dyDescent="0.25">
      <c r="G3664" s="1"/>
      <c r="I3664" s="1"/>
      <c r="J3664" s="1"/>
      <c r="K3664" s="1"/>
      <c r="L3664" s="1"/>
    </row>
    <row r="3665" spans="7:12" x14ac:dyDescent="0.25">
      <c r="G3665" s="1"/>
      <c r="I3665" s="1"/>
      <c r="J3665" s="1"/>
      <c r="K3665" s="1"/>
      <c r="L3665" s="1"/>
    </row>
    <row r="3666" spans="7:12" x14ac:dyDescent="0.25">
      <c r="G3666" s="1"/>
      <c r="I3666" s="1"/>
      <c r="J3666" s="1"/>
      <c r="K3666" s="1"/>
      <c r="L3666" s="1"/>
    </row>
    <row r="3667" spans="7:12" x14ac:dyDescent="0.25">
      <c r="G3667" s="1"/>
      <c r="I3667" s="1"/>
      <c r="J3667" s="1"/>
      <c r="K3667" s="1"/>
      <c r="L3667" s="1"/>
    </row>
    <row r="3668" spans="7:12" x14ac:dyDescent="0.25">
      <c r="G3668" s="1"/>
      <c r="I3668" s="1"/>
      <c r="J3668" s="1"/>
      <c r="K3668" s="1"/>
      <c r="L3668" s="1"/>
    </row>
    <row r="3669" spans="7:12" x14ac:dyDescent="0.25">
      <c r="G3669" s="1"/>
      <c r="I3669" s="1"/>
      <c r="J3669" s="1"/>
      <c r="K3669" s="1"/>
      <c r="L3669" s="1"/>
    </row>
    <row r="3670" spans="7:12" x14ac:dyDescent="0.25">
      <c r="G3670" s="1"/>
      <c r="I3670" s="1"/>
      <c r="J3670" s="1"/>
      <c r="K3670" s="1"/>
      <c r="L3670" s="1"/>
    </row>
    <row r="3671" spans="7:12" x14ac:dyDescent="0.25">
      <c r="G3671" s="1"/>
      <c r="I3671" s="1"/>
      <c r="J3671" s="1"/>
      <c r="K3671" s="1"/>
      <c r="L3671" s="1"/>
    </row>
    <row r="3672" spans="7:12" x14ac:dyDescent="0.25">
      <c r="G3672" s="1"/>
      <c r="I3672" s="1"/>
      <c r="J3672" s="1"/>
      <c r="K3672" s="1"/>
      <c r="L3672" s="1"/>
    </row>
    <row r="3673" spans="7:12" x14ac:dyDescent="0.25">
      <c r="G3673" s="1"/>
      <c r="I3673" s="1"/>
      <c r="J3673" s="1"/>
      <c r="K3673" s="1"/>
      <c r="L3673" s="1"/>
    </row>
    <row r="3674" spans="7:12" x14ac:dyDescent="0.25">
      <c r="G3674" s="1"/>
      <c r="I3674" s="1"/>
      <c r="J3674" s="1"/>
      <c r="K3674" s="1"/>
      <c r="L3674" s="1"/>
    </row>
    <row r="3675" spans="7:12" x14ac:dyDescent="0.25">
      <c r="G3675" s="1"/>
      <c r="I3675" s="1"/>
      <c r="J3675" s="1"/>
      <c r="K3675" s="1"/>
      <c r="L3675" s="1"/>
    </row>
    <row r="3676" spans="7:12" x14ac:dyDescent="0.25">
      <c r="G3676" s="1"/>
      <c r="I3676" s="1"/>
      <c r="J3676" s="1"/>
      <c r="K3676" s="1"/>
      <c r="L3676" s="1"/>
    </row>
    <row r="3677" spans="7:12" x14ac:dyDescent="0.25">
      <c r="G3677" s="1"/>
      <c r="I3677" s="1"/>
      <c r="J3677" s="1"/>
      <c r="K3677" s="1"/>
      <c r="L3677" s="1"/>
    </row>
    <row r="3678" spans="7:12" x14ac:dyDescent="0.25">
      <c r="G3678" s="1"/>
      <c r="I3678" s="1"/>
      <c r="J3678" s="1"/>
      <c r="K3678" s="1"/>
      <c r="L3678" s="1"/>
    </row>
    <row r="3679" spans="7:12" x14ac:dyDescent="0.25">
      <c r="G3679" s="1"/>
      <c r="I3679" s="1"/>
      <c r="J3679" s="1"/>
      <c r="K3679" s="1"/>
      <c r="L3679" s="1"/>
    </row>
    <row r="3680" spans="7:12" x14ac:dyDescent="0.25">
      <c r="G3680" s="1"/>
      <c r="I3680" s="1"/>
      <c r="J3680" s="1"/>
      <c r="K3680" s="1"/>
      <c r="L3680" s="1"/>
    </row>
    <row r="3681" spans="7:12" x14ac:dyDescent="0.25">
      <c r="G3681" s="1"/>
      <c r="I3681" s="1"/>
      <c r="J3681" s="1"/>
      <c r="K3681" s="1"/>
      <c r="L3681" s="1"/>
    </row>
    <row r="3682" spans="7:12" x14ac:dyDescent="0.25">
      <c r="G3682" s="1"/>
      <c r="I3682" s="1"/>
      <c r="J3682" s="1"/>
      <c r="K3682" s="1"/>
      <c r="L3682" s="1"/>
    </row>
    <row r="3683" spans="7:12" x14ac:dyDescent="0.25">
      <c r="G3683" s="1"/>
      <c r="I3683" s="1"/>
      <c r="J3683" s="1"/>
      <c r="K3683" s="1"/>
      <c r="L3683" s="1"/>
    </row>
    <row r="3684" spans="7:12" x14ac:dyDescent="0.25">
      <c r="G3684" s="1"/>
      <c r="I3684" s="1"/>
      <c r="J3684" s="1"/>
      <c r="K3684" s="1"/>
      <c r="L3684" s="1"/>
    </row>
    <row r="3685" spans="7:12" x14ac:dyDescent="0.25">
      <c r="G3685" s="1"/>
      <c r="I3685" s="1"/>
      <c r="J3685" s="1"/>
      <c r="K3685" s="1"/>
      <c r="L3685" s="1"/>
    </row>
    <row r="3686" spans="7:12" x14ac:dyDescent="0.25">
      <c r="G3686" s="1"/>
      <c r="I3686" s="1"/>
      <c r="J3686" s="1"/>
      <c r="K3686" s="1"/>
      <c r="L3686" s="1"/>
    </row>
    <row r="3687" spans="7:12" x14ac:dyDescent="0.25">
      <c r="G3687" s="1"/>
      <c r="I3687" s="1"/>
      <c r="J3687" s="1"/>
      <c r="K3687" s="1"/>
      <c r="L3687" s="1"/>
    </row>
    <row r="3688" spans="7:12" x14ac:dyDescent="0.25">
      <c r="G3688" s="1"/>
      <c r="I3688" s="1"/>
      <c r="J3688" s="1"/>
      <c r="K3688" s="1"/>
      <c r="L3688" s="1"/>
    </row>
    <row r="3689" spans="7:12" x14ac:dyDescent="0.25">
      <c r="G3689" s="1"/>
      <c r="I3689" s="1"/>
      <c r="J3689" s="1"/>
      <c r="K3689" s="1"/>
      <c r="L3689" s="1"/>
    </row>
    <row r="3690" spans="7:12" x14ac:dyDescent="0.25">
      <c r="G3690" s="1"/>
      <c r="I3690" s="1"/>
      <c r="J3690" s="1"/>
      <c r="K3690" s="1"/>
      <c r="L3690" s="1"/>
    </row>
    <row r="3691" spans="7:12" x14ac:dyDescent="0.25">
      <c r="G3691" s="1"/>
      <c r="I3691" s="1"/>
      <c r="J3691" s="1"/>
      <c r="K3691" s="1"/>
      <c r="L3691" s="1"/>
    </row>
    <row r="3692" spans="7:12" x14ac:dyDescent="0.25">
      <c r="G3692" s="1"/>
      <c r="I3692" s="1"/>
      <c r="J3692" s="1"/>
      <c r="K3692" s="1"/>
      <c r="L3692" s="1"/>
    </row>
    <row r="3693" spans="7:12" x14ac:dyDescent="0.25">
      <c r="G3693" s="1"/>
      <c r="I3693" s="1"/>
      <c r="J3693" s="1"/>
      <c r="K3693" s="1"/>
      <c r="L3693" s="1"/>
    </row>
    <row r="3694" spans="7:12" x14ac:dyDescent="0.25">
      <c r="G3694" s="1"/>
      <c r="I3694" s="1"/>
      <c r="J3694" s="1"/>
      <c r="K3694" s="1"/>
      <c r="L3694" s="1"/>
    </row>
    <row r="3695" spans="7:12" x14ac:dyDescent="0.25">
      <c r="G3695" s="1"/>
      <c r="I3695" s="1"/>
      <c r="J3695" s="1"/>
      <c r="K3695" s="1"/>
      <c r="L3695" s="1"/>
    </row>
    <row r="3696" spans="7:12" x14ac:dyDescent="0.25">
      <c r="G3696" s="1"/>
      <c r="I3696" s="1"/>
      <c r="J3696" s="1"/>
      <c r="K3696" s="1"/>
      <c r="L3696" s="1"/>
    </row>
    <row r="3697" spans="7:12" x14ac:dyDescent="0.25">
      <c r="G3697" s="1"/>
      <c r="I3697" s="1"/>
      <c r="J3697" s="1"/>
      <c r="K3697" s="1"/>
      <c r="L3697" s="1"/>
    </row>
    <row r="3698" spans="7:12" x14ac:dyDescent="0.25">
      <c r="G3698" s="1"/>
      <c r="I3698" s="1"/>
      <c r="J3698" s="1"/>
      <c r="K3698" s="1"/>
      <c r="L3698" s="1"/>
    </row>
    <row r="3699" spans="7:12" x14ac:dyDescent="0.25">
      <c r="G3699" s="1"/>
      <c r="I3699" s="1"/>
      <c r="J3699" s="1"/>
      <c r="K3699" s="1"/>
      <c r="L3699" s="1"/>
    </row>
    <row r="3700" spans="7:12" x14ac:dyDescent="0.25">
      <c r="G3700" s="1"/>
      <c r="I3700" s="1"/>
      <c r="J3700" s="1"/>
      <c r="K3700" s="1"/>
      <c r="L3700" s="1"/>
    </row>
    <row r="3701" spans="7:12" x14ac:dyDescent="0.25">
      <c r="G3701" s="1"/>
      <c r="I3701" s="1"/>
      <c r="J3701" s="1"/>
      <c r="K3701" s="1"/>
      <c r="L3701" s="1"/>
    </row>
    <row r="3702" spans="7:12" x14ac:dyDescent="0.25">
      <c r="G3702" s="1"/>
      <c r="I3702" s="1"/>
      <c r="J3702" s="1"/>
      <c r="K3702" s="1"/>
      <c r="L3702" s="1"/>
    </row>
    <row r="3703" spans="7:12" x14ac:dyDescent="0.25">
      <c r="G3703" s="1"/>
      <c r="I3703" s="1"/>
      <c r="J3703" s="1"/>
      <c r="K3703" s="1"/>
      <c r="L3703" s="1"/>
    </row>
    <row r="3704" spans="7:12" x14ac:dyDescent="0.25">
      <c r="G3704" s="1"/>
      <c r="I3704" s="1"/>
      <c r="J3704" s="1"/>
      <c r="K3704" s="1"/>
      <c r="L3704" s="1"/>
    </row>
    <row r="3705" spans="7:12" x14ac:dyDescent="0.25">
      <c r="G3705" s="1"/>
      <c r="I3705" s="1"/>
      <c r="J3705" s="1"/>
      <c r="K3705" s="1"/>
      <c r="L3705" s="1"/>
    </row>
    <row r="3706" spans="7:12" x14ac:dyDescent="0.25">
      <c r="G3706" s="1"/>
      <c r="I3706" s="1"/>
      <c r="J3706" s="1"/>
      <c r="K3706" s="1"/>
      <c r="L3706" s="1"/>
    </row>
    <row r="3707" spans="7:12" x14ac:dyDescent="0.25">
      <c r="G3707" s="1"/>
      <c r="I3707" s="1"/>
      <c r="J3707" s="1"/>
      <c r="K3707" s="1"/>
      <c r="L3707" s="1"/>
    </row>
    <row r="3708" spans="7:12" x14ac:dyDescent="0.25">
      <c r="G3708" s="1"/>
      <c r="I3708" s="1"/>
      <c r="J3708" s="1"/>
      <c r="K3708" s="1"/>
      <c r="L3708" s="1"/>
    </row>
    <row r="3709" spans="7:12" x14ac:dyDescent="0.25">
      <c r="G3709" s="1"/>
      <c r="I3709" s="1"/>
      <c r="J3709" s="1"/>
      <c r="K3709" s="1"/>
      <c r="L3709" s="1"/>
    </row>
    <row r="3710" spans="7:12" x14ac:dyDescent="0.25">
      <c r="G3710" s="1"/>
      <c r="I3710" s="1"/>
      <c r="J3710" s="1"/>
      <c r="K3710" s="1"/>
      <c r="L3710" s="1"/>
    </row>
    <row r="3711" spans="7:12" x14ac:dyDescent="0.25">
      <c r="G3711" s="1"/>
      <c r="I3711" s="1"/>
      <c r="J3711" s="1"/>
      <c r="K3711" s="1"/>
      <c r="L3711" s="1"/>
    </row>
    <row r="3712" spans="7:12" x14ac:dyDescent="0.25">
      <c r="G3712" s="1"/>
      <c r="I3712" s="1"/>
      <c r="J3712" s="1"/>
      <c r="K3712" s="1"/>
      <c r="L3712" s="1"/>
    </row>
    <row r="3713" spans="7:12" x14ac:dyDescent="0.25">
      <c r="G3713" s="1"/>
      <c r="I3713" s="1"/>
      <c r="J3713" s="1"/>
      <c r="K3713" s="1"/>
      <c r="L3713" s="1"/>
    </row>
    <row r="3714" spans="7:12" x14ac:dyDescent="0.25">
      <c r="G3714" s="1"/>
      <c r="I3714" s="1"/>
      <c r="J3714" s="1"/>
      <c r="K3714" s="1"/>
      <c r="L3714" s="1"/>
    </row>
    <row r="3715" spans="7:12" x14ac:dyDescent="0.25">
      <c r="G3715" s="1"/>
      <c r="I3715" s="1"/>
      <c r="J3715" s="1"/>
      <c r="K3715" s="1"/>
      <c r="L3715" s="1"/>
    </row>
    <row r="3716" spans="7:12" x14ac:dyDescent="0.25">
      <c r="G3716" s="1"/>
      <c r="I3716" s="1"/>
      <c r="J3716" s="1"/>
      <c r="K3716" s="1"/>
      <c r="L3716" s="1"/>
    </row>
    <row r="3717" spans="7:12" x14ac:dyDescent="0.25">
      <c r="G3717" s="1"/>
      <c r="I3717" s="1"/>
      <c r="J3717" s="1"/>
      <c r="K3717" s="1"/>
      <c r="L3717" s="1"/>
    </row>
    <row r="3718" spans="7:12" x14ac:dyDescent="0.25">
      <c r="G3718" s="1"/>
      <c r="I3718" s="1"/>
      <c r="J3718" s="1"/>
      <c r="K3718" s="1"/>
      <c r="L3718" s="1"/>
    </row>
    <row r="3719" spans="7:12" x14ac:dyDescent="0.25">
      <c r="G3719" s="1"/>
      <c r="I3719" s="1"/>
      <c r="J3719" s="1"/>
      <c r="K3719" s="1"/>
      <c r="L3719" s="1"/>
    </row>
    <row r="3720" spans="7:12" x14ac:dyDescent="0.25">
      <c r="G3720" s="1"/>
      <c r="I3720" s="1"/>
      <c r="J3720" s="1"/>
      <c r="K3720" s="1"/>
      <c r="L3720" s="1"/>
    </row>
    <row r="3721" spans="7:12" x14ac:dyDescent="0.25">
      <c r="G3721" s="1"/>
      <c r="I3721" s="1"/>
      <c r="J3721" s="1"/>
      <c r="K3721" s="1"/>
      <c r="L3721" s="1"/>
    </row>
    <row r="3722" spans="7:12" x14ac:dyDescent="0.25">
      <c r="G3722" s="1"/>
      <c r="I3722" s="1"/>
      <c r="J3722" s="1"/>
      <c r="K3722" s="1"/>
      <c r="L3722" s="1"/>
    </row>
    <row r="3723" spans="7:12" x14ac:dyDescent="0.25">
      <c r="G3723" s="1"/>
      <c r="I3723" s="1"/>
      <c r="J3723" s="1"/>
      <c r="K3723" s="1"/>
      <c r="L3723" s="1"/>
    </row>
    <row r="3724" spans="7:12" x14ac:dyDescent="0.25">
      <c r="G3724" s="1"/>
      <c r="I3724" s="1"/>
      <c r="J3724" s="1"/>
      <c r="K3724" s="1"/>
      <c r="L3724" s="1"/>
    </row>
    <row r="3725" spans="7:12" x14ac:dyDescent="0.25">
      <c r="G3725" s="1"/>
      <c r="I3725" s="1"/>
      <c r="J3725" s="1"/>
      <c r="K3725" s="1"/>
      <c r="L3725" s="1"/>
    </row>
    <row r="3726" spans="7:12" x14ac:dyDescent="0.25">
      <c r="G3726" s="1"/>
      <c r="I3726" s="1"/>
      <c r="J3726" s="1"/>
      <c r="K3726" s="1"/>
      <c r="L3726" s="1"/>
    </row>
    <row r="3727" spans="7:12" x14ac:dyDescent="0.25">
      <c r="G3727" s="1"/>
      <c r="I3727" s="1"/>
      <c r="J3727" s="1"/>
      <c r="K3727" s="1"/>
      <c r="L3727" s="1"/>
    </row>
    <row r="3728" spans="7:12" x14ac:dyDescent="0.25">
      <c r="G3728" s="1"/>
      <c r="I3728" s="1"/>
      <c r="J3728" s="1"/>
      <c r="K3728" s="1"/>
      <c r="L3728" s="1"/>
    </row>
    <row r="3729" spans="7:12" x14ac:dyDescent="0.25">
      <c r="G3729" s="1"/>
      <c r="I3729" s="1"/>
      <c r="J3729" s="1"/>
      <c r="K3729" s="1"/>
      <c r="L3729" s="1"/>
    </row>
    <row r="3730" spans="7:12" x14ac:dyDescent="0.25">
      <c r="G3730" s="1"/>
      <c r="I3730" s="1"/>
      <c r="J3730" s="1"/>
      <c r="K3730" s="1"/>
      <c r="L3730" s="1"/>
    </row>
    <row r="3731" spans="7:12" x14ac:dyDescent="0.25">
      <c r="G3731" s="1"/>
      <c r="I3731" s="1"/>
      <c r="J3731" s="1"/>
      <c r="K3731" s="1"/>
      <c r="L3731" s="1"/>
    </row>
    <row r="3732" spans="7:12" x14ac:dyDescent="0.25">
      <c r="G3732" s="1"/>
      <c r="I3732" s="1"/>
      <c r="J3732" s="1"/>
      <c r="K3732" s="1"/>
      <c r="L3732" s="1"/>
    </row>
    <row r="3733" spans="7:12" x14ac:dyDescent="0.25">
      <c r="G3733" s="1"/>
      <c r="I3733" s="1"/>
      <c r="J3733" s="1"/>
      <c r="K3733" s="1"/>
      <c r="L3733" s="1"/>
    </row>
    <row r="3734" spans="7:12" x14ac:dyDescent="0.25">
      <c r="G3734" s="1"/>
      <c r="I3734" s="1"/>
      <c r="J3734" s="1"/>
      <c r="K3734" s="1"/>
      <c r="L3734" s="1"/>
    </row>
    <row r="3735" spans="7:12" x14ac:dyDescent="0.25">
      <c r="G3735" s="1"/>
      <c r="I3735" s="1"/>
      <c r="J3735" s="1"/>
      <c r="K3735" s="1"/>
      <c r="L3735" s="1"/>
    </row>
    <row r="3736" spans="7:12" x14ac:dyDescent="0.25">
      <c r="G3736" s="1"/>
      <c r="I3736" s="1"/>
      <c r="J3736" s="1"/>
      <c r="K3736" s="1"/>
      <c r="L3736" s="1"/>
    </row>
    <row r="3737" spans="7:12" x14ac:dyDescent="0.25">
      <c r="G3737" s="1"/>
      <c r="I3737" s="1"/>
      <c r="J3737" s="1"/>
      <c r="K3737" s="1"/>
      <c r="L3737" s="1"/>
    </row>
    <row r="3738" spans="7:12" x14ac:dyDescent="0.25">
      <c r="G3738" s="1"/>
      <c r="I3738" s="1"/>
      <c r="J3738" s="1"/>
      <c r="K3738" s="1"/>
      <c r="L3738" s="1"/>
    </row>
    <row r="3739" spans="7:12" x14ac:dyDescent="0.25">
      <c r="G3739" s="1"/>
      <c r="I3739" s="1"/>
      <c r="J3739" s="1"/>
      <c r="K3739" s="1"/>
      <c r="L3739" s="1"/>
    </row>
    <row r="3740" spans="7:12" x14ac:dyDescent="0.25">
      <c r="G3740" s="1"/>
      <c r="I3740" s="1"/>
      <c r="J3740" s="1"/>
      <c r="K3740" s="1"/>
      <c r="L3740" s="1"/>
    </row>
    <row r="3741" spans="7:12" x14ac:dyDescent="0.25">
      <c r="G3741" s="1"/>
      <c r="I3741" s="1"/>
      <c r="J3741" s="1"/>
      <c r="K3741" s="1"/>
      <c r="L3741" s="1"/>
    </row>
    <row r="3742" spans="7:12" x14ac:dyDescent="0.25">
      <c r="G3742" s="1"/>
      <c r="I3742" s="1"/>
      <c r="J3742" s="1"/>
      <c r="K3742" s="1"/>
      <c r="L3742" s="1"/>
    </row>
    <row r="3743" spans="7:12" x14ac:dyDescent="0.25">
      <c r="G3743" s="1"/>
      <c r="I3743" s="1"/>
      <c r="J3743" s="1"/>
      <c r="K3743" s="1"/>
      <c r="L3743" s="1"/>
    </row>
    <row r="3744" spans="7:12" x14ac:dyDescent="0.25">
      <c r="G3744" s="1"/>
      <c r="I3744" s="1"/>
      <c r="J3744" s="1"/>
      <c r="K3744" s="1"/>
      <c r="L3744" s="1"/>
    </row>
    <row r="3745" spans="7:12" x14ac:dyDescent="0.25">
      <c r="G3745" s="1"/>
      <c r="I3745" s="1"/>
      <c r="J3745" s="1"/>
      <c r="K3745" s="1"/>
      <c r="L3745" s="1"/>
    </row>
    <row r="3746" spans="7:12" x14ac:dyDescent="0.25">
      <c r="G3746" s="1"/>
      <c r="I3746" s="1"/>
      <c r="J3746" s="1"/>
      <c r="K3746" s="1"/>
      <c r="L3746" s="1"/>
    </row>
    <row r="3747" spans="7:12" x14ac:dyDescent="0.25">
      <c r="G3747" s="1"/>
      <c r="I3747" s="1"/>
      <c r="J3747" s="1"/>
      <c r="K3747" s="1"/>
      <c r="L3747" s="1"/>
    </row>
    <row r="3748" spans="7:12" x14ac:dyDescent="0.25">
      <c r="G3748" s="1"/>
      <c r="I3748" s="1"/>
      <c r="J3748" s="1"/>
      <c r="K3748" s="1"/>
      <c r="L3748" s="1"/>
    </row>
    <row r="3749" spans="7:12" x14ac:dyDescent="0.25">
      <c r="G3749" s="1"/>
      <c r="I3749" s="1"/>
      <c r="J3749" s="1"/>
      <c r="K3749" s="1"/>
      <c r="L3749" s="1"/>
    </row>
    <row r="3750" spans="7:12" x14ac:dyDescent="0.25">
      <c r="G3750" s="1"/>
      <c r="I3750" s="1"/>
      <c r="J3750" s="1"/>
      <c r="K3750" s="1"/>
      <c r="L3750" s="1"/>
    </row>
    <row r="3751" spans="7:12" x14ac:dyDescent="0.25">
      <c r="G3751" s="1"/>
      <c r="I3751" s="1"/>
      <c r="J3751" s="1"/>
      <c r="K3751" s="1"/>
      <c r="L3751" s="1"/>
    </row>
    <row r="3752" spans="7:12" x14ac:dyDescent="0.25">
      <c r="G3752" s="1"/>
      <c r="I3752" s="1"/>
      <c r="J3752" s="1"/>
      <c r="K3752" s="1"/>
      <c r="L3752" s="1"/>
    </row>
    <row r="3753" spans="7:12" x14ac:dyDescent="0.25">
      <c r="G3753" s="1"/>
      <c r="I3753" s="1"/>
      <c r="J3753" s="1"/>
      <c r="K3753" s="1"/>
      <c r="L3753" s="1"/>
    </row>
    <row r="3754" spans="7:12" x14ac:dyDescent="0.25">
      <c r="G3754" s="1"/>
      <c r="I3754" s="1"/>
      <c r="J3754" s="1"/>
      <c r="K3754" s="1"/>
      <c r="L3754" s="1"/>
    </row>
    <row r="3755" spans="7:12" x14ac:dyDescent="0.25">
      <c r="G3755" s="1"/>
      <c r="I3755" s="1"/>
      <c r="J3755" s="1"/>
      <c r="K3755" s="1"/>
      <c r="L3755" s="1"/>
    </row>
    <row r="3756" spans="7:12" x14ac:dyDescent="0.25">
      <c r="G3756" s="1"/>
      <c r="I3756" s="1"/>
      <c r="J3756" s="1"/>
      <c r="K3756" s="1"/>
      <c r="L3756" s="1"/>
    </row>
    <row r="3757" spans="7:12" x14ac:dyDescent="0.25">
      <c r="G3757" s="1"/>
      <c r="I3757" s="1"/>
      <c r="J3757" s="1"/>
      <c r="K3757" s="1"/>
      <c r="L3757" s="1"/>
    </row>
    <row r="3758" spans="7:12" x14ac:dyDescent="0.25">
      <c r="G3758" s="1"/>
      <c r="I3758" s="1"/>
      <c r="J3758" s="1"/>
      <c r="K3758" s="1"/>
      <c r="L3758" s="1"/>
    </row>
    <row r="3759" spans="7:12" x14ac:dyDescent="0.25">
      <c r="G3759" s="1"/>
      <c r="I3759" s="1"/>
      <c r="J3759" s="1"/>
      <c r="K3759" s="1"/>
      <c r="L3759" s="1"/>
    </row>
    <row r="3760" spans="7:12" x14ac:dyDescent="0.25">
      <c r="G3760" s="1"/>
      <c r="I3760" s="1"/>
      <c r="J3760" s="1"/>
      <c r="K3760" s="1"/>
      <c r="L3760" s="1"/>
    </row>
    <row r="3761" spans="7:12" x14ac:dyDescent="0.25">
      <c r="G3761" s="1"/>
      <c r="I3761" s="1"/>
      <c r="J3761" s="1"/>
      <c r="K3761" s="1"/>
      <c r="L3761" s="1"/>
    </row>
    <row r="3762" spans="7:12" x14ac:dyDescent="0.25">
      <c r="G3762" s="1"/>
      <c r="I3762" s="1"/>
      <c r="J3762" s="1"/>
      <c r="K3762" s="1"/>
      <c r="L3762" s="1"/>
    </row>
    <row r="3763" spans="7:12" x14ac:dyDescent="0.25">
      <c r="G3763" s="1"/>
      <c r="I3763" s="1"/>
      <c r="J3763" s="1"/>
      <c r="K3763" s="1"/>
      <c r="L3763" s="1"/>
    </row>
    <row r="3764" spans="7:12" x14ac:dyDescent="0.25">
      <c r="G3764" s="1"/>
      <c r="I3764" s="1"/>
      <c r="J3764" s="1"/>
      <c r="K3764" s="1"/>
      <c r="L3764" s="1"/>
    </row>
    <row r="3765" spans="7:12" x14ac:dyDescent="0.25">
      <c r="G3765" s="1"/>
      <c r="I3765" s="1"/>
      <c r="J3765" s="1"/>
      <c r="K3765" s="1"/>
      <c r="L3765" s="1"/>
    </row>
    <row r="3766" spans="7:12" x14ac:dyDescent="0.25">
      <c r="G3766" s="1"/>
      <c r="I3766" s="1"/>
      <c r="J3766" s="1"/>
      <c r="K3766" s="1"/>
      <c r="L3766" s="1"/>
    </row>
    <row r="3767" spans="7:12" x14ac:dyDescent="0.25">
      <c r="G3767" s="1"/>
      <c r="I3767" s="1"/>
      <c r="J3767" s="1"/>
      <c r="K3767" s="1"/>
      <c r="L3767" s="1"/>
    </row>
    <row r="3768" spans="7:12" x14ac:dyDescent="0.25">
      <c r="G3768" s="1"/>
      <c r="I3768" s="1"/>
      <c r="J3768" s="1"/>
      <c r="K3768" s="1"/>
      <c r="L3768" s="1"/>
    </row>
    <row r="3769" spans="7:12" x14ac:dyDescent="0.25">
      <c r="G3769" s="1"/>
      <c r="I3769" s="1"/>
      <c r="J3769" s="1"/>
      <c r="K3769" s="1"/>
      <c r="L3769" s="1"/>
    </row>
    <row r="3770" spans="7:12" x14ac:dyDescent="0.25">
      <c r="G3770" s="1"/>
      <c r="I3770" s="1"/>
      <c r="J3770" s="1"/>
      <c r="K3770" s="1"/>
      <c r="L3770" s="1"/>
    </row>
    <row r="3771" spans="7:12" x14ac:dyDescent="0.25">
      <c r="G3771" s="1"/>
      <c r="I3771" s="1"/>
      <c r="J3771" s="1"/>
      <c r="K3771" s="1"/>
      <c r="L3771" s="1"/>
    </row>
    <row r="3772" spans="7:12" x14ac:dyDescent="0.25">
      <c r="G3772" s="1"/>
      <c r="I3772" s="1"/>
      <c r="J3772" s="1"/>
      <c r="K3772" s="1"/>
      <c r="L3772" s="1"/>
    </row>
    <row r="3773" spans="7:12" x14ac:dyDescent="0.25">
      <c r="G3773" s="1"/>
      <c r="I3773" s="1"/>
      <c r="J3773" s="1"/>
      <c r="K3773" s="1"/>
      <c r="L3773" s="1"/>
    </row>
    <row r="3774" spans="7:12" x14ac:dyDescent="0.25">
      <c r="G3774" s="1"/>
      <c r="I3774" s="1"/>
      <c r="J3774" s="1"/>
      <c r="K3774" s="1"/>
      <c r="L3774" s="1"/>
    </row>
    <row r="3775" spans="7:12" x14ac:dyDescent="0.25">
      <c r="G3775" s="1"/>
      <c r="I3775" s="1"/>
      <c r="J3775" s="1"/>
      <c r="K3775" s="1"/>
      <c r="L3775" s="1"/>
    </row>
    <row r="3776" spans="7:12" x14ac:dyDescent="0.25">
      <c r="G3776" s="1"/>
      <c r="I3776" s="1"/>
      <c r="J3776" s="1"/>
      <c r="K3776" s="1"/>
      <c r="L3776" s="1"/>
    </row>
    <row r="3777" spans="7:12" x14ac:dyDescent="0.25">
      <c r="G3777" s="1"/>
      <c r="I3777" s="1"/>
      <c r="J3777" s="1"/>
      <c r="K3777" s="1"/>
      <c r="L3777" s="1"/>
    </row>
    <row r="3778" spans="7:12" x14ac:dyDescent="0.25">
      <c r="G3778" s="1"/>
      <c r="I3778" s="1"/>
      <c r="J3778" s="1"/>
      <c r="K3778" s="1"/>
      <c r="L3778" s="1"/>
    </row>
    <row r="3779" spans="7:12" x14ac:dyDescent="0.25">
      <c r="G3779" s="1"/>
      <c r="I3779" s="1"/>
      <c r="J3779" s="1"/>
      <c r="K3779" s="1"/>
      <c r="L3779" s="1"/>
    </row>
    <row r="3780" spans="7:12" x14ac:dyDescent="0.25">
      <c r="G3780" s="1"/>
      <c r="I3780" s="1"/>
      <c r="J3780" s="1"/>
      <c r="K3780" s="1"/>
      <c r="L3780" s="1"/>
    </row>
    <row r="3781" spans="7:12" x14ac:dyDescent="0.25">
      <c r="G3781" s="1"/>
      <c r="I3781" s="1"/>
      <c r="J3781" s="1"/>
      <c r="K3781" s="1"/>
      <c r="L3781" s="1"/>
    </row>
    <row r="3782" spans="7:12" x14ac:dyDescent="0.25">
      <c r="G3782" s="1"/>
      <c r="I3782" s="1"/>
      <c r="J3782" s="1"/>
      <c r="K3782" s="1"/>
      <c r="L3782" s="1"/>
    </row>
    <row r="3783" spans="7:12" x14ac:dyDescent="0.25">
      <c r="G3783" s="1"/>
      <c r="I3783" s="1"/>
      <c r="J3783" s="1"/>
      <c r="K3783" s="1"/>
      <c r="L3783" s="1"/>
    </row>
    <row r="3784" spans="7:12" x14ac:dyDescent="0.25">
      <c r="G3784" s="1"/>
      <c r="I3784" s="1"/>
      <c r="J3784" s="1"/>
      <c r="K3784" s="1"/>
      <c r="L3784" s="1"/>
    </row>
    <row r="3785" spans="7:12" x14ac:dyDescent="0.25">
      <c r="G3785" s="1"/>
      <c r="I3785" s="1"/>
      <c r="J3785" s="1"/>
      <c r="K3785" s="1"/>
      <c r="L3785" s="1"/>
    </row>
    <row r="3786" spans="7:12" x14ac:dyDescent="0.25">
      <c r="G3786" s="1"/>
      <c r="I3786" s="1"/>
      <c r="J3786" s="1"/>
      <c r="K3786" s="1"/>
      <c r="L3786" s="1"/>
    </row>
    <row r="3787" spans="7:12" x14ac:dyDescent="0.25">
      <c r="G3787" s="1"/>
      <c r="I3787" s="1"/>
      <c r="J3787" s="1"/>
      <c r="K3787" s="1"/>
      <c r="L3787" s="1"/>
    </row>
    <row r="3788" spans="7:12" x14ac:dyDescent="0.25">
      <c r="G3788" s="1"/>
      <c r="I3788" s="1"/>
      <c r="J3788" s="1"/>
      <c r="K3788" s="1"/>
      <c r="L3788" s="1"/>
    </row>
    <row r="3789" spans="7:12" x14ac:dyDescent="0.25">
      <c r="G3789" s="1"/>
      <c r="I3789" s="1"/>
      <c r="J3789" s="1"/>
      <c r="K3789" s="1"/>
      <c r="L3789" s="1"/>
    </row>
    <row r="3790" spans="7:12" x14ac:dyDescent="0.25">
      <c r="G3790" s="1"/>
      <c r="I3790" s="1"/>
      <c r="J3790" s="1"/>
      <c r="K3790" s="1"/>
      <c r="L3790" s="1"/>
    </row>
    <row r="3791" spans="7:12" x14ac:dyDescent="0.25">
      <c r="G3791" s="1"/>
      <c r="I3791" s="1"/>
      <c r="J3791" s="1"/>
      <c r="K3791" s="1"/>
      <c r="L3791" s="1"/>
    </row>
    <row r="3792" spans="7:12" x14ac:dyDescent="0.25">
      <c r="G3792" s="1"/>
      <c r="I3792" s="1"/>
      <c r="J3792" s="1"/>
      <c r="K3792" s="1"/>
      <c r="L3792" s="1"/>
    </row>
    <row r="3793" spans="7:12" x14ac:dyDescent="0.25">
      <c r="G3793" s="1"/>
      <c r="I3793" s="1"/>
      <c r="J3793" s="1"/>
      <c r="K3793" s="1"/>
      <c r="L3793" s="1"/>
    </row>
    <row r="3794" spans="7:12" x14ac:dyDescent="0.25">
      <c r="G3794" s="1"/>
      <c r="I3794" s="1"/>
      <c r="J3794" s="1"/>
      <c r="K3794" s="1"/>
      <c r="L3794" s="1"/>
    </row>
    <row r="3795" spans="7:12" x14ac:dyDescent="0.25">
      <c r="G3795" s="1"/>
      <c r="I3795" s="1"/>
      <c r="J3795" s="1"/>
      <c r="K3795" s="1"/>
      <c r="L3795" s="1"/>
    </row>
    <row r="3796" spans="7:12" x14ac:dyDescent="0.25">
      <c r="G3796" s="1"/>
      <c r="I3796" s="1"/>
      <c r="J3796" s="1"/>
      <c r="K3796" s="1"/>
      <c r="L3796" s="1"/>
    </row>
    <row r="3797" spans="7:12" x14ac:dyDescent="0.25">
      <c r="G3797" s="1"/>
      <c r="I3797" s="1"/>
      <c r="J3797" s="1"/>
      <c r="K3797" s="1"/>
      <c r="L3797" s="1"/>
    </row>
    <row r="3798" spans="7:12" x14ac:dyDescent="0.25">
      <c r="G3798" s="1"/>
      <c r="I3798" s="1"/>
      <c r="J3798" s="1"/>
      <c r="K3798" s="1"/>
      <c r="L3798" s="1"/>
    </row>
    <row r="3799" spans="7:12" x14ac:dyDescent="0.25">
      <c r="G3799" s="1"/>
      <c r="I3799" s="1"/>
      <c r="J3799" s="1"/>
      <c r="K3799" s="1"/>
      <c r="L3799" s="1"/>
    </row>
    <row r="3800" spans="7:12" x14ac:dyDescent="0.25">
      <c r="G3800" s="1"/>
      <c r="I3800" s="1"/>
      <c r="J3800" s="1"/>
      <c r="K3800" s="1"/>
      <c r="L3800" s="1"/>
    </row>
    <row r="3801" spans="7:12" x14ac:dyDescent="0.25">
      <c r="G3801" s="1"/>
      <c r="I3801" s="1"/>
      <c r="J3801" s="1"/>
      <c r="K3801" s="1"/>
      <c r="L3801" s="1"/>
    </row>
    <row r="3802" spans="7:12" x14ac:dyDescent="0.25">
      <c r="G3802" s="1"/>
      <c r="I3802" s="1"/>
      <c r="J3802" s="1"/>
      <c r="K3802" s="1"/>
      <c r="L3802" s="1"/>
    </row>
    <row r="3803" spans="7:12" x14ac:dyDescent="0.25">
      <c r="G3803" s="1"/>
      <c r="I3803" s="1"/>
      <c r="J3803" s="1"/>
      <c r="K3803" s="1"/>
      <c r="L3803" s="1"/>
    </row>
    <row r="3804" spans="7:12" x14ac:dyDescent="0.25">
      <c r="G3804" s="1"/>
      <c r="I3804" s="1"/>
      <c r="J3804" s="1"/>
      <c r="K3804" s="1"/>
      <c r="L3804" s="1"/>
    </row>
    <row r="3805" spans="7:12" x14ac:dyDescent="0.25">
      <c r="G3805" s="1"/>
      <c r="I3805" s="1"/>
      <c r="J3805" s="1"/>
      <c r="K3805" s="1"/>
      <c r="L3805" s="1"/>
    </row>
    <row r="3806" spans="7:12" x14ac:dyDescent="0.25">
      <c r="G3806" s="1"/>
      <c r="I3806" s="1"/>
      <c r="J3806" s="1"/>
      <c r="K3806" s="1"/>
      <c r="L3806" s="1"/>
    </row>
    <row r="3807" spans="7:12" x14ac:dyDescent="0.25">
      <c r="G3807" s="1"/>
      <c r="I3807" s="1"/>
      <c r="J3807" s="1"/>
      <c r="K3807" s="1"/>
      <c r="L3807" s="1"/>
    </row>
    <row r="3808" spans="7:12" x14ac:dyDescent="0.25">
      <c r="G3808" s="1"/>
      <c r="I3808" s="1"/>
      <c r="J3808" s="1"/>
      <c r="K3808" s="1"/>
      <c r="L3808" s="1"/>
    </row>
    <row r="3809" spans="7:12" x14ac:dyDescent="0.25">
      <c r="G3809" s="1"/>
      <c r="I3809" s="1"/>
      <c r="J3809" s="1"/>
      <c r="K3809" s="1"/>
      <c r="L3809" s="1"/>
    </row>
    <row r="3810" spans="7:12" x14ac:dyDescent="0.25">
      <c r="G3810" s="1"/>
      <c r="I3810" s="1"/>
      <c r="J3810" s="1"/>
      <c r="K3810" s="1"/>
      <c r="L3810" s="1"/>
    </row>
    <row r="3811" spans="7:12" x14ac:dyDescent="0.25">
      <c r="G3811" s="1"/>
      <c r="I3811" s="1"/>
      <c r="J3811" s="1"/>
      <c r="K3811" s="1"/>
      <c r="L3811" s="1"/>
    </row>
    <row r="3812" spans="7:12" x14ac:dyDescent="0.25">
      <c r="G3812" s="1"/>
      <c r="I3812" s="1"/>
      <c r="J3812" s="1"/>
      <c r="K3812" s="1"/>
      <c r="L3812" s="1"/>
    </row>
    <row r="3813" spans="7:12" x14ac:dyDescent="0.25">
      <c r="G3813" s="1"/>
      <c r="I3813" s="1"/>
      <c r="J3813" s="1"/>
      <c r="K3813" s="1"/>
      <c r="L3813" s="1"/>
    </row>
    <row r="3814" spans="7:12" x14ac:dyDescent="0.25">
      <c r="G3814" s="1"/>
      <c r="I3814" s="1"/>
      <c r="J3814" s="1"/>
      <c r="K3814" s="1"/>
      <c r="L3814" s="1"/>
    </row>
    <row r="3815" spans="7:12" x14ac:dyDescent="0.25">
      <c r="G3815" s="1"/>
      <c r="I3815" s="1"/>
      <c r="J3815" s="1"/>
      <c r="K3815" s="1"/>
      <c r="L3815" s="1"/>
    </row>
    <row r="3816" spans="7:12" x14ac:dyDescent="0.25">
      <c r="G3816" s="1"/>
      <c r="I3816" s="1"/>
      <c r="J3816" s="1"/>
      <c r="K3816" s="1"/>
      <c r="L3816" s="1"/>
    </row>
    <row r="3817" spans="7:12" x14ac:dyDescent="0.25">
      <c r="G3817" s="1"/>
      <c r="I3817" s="1"/>
      <c r="J3817" s="1"/>
      <c r="K3817" s="1"/>
      <c r="L3817" s="1"/>
    </row>
    <row r="3818" spans="7:12" x14ac:dyDescent="0.25">
      <c r="G3818" s="1"/>
      <c r="I3818" s="1"/>
      <c r="J3818" s="1"/>
      <c r="K3818" s="1"/>
      <c r="L3818" s="1"/>
    </row>
    <row r="3819" spans="7:12" x14ac:dyDescent="0.25">
      <c r="G3819" s="1"/>
      <c r="I3819" s="1"/>
      <c r="J3819" s="1"/>
      <c r="K3819" s="1"/>
      <c r="L3819" s="1"/>
    </row>
    <row r="3820" spans="7:12" x14ac:dyDescent="0.25">
      <c r="G3820" s="1"/>
      <c r="I3820" s="1"/>
      <c r="J3820" s="1"/>
      <c r="K3820" s="1"/>
      <c r="L3820" s="1"/>
    </row>
    <row r="3821" spans="7:12" x14ac:dyDescent="0.25">
      <c r="G3821" s="1"/>
      <c r="I3821" s="1"/>
      <c r="J3821" s="1"/>
      <c r="K3821" s="1"/>
      <c r="L3821" s="1"/>
    </row>
    <row r="3822" spans="7:12" x14ac:dyDescent="0.25">
      <c r="G3822" s="1"/>
      <c r="I3822" s="1"/>
      <c r="J3822" s="1"/>
      <c r="K3822" s="1"/>
      <c r="L3822" s="1"/>
    </row>
    <row r="3823" spans="7:12" x14ac:dyDescent="0.25">
      <c r="G3823" s="1"/>
      <c r="I3823" s="1"/>
      <c r="J3823" s="1"/>
      <c r="K3823" s="1"/>
      <c r="L3823" s="1"/>
    </row>
    <row r="3824" spans="7:12" x14ac:dyDescent="0.25">
      <c r="G3824" s="1"/>
      <c r="I3824" s="1"/>
      <c r="J3824" s="1"/>
      <c r="K3824" s="1"/>
      <c r="L3824" s="1"/>
    </row>
    <row r="3825" spans="7:12" x14ac:dyDescent="0.25">
      <c r="G3825" s="1"/>
      <c r="I3825" s="1"/>
      <c r="J3825" s="1"/>
      <c r="K3825" s="1"/>
      <c r="L3825" s="1"/>
    </row>
    <row r="3826" spans="7:12" x14ac:dyDescent="0.25">
      <c r="G3826" s="1"/>
      <c r="I3826" s="1"/>
      <c r="J3826" s="1"/>
      <c r="K3826" s="1"/>
      <c r="L3826" s="1"/>
    </row>
    <row r="3827" spans="7:12" x14ac:dyDescent="0.25">
      <c r="G3827" s="1"/>
      <c r="I3827" s="1"/>
      <c r="J3827" s="1"/>
      <c r="K3827" s="1"/>
      <c r="L3827" s="1"/>
    </row>
    <row r="3828" spans="7:12" x14ac:dyDescent="0.25">
      <c r="G3828" s="1"/>
      <c r="I3828" s="1"/>
      <c r="J3828" s="1"/>
      <c r="K3828" s="1"/>
      <c r="L3828" s="1"/>
    </row>
    <row r="3829" spans="7:12" x14ac:dyDescent="0.25">
      <c r="G3829" s="1"/>
      <c r="I3829" s="1"/>
      <c r="J3829" s="1"/>
      <c r="K3829" s="1"/>
      <c r="L3829" s="1"/>
    </row>
    <row r="3830" spans="7:12" x14ac:dyDescent="0.25">
      <c r="G3830" s="1"/>
      <c r="I3830" s="1"/>
      <c r="J3830" s="1"/>
      <c r="K3830" s="1"/>
      <c r="L3830" s="1"/>
    </row>
    <row r="3831" spans="7:12" x14ac:dyDescent="0.25">
      <c r="G3831" s="1"/>
      <c r="I3831" s="1"/>
      <c r="J3831" s="1"/>
      <c r="K3831" s="1"/>
      <c r="L3831" s="1"/>
    </row>
    <row r="3832" spans="7:12" x14ac:dyDescent="0.25">
      <c r="G3832" s="1"/>
      <c r="I3832" s="1"/>
      <c r="J3832" s="1"/>
      <c r="K3832" s="1"/>
      <c r="L3832" s="1"/>
    </row>
    <row r="3833" spans="7:12" x14ac:dyDescent="0.25">
      <c r="G3833" s="1"/>
      <c r="I3833" s="1"/>
      <c r="J3833" s="1"/>
      <c r="K3833" s="1"/>
      <c r="L3833" s="1"/>
    </row>
    <row r="3834" spans="7:12" x14ac:dyDescent="0.25">
      <c r="G3834" s="1"/>
      <c r="I3834" s="1"/>
      <c r="J3834" s="1"/>
      <c r="K3834" s="1"/>
      <c r="L3834" s="1"/>
    </row>
    <row r="3835" spans="7:12" x14ac:dyDescent="0.25">
      <c r="G3835" s="1"/>
      <c r="I3835" s="1"/>
      <c r="J3835" s="1"/>
      <c r="K3835" s="1"/>
      <c r="L3835" s="1"/>
    </row>
    <row r="3836" spans="7:12" x14ac:dyDescent="0.25">
      <c r="G3836" s="1"/>
      <c r="I3836" s="1"/>
      <c r="J3836" s="1"/>
      <c r="K3836" s="1"/>
      <c r="L3836" s="1"/>
    </row>
    <row r="3837" spans="7:12" x14ac:dyDescent="0.25">
      <c r="G3837" s="1"/>
      <c r="I3837" s="1"/>
      <c r="J3837" s="1"/>
      <c r="K3837" s="1"/>
      <c r="L3837" s="1"/>
    </row>
    <row r="3838" spans="7:12" x14ac:dyDescent="0.25">
      <c r="G3838" s="1"/>
      <c r="I3838" s="1"/>
      <c r="J3838" s="1"/>
      <c r="K3838" s="1"/>
      <c r="L3838" s="1"/>
    </row>
    <row r="3839" spans="7:12" x14ac:dyDescent="0.25">
      <c r="G3839" s="1"/>
      <c r="I3839" s="1"/>
      <c r="J3839" s="1"/>
      <c r="K3839" s="1"/>
      <c r="L3839" s="1"/>
    </row>
    <row r="3840" spans="7:12" x14ac:dyDescent="0.25">
      <c r="G3840" s="1"/>
      <c r="I3840" s="1"/>
      <c r="J3840" s="1"/>
      <c r="K3840" s="1"/>
      <c r="L3840" s="1"/>
    </row>
    <row r="3841" spans="7:12" x14ac:dyDescent="0.25">
      <c r="G3841" s="1"/>
      <c r="I3841" s="1"/>
      <c r="J3841" s="1"/>
      <c r="K3841" s="1"/>
      <c r="L3841" s="1"/>
    </row>
    <row r="3842" spans="7:12" x14ac:dyDescent="0.25">
      <c r="G3842" s="1"/>
      <c r="I3842" s="1"/>
      <c r="J3842" s="1"/>
      <c r="K3842" s="1"/>
      <c r="L3842" s="1"/>
    </row>
    <row r="3843" spans="7:12" x14ac:dyDescent="0.25">
      <c r="G3843" s="1"/>
      <c r="I3843" s="1"/>
      <c r="J3843" s="1"/>
      <c r="K3843" s="1"/>
      <c r="L3843" s="1"/>
    </row>
    <row r="3844" spans="7:12" x14ac:dyDescent="0.25">
      <c r="G3844" s="1"/>
      <c r="I3844" s="1"/>
      <c r="J3844" s="1"/>
      <c r="K3844" s="1"/>
      <c r="L3844" s="1"/>
    </row>
    <row r="3845" spans="7:12" x14ac:dyDescent="0.25">
      <c r="G3845" s="1"/>
      <c r="I3845" s="1"/>
      <c r="J3845" s="1"/>
      <c r="K3845" s="1"/>
      <c r="L3845" s="1"/>
    </row>
    <row r="3846" spans="7:12" x14ac:dyDescent="0.25">
      <c r="G3846" s="1"/>
      <c r="I3846" s="1"/>
      <c r="J3846" s="1"/>
      <c r="K3846" s="1"/>
      <c r="L3846" s="1"/>
    </row>
    <row r="3847" spans="7:12" x14ac:dyDescent="0.25">
      <c r="G3847" s="1"/>
      <c r="I3847" s="1"/>
      <c r="J3847" s="1"/>
      <c r="K3847" s="1"/>
      <c r="L3847" s="1"/>
    </row>
    <row r="3848" spans="7:12" x14ac:dyDescent="0.25">
      <c r="G3848" s="1"/>
      <c r="I3848" s="1"/>
      <c r="J3848" s="1"/>
      <c r="K3848" s="1"/>
      <c r="L3848" s="1"/>
    </row>
    <row r="3849" spans="7:12" x14ac:dyDescent="0.25">
      <c r="G3849" s="1"/>
      <c r="I3849" s="1"/>
      <c r="J3849" s="1"/>
      <c r="K3849" s="1"/>
      <c r="L3849" s="1"/>
    </row>
    <row r="3850" spans="7:12" x14ac:dyDescent="0.25">
      <c r="G3850" s="1"/>
      <c r="I3850" s="1"/>
      <c r="J3850" s="1"/>
      <c r="K3850" s="1"/>
      <c r="L3850" s="1"/>
    </row>
    <row r="3851" spans="7:12" x14ac:dyDescent="0.25">
      <c r="G3851" s="1"/>
      <c r="I3851" s="1"/>
      <c r="J3851" s="1"/>
      <c r="K3851" s="1"/>
      <c r="L3851" s="1"/>
    </row>
    <row r="3852" spans="7:12" x14ac:dyDescent="0.25">
      <c r="G3852" s="1"/>
      <c r="I3852" s="1"/>
      <c r="J3852" s="1"/>
      <c r="K3852" s="1"/>
      <c r="L3852" s="1"/>
    </row>
    <row r="3853" spans="7:12" x14ac:dyDescent="0.25">
      <c r="G3853" s="1"/>
      <c r="I3853" s="1"/>
      <c r="J3853" s="1"/>
      <c r="K3853" s="1"/>
      <c r="L3853" s="1"/>
    </row>
    <row r="3854" spans="7:12" x14ac:dyDescent="0.25">
      <c r="G3854" s="1"/>
      <c r="I3854" s="1"/>
      <c r="J3854" s="1"/>
      <c r="K3854" s="1"/>
      <c r="L3854" s="1"/>
    </row>
    <row r="3855" spans="7:12" x14ac:dyDescent="0.25">
      <c r="G3855" s="1"/>
      <c r="I3855" s="1"/>
      <c r="J3855" s="1"/>
      <c r="K3855" s="1"/>
      <c r="L3855" s="1"/>
    </row>
    <row r="3856" spans="7:12" x14ac:dyDescent="0.25">
      <c r="G3856" s="1"/>
      <c r="I3856" s="1"/>
      <c r="J3856" s="1"/>
      <c r="K3856" s="1"/>
      <c r="L3856" s="1"/>
    </row>
    <row r="3857" spans="7:12" x14ac:dyDescent="0.25">
      <c r="G3857" s="1"/>
      <c r="I3857" s="1"/>
      <c r="J3857" s="1"/>
      <c r="K3857" s="1"/>
      <c r="L3857" s="1"/>
    </row>
    <row r="3858" spans="7:12" x14ac:dyDescent="0.25">
      <c r="G3858" s="1"/>
      <c r="I3858" s="1"/>
      <c r="J3858" s="1"/>
      <c r="K3858" s="1"/>
      <c r="L3858" s="1"/>
    </row>
    <row r="3859" spans="7:12" x14ac:dyDescent="0.25">
      <c r="G3859" s="1"/>
      <c r="I3859" s="1"/>
      <c r="J3859" s="1"/>
      <c r="K3859" s="1"/>
      <c r="L3859" s="1"/>
    </row>
    <row r="3860" spans="7:12" x14ac:dyDescent="0.25">
      <c r="G3860" s="1"/>
      <c r="I3860" s="1"/>
      <c r="J3860" s="1"/>
      <c r="K3860" s="1"/>
      <c r="L3860" s="1"/>
    </row>
    <row r="3861" spans="7:12" x14ac:dyDescent="0.25">
      <c r="G3861" s="1"/>
      <c r="I3861" s="1"/>
      <c r="J3861" s="1"/>
      <c r="K3861" s="1"/>
      <c r="L3861" s="1"/>
    </row>
    <row r="3862" spans="7:12" x14ac:dyDescent="0.25">
      <c r="G3862" s="1"/>
      <c r="I3862" s="1"/>
      <c r="J3862" s="1"/>
      <c r="K3862" s="1"/>
      <c r="L3862" s="1"/>
    </row>
    <row r="3863" spans="7:12" x14ac:dyDescent="0.25">
      <c r="G3863" s="1"/>
      <c r="I3863" s="1"/>
      <c r="J3863" s="1"/>
      <c r="K3863" s="1"/>
      <c r="L3863" s="1"/>
    </row>
    <row r="3864" spans="7:12" x14ac:dyDescent="0.25">
      <c r="G3864" s="1"/>
      <c r="I3864" s="1"/>
      <c r="J3864" s="1"/>
      <c r="K3864" s="1"/>
      <c r="L3864" s="1"/>
    </row>
    <row r="3865" spans="7:12" x14ac:dyDescent="0.25">
      <c r="G3865" s="1"/>
      <c r="I3865" s="1"/>
      <c r="J3865" s="1"/>
      <c r="K3865" s="1"/>
      <c r="L3865" s="1"/>
    </row>
    <row r="3866" spans="7:12" x14ac:dyDescent="0.25">
      <c r="G3866" s="1"/>
      <c r="I3866" s="1"/>
      <c r="J3866" s="1"/>
      <c r="K3866" s="1"/>
      <c r="L3866" s="1"/>
    </row>
    <row r="3867" spans="7:12" x14ac:dyDescent="0.25">
      <c r="G3867" s="1"/>
      <c r="I3867" s="1"/>
      <c r="J3867" s="1"/>
      <c r="K3867" s="1"/>
      <c r="L3867" s="1"/>
    </row>
    <row r="3868" spans="7:12" x14ac:dyDescent="0.25">
      <c r="G3868" s="1"/>
      <c r="I3868" s="1"/>
      <c r="J3868" s="1"/>
      <c r="K3868" s="1"/>
      <c r="L3868" s="1"/>
    </row>
    <row r="3869" spans="7:12" x14ac:dyDescent="0.25">
      <c r="G3869" s="1"/>
      <c r="I3869" s="1"/>
      <c r="J3869" s="1"/>
      <c r="K3869" s="1"/>
      <c r="L3869" s="1"/>
    </row>
    <row r="3870" spans="7:12" x14ac:dyDescent="0.25">
      <c r="G3870" s="1"/>
      <c r="I3870" s="1"/>
      <c r="J3870" s="1"/>
      <c r="K3870" s="1"/>
      <c r="L3870" s="1"/>
    </row>
    <row r="3871" spans="7:12" x14ac:dyDescent="0.25">
      <c r="G3871" s="1"/>
      <c r="I3871" s="1"/>
      <c r="J3871" s="1"/>
      <c r="K3871" s="1"/>
      <c r="L3871" s="1"/>
    </row>
    <row r="3872" spans="7:12" x14ac:dyDescent="0.25">
      <c r="G3872" s="1"/>
      <c r="I3872" s="1"/>
      <c r="J3872" s="1"/>
      <c r="K3872" s="1"/>
      <c r="L3872" s="1"/>
    </row>
    <row r="3873" spans="7:12" x14ac:dyDescent="0.25">
      <c r="G3873" s="1"/>
      <c r="I3873" s="1"/>
      <c r="J3873" s="1"/>
      <c r="K3873" s="1"/>
      <c r="L3873" s="1"/>
    </row>
    <row r="3874" spans="7:12" x14ac:dyDescent="0.25">
      <c r="G3874" s="1"/>
      <c r="I3874" s="1"/>
      <c r="J3874" s="1"/>
      <c r="K3874" s="1"/>
      <c r="L3874" s="1"/>
    </row>
    <row r="3875" spans="7:12" x14ac:dyDescent="0.25">
      <c r="G3875" s="1"/>
      <c r="I3875" s="1"/>
      <c r="J3875" s="1"/>
      <c r="K3875" s="1"/>
      <c r="L3875" s="1"/>
    </row>
    <row r="3876" spans="7:12" x14ac:dyDescent="0.25">
      <c r="G3876" s="1"/>
      <c r="I3876" s="1"/>
      <c r="J3876" s="1"/>
      <c r="K3876" s="1"/>
      <c r="L3876" s="1"/>
    </row>
    <row r="3877" spans="7:12" x14ac:dyDescent="0.25">
      <c r="G3877" s="1"/>
      <c r="I3877" s="1"/>
      <c r="J3877" s="1"/>
      <c r="K3877" s="1"/>
      <c r="L3877" s="1"/>
    </row>
    <row r="3878" spans="7:12" x14ac:dyDescent="0.25">
      <c r="G3878" s="1"/>
      <c r="I3878" s="1"/>
      <c r="J3878" s="1"/>
      <c r="K3878" s="1"/>
      <c r="L3878" s="1"/>
    </row>
    <row r="3879" spans="7:12" x14ac:dyDescent="0.25">
      <c r="G3879" s="1"/>
      <c r="I3879" s="1"/>
      <c r="J3879" s="1"/>
      <c r="K3879" s="1"/>
      <c r="L3879" s="1"/>
    </row>
    <row r="3880" spans="7:12" x14ac:dyDescent="0.25">
      <c r="G3880" s="1"/>
      <c r="I3880" s="1"/>
      <c r="J3880" s="1"/>
      <c r="K3880" s="1"/>
      <c r="L3880" s="1"/>
    </row>
    <row r="3881" spans="7:12" x14ac:dyDescent="0.25">
      <c r="G3881" s="1"/>
      <c r="I3881" s="1"/>
      <c r="J3881" s="1"/>
      <c r="K3881" s="1"/>
      <c r="L3881" s="1"/>
    </row>
    <row r="3882" spans="7:12" x14ac:dyDescent="0.25">
      <c r="G3882" s="1"/>
      <c r="I3882" s="1"/>
      <c r="J3882" s="1"/>
      <c r="K3882" s="1"/>
      <c r="L3882" s="1"/>
    </row>
    <row r="3883" spans="7:12" x14ac:dyDescent="0.25">
      <c r="G3883" s="1"/>
      <c r="I3883" s="1"/>
      <c r="J3883" s="1"/>
      <c r="K3883" s="1"/>
      <c r="L3883" s="1"/>
    </row>
    <row r="3884" spans="7:12" x14ac:dyDescent="0.25">
      <c r="G3884" s="1"/>
      <c r="I3884" s="1"/>
      <c r="J3884" s="1"/>
      <c r="K3884" s="1"/>
      <c r="L3884" s="1"/>
    </row>
    <row r="3885" spans="7:12" x14ac:dyDescent="0.25">
      <c r="G3885" s="1"/>
      <c r="I3885" s="1"/>
      <c r="J3885" s="1"/>
      <c r="K3885" s="1"/>
      <c r="L3885" s="1"/>
    </row>
    <row r="3886" spans="7:12" x14ac:dyDescent="0.25">
      <c r="G3886" s="1"/>
      <c r="I3886" s="1"/>
      <c r="J3886" s="1"/>
      <c r="K3886" s="1"/>
      <c r="L3886" s="1"/>
    </row>
    <row r="3887" spans="7:12" x14ac:dyDescent="0.25">
      <c r="G3887" s="1"/>
      <c r="I3887" s="1"/>
      <c r="J3887" s="1"/>
      <c r="K3887" s="1"/>
      <c r="L3887" s="1"/>
    </row>
    <row r="3888" spans="7:12" x14ac:dyDescent="0.25">
      <c r="G3888" s="1"/>
      <c r="I3888" s="1"/>
      <c r="J3888" s="1"/>
      <c r="K3888" s="1"/>
      <c r="L3888" s="1"/>
    </row>
    <row r="3889" spans="7:12" x14ac:dyDescent="0.25">
      <c r="G3889" s="1"/>
      <c r="I3889" s="1"/>
      <c r="J3889" s="1"/>
      <c r="K3889" s="1"/>
      <c r="L3889" s="1"/>
    </row>
    <row r="3890" spans="7:12" x14ac:dyDescent="0.25">
      <c r="G3890" s="1"/>
      <c r="I3890" s="1"/>
      <c r="J3890" s="1"/>
      <c r="K3890" s="1"/>
      <c r="L3890" s="1"/>
    </row>
    <row r="3891" spans="7:12" x14ac:dyDescent="0.25">
      <c r="G3891" s="1"/>
      <c r="I3891" s="1"/>
      <c r="J3891" s="1"/>
      <c r="K3891" s="1"/>
      <c r="L3891" s="1"/>
    </row>
    <row r="3892" spans="7:12" x14ac:dyDescent="0.25">
      <c r="G3892" s="1"/>
      <c r="I3892" s="1"/>
      <c r="J3892" s="1"/>
      <c r="K3892" s="1"/>
      <c r="L3892" s="1"/>
    </row>
    <row r="3893" spans="7:12" x14ac:dyDescent="0.25">
      <c r="G3893" s="1"/>
      <c r="I3893" s="1"/>
      <c r="J3893" s="1"/>
      <c r="K3893" s="1"/>
      <c r="L3893" s="1"/>
    </row>
    <row r="3894" spans="7:12" x14ac:dyDescent="0.25">
      <c r="G3894" s="1"/>
      <c r="I3894" s="1"/>
      <c r="J3894" s="1"/>
      <c r="K3894" s="1"/>
      <c r="L3894" s="1"/>
    </row>
    <row r="3895" spans="7:12" x14ac:dyDescent="0.25">
      <c r="G3895" s="1"/>
      <c r="I3895" s="1"/>
      <c r="J3895" s="1"/>
      <c r="K3895" s="1"/>
      <c r="L3895" s="1"/>
    </row>
    <row r="3896" spans="7:12" x14ac:dyDescent="0.25">
      <c r="G3896" s="1"/>
      <c r="I3896" s="1"/>
      <c r="J3896" s="1"/>
      <c r="K3896" s="1"/>
      <c r="L3896" s="1"/>
    </row>
    <row r="3897" spans="7:12" x14ac:dyDescent="0.25">
      <c r="G3897" s="1"/>
      <c r="I3897" s="1"/>
      <c r="J3897" s="1"/>
      <c r="K3897" s="1"/>
      <c r="L3897" s="1"/>
    </row>
    <row r="3898" spans="7:12" x14ac:dyDescent="0.25">
      <c r="G3898" s="1"/>
      <c r="I3898" s="1"/>
      <c r="J3898" s="1"/>
      <c r="K3898" s="1"/>
      <c r="L3898" s="1"/>
    </row>
    <row r="3899" spans="7:12" x14ac:dyDescent="0.25">
      <c r="G3899" s="1"/>
      <c r="I3899" s="1"/>
      <c r="J3899" s="1"/>
      <c r="K3899" s="1"/>
      <c r="L3899" s="1"/>
    </row>
    <row r="3900" spans="7:12" x14ac:dyDescent="0.25">
      <c r="G3900" s="1"/>
      <c r="I3900" s="1"/>
      <c r="J3900" s="1"/>
      <c r="K3900" s="1"/>
      <c r="L3900" s="1"/>
    </row>
    <row r="3901" spans="7:12" x14ac:dyDescent="0.25">
      <c r="G3901" s="1"/>
      <c r="I3901" s="1"/>
      <c r="J3901" s="1"/>
      <c r="K3901" s="1"/>
      <c r="L3901" s="1"/>
    </row>
    <row r="3902" spans="7:12" x14ac:dyDescent="0.25">
      <c r="G3902" s="1"/>
      <c r="I3902" s="1"/>
      <c r="J3902" s="1"/>
      <c r="K3902" s="1"/>
      <c r="L3902" s="1"/>
    </row>
    <row r="3903" spans="7:12" x14ac:dyDescent="0.25">
      <c r="G3903" s="1"/>
      <c r="I3903" s="1"/>
      <c r="J3903" s="1"/>
      <c r="K3903" s="1"/>
      <c r="L3903" s="1"/>
    </row>
    <row r="3904" spans="7:12" x14ac:dyDescent="0.25">
      <c r="G3904" s="1"/>
      <c r="I3904" s="1"/>
      <c r="J3904" s="1"/>
      <c r="K3904" s="1"/>
      <c r="L3904" s="1"/>
    </row>
    <row r="3905" spans="7:12" x14ac:dyDescent="0.25">
      <c r="G3905" s="1"/>
      <c r="I3905" s="1"/>
      <c r="J3905" s="1"/>
      <c r="K3905" s="1"/>
      <c r="L3905" s="1"/>
    </row>
    <row r="3906" spans="7:12" x14ac:dyDescent="0.25">
      <c r="G3906" s="1"/>
      <c r="I3906" s="1"/>
      <c r="J3906" s="1"/>
      <c r="K3906" s="1"/>
      <c r="L3906" s="1"/>
    </row>
    <row r="3907" spans="7:12" x14ac:dyDescent="0.25">
      <c r="G3907" s="1"/>
      <c r="I3907" s="1"/>
      <c r="J3907" s="1"/>
      <c r="K3907" s="1"/>
      <c r="L3907" s="1"/>
    </row>
    <row r="3908" spans="7:12" x14ac:dyDescent="0.25">
      <c r="G3908" s="1"/>
      <c r="I3908" s="1"/>
      <c r="J3908" s="1"/>
      <c r="K3908" s="1"/>
      <c r="L3908" s="1"/>
    </row>
    <row r="3909" spans="7:12" x14ac:dyDescent="0.25">
      <c r="G3909" s="1"/>
      <c r="I3909" s="1"/>
      <c r="J3909" s="1"/>
      <c r="K3909" s="1"/>
      <c r="L3909" s="1"/>
    </row>
    <row r="3910" spans="7:12" x14ac:dyDescent="0.25">
      <c r="G3910" s="1"/>
      <c r="I3910" s="1"/>
      <c r="J3910" s="1"/>
      <c r="K3910" s="1"/>
      <c r="L3910" s="1"/>
    </row>
    <row r="3911" spans="7:12" x14ac:dyDescent="0.25">
      <c r="G3911" s="1"/>
      <c r="I3911" s="1"/>
      <c r="J3911" s="1"/>
      <c r="K3911" s="1"/>
      <c r="L3911" s="1"/>
    </row>
    <row r="3912" spans="7:12" x14ac:dyDescent="0.25">
      <c r="G3912" s="1"/>
      <c r="I3912" s="1"/>
      <c r="J3912" s="1"/>
      <c r="K3912" s="1"/>
      <c r="L3912" s="1"/>
    </row>
    <row r="3913" spans="7:12" x14ac:dyDescent="0.25">
      <c r="G3913" s="1"/>
      <c r="I3913" s="1"/>
      <c r="J3913" s="1"/>
      <c r="K3913" s="1"/>
      <c r="L3913" s="1"/>
    </row>
    <row r="3914" spans="7:12" x14ac:dyDescent="0.25">
      <c r="G3914" s="1"/>
      <c r="I3914" s="1"/>
      <c r="J3914" s="1"/>
      <c r="K3914" s="1"/>
      <c r="L3914" s="1"/>
    </row>
    <row r="3915" spans="7:12" x14ac:dyDescent="0.25">
      <c r="G3915" s="1"/>
      <c r="I3915" s="1"/>
      <c r="J3915" s="1"/>
      <c r="K3915" s="1"/>
      <c r="L3915" s="1"/>
    </row>
    <row r="3916" spans="7:12" x14ac:dyDescent="0.25">
      <c r="G3916" s="1"/>
      <c r="I3916" s="1"/>
      <c r="J3916" s="1"/>
      <c r="K3916" s="1"/>
      <c r="L3916" s="1"/>
    </row>
    <row r="3917" spans="7:12" x14ac:dyDescent="0.25">
      <c r="G3917" s="1"/>
      <c r="I3917" s="1"/>
      <c r="J3917" s="1"/>
      <c r="K3917" s="1"/>
      <c r="L3917" s="1"/>
    </row>
    <row r="3918" spans="7:12" x14ac:dyDescent="0.25">
      <c r="G3918" s="1"/>
      <c r="I3918" s="1"/>
      <c r="J3918" s="1"/>
      <c r="K3918" s="1"/>
      <c r="L3918" s="1"/>
    </row>
    <row r="3919" spans="7:12" x14ac:dyDescent="0.25">
      <c r="G3919" s="1"/>
      <c r="I3919" s="1"/>
      <c r="J3919" s="1"/>
      <c r="K3919" s="1"/>
      <c r="L3919" s="1"/>
    </row>
    <row r="3920" spans="7:12" x14ac:dyDescent="0.25">
      <c r="G3920" s="1"/>
      <c r="I3920" s="1"/>
      <c r="J3920" s="1"/>
      <c r="K3920" s="1"/>
      <c r="L3920" s="1"/>
    </row>
    <row r="3921" spans="7:12" x14ac:dyDescent="0.25">
      <c r="G3921" s="1"/>
      <c r="I3921" s="1"/>
      <c r="J3921" s="1"/>
      <c r="K3921" s="1"/>
      <c r="L3921" s="1"/>
    </row>
    <row r="3922" spans="7:12" x14ac:dyDescent="0.25">
      <c r="G3922" s="1"/>
      <c r="I3922" s="1"/>
      <c r="J3922" s="1"/>
      <c r="K3922" s="1"/>
      <c r="L3922" s="1"/>
    </row>
    <row r="3923" spans="7:12" x14ac:dyDescent="0.25">
      <c r="G3923" s="1"/>
      <c r="I3923" s="1"/>
      <c r="J3923" s="1"/>
      <c r="K3923" s="1"/>
      <c r="L3923" s="1"/>
    </row>
    <row r="3924" spans="7:12" x14ac:dyDescent="0.25">
      <c r="G3924" s="1"/>
      <c r="I3924" s="1"/>
      <c r="J3924" s="1"/>
      <c r="K3924" s="1"/>
      <c r="L3924" s="1"/>
    </row>
    <row r="3925" spans="7:12" x14ac:dyDescent="0.25">
      <c r="G3925" s="1"/>
      <c r="I3925" s="1"/>
      <c r="J3925" s="1"/>
      <c r="K3925" s="1"/>
      <c r="L3925" s="1"/>
    </row>
    <row r="3926" spans="7:12" x14ac:dyDescent="0.25">
      <c r="G3926" s="1"/>
      <c r="I3926" s="1"/>
      <c r="J3926" s="1"/>
      <c r="K3926" s="1"/>
      <c r="L3926" s="1"/>
    </row>
    <row r="3927" spans="7:12" x14ac:dyDescent="0.25">
      <c r="G3927" s="1"/>
      <c r="I3927" s="1"/>
      <c r="J3927" s="1"/>
      <c r="K3927" s="1"/>
      <c r="L3927" s="1"/>
    </row>
    <row r="3928" spans="7:12" x14ac:dyDescent="0.25">
      <c r="G3928" s="1"/>
      <c r="I3928" s="1"/>
      <c r="J3928" s="1"/>
      <c r="K3928" s="1"/>
      <c r="L3928" s="1"/>
    </row>
    <row r="3929" spans="7:12" x14ac:dyDescent="0.25">
      <c r="G3929" s="1"/>
      <c r="I3929" s="1"/>
      <c r="J3929" s="1"/>
      <c r="K3929" s="1"/>
      <c r="L3929" s="1"/>
    </row>
    <row r="3930" spans="7:12" x14ac:dyDescent="0.25">
      <c r="G3930" s="1"/>
      <c r="I3930" s="1"/>
      <c r="J3930" s="1"/>
      <c r="K3930" s="1"/>
      <c r="L3930" s="1"/>
    </row>
    <row r="3931" spans="7:12" x14ac:dyDescent="0.25">
      <c r="G3931" s="1"/>
      <c r="I3931" s="1"/>
      <c r="J3931" s="1"/>
      <c r="K3931" s="1"/>
      <c r="L3931" s="1"/>
    </row>
    <row r="3932" spans="7:12" x14ac:dyDescent="0.25">
      <c r="G3932" s="1"/>
      <c r="I3932" s="1"/>
      <c r="J3932" s="1"/>
      <c r="K3932" s="1"/>
      <c r="L3932" s="1"/>
    </row>
    <row r="3933" spans="7:12" x14ac:dyDescent="0.25">
      <c r="G3933" s="1"/>
      <c r="I3933" s="1"/>
      <c r="J3933" s="1"/>
      <c r="K3933" s="1"/>
      <c r="L3933" s="1"/>
    </row>
    <row r="3934" spans="7:12" x14ac:dyDescent="0.25">
      <c r="G3934" s="1"/>
      <c r="I3934" s="1"/>
      <c r="J3934" s="1"/>
      <c r="K3934" s="1"/>
      <c r="L3934" s="1"/>
    </row>
    <row r="3935" spans="7:12" x14ac:dyDescent="0.25">
      <c r="G3935" s="1"/>
      <c r="I3935" s="1"/>
      <c r="J3935" s="1"/>
      <c r="K3935" s="1"/>
      <c r="L3935" s="1"/>
    </row>
    <row r="3936" spans="7:12" x14ac:dyDescent="0.25">
      <c r="G3936" s="1"/>
      <c r="I3936" s="1"/>
      <c r="J3936" s="1"/>
      <c r="K3936" s="1"/>
      <c r="L3936" s="1"/>
    </row>
    <row r="3937" spans="7:12" x14ac:dyDescent="0.25">
      <c r="G3937" s="1"/>
      <c r="I3937" s="1"/>
      <c r="J3937" s="1"/>
      <c r="K3937" s="1"/>
      <c r="L3937" s="1"/>
    </row>
    <row r="3938" spans="7:12" x14ac:dyDescent="0.25">
      <c r="G3938" s="1"/>
      <c r="I3938" s="1"/>
      <c r="J3938" s="1"/>
      <c r="K3938" s="1"/>
      <c r="L3938" s="1"/>
    </row>
    <row r="3939" spans="7:12" x14ac:dyDescent="0.25">
      <c r="G3939" s="1"/>
      <c r="I3939" s="1"/>
      <c r="J3939" s="1"/>
      <c r="K3939" s="1"/>
      <c r="L3939" s="1"/>
    </row>
    <row r="3940" spans="7:12" x14ac:dyDescent="0.25">
      <c r="G3940" s="1"/>
      <c r="I3940" s="1"/>
      <c r="J3940" s="1"/>
      <c r="K3940" s="1"/>
      <c r="L3940" s="1"/>
    </row>
    <row r="3941" spans="7:12" x14ac:dyDescent="0.25">
      <c r="G3941" s="1"/>
      <c r="I3941" s="1"/>
      <c r="J3941" s="1"/>
      <c r="K3941" s="1"/>
      <c r="L3941" s="1"/>
    </row>
    <row r="3942" spans="7:12" x14ac:dyDescent="0.25">
      <c r="G3942" s="1"/>
      <c r="I3942" s="1"/>
      <c r="J3942" s="1"/>
      <c r="K3942" s="1"/>
      <c r="L3942" s="1"/>
    </row>
    <row r="3943" spans="7:12" x14ac:dyDescent="0.25">
      <c r="G3943" s="1"/>
      <c r="I3943" s="1"/>
      <c r="J3943" s="1"/>
      <c r="K3943" s="1"/>
      <c r="L3943" s="1"/>
    </row>
    <row r="3944" spans="7:12" x14ac:dyDescent="0.25">
      <c r="G3944" s="1"/>
      <c r="I3944" s="1"/>
      <c r="J3944" s="1"/>
      <c r="K3944" s="1"/>
      <c r="L3944" s="1"/>
    </row>
    <row r="3945" spans="7:12" x14ac:dyDescent="0.25">
      <c r="G3945" s="1"/>
      <c r="I3945" s="1"/>
      <c r="J3945" s="1"/>
      <c r="K3945" s="1"/>
      <c r="L3945" s="1"/>
    </row>
    <row r="3946" spans="7:12" x14ac:dyDescent="0.25">
      <c r="G3946" s="1"/>
      <c r="I3946" s="1"/>
      <c r="J3946" s="1"/>
      <c r="K3946" s="1"/>
      <c r="L3946" s="1"/>
    </row>
    <row r="3947" spans="7:12" x14ac:dyDescent="0.25">
      <c r="G3947" s="1"/>
      <c r="I3947" s="1"/>
      <c r="J3947" s="1"/>
      <c r="K3947" s="1"/>
      <c r="L3947" s="1"/>
    </row>
    <row r="3948" spans="7:12" x14ac:dyDescent="0.25">
      <c r="G3948" s="1"/>
      <c r="I3948" s="1"/>
      <c r="J3948" s="1"/>
      <c r="K3948" s="1"/>
      <c r="L3948" s="1"/>
    </row>
    <row r="3949" spans="7:12" x14ac:dyDescent="0.25">
      <c r="G3949" s="1"/>
      <c r="I3949" s="1"/>
      <c r="J3949" s="1"/>
      <c r="K3949" s="1"/>
      <c r="L3949" s="1"/>
    </row>
    <row r="3950" spans="7:12" x14ac:dyDescent="0.25">
      <c r="G3950" s="1"/>
      <c r="I3950" s="1"/>
      <c r="J3950" s="1"/>
      <c r="K3950" s="1"/>
      <c r="L3950" s="1"/>
    </row>
    <row r="3951" spans="7:12" x14ac:dyDescent="0.25">
      <c r="G3951" s="1"/>
      <c r="I3951" s="1"/>
      <c r="J3951" s="1"/>
      <c r="K3951" s="1"/>
      <c r="L3951" s="1"/>
    </row>
    <row r="3952" spans="7:12" x14ac:dyDescent="0.25">
      <c r="G3952" s="1"/>
      <c r="I3952" s="1"/>
      <c r="J3952" s="1"/>
      <c r="K3952" s="1"/>
      <c r="L3952" s="1"/>
    </row>
    <row r="3953" spans="7:12" x14ac:dyDescent="0.25">
      <c r="G3953" s="1"/>
      <c r="I3953" s="1"/>
      <c r="J3953" s="1"/>
      <c r="K3953" s="1"/>
      <c r="L3953" s="1"/>
    </row>
    <row r="3954" spans="7:12" x14ac:dyDescent="0.25">
      <c r="G3954" s="1"/>
      <c r="I3954" s="1"/>
      <c r="J3954" s="1"/>
      <c r="K3954" s="1"/>
      <c r="L3954" s="1"/>
    </row>
    <row r="3955" spans="7:12" x14ac:dyDescent="0.25">
      <c r="G3955" s="1"/>
      <c r="I3955" s="1"/>
      <c r="J3955" s="1"/>
      <c r="K3955" s="1"/>
      <c r="L3955" s="1"/>
    </row>
    <row r="3956" spans="7:12" x14ac:dyDescent="0.25">
      <c r="G3956" s="1"/>
      <c r="I3956" s="1"/>
      <c r="J3956" s="1"/>
      <c r="K3956" s="1"/>
      <c r="L3956" s="1"/>
    </row>
    <row r="3957" spans="7:12" x14ac:dyDescent="0.25">
      <c r="G3957" s="1"/>
      <c r="I3957" s="1"/>
      <c r="J3957" s="1"/>
      <c r="K3957" s="1"/>
      <c r="L3957" s="1"/>
    </row>
    <row r="3958" spans="7:12" x14ac:dyDescent="0.25">
      <c r="G3958" s="1"/>
      <c r="I3958" s="1"/>
      <c r="J3958" s="1"/>
      <c r="K3958" s="1"/>
      <c r="L3958" s="1"/>
    </row>
    <row r="3959" spans="7:12" x14ac:dyDescent="0.25">
      <c r="G3959" s="1"/>
      <c r="I3959" s="1"/>
      <c r="J3959" s="1"/>
      <c r="K3959" s="1"/>
      <c r="L3959" s="1"/>
    </row>
    <row r="3960" spans="7:12" x14ac:dyDescent="0.25">
      <c r="G3960" s="1"/>
      <c r="I3960" s="1"/>
      <c r="J3960" s="1"/>
      <c r="K3960" s="1"/>
      <c r="L3960" s="1"/>
    </row>
    <row r="3961" spans="7:12" x14ac:dyDescent="0.25">
      <c r="G3961" s="1"/>
      <c r="I3961" s="1"/>
      <c r="J3961" s="1"/>
      <c r="K3961" s="1"/>
      <c r="L3961" s="1"/>
    </row>
    <row r="3962" spans="7:12" x14ac:dyDescent="0.25">
      <c r="G3962" s="1"/>
      <c r="I3962" s="1"/>
      <c r="J3962" s="1"/>
      <c r="K3962" s="1"/>
      <c r="L3962" s="1"/>
    </row>
    <row r="3963" spans="7:12" x14ac:dyDescent="0.25">
      <c r="G3963" s="1"/>
      <c r="I3963" s="1"/>
      <c r="J3963" s="1"/>
      <c r="K3963" s="1"/>
      <c r="L3963" s="1"/>
    </row>
    <row r="3964" spans="7:12" x14ac:dyDescent="0.25">
      <c r="G3964" s="1"/>
      <c r="I3964" s="1"/>
      <c r="J3964" s="1"/>
      <c r="K3964" s="1"/>
      <c r="L3964" s="1"/>
    </row>
    <row r="3965" spans="7:12" x14ac:dyDescent="0.25">
      <c r="G3965" s="1"/>
      <c r="I3965" s="1"/>
      <c r="J3965" s="1"/>
      <c r="K3965" s="1"/>
      <c r="L3965" s="1"/>
    </row>
    <row r="3966" spans="7:12" x14ac:dyDescent="0.25">
      <c r="G3966" s="1"/>
      <c r="I3966" s="1"/>
      <c r="J3966" s="1"/>
      <c r="K3966" s="1"/>
      <c r="L3966" s="1"/>
    </row>
    <row r="3967" spans="7:12" x14ac:dyDescent="0.25">
      <c r="G3967" s="1"/>
      <c r="I3967" s="1"/>
      <c r="J3967" s="1"/>
      <c r="K3967" s="1"/>
      <c r="L3967" s="1"/>
    </row>
    <row r="3968" spans="7:12" x14ac:dyDescent="0.25">
      <c r="G3968" s="1"/>
      <c r="I3968" s="1"/>
      <c r="J3968" s="1"/>
      <c r="K3968" s="1"/>
      <c r="L3968" s="1"/>
    </row>
    <row r="3969" spans="7:12" x14ac:dyDescent="0.25">
      <c r="G3969" s="1"/>
      <c r="I3969" s="1"/>
      <c r="J3969" s="1"/>
      <c r="K3969" s="1"/>
      <c r="L3969" s="1"/>
    </row>
    <row r="3970" spans="7:12" x14ac:dyDescent="0.25">
      <c r="G3970" s="1"/>
      <c r="I3970" s="1"/>
      <c r="J3970" s="1"/>
      <c r="K3970" s="1"/>
      <c r="L3970" s="1"/>
    </row>
    <row r="3971" spans="7:12" x14ac:dyDescent="0.25">
      <c r="G3971" s="1"/>
      <c r="I3971" s="1"/>
      <c r="J3971" s="1"/>
      <c r="K3971" s="1"/>
      <c r="L3971" s="1"/>
    </row>
    <row r="3972" spans="7:12" x14ac:dyDescent="0.25">
      <c r="G3972" s="1"/>
      <c r="I3972" s="1"/>
      <c r="J3972" s="1"/>
      <c r="K3972" s="1"/>
      <c r="L3972" s="1"/>
    </row>
    <row r="3973" spans="7:12" x14ac:dyDescent="0.25">
      <c r="G3973" s="1"/>
      <c r="I3973" s="1"/>
      <c r="J3973" s="1"/>
      <c r="K3973" s="1"/>
      <c r="L3973" s="1"/>
    </row>
    <row r="3974" spans="7:12" x14ac:dyDescent="0.25">
      <c r="G3974" s="1"/>
      <c r="I3974" s="1"/>
      <c r="J3974" s="1"/>
      <c r="K3974" s="1"/>
      <c r="L3974" s="1"/>
    </row>
    <row r="3975" spans="7:12" x14ac:dyDescent="0.25">
      <c r="G3975" s="1"/>
      <c r="I3975" s="1"/>
      <c r="J3975" s="1"/>
      <c r="K3975" s="1"/>
      <c r="L3975" s="1"/>
    </row>
    <row r="3976" spans="7:12" x14ac:dyDescent="0.25">
      <c r="G3976" s="1"/>
      <c r="I3976" s="1"/>
      <c r="J3976" s="1"/>
      <c r="K3976" s="1"/>
      <c r="L3976" s="1"/>
    </row>
    <row r="3977" spans="7:12" x14ac:dyDescent="0.25">
      <c r="G3977" s="1"/>
      <c r="I3977" s="1"/>
      <c r="J3977" s="1"/>
      <c r="K3977" s="1"/>
      <c r="L3977" s="1"/>
    </row>
    <row r="3978" spans="7:12" x14ac:dyDescent="0.25">
      <c r="G3978" s="1"/>
      <c r="I3978" s="1"/>
      <c r="J3978" s="1"/>
      <c r="K3978" s="1"/>
      <c r="L3978" s="1"/>
    </row>
    <row r="3979" spans="7:12" x14ac:dyDescent="0.25">
      <c r="G3979" s="1"/>
      <c r="I3979" s="1"/>
      <c r="J3979" s="1"/>
      <c r="K3979" s="1"/>
      <c r="L3979" s="1"/>
    </row>
    <row r="3980" spans="7:12" x14ac:dyDescent="0.25">
      <c r="G3980" s="1"/>
      <c r="I3980" s="1"/>
      <c r="J3980" s="1"/>
      <c r="K3980" s="1"/>
      <c r="L3980" s="1"/>
    </row>
    <row r="3981" spans="7:12" x14ac:dyDescent="0.25">
      <c r="G3981" s="1"/>
      <c r="I3981" s="1"/>
      <c r="J3981" s="1"/>
      <c r="K3981" s="1"/>
      <c r="L3981" s="1"/>
    </row>
    <row r="3982" spans="7:12" x14ac:dyDescent="0.25">
      <c r="G3982" s="1"/>
      <c r="I3982" s="1"/>
      <c r="J3982" s="1"/>
      <c r="K3982" s="1"/>
      <c r="L3982" s="1"/>
    </row>
    <row r="3983" spans="7:12" x14ac:dyDescent="0.25">
      <c r="G3983" s="1"/>
      <c r="I3983" s="1"/>
      <c r="J3983" s="1"/>
      <c r="K3983" s="1"/>
      <c r="L3983" s="1"/>
    </row>
    <row r="3984" spans="7:12" x14ac:dyDescent="0.25">
      <c r="G3984" s="1"/>
      <c r="I3984" s="1"/>
      <c r="J3984" s="1"/>
      <c r="K3984" s="1"/>
      <c r="L3984" s="1"/>
    </row>
    <row r="3985" spans="7:12" x14ac:dyDescent="0.25">
      <c r="G3985" s="1"/>
      <c r="I3985" s="1"/>
      <c r="J3985" s="1"/>
      <c r="K3985" s="1"/>
      <c r="L3985" s="1"/>
    </row>
    <row r="3986" spans="7:12" x14ac:dyDescent="0.25">
      <c r="G3986" s="1"/>
      <c r="I3986" s="1"/>
      <c r="J3986" s="1"/>
      <c r="K3986" s="1"/>
      <c r="L3986" s="1"/>
    </row>
    <row r="3987" spans="7:12" x14ac:dyDescent="0.25">
      <c r="G3987" s="1"/>
      <c r="I3987" s="1"/>
      <c r="J3987" s="1"/>
      <c r="K3987" s="1"/>
      <c r="L3987" s="1"/>
    </row>
    <row r="3988" spans="7:12" x14ac:dyDescent="0.25">
      <c r="G3988" s="1"/>
      <c r="I3988" s="1"/>
      <c r="J3988" s="1"/>
      <c r="K3988" s="1"/>
      <c r="L3988" s="1"/>
    </row>
    <row r="3989" spans="7:12" x14ac:dyDescent="0.25">
      <c r="G3989" s="1"/>
      <c r="I3989" s="1"/>
      <c r="J3989" s="1"/>
      <c r="K3989" s="1"/>
      <c r="L3989" s="1"/>
    </row>
    <row r="3990" spans="7:12" x14ac:dyDescent="0.25">
      <c r="G3990" s="1"/>
      <c r="I3990" s="1"/>
      <c r="J3990" s="1"/>
      <c r="K3990" s="1"/>
      <c r="L3990" s="1"/>
    </row>
    <row r="3991" spans="7:12" x14ac:dyDescent="0.25">
      <c r="G3991" s="1"/>
      <c r="I3991" s="1"/>
      <c r="J3991" s="1"/>
      <c r="K3991" s="1"/>
      <c r="L3991" s="1"/>
    </row>
    <row r="3992" spans="7:12" x14ac:dyDescent="0.25">
      <c r="G3992" s="1"/>
      <c r="I3992" s="1"/>
      <c r="J3992" s="1"/>
      <c r="K3992" s="1"/>
      <c r="L3992" s="1"/>
    </row>
    <row r="3993" spans="7:12" x14ac:dyDescent="0.25">
      <c r="G3993" s="1"/>
      <c r="I3993" s="1"/>
      <c r="J3993" s="1"/>
      <c r="K3993" s="1"/>
      <c r="L3993" s="1"/>
    </row>
    <row r="3994" spans="7:12" x14ac:dyDescent="0.25">
      <c r="G3994" s="1"/>
      <c r="I3994" s="1"/>
      <c r="J3994" s="1"/>
      <c r="K3994" s="1"/>
      <c r="L3994" s="1"/>
    </row>
    <row r="3995" spans="7:12" x14ac:dyDescent="0.25">
      <c r="G3995" s="1"/>
      <c r="I3995" s="1"/>
      <c r="J3995" s="1"/>
      <c r="K3995" s="1"/>
      <c r="L3995" s="1"/>
    </row>
    <row r="3996" spans="7:12" x14ac:dyDescent="0.25">
      <c r="G3996" s="1"/>
      <c r="I3996" s="1"/>
      <c r="J3996" s="1"/>
      <c r="K3996" s="1"/>
      <c r="L3996" s="1"/>
    </row>
    <row r="3997" spans="7:12" x14ac:dyDescent="0.25">
      <c r="G3997" s="1"/>
      <c r="I3997" s="1"/>
      <c r="J3997" s="1"/>
      <c r="K3997" s="1"/>
      <c r="L3997" s="1"/>
    </row>
    <row r="3998" spans="7:12" x14ac:dyDescent="0.25">
      <c r="G3998" s="1"/>
      <c r="I3998" s="1"/>
      <c r="J3998" s="1"/>
      <c r="K3998" s="1"/>
      <c r="L3998" s="1"/>
    </row>
    <row r="3999" spans="7:12" x14ac:dyDescent="0.25">
      <c r="G3999" s="1"/>
      <c r="I3999" s="1"/>
      <c r="J3999" s="1"/>
      <c r="K3999" s="1"/>
      <c r="L3999" s="1"/>
    </row>
    <row r="4000" spans="7:12" x14ac:dyDescent="0.25">
      <c r="G4000" s="1"/>
      <c r="I4000" s="1"/>
      <c r="J4000" s="1"/>
      <c r="K4000" s="1"/>
      <c r="L4000" s="1"/>
    </row>
    <row r="4001" spans="7:12" x14ac:dyDescent="0.25">
      <c r="G4001" s="1"/>
      <c r="I4001" s="1"/>
      <c r="J4001" s="1"/>
      <c r="K4001" s="1"/>
      <c r="L4001" s="1"/>
    </row>
    <row r="4002" spans="7:12" x14ac:dyDescent="0.25">
      <c r="G4002" s="1"/>
      <c r="I4002" s="1"/>
      <c r="J4002" s="1"/>
      <c r="K4002" s="1"/>
      <c r="L4002" s="1"/>
    </row>
    <row r="4003" spans="7:12" x14ac:dyDescent="0.25">
      <c r="G4003" s="1"/>
      <c r="I4003" s="1"/>
      <c r="J4003" s="1"/>
      <c r="K4003" s="1"/>
      <c r="L4003" s="1"/>
    </row>
    <row r="4004" spans="7:12" x14ac:dyDescent="0.25">
      <c r="G4004" s="1"/>
      <c r="I4004" s="1"/>
      <c r="J4004" s="1"/>
      <c r="K4004" s="1"/>
      <c r="L4004" s="1"/>
    </row>
    <row r="4005" spans="7:12" x14ac:dyDescent="0.25">
      <c r="G4005" s="1"/>
      <c r="I4005" s="1"/>
      <c r="J4005" s="1"/>
      <c r="K4005" s="1"/>
      <c r="L4005" s="1"/>
    </row>
    <row r="4006" spans="7:12" x14ac:dyDescent="0.25">
      <c r="G4006" s="1"/>
      <c r="I4006" s="1"/>
      <c r="J4006" s="1"/>
      <c r="K4006" s="1"/>
      <c r="L4006" s="1"/>
    </row>
    <row r="4007" spans="7:12" x14ac:dyDescent="0.25">
      <c r="G4007" s="1"/>
      <c r="I4007" s="1"/>
      <c r="J4007" s="1"/>
      <c r="K4007" s="1"/>
      <c r="L4007" s="1"/>
    </row>
    <row r="4008" spans="7:12" x14ac:dyDescent="0.25">
      <c r="G4008" s="1"/>
      <c r="I4008" s="1"/>
      <c r="J4008" s="1"/>
      <c r="K4008" s="1"/>
      <c r="L4008" s="1"/>
    </row>
    <row r="4009" spans="7:12" x14ac:dyDescent="0.25">
      <c r="G4009" s="1"/>
      <c r="I4009" s="1"/>
      <c r="J4009" s="1"/>
      <c r="K4009" s="1"/>
      <c r="L4009" s="1"/>
    </row>
    <row r="4010" spans="7:12" x14ac:dyDescent="0.25">
      <c r="G4010" s="1"/>
      <c r="I4010" s="1"/>
      <c r="J4010" s="1"/>
      <c r="K4010" s="1"/>
      <c r="L4010" s="1"/>
    </row>
    <row r="4011" spans="7:12" x14ac:dyDescent="0.25">
      <c r="G4011" s="1"/>
      <c r="I4011" s="1"/>
      <c r="J4011" s="1"/>
      <c r="K4011" s="1"/>
      <c r="L4011" s="1"/>
    </row>
    <row r="4012" spans="7:12" x14ac:dyDescent="0.25">
      <c r="G4012" s="1"/>
      <c r="I4012" s="1"/>
      <c r="J4012" s="1"/>
      <c r="K4012" s="1"/>
      <c r="L4012" s="1"/>
    </row>
    <row r="4013" spans="7:12" x14ac:dyDescent="0.25">
      <c r="G4013" s="1"/>
      <c r="I4013" s="1"/>
      <c r="J4013" s="1"/>
      <c r="K4013" s="1"/>
      <c r="L4013" s="1"/>
    </row>
    <row r="4014" spans="7:12" x14ac:dyDescent="0.25">
      <c r="G4014" s="1"/>
      <c r="I4014" s="1"/>
      <c r="J4014" s="1"/>
      <c r="K4014" s="1"/>
      <c r="L4014" s="1"/>
    </row>
    <row r="4015" spans="7:12" x14ac:dyDescent="0.25">
      <c r="G4015" s="1"/>
      <c r="I4015" s="1"/>
      <c r="J4015" s="1"/>
      <c r="K4015" s="1"/>
      <c r="L4015" s="1"/>
    </row>
    <row r="4016" spans="7:12" x14ac:dyDescent="0.25">
      <c r="G4016" s="1"/>
      <c r="I4016" s="1"/>
      <c r="J4016" s="1"/>
      <c r="K4016" s="1"/>
      <c r="L4016" s="1"/>
    </row>
    <row r="4017" spans="7:12" x14ac:dyDescent="0.25">
      <c r="G4017" s="1"/>
      <c r="I4017" s="1"/>
      <c r="J4017" s="1"/>
      <c r="K4017" s="1"/>
      <c r="L4017" s="1"/>
    </row>
    <row r="4018" spans="7:12" x14ac:dyDescent="0.25">
      <c r="G4018" s="1"/>
      <c r="I4018" s="1"/>
      <c r="J4018" s="1"/>
      <c r="K4018" s="1"/>
      <c r="L4018" s="1"/>
    </row>
    <row r="4019" spans="7:12" x14ac:dyDescent="0.25">
      <c r="G4019" s="1"/>
      <c r="I4019" s="1"/>
      <c r="J4019" s="1"/>
      <c r="K4019" s="1"/>
      <c r="L4019" s="1"/>
    </row>
    <row r="4020" spans="7:12" x14ac:dyDescent="0.25">
      <c r="G4020" s="1"/>
      <c r="I4020" s="1"/>
      <c r="J4020" s="1"/>
      <c r="K4020" s="1"/>
      <c r="L4020" s="1"/>
    </row>
    <row r="4021" spans="7:12" x14ac:dyDescent="0.25">
      <c r="G4021" s="1"/>
      <c r="I4021" s="1"/>
      <c r="J4021" s="1"/>
      <c r="K4021" s="1"/>
      <c r="L4021" s="1"/>
    </row>
    <row r="4022" spans="7:12" x14ac:dyDescent="0.25">
      <c r="G4022" s="1"/>
      <c r="I4022" s="1"/>
      <c r="J4022" s="1"/>
      <c r="K4022" s="1"/>
      <c r="L4022" s="1"/>
    </row>
    <row r="4023" spans="7:12" x14ac:dyDescent="0.25">
      <c r="G4023" s="1"/>
      <c r="I4023" s="1"/>
      <c r="J4023" s="1"/>
      <c r="K4023" s="1"/>
      <c r="L4023" s="1"/>
    </row>
    <row r="4024" spans="7:12" x14ac:dyDescent="0.25">
      <c r="G4024" s="1"/>
      <c r="I4024" s="1"/>
      <c r="J4024" s="1"/>
      <c r="K4024" s="1"/>
      <c r="L4024" s="1"/>
    </row>
    <row r="4025" spans="7:12" x14ac:dyDescent="0.25">
      <c r="G4025" s="1"/>
      <c r="I4025" s="1"/>
      <c r="J4025" s="1"/>
      <c r="K4025" s="1"/>
      <c r="L4025" s="1"/>
    </row>
    <row r="4026" spans="7:12" x14ac:dyDescent="0.25">
      <c r="G4026" s="1"/>
      <c r="I4026" s="1"/>
      <c r="J4026" s="1"/>
      <c r="K4026" s="1"/>
      <c r="L4026" s="1"/>
    </row>
    <row r="4027" spans="7:12" x14ac:dyDescent="0.25">
      <c r="G4027" s="1"/>
      <c r="I4027" s="1"/>
      <c r="J4027" s="1"/>
      <c r="K4027" s="1"/>
      <c r="L4027" s="1"/>
    </row>
    <row r="4028" spans="7:12" x14ac:dyDescent="0.25">
      <c r="G4028" s="1"/>
      <c r="I4028" s="1"/>
      <c r="J4028" s="1"/>
      <c r="K4028" s="1"/>
      <c r="L4028" s="1"/>
    </row>
    <row r="4029" spans="7:12" x14ac:dyDescent="0.25">
      <c r="G4029" s="1"/>
      <c r="I4029" s="1"/>
      <c r="J4029" s="1"/>
      <c r="K4029" s="1"/>
      <c r="L4029" s="1"/>
    </row>
    <row r="4030" spans="7:12" x14ac:dyDescent="0.25">
      <c r="G4030" s="1"/>
      <c r="I4030" s="1"/>
      <c r="J4030" s="1"/>
      <c r="K4030" s="1"/>
      <c r="L4030" s="1"/>
    </row>
    <row r="4031" spans="7:12" x14ac:dyDescent="0.25">
      <c r="G4031" s="1"/>
      <c r="I4031" s="1"/>
      <c r="J4031" s="1"/>
      <c r="K4031" s="1"/>
      <c r="L4031" s="1"/>
    </row>
    <row r="4032" spans="7:12" x14ac:dyDescent="0.25">
      <c r="G4032" s="1"/>
      <c r="I4032" s="1"/>
      <c r="J4032" s="1"/>
      <c r="K4032" s="1"/>
      <c r="L4032" s="1"/>
    </row>
    <row r="4033" spans="7:12" x14ac:dyDescent="0.25">
      <c r="G4033" s="1"/>
      <c r="I4033" s="1"/>
      <c r="J4033" s="1"/>
      <c r="K4033" s="1"/>
      <c r="L4033" s="1"/>
    </row>
    <row r="4034" spans="7:12" x14ac:dyDescent="0.25">
      <c r="G4034" s="1"/>
      <c r="I4034" s="1"/>
      <c r="J4034" s="1"/>
      <c r="K4034" s="1"/>
      <c r="L4034" s="1"/>
    </row>
    <row r="4035" spans="7:12" x14ac:dyDescent="0.25">
      <c r="G4035" s="1"/>
      <c r="I4035" s="1"/>
      <c r="J4035" s="1"/>
      <c r="K4035" s="1"/>
      <c r="L4035" s="1"/>
    </row>
    <row r="4036" spans="7:12" x14ac:dyDescent="0.25">
      <c r="G4036" s="1"/>
      <c r="I4036" s="1"/>
      <c r="J4036" s="1"/>
      <c r="K4036" s="1"/>
      <c r="L4036" s="1"/>
    </row>
    <row r="4037" spans="7:12" x14ac:dyDescent="0.25">
      <c r="G4037" s="1"/>
      <c r="I4037" s="1"/>
      <c r="J4037" s="1"/>
      <c r="K4037" s="1"/>
      <c r="L4037" s="1"/>
    </row>
    <row r="4038" spans="7:12" x14ac:dyDescent="0.25">
      <c r="G4038" s="1"/>
      <c r="I4038" s="1"/>
      <c r="J4038" s="1"/>
      <c r="K4038" s="1"/>
      <c r="L4038" s="1"/>
    </row>
    <row r="4039" spans="7:12" x14ac:dyDescent="0.25">
      <c r="G4039" s="1"/>
      <c r="I4039" s="1"/>
      <c r="J4039" s="1"/>
      <c r="K4039" s="1"/>
      <c r="L4039" s="1"/>
    </row>
    <row r="4040" spans="7:12" x14ac:dyDescent="0.25">
      <c r="G4040" s="1"/>
      <c r="I4040" s="1"/>
      <c r="J4040" s="1"/>
      <c r="K4040" s="1"/>
      <c r="L4040" s="1"/>
    </row>
    <row r="4041" spans="7:12" x14ac:dyDescent="0.25">
      <c r="G4041" s="1"/>
      <c r="I4041" s="1"/>
      <c r="J4041" s="1"/>
      <c r="K4041" s="1"/>
      <c r="L4041" s="1"/>
    </row>
    <row r="4042" spans="7:12" x14ac:dyDescent="0.25">
      <c r="G4042" s="1"/>
      <c r="I4042" s="1"/>
      <c r="J4042" s="1"/>
      <c r="K4042" s="1"/>
      <c r="L4042" s="1"/>
    </row>
    <row r="4043" spans="7:12" x14ac:dyDescent="0.25">
      <c r="G4043" s="1"/>
      <c r="I4043" s="1"/>
      <c r="J4043" s="1"/>
      <c r="K4043" s="1"/>
      <c r="L4043" s="1"/>
    </row>
    <row r="4044" spans="7:12" x14ac:dyDescent="0.25">
      <c r="G4044" s="1"/>
      <c r="I4044" s="1"/>
      <c r="J4044" s="1"/>
      <c r="K4044" s="1"/>
      <c r="L4044" s="1"/>
    </row>
    <row r="4045" spans="7:12" x14ac:dyDescent="0.25">
      <c r="G4045" s="1"/>
      <c r="I4045" s="1"/>
      <c r="J4045" s="1"/>
      <c r="K4045" s="1"/>
      <c r="L4045" s="1"/>
    </row>
    <row r="4046" spans="7:12" x14ac:dyDescent="0.25">
      <c r="G4046" s="1"/>
      <c r="I4046" s="1"/>
      <c r="J4046" s="1"/>
      <c r="K4046" s="1"/>
      <c r="L4046" s="1"/>
    </row>
    <row r="4047" spans="7:12" x14ac:dyDescent="0.25">
      <c r="G4047" s="1"/>
      <c r="I4047" s="1"/>
      <c r="J4047" s="1"/>
      <c r="K4047" s="1"/>
      <c r="L4047" s="1"/>
    </row>
    <row r="4048" spans="7:12" x14ac:dyDescent="0.25">
      <c r="G4048" s="1"/>
      <c r="I4048" s="1"/>
      <c r="J4048" s="1"/>
      <c r="K4048" s="1"/>
      <c r="L4048" s="1"/>
    </row>
    <row r="4049" spans="7:12" x14ac:dyDescent="0.25">
      <c r="G4049" s="1"/>
      <c r="I4049" s="1"/>
      <c r="J4049" s="1"/>
      <c r="K4049" s="1"/>
      <c r="L4049" s="1"/>
    </row>
    <row r="4050" spans="7:12" x14ac:dyDescent="0.25">
      <c r="G4050" s="1"/>
      <c r="I4050" s="1"/>
      <c r="J4050" s="1"/>
      <c r="K4050" s="1"/>
      <c r="L4050" s="1"/>
    </row>
    <row r="4051" spans="7:12" x14ac:dyDescent="0.25">
      <c r="G4051" s="1"/>
      <c r="I4051" s="1"/>
      <c r="J4051" s="1"/>
      <c r="K4051" s="1"/>
      <c r="L4051" s="1"/>
    </row>
    <row r="4052" spans="7:12" x14ac:dyDescent="0.25">
      <c r="G4052" s="1"/>
      <c r="I4052" s="1"/>
      <c r="J4052" s="1"/>
      <c r="K4052" s="1"/>
      <c r="L4052" s="1"/>
    </row>
    <row r="4053" spans="7:12" x14ac:dyDescent="0.25">
      <c r="G4053" s="1"/>
      <c r="I4053" s="1"/>
      <c r="J4053" s="1"/>
      <c r="K4053" s="1"/>
      <c r="L4053" s="1"/>
    </row>
    <row r="4054" spans="7:12" x14ac:dyDescent="0.25">
      <c r="G4054" s="1"/>
      <c r="I4054" s="1"/>
      <c r="J4054" s="1"/>
      <c r="K4054" s="1"/>
      <c r="L4054" s="1"/>
    </row>
    <row r="4055" spans="7:12" x14ac:dyDescent="0.25">
      <c r="G4055" s="1"/>
      <c r="I4055" s="1"/>
      <c r="J4055" s="1"/>
      <c r="K4055" s="1"/>
      <c r="L4055" s="1"/>
    </row>
    <row r="4056" spans="7:12" x14ac:dyDescent="0.25">
      <c r="G4056" s="1"/>
      <c r="I4056" s="1"/>
      <c r="J4056" s="1"/>
      <c r="K4056" s="1"/>
      <c r="L4056" s="1"/>
    </row>
    <row r="4057" spans="7:12" x14ac:dyDescent="0.25">
      <c r="G4057" s="1"/>
      <c r="I4057" s="1"/>
      <c r="J4057" s="1"/>
      <c r="K4057" s="1"/>
      <c r="L4057" s="1"/>
    </row>
    <row r="4058" spans="7:12" x14ac:dyDescent="0.25">
      <c r="G4058" s="1"/>
      <c r="I4058" s="1"/>
      <c r="J4058" s="1"/>
      <c r="K4058" s="1"/>
      <c r="L4058" s="1"/>
    </row>
    <row r="4059" spans="7:12" x14ac:dyDescent="0.25">
      <c r="G4059" s="1"/>
      <c r="I4059" s="1"/>
      <c r="J4059" s="1"/>
      <c r="K4059" s="1"/>
      <c r="L4059" s="1"/>
    </row>
    <row r="4060" spans="7:12" x14ac:dyDescent="0.25">
      <c r="G4060" s="1"/>
      <c r="I4060" s="1"/>
      <c r="J4060" s="1"/>
      <c r="K4060" s="1"/>
      <c r="L4060" s="1"/>
    </row>
    <row r="4061" spans="7:12" x14ac:dyDescent="0.25">
      <c r="G4061" s="1"/>
      <c r="I4061" s="1"/>
      <c r="J4061" s="1"/>
      <c r="K4061" s="1"/>
      <c r="L4061" s="1"/>
    </row>
    <row r="4062" spans="7:12" x14ac:dyDescent="0.25">
      <c r="G4062" s="1"/>
      <c r="I4062" s="1"/>
      <c r="J4062" s="1"/>
      <c r="K4062" s="1"/>
      <c r="L4062" s="1"/>
    </row>
    <row r="4063" spans="7:12" x14ac:dyDescent="0.25">
      <c r="G4063" s="1"/>
      <c r="I4063" s="1"/>
      <c r="J4063" s="1"/>
      <c r="K4063" s="1"/>
      <c r="L4063" s="1"/>
    </row>
    <row r="4064" spans="7:12" x14ac:dyDescent="0.25">
      <c r="G4064" s="1"/>
      <c r="I4064" s="1"/>
      <c r="J4064" s="1"/>
      <c r="K4064" s="1"/>
      <c r="L4064" s="1"/>
    </row>
    <row r="4065" spans="7:12" x14ac:dyDescent="0.25">
      <c r="G4065" s="1"/>
      <c r="I4065" s="1"/>
      <c r="J4065" s="1"/>
      <c r="K4065" s="1"/>
      <c r="L4065" s="1"/>
    </row>
    <row r="4066" spans="7:12" x14ac:dyDescent="0.25">
      <c r="G4066" s="1"/>
      <c r="I4066" s="1"/>
      <c r="J4066" s="1"/>
      <c r="K4066" s="1"/>
      <c r="L4066" s="1"/>
    </row>
    <row r="4067" spans="7:12" x14ac:dyDescent="0.25">
      <c r="G4067" s="1"/>
      <c r="I4067" s="1"/>
      <c r="J4067" s="1"/>
      <c r="K4067" s="1"/>
      <c r="L4067" s="1"/>
    </row>
    <row r="4068" spans="7:12" x14ac:dyDescent="0.25">
      <c r="G4068" s="1"/>
      <c r="I4068" s="1"/>
      <c r="J4068" s="1"/>
      <c r="K4068" s="1"/>
      <c r="L4068" s="1"/>
    </row>
    <row r="4069" spans="7:12" x14ac:dyDescent="0.25">
      <c r="G4069" s="1"/>
      <c r="I4069" s="1"/>
      <c r="J4069" s="1"/>
      <c r="K4069" s="1"/>
      <c r="L4069" s="1"/>
    </row>
    <row r="4070" spans="7:12" x14ac:dyDescent="0.25">
      <c r="G4070" s="1"/>
      <c r="I4070" s="1"/>
      <c r="J4070" s="1"/>
      <c r="K4070" s="1"/>
      <c r="L4070" s="1"/>
    </row>
    <row r="4071" spans="7:12" x14ac:dyDescent="0.25">
      <c r="G4071" s="1"/>
      <c r="I4071" s="1"/>
      <c r="J4071" s="1"/>
      <c r="K4071" s="1"/>
      <c r="L4071" s="1"/>
    </row>
    <row r="4072" spans="7:12" x14ac:dyDescent="0.25">
      <c r="G4072" s="1"/>
      <c r="I4072" s="1"/>
      <c r="J4072" s="1"/>
      <c r="K4072" s="1"/>
      <c r="L4072" s="1"/>
    </row>
    <row r="4073" spans="7:12" x14ac:dyDescent="0.25">
      <c r="G4073" s="1"/>
      <c r="I4073" s="1"/>
      <c r="J4073" s="1"/>
      <c r="K4073" s="1"/>
      <c r="L4073" s="1"/>
    </row>
    <row r="4074" spans="7:12" x14ac:dyDescent="0.25">
      <c r="G4074" s="1"/>
      <c r="I4074" s="1"/>
      <c r="J4074" s="1"/>
      <c r="K4074" s="1"/>
      <c r="L4074" s="1"/>
    </row>
    <row r="4075" spans="7:12" x14ac:dyDescent="0.25">
      <c r="G4075" s="1"/>
      <c r="I4075" s="1"/>
      <c r="J4075" s="1"/>
      <c r="K4075" s="1"/>
      <c r="L4075" s="1"/>
    </row>
    <row r="4076" spans="7:12" x14ac:dyDescent="0.25">
      <c r="G4076" s="1"/>
      <c r="I4076" s="1"/>
      <c r="J4076" s="1"/>
      <c r="K4076" s="1"/>
      <c r="L4076" s="1"/>
    </row>
    <row r="4077" spans="7:12" x14ac:dyDescent="0.25">
      <c r="G4077" s="1"/>
      <c r="I4077" s="1"/>
      <c r="J4077" s="1"/>
      <c r="K4077" s="1"/>
      <c r="L4077" s="1"/>
    </row>
    <row r="4078" spans="7:12" x14ac:dyDescent="0.25">
      <c r="G4078" s="1"/>
      <c r="I4078" s="1"/>
      <c r="J4078" s="1"/>
      <c r="K4078" s="1"/>
      <c r="L4078" s="1"/>
    </row>
    <row r="4079" spans="7:12" x14ac:dyDescent="0.25">
      <c r="G4079" s="1"/>
      <c r="I4079" s="1"/>
      <c r="J4079" s="1"/>
      <c r="K4079" s="1"/>
      <c r="L4079" s="1"/>
    </row>
    <row r="4080" spans="7:12" x14ac:dyDescent="0.25">
      <c r="G4080" s="1"/>
      <c r="I4080" s="1"/>
      <c r="J4080" s="1"/>
      <c r="K4080" s="1"/>
      <c r="L4080" s="1"/>
    </row>
    <row r="4081" spans="7:12" x14ac:dyDescent="0.25">
      <c r="G4081" s="1"/>
      <c r="I4081" s="1"/>
      <c r="J4081" s="1"/>
      <c r="K4081" s="1"/>
      <c r="L4081" s="1"/>
    </row>
    <row r="4082" spans="7:12" x14ac:dyDescent="0.25">
      <c r="G4082" s="1"/>
      <c r="I4082" s="1"/>
      <c r="J4082" s="1"/>
      <c r="K4082" s="1"/>
      <c r="L4082" s="1"/>
    </row>
    <row r="4083" spans="7:12" x14ac:dyDescent="0.25">
      <c r="G4083" s="1"/>
      <c r="I4083" s="1"/>
      <c r="J4083" s="1"/>
      <c r="K4083" s="1"/>
      <c r="L4083" s="1"/>
    </row>
    <row r="4084" spans="7:12" x14ac:dyDescent="0.25">
      <c r="G4084" s="1"/>
      <c r="I4084" s="1"/>
      <c r="J4084" s="1"/>
      <c r="K4084" s="1"/>
      <c r="L4084" s="1"/>
    </row>
    <row r="4085" spans="7:12" x14ac:dyDescent="0.25">
      <c r="G4085" s="1"/>
      <c r="I4085" s="1"/>
      <c r="J4085" s="1"/>
      <c r="K4085" s="1"/>
      <c r="L4085" s="1"/>
    </row>
    <row r="4086" spans="7:12" x14ac:dyDescent="0.25">
      <c r="G4086" s="1"/>
      <c r="I4086" s="1"/>
      <c r="J4086" s="1"/>
      <c r="K4086" s="1"/>
      <c r="L4086" s="1"/>
    </row>
    <row r="4087" spans="7:12" x14ac:dyDescent="0.25">
      <c r="G4087" s="1"/>
      <c r="I4087" s="1"/>
      <c r="J4087" s="1"/>
      <c r="K4087" s="1"/>
      <c r="L4087" s="1"/>
    </row>
    <row r="4088" spans="7:12" x14ac:dyDescent="0.25">
      <c r="G4088" s="1"/>
      <c r="I4088" s="1"/>
      <c r="J4088" s="1"/>
      <c r="K4088" s="1"/>
      <c r="L4088" s="1"/>
    </row>
    <row r="4089" spans="7:12" x14ac:dyDescent="0.25">
      <c r="G4089" s="1"/>
      <c r="I4089" s="1"/>
      <c r="J4089" s="1"/>
      <c r="K4089" s="1"/>
      <c r="L4089" s="1"/>
    </row>
    <row r="4090" spans="7:12" x14ac:dyDescent="0.25">
      <c r="G4090" s="1"/>
      <c r="I4090" s="1"/>
      <c r="J4090" s="1"/>
      <c r="K4090" s="1"/>
      <c r="L4090" s="1"/>
    </row>
    <row r="4091" spans="7:12" x14ac:dyDescent="0.25">
      <c r="G4091" s="1"/>
      <c r="I4091" s="1"/>
      <c r="J4091" s="1"/>
      <c r="K4091" s="1"/>
      <c r="L4091" s="1"/>
    </row>
    <row r="4092" spans="7:12" x14ac:dyDescent="0.25">
      <c r="G4092" s="1"/>
      <c r="I4092" s="1"/>
      <c r="J4092" s="1"/>
      <c r="K4092" s="1"/>
      <c r="L4092" s="1"/>
    </row>
    <row r="4093" spans="7:12" x14ac:dyDescent="0.25">
      <c r="G4093" s="1"/>
      <c r="I4093" s="1"/>
      <c r="J4093" s="1"/>
      <c r="K4093" s="1"/>
      <c r="L4093" s="1"/>
    </row>
    <row r="4094" spans="7:12" x14ac:dyDescent="0.25">
      <c r="G4094" s="1"/>
      <c r="I4094" s="1"/>
      <c r="J4094" s="1"/>
      <c r="K4094" s="1"/>
      <c r="L4094" s="1"/>
    </row>
    <row r="4095" spans="7:12" x14ac:dyDescent="0.25">
      <c r="G4095" s="1"/>
      <c r="I4095" s="1"/>
      <c r="J4095" s="1"/>
      <c r="K4095" s="1"/>
      <c r="L4095" s="1"/>
    </row>
    <row r="4096" spans="7:12" x14ac:dyDescent="0.25">
      <c r="G4096" s="1"/>
      <c r="I4096" s="1"/>
      <c r="J4096" s="1"/>
      <c r="K4096" s="1"/>
      <c r="L4096" s="1"/>
    </row>
    <row r="4097" spans="7:12" x14ac:dyDescent="0.25">
      <c r="G4097" s="1"/>
      <c r="I4097" s="1"/>
      <c r="J4097" s="1"/>
      <c r="K4097" s="1"/>
      <c r="L4097" s="1"/>
    </row>
    <row r="4098" spans="7:12" x14ac:dyDescent="0.25">
      <c r="G4098" s="1"/>
      <c r="I4098" s="1"/>
      <c r="J4098" s="1"/>
      <c r="K4098" s="1"/>
      <c r="L4098" s="1"/>
    </row>
    <row r="4099" spans="7:12" x14ac:dyDescent="0.25">
      <c r="G4099" s="1"/>
      <c r="I4099" s="1"/>
      <c r="J4099" s="1"/>
      <c r="K4099" s="1"/>
      <c r="L4099" s="1"/>
    </row>
    <row r="4100" spans="7:12" x14ac:dyDescent="0.25">
      <c r="G4100" s="1"/>
      <c r="I4100" s="1"/>
      <c r="J4100" s="1"/>
      <c r="K4100" s="1"/>
      <c r="L4100" s="1"/>
    </row>
    <row r="4101" spans="7:12" x14ac:dyDescent="0.25">
      <c r="G4101" s="1"/>
      <c r="I4101" s="1"/>
      <c r="J4101" s="1"/>
      <c r="K4101" s="1"/>
      <c r="L4101" s="1"/>
    </row>
    <row r="4102" spans="7:12" x14ac:dyDescent="0.25">
      <c r="G4102" s="1"/>
      <c r="I4102" s="1"/>
      <c r="J4102" s="1"/>
      <c r="K4102" s="1"/>
      <c r="L4102" s="1"/>
    </row>
    <row r="4103" spans="7:12" x14ac:dyDescent="0.25">
      <c r="G4103" s="1"/>
      <c r="I4103" s="1"/>
      <c r="J4103" s="1"/>
      <c r="K4103" s="1"/>
      <c r="L4103" s="1"/>
    </row>
    <row r="4104" spans="7:12" x14ac:dyDescent="0.25">
      <c r="G4104" s="1"/>
      <c r="I4104" s="1"/>
      <c r="J4104" s="1"/>
      <c r="K4104" s="1"/>
      <c r="L4104" s="1"/>
    </row>
    <row r="4105" spans="7:12" x14ac:dyDescent="0.25">
      <c r="G4105" s="1"/>
      <c r="I4105" s="1"/>
      <c r="J4105" s="1"/>
      <c r="K4105" s="1"/>
      <c r="L4105" s="1"/>
    </row>
    <row r="4106" spans="7:12" x14ac:dyDescent="0.25">
      <c r="G4106" s="1"/>
      <c r="I4106" s="1"/>
      <c r="J4106" s="1"/>
      <c r="K4106" s="1"/>
      <c r="L4106" s="1"/>
    </row>
    <row r="4107" spans="7:12" x14ac:dyDescent="0.25">
      <c r="G4107" s="1"/>
      <c r="I4107" s="1"/>
      <c r="J4107" s="1"/>
      <c r="K4107" s="1"/>
      <c r="L4107" s="1"/>
    </row>
    <row r="4108" spans="7:12" x14ac:dyDescent="0.25">
      <c r="G4108" s="1"/>
      <c r="I4108" s="1"/>
      <c r="J4108" s="1"/>
      <c r="K4108" s="1"/>
      <c r="L4108" s="1"/>
    </row>
    <row r="4109" spans="7:12" x14ac:dyDescent="0.25">
      <c r="G4109" s="1"/>
      <c r="I4109" s="1"/>
      <c r="J4109" s="1"/>
      <c r="K4109" s="1"/>
      <c r="L4109" s="1"/>
    </row>
    <row r="4110" spans="7:12" x14ac:dyDescent="0.25">
      <c r="G4110" s="1"/>
      <c r="I4110" s="1"/>
      <c r="J4110" s="1"/>
      <c r="K4110" s="1"/>
      <c r="L4110" s="1"/>
    </row>
    <row r="4111" spans="7:12" x14ac:dyDescent="0.25">
      <c r="G4111" s="1"/>
      <c r="I4111" s="1"/>
      <c r="J4111" s="1"/>
      <c r="K4111" s="1"/>
      <c r="L4111" s="1"/>
    </row>
    <row r="4112" spans="7:12" x14ac:dyDescent="0.25">
      <c r="G4112" s="1"/>
      <c r="I4112" s="1"/>
      <c r="J4112" s="1"/>
      <c r="K4112" s="1"/>
      <c r="L4112" s="1"/>
    </row>
    <row r="4113" spans="7:12" x14ac:dyDescent="0.25">
      <c r="G4113" s="1"/>
      <c r="I4113" s="1"/>
      <c r="J4113" s="1"/>
      <c r="K4113" s="1"/>
      <c r="L4113" s="1"/>
    </row>
    <row r="4114" spans="7:12" x14ac:dyDescent="0.25">
      <c r="G4114" s="1"/>
      <c r="I4114" s="1"/>
      <c r="J4114" s="1"/>
      <c r="K4114" s="1"/>
      <c r="L4114" s="1"/>
    </row>
    <row r="4115" spans="7:12" x14ac:dyDescent="0.25">
      <c r="G4115" s="1"/>
      <c r="I4115" s="1"/>
      <c r="J4115" s="1"/>
      <c r="K4115" s="1"/>
      <c r="L4115" s="1"/>
    </row>
    <row r="4116" spans="7:12" x14ac:dyDescent="0.25">
      <c r="G4116" s="1"/>
      <c r="I4116" s="1"/>
      <c r="J4116" s="1"/>
      <c r="K4116" s="1"/>
      <c r="L4116" s="1"/>
    </row>
    <row r="4117" spans="7:12" x14ac:dyDescent="0.25">
      <c r="G4117" s="1"/>
      <c r="I4117" s="1"/>
      <c r="J4117" s="1"/>
      <c r="K4117" s="1"/>
      <c r="L4117" s="1"/>
    </row>
    <row r="4118" spans="7:12" x14ac:dyDescent="0.25">
      <c r="G4118" s="1"/>
      <c r="I4118" s="1"/>
      <c r="J4118" s="1"/>
      <c r="K4118" s="1"/>
      <c r="L4118" s="1"/>
    </row>
    <row r="4119" spans="7:12" x14ac:dyDescent="0.25">
      <c r="G4119" s="1"/>
      <c r="I4119" s="1"/>
      <c r="J4119" s="1"/>
      <c r="K4119" s="1"/>
      <c r="L4119" s="1"/>
    </row>
    <row r="4120" spans="7:12" x14ac:dyDescent="0.25">
      <c r="G4120" s="1"/>
      <c r="I4120" s="1"/>
      <c r="J4120" s="1"/>
      <c r="K4120" s="1"/>
      <c r="L4120" s="1"/>
    </row>
    <row r="4121" spans="7:12" x14ac:dyDescent="0.25">
      <c r="G4121" s="1"/>
      <c r="I4121" s="1"/>
      <c r="J4121" s="1"/>
      <c r="K4121" s="1"/>
      <c r="L4121" s="1"/>
    </row>
    <row r="4122" spans="7:12" x14ac:dyDescent="0.25">
      <c r="G4122" s="1"/>
      <c r="I4122" s="1"/>
      <c r="J4122" s="1"/>
      <c r="K4122" s="1"/>
      <c r="L4122" s="1"/>
    </row>
    <row r="4123" spans="7:12" x14ac:dyDescent="0.25">
      <c r="G4123" s="1"/>
      <c r="I4123" s="1"/>
      <c r="J4123" s="1"/>
      <c r="K4123" s="1"/>
      <c r="L4123" s="1"/>
    </row>
    <row r="4124" spans="7:12" x14ac:dyDescent="0.25">
      <c r="G4124" s="1"/>
      <c r="I4124" s="1"/>
      <c r="J4124" s="1"/>
      <c r="K4124" s="1"/>
      <c r="L4124" s="1"/>
    </row>
    <row r="4125" spans="7:12" x14ac:dyDescent="0.25">
      <c r="G4125" s="1"/>
      <c r="I4125" s="1"/>
      <c r="J4125" s="1"/>
      <c r="K4125" s="1"/>
      <c r="L4125" s="1"/>
    </row>
    <row r="4126" spans="7:12" x14ac:dyDescent="0.25">
      <c r="G4126" s="1"/>
      <c r="I4126" s="1"/>
      <c r="J4126" s="1"/>
      <c r="K4126" s="1"/>
      <c r="L4126" s="1"/>
    </row>
    <row r="4127" spans="7:12" x14ac:dyDescent="0.25">
      <c r="G4127" s="1"/>
      <c r="I4127" s="1"/>
      <c r="J4127" s="1"/>
      <c r="K4127" s="1"/>
      <c r="L4127" s="1"/>
    </row>
    <row r="4128" spans="7:12" x14ac:dyDescent="0.25">
      <c r="G4128" s="1"/>
      <c r="I4128" s="1"/>
      <c r="J4128" s="1"/>
      <c r="K4128" s="1"/>
      <c r="L4128" s="1"/>
    </row>
    <row r="4129" spans="7:12" x14ac:dyDescent="0.25">
      <c r="G4129" s="1"/>
      <c r="I4129" s="1"/>
      <c r="J4129" s="1"/>
      <c r="K4129" s="1"/>
      <c r="L4129" s="1"/>
    </row>
    <row r="4130" spans="7:12" x14ac:dyDescent="0.25">
      <c r="G4130" s="1"/>
      <c r="I4130" s="1"/>
      <c r="J4130" s="1"/>
      <c r="K4130" s="1"/>
      <c r="L4130" s="1"/>
    </row>
    <row r="4131" spans="7:12" x14ac:dyDescent="0.25">
      <c r="G4131" s="1"/>
      <c r="I4131" s="1"/>
      <c r="J4131" s="1"/>
      <c r="K4131" s="1"/>
      <c r="L4131" s="1"/>
    </row>
    <row r="4132" spans="7:12" x14ac:dyDescent="0.25">
      <c r="G4132" s="1"/>
      <c r="I4132" s="1"/>
      <c r="J4132" s="1"/>
      <c r="K4132" s="1"/>
      <c r="L4132" s="1"/>
    </row>
    <row r="4133" spans="7:12" x14ac:dyDescent="0.25">
      <c r="G4133" s="1"/>
      <c r="I4133" s="1"/>
      <c r="J4133" s="1"/>
      <c r="K4133" s="1"/>
      <c r="L4133" s="1"/>
    </row>
    <row r="4134" spans="7:12" x14ac:dyDescent="0.25">
      <c r="G4134" s="1"/>
      <c r="I4134" s="1"/>
      <c r="J4134" s="1"/>
      <c r="K4134" s="1"/>
      <c r="L4134" s="1"/>
    </row>
    <row r="4135" spans="7:12" x14ac:dyDescent="0.25">
      <c r="G4135" s="1"/>
      <c r="I4135" s="1"/>
      <c r="J4135" s="1"/>
      <c r="K4135" s="1"/>
      <c r="L4135" s="1"/>
    </row>
    <row r="4136" spans="7:12" x14ac:dyDescent="0.25">
      <c r="G4136" s="1"/>
      <c r="I4136" s="1"/>
      <c r="J4136" s="1"/>
      <c r="K4136" s="1"/>
      <c r="L4136" s="1"/>
    </row>
    <row r="4137" spans="7:12" x14ac:dyDescent="0.25">
      <c r="G4137" s="1"/>
      <c r="I4137" s="1"/>
      <c r="J4137" s="1"/>
      <c r="K4137" s="1"/>
      <c r="L4137" s="1"/>
    </row>
    <row r="4138" spans="7:12" x14ac:dyDescent="0.25">
      <c r="G4138" s="1"/>
      <c r="I4138" s="1"/>
      <c r="J4138" s="1"/>
      <c r="K4138" s="1"/>
      <c r="L4138" s="1"/>
    </row>
    <row r="4139" spans="7:12" x14ac:dyDescent="0.25">
      <c r="G4139" s="1"/>
      <c r="I4139" s="1"/>
      <c r="J4139" s="1"/>
      <c r="K4139" s="1"/>
      <c r="L4139" s="1"/>
    </row>
    <row r="4140" spans="7:12" x14ac:dyDescent="0.25">
      <c r="G4140" s="1"/>
      <c r="I4140" s="1"/>
      <c r="J4140" s="1"/>
      <c r="K4140" s="1"/>
      <c r="L4140" s="1"/>
    </row>
    <row r="4141" spans="7:12" x14ac:dyDescent="0.25">
      <c r="G4141" s="1"/>
      <c r="I4141" s="1"/>
      <c r="J4141" s="1"/>
      <c r="K4141" s="1"/>
      <c r="L4141" s="1"/>
    </row>
    <row r="4142" spans="7:12" x14ac:dyDescent="0.25">
      <c r="G4142" s="1"/>
      <c r="I4142" s="1"/>
      <c r="J4142" s="1"/>
      <c r="K4142" s="1"/>
      <c r="L4142" s="1"/>
    </row>
    <row r="4143" spans="7:12" x14ac:dyDescent="0.25">
      <c r="G4143" s="1"/>
      <c r="I4143" s="1"/>
      <c r="J4143" s="1"/>
      <c r="K4143" s="1"/>
      <c r="L4143" s="1"/>
    </row>
    <row r="4144" spans="7:12" x14ac:dyDescent="0.25">
      <c r="G4144" s="1"/>
      <c r="I4144" s="1"/>
      <c r="J4144" s="1"/>
      <c r="K4144" s="1"/>
      <c r="L4144" s="1"/>
    </row>
    <row r="4145" spans="7:12" x14ac:dyDescent="0.25">
      <c r="G4145" s="1"/>
      <c r="I4145" s="1"/>
      <c r="J4145" s="1"/>
      <c r="K4145" s="1"/>
      <c r="L4145" s="1"/>
    </row>
    <row r="4146" spans="7:12" x14ac:dyDescent="0.25">
      <c r="G4146" s="1"/>
      <c r="I4146" s="1"/>
      <c r="J4146" s="1"/>
      <c r="K4146" s="1"/>
      <c r="L4146" s="1"/>
    </row>
    <row r="4147" spans="7:12" x14ac:dyDescent="0.25">
      <c r="G4147" s="1"/>
      <c r="I4147" s="1"/>
      <c r="J4147" s="1"/>
      <c r="K4147" s="1"/>
      <c r="L4147" s="1"/>
    </row>
    <row r="4148" spans="7:12" x14ac:dyDescent="0.25">
      <c r="G4148" s="1"/>
      <c r="I4148" s="1"/>
      <c r="J4148" s="1"/>
      <c r="K4148" s="1"/>
      <c r="L4148" s="1"/>
    </row>
    <row r="4149" spans="7:12" x14ac:dyDescent="0.25">
      <c r="G4149" s="1"/>
      <c r="I4149" s="1"/>
      <c r="J4149" s="1"/>
      <c r="K4149" s="1"/>
      <c r="L4149" s="1"/>
    </row>
    <row r="4150" spans="7:12" x14ac:dyDescent="0.25">
      <c r="G4150" s="1"/>
      <c r="I4150" s="1"/>
      <c r="J4150" s="1"/>
      <c r="K4150" s="1"/>
      <c r="L4150" s="1"/>
    </row>
    <row r="4151" spans="7:12" x14ac:dyDescent="0.25">
      <c r="G4151" s="1"/>
      <c r="I4151" s="1"/>
      <c r="J4151" s="1"/>
      <c r="K4151" s="1"/>
      <c r="L4151" s="1"/>
    </row>
    <row r="4152" spans="7:12" x14ac:dyDescent="0.25">
      <c r="G4152" s="1"/>
      <c r="I4152" s="1"/>
      <c r="J4152" s="1"/>
      <c r="K4152" s="1"/>
      <c r="L4152" s="1"/>
    </row>
    <row r="4153" spans="7:12" x14ac:dyDescent="0.25">
      <c r="G4153" s="1"/>
      <c r="I4153" s="1"/>
      <c r="J4153" s="1"/>
      <c r="K4153" s="1"/>
      <c r="L4153" s="1"/>
    </row>
    <row r="4154" spans="7:12" x14ac:dyDescent="0.25">
      <c r="G4154" s="1"/>
      <c r="I4154" s="1"/>
      <c r="J4154" s="1"/>
      <c r="K4154" s="1"/>
      <c r="L4154" s="1"/>
    </row>
    <row r="4155" spans="7:12" x14ac:dyDescent="0.25">
      <c r="G4155" s="1"/>
      <c r="I4155" s="1"/>
      <c r="J4155" s="1"/>
      <c r="K4155" s="1"/>
      <c r="L4155" s="1"/>
    </row>
    <row r="4156" spans="7:12" x14ac:dyDescent="0.25">
      <c r="G4156" s="1"/>
      <c r="I4156" s="1"/>
      <c r="J4156" s="1"/>
      <c r="K4156" s="1"/>
      <c r="L4156" s="1"/>
    </row>
    <row r="4157" spans="7:12" x14ac:dyDescent="0.25">
      <c r="G4157" s="1"/>
      <c r="I4157" s="1"/>
      <c r="J4157" s="1"/>
      <c r="K4157" s="1"/>
      <c r="L4157" s="1"/>
    </row>
    <row r="4158" spans="7:12" x14ac:dyDescent="0.25">
      <c r="G4158" s="1"/>
      <c r="I4158" s="1"/>
      <c r="J4158" s="1"/>
      <c r="K4158" s="1"/>
      <c r="L4158" s="1"/>
    </row>
    <row r="4159" spans="7:12" x14ac:dyDescent="0.25">
      <c r="G4159" s="1"/>
      <c r="I4159" s="1"/>
      <c r="J4159" s="1"/>
      <c r="K4159" s="1"/>
      <c r="L4159" s="1"/>
    </row>
    <row r="4160" spans="7:12" x14ac:dyDescent="0.25">
      <c r="G4160" s="1"/>
      <c r="I4160" s="1"/>
      <c r="J4160" s="1"/>
      <c r="K4160" s="1"/>
      <c r="L4160" s="1"/>
    </row>
    <row r="4161" spans="7:12" x14ac:dyDescent="0.25">
      <c r="G4161" s="1"/>
      <c r="I4161" s="1"/>
      <c r="J4161" s="1"/>
      <c r="K4161" s="1"/>
      <c r="L4161" s="1"/>
    </row>
    <row r="4162" spans="7:12" x14ac:dyDescent="0.25">
      <c r="G4162" s="1"/>
      <c r="I4162" s="1"/>
      <c r="J4162" s="1"/>
      <c r="K4162" s="1"/>
      <c r="L4162" s="1"/>
    </row>
    <row r="4163" spans="7:12" x14ac:dyDescent="0.25">
      <c r="G4163" s="1"/>
      <c r="I4163" s="1"/>
      <c r="J4163" s="1"/>
      <c r="K4163" s="1"/>
      <c r="L4163" s="1"/>
    </row>
    <row r="4164" spans="7:12" x14ac:dyDescent="0.25">
      <c r="G4164" s="1"/>
      <c r="I4164" s="1"/>
      <c r="J4164" s="1"/>
      <c r="K4164" s="1"/>
      <c r="L4164" s="1"/>
    </row>
    <row r="4165" spans="7:12" x14ac:dyDescent="0.25">
      <c r="G4165" s="1"/>
      <c r="I4165" s="1"/>
      <c r="J4165" s="1"/>
      <c r="K4165" s="1"/>
      <c r="L4165" s="1"/>
    </row>
    <row r="4166" spans="7:12" x14ac:dyDescent="0.25">
      <c r="G4166" s="1"/>
      <c r="I4166" s="1"/>
      <c r="J4166" s="1"/>
      <c r="K4166" s="1"/>
      <c r="L4166" s="1"/>
    </row>
    <row r="4167" spans="7:12" x14ac:dyDescent="0.25">
      <c r="G4167" s="1"/>
      <c r="I4167" s="1"/>
      <c r="J4167" s="1"/>
      <c r="K4167" s="1"/>
      <c r="L4167" s="1"/>
    </row>
    <row r="4168" spans="7:12" x14ac:dyDescent="0.25">
      <c r="G4168" s="1"/>
      <c r="I4168" s="1"/>
      <c r="J4168" s="1"/>
      <c r="K4168" s="1"/>
      <c r="L4168" s="1"/>
    </row>
    <row r="4169" spans="7:12" x14ac:dyDescent="0.25">
      <c r="G4169" s="1"/>
      <c r="I4169" s="1"/>
      <c r="J4169" s="1"/>
      <c r="K4169" s="1"/>
      <c r="L4169" s="1"/>
    </row>
    <row r="4170" spans="7:12" x14ac:dyDescent="0.25">
      <c r="G4170" s="1"/>
      <c r="I4170" s="1"/>
      <c r="J4170" s="1"/>
      <c r="K4170" s="1"/>
      <c r="L4170" s="1"/>
    </row>
    <row r="4171" spans="7:12" x14ac:dyDescent="0.25">
      <c r="G4171" s="1"/>
      <c r="I4171" s="1"/>
      <c r="J4171" s="1"/>
      <c r="K4171" s="1"/>
      <c r="L4171" s="1"/>
    </row>
    <row r="4172" spans="7:12" x14ac:dyDescent="0.25">
      <c r="G4172" s="1"/>
      <c r="I4172" s="1"/>
      <c r="J4172" s="1"/>
      <c r="K4172" s="1"/>
      <c r="L4172" s="1"/>
    </row>
    <row r="4173" spans="7:12" x14ac:dyDescent="0.25">
      <c r="G4173" s="1"/>
      <c r="I4173" s="1"/>
      <c r="J4173" s="1"/>
      <c r="K4173" s="1"/>
      <c r="L4173" s="1"/>
    </row>
    <row r="4174" spans="7:12" x14ac:dyDescent="0.25">
      <c r="G4174" s="1"/>
      <c r="I4174" s="1"/>
      <c r="J4174" s="1"/>
      <c r="K4174" s="1"/>
      <c r="L4174" s="1"/>
    </row>
    <row r="4175" spans="7:12" x14ac:dyDescent="0.25">
      <c r="G4175" s="1"/>
      <c r="I4175" s="1"/>
      <c r="J4175" s="1"/>
      <c r="K4175" s="1"/>
      <c r="L4175" s="1"/>
    </row>
    <row r="4176" spans="7:12" x14ac:dyDescent="0.25">
      <c r="G4176" s="1"/>
      <c r="I4176" s="1"/>
      <c r="J4176" s="1"/>
      <c r="K4176" s="1"/>
      <c r="L4176" s="1"/>
    </row>
    <row r="4177" spans="7:12" x14ac:dyDescent="0.25">
      <c r="G4177" s="1"/>
      <c r="I4177" s="1"/>
      <c r="J4177" s="1"/>
      <c r="K4177" s="1"/>
      <c r="L4177" s="1"/>
    </row>
    <row r="4178" spans="7:12" x14ac:dyDescent="0.25">
      <c r="G4178" s="1"/>
      <c r="I4178" s="1"/>
      <c r="J4178" s="1"/>
      <c r="K4178" s="1"/>
      <c r="L4178" s="1"/>
    </row>
    <row r="4179" spans="7:12" x14ac:dyDescent="0.25">
      <c r="G4179" s="1"/>
      <c r="I4179" s="1"/>
      <c r="J4179" s="1"/>
      <c r="K4179" s="1"/>
      <c r="L4179" s="1"/>
    </row>
    <row r="4180" spans="7:12" x14ac:dyDescent="0.25">
      <c r="G4180" s="1"/>
      <c r="I4180" s="1"/>
      <c r="J4180" s="1"/>
      <c r="K4180" s="1"/>
      <c r="L4180" s="1"/>
    </row>
    <row r="4181" spans="7:12" x14ac:dyDescent="0.25">
      <c r="G4181" s="1"/>
      <c r="I4181" s="1"/>
      <c r="J4181" s="1"/>
      <c r="K4181" s="1"/>
      <c r="L4181" s="1"/>
    </row>
    <row r="4182" spans="7:12" x14ac:dyDescent="0.25">
      <c r="G4182" s="1"/>
      <c r="I4182" s="1"/>
      <c r="J4182" s="1"/>
      <c r="K4182" s="1"/>
      <c r="L4182" s="1"/>
    </row>
    <row r="4183" spans="7:12" x14ac:dyDescent="0.25">
      <c r="G4183" s="1"/>
      <c r="I4183" s="1"/>
      <c r="J4183" s="1"/>
      <c r="K4183" s="1"/>
      <c r="L4183" s="1"/>
    </row>
    <row r="4184" spans="7:12" x14ac:dyDescent="0.25">
      <c r="G4184" s="1"/>
      <c r="I4184" s="1"/>
      <c r="J4184" s="1"/>
      <c r="K4184" s="1"/>
      <c r="L4184" s="1"/>
    </row>
    <row r="4185" spans="7:12" x14ac:dyDescent="0.25">
      <c r="G4185" s="1"/>
      <c r="I4185" s="1"/>
      <c r="J4185" s="1"/>
      <c r="K4185" s="1"/>
      <c r="L4185" s="1"/>
    </row>
    <row r="4186" spans="7:12" x14ac:dyDescent="0.25">
      <c r="G4186" s="1"/>
      <c r="I4186" s="1"/>
      <c r="J4186" s="1"/>
      <c r="K4186" s="1"/>
      <c r="L4186" s="1"/>
    </row>
    <row r="4187" spans="7:12" x14ac:dyDescent="0.25">
      <c r="G4187" s="1"/>
      <c r="I4187" s="1"/>
      <c r="J4187" s="1"/>
      <c r="K4187" s="1"/>
      <c r="L4187" s="1"/>
    </row>
    <row r="4188" spans="7:12" x14ac:dyDescent="0.25">
      <c r="G4188" s="1"/>
      <c r="I4188" s="1"/>
      <c r="J4188" s="1"/>
      <c r="K4188" s="1"/>
      <c r="L4188" s="1"/>
    </row>
    <row r="4189" spans="7:12" x14ac:dyDescent="0.25">
      <c r="G4189" s="1"/>
      <c r="I4189" s="1"/>
      <c r="J4189" s="1"/>
      <c r="K4189" s="1"/>
      <c r="L4189" s="1"/>
    </row>
    <row r="4190" spans="7:12" x14ac:dyDescent="0.25">
      <c r="G4190" s="1"/>
      <c r="I4190" s="1"/>
      <c r="J4190" s="1"/>
      <c r="K4190" s="1"/>
      <c r="L4190" s="1"/>
    </row>
    <row r="4191" spans="7:12" x14ac:dyDescent="0.25">
      <c r="G4191" s="1"/>
      <c r="I4191" s="1"/>
      <c r="J4191" s="1"/>
      <c r="K4191" s="1"/>
      <c r="L4191" s="1"/>
    </row>
    <row r="4192" spans="7:12" x14ac:dyDescent="0.25">
      <c r="G4192" s="1"/>
      <c r="I4192" s="1"/>
      <c r="J4192" s="1"/>
      <c r="K4192" s="1"/>
      <c r="L4192" s="1"/>
    </row>
    <row r="4193" spans="7:12" x14ac:dyDescent="0.25">
      <c r="G4193" s="1"/>
      <c r="I4193" s="1"/>
      <c r="J4193" s="1"/>
      <c r="K4193" s="1"/>
      <c r="L4193" s="1"/>
    </row>
    <row r="4194" spans="7:12" x14ac:dyDescent="0.25">
      <c r="G4194" s="1"/>
      <c r="I4194" s="1"/>
      <c r="J4194" s="1"/>
      <c r="K4194" s="1"/>
      <c r="L4194" s="1"/>
    </row>
    <row r="4195" spans="7:12" x14ac:dyDescent="0.25">
      <c r="G4195" s="1"/>
      <c r="I4195" s="1"/>
      <c r="J4195" s="1"/>
      <c r="K4195" s="1"/>
      <c r="L4195" s="1"/>
    </row>
    <row r="4196" spans="7:12" x14ac:dyDescent="0.25">
      <c r="G4196" s="1"/>
      <c r="I4196" s="1"/>
      <c r="J4196" s="1"/>
      <c r="K4196" s="1"/>
      <c r="L4196" s="1"/>
    </row>
    <row r="4197" spans="7:12" x14ac:dyDescent="0.25">
      <c r="G4197" s="1"/>
      <c r="I4197" s="1"/>
      <c r="J4197" s="1"/>
      <c r="K4197" s="1"/>
      <c r="L4197" s="1"/>
    </row>
    <row r="4198" spans="7:12" x14ac:dyDescent="0.25">
      <c r="G4198" s="1"/>
      <c r="I4198" s="1"/>
      <c r="J4198" s="1"/>
      <c r="K4198" s="1"/>
      <c r="L4198" s="1"/>
    </row>
    <row r="4199" spans="7:12" x14ac:dyDescent="0.25">
      <c r="G4199" s="1"/>
      <c r="I4199" s="1"/>
      <c r="J4199" s="1"/>
      <c r="K4199" s="1"/>
      <c r="L4199" s="1"/>
    </row>
    <row r="4200" spans="7:12" x14ac:dyDescent="0.25">
      <c r="G4200" s="1"/>
      <c r="I4200" s="1"/>
      <c r="J4200" s="1"/>
      <c r="K4200" s="1"/>
      <c r="L4200" s="1"/>
    </row>
    <row r="4201" spans="7:12" x14ac:dyDescent="0.25">
      <c r="G4201" s="1"/>
      <c r="I4201" s="1"/>
      <c r="J4201" s="1"/>
      <c r="K4201" s="1"/>
      <c r="L4201" s="1"/>
    </row>
    <row r="4202" spans="7:12" x14ac:dyDescent="0.25">
      <c r="G4202" s="1"/>
      <c r="I4202" s="1"/>
      <c r="J4202" s="1"/>
      <c r="K4202" s="1"/>
      <c r="L4202" s="1"/>
    </row>
    <row r="4203" spans="7:12" x14ac:dyDescent="0.25">
      <c r="G4203" s="1"/>
      <c r="I4203" s="1"/>
      <c r="J4203" s="1"/>
      <c r="K4203" s="1"/>
      <c r="L4203" s="1"/>
    </row>
    <row r="4204" spans="7:12" x14ac:dyDescent="0.25">
      <c r="G4204" s="1"/>
      <c r="I4204" s="1"/>
      <c r="J4204" s="1"/>
      <c r="K4204" s="1"/>
      <c r="L4204" s="1"/>
    </row>
    <row r="4205" spans="7:12" x14ac:dyDescent="0.25">
      <c r="G4205" s="1"/>
      <c r="I4205" s="1"/>
      <c r="J4205" s="1"/>
      <c r="K4205" s="1"/>
      <c r="L4205" s="1"/>
    </row>
    <row r="4206" spans="7:12" x14ac:dyDescent="0.25">
      <c r="G4206" s="1"/>
      <c r="I4206" s="1"/>
      <c r="J4206" s="1"/>
      <c r="K4206" s="1"/>
      <c r="L4206" s="1"/>
    </row>
    <row r="4207" spans="7:12" x14ac:dyDescent="0.25">
      <c r="G4207" s="1"/>
      <c r="I4207" s="1"/>
      <c r="J4207" s="1"/>
      <c r="K4207" s="1"/>
      <c r="L4207" s="1"/>
    </row>
    <row r="4208" spans="7:12" x14ac:dyDescent="0.25">
      <c r="G4208" s="1"/>
      <c r="I4208" s="1"/>
      <c r="J4208" s="1"/>
      <c r="K4208" s="1"/>
      <c r="L4208" s="1"/>
    </row>
    <row r="4209" spans="7:12" x14ac:dyDescent="0.25">
      <c r="G4209" s="1"/>
      <c r="I4209" s="1"/>
      <c r="J4209" s="1"/>
      <c r="K4209" s="1"/>
      <c r="L4209" s="1"/>
    </row>
    <row r="4210" spans="7:12" x14ac:dyDescent="0.25">
      <c r="G4210" s="1"/>
      <c r="I4210" s="1"/>
      <c r="J4210" s="1"/>
      <c r="K4210" s="1"/>
      <c r="L4210" s="1"/>
    </row>
    <row r="4211" spans="7:12" x14ac:dyDescent="0.25">
      <c r="G4211" s="1"/>
      <c r="I4211" s="1"/>
      <c r="J4211" s="1"/>
      <c r="K4211" s="1"/>
      <c r="L4211" s="1"/>
    </row>
    <row r="4212" spans="7:12" x14ac:dyDescent="0.25">
      <c r="G4212" s="1"/>
      <c r="I4212" s="1"/>
      <c r="J4212" s="1"/>
      <c r="K4212" s="1"/>
      <c r="L4212" s="1"/>
    </row>
    <row r="4213" spans="7:12" x14ac:dyDescent="0.25">
      <c r="G4213" s="1"/>
      <c r="I4213" s="1"/>
      <c r="J4213" s="1"/>
      <c r="K4213" s="1"/>
      <c r="L4213" s="1"/>
    </row>
    <row r="4214" spans="7:12" x14ac:dyDescent="0.25">
      <c r="G4214" s="1"/>
      <c r="I4214" s="1"/>
      <c r="J4214" s="1"/>
      <c r="K4214" s="1"/>
      <c r="L4214" s="1"/>
    </row>
    <row r="4215" spans="7:12" x14ac:dyDescent="0.25">
      <c r="G4215" s="1"/>
      <c r="I4215" s="1"/>
      <c r="J4215" s="1"/>
      <c r="K4215" s="1"/>
      <c r="L4215" s="1"/>
    </row>
    <row r="4216" spans="7:12" x14ac:dyDescent="0.25">
      <c r="G4216" s="1"/>
      <c r="I4216" s="1"/>
      <c r="J4216" s="1"/>
      <c r="K4216" s="1"/>
      <c r="L4216" s="1"/>
    </row>
    <row r="4217" spans="7:12" x14ac:dyDescent="0.25">
      <c r="G4217" s="1"/>
      <c r="I4217" s="1"/>
      <c r="J4217" s="1"/>
      <c r="K4217" s="1"/>
      <c r="L4217" s="1"/>
    </row>
    <row r="4218" spans="7:12" x14ac:dyDescent="0.25">
      <c r="G4218" s="1"/>
      <c r="I4218" s="1"/>
      <c r="J4218" s="1"/>
      <c r="K4218" s="1"/>
      <c r="L4218" s="1"/>
    </row>
    <row r="4219" spans="7:12" x14ac:dyDescent="0.25">
      <c r="G4219" s="1"/>
      <c r="I4219" s="1"/>
      <c r="J4219" s="1"/>
      <c r="K4219" s="1"/>
      <c r="L4219" s="1"/>
    </row>
    <row r="4220" spans="7:12" x14ac:dyDescent="0.25">
      <c r="G4220" s="1"/>
      <c r="I4220" s="1"/>
      <c r="J4220" s="1"/>
      <c r="K4220" s="1"/>
      <c r="L4220" s="1"/>
    </row>
    <row r="4221" spans="7:12" x14ac:dyDescent="0.25">
      <c r="G4221" s="1"/>
      <c r="I4221" s="1"/>
      <c r="J4221" s="1"/>
      <c r="K4221" s="1"/>
      <c r="L4221" s="1"/>
    </row>
    <row r="4222" spans="7:12" x14ac:dyDescent="0.25">
      <c r="G4222" s="1"/>
      <c r="I4222" s="1"/>
      <c r="J4222" s="1"/>
      <c r="K4222" s="1"/>
      <c r="L4222" s="1"/>
    </row>
    <row r="4223" spans="7:12" x14ac:dyDescent="0.25">
      <c r="G4223" s="1"/>
      <c r="I4223" s="1"/>
      <c r="J4223" s="1"/>
      <c r="K4223" s="1"/>
      <c r="L4223" s="1"/>
    </row>
    <row r="4224" spans="7:12" x14ac:dyDescent="0.25">
      <c r="G4224" s="1"/>
      <c r="I4224" s="1"/>
      <c r="J4224" s="1"/>
      <c r="K4224" s="1"/>
      <c r="L4224" s="1"/>
    </row>
    <row r="4225" spans="7:12" x14ac:dyDescent="0.25">
      <c r="G4225" s="1"/>
      <c r="I4225" s="1"/>
      <c r="J4225" s="1"/>
      <c r="K4225" s="1"/>
      <c r="L4225" s="1"/>
    </row>
    <row r="4226" spans="7:12" x14ac:dyDescent="0.25">
      <c r="G4226" s="1"/>
      <c r="I4226" s="1"/>
      <c r="J4226" s="1"/>
      <c r="K4226" s="1"/>
      <c r="L4226" s="1"/>
    </row>
    <row r="4227" spans="7:12" x14ac:dyDescent="0.25">
      <c r="G4227" s="1"/>
      <c r="I4227" s="1"/>
      <c r="J4227" s="1"/>
      <c r="K4227" s="1"/>
      <c r="L4227" s="1"/>
    </row>
    <row r="4228" spans="7:12" x14ac:dyDescent="0.25">
      <c r="G4228" s="1"/>
      <c r="I4228" s="1"/>
      <c r="J4228" s="1"/>
      <c r="K4228" s="1"/>
      <c r="L4228" s="1"/>
    </row>
    <row r="4229" spans="7:12" x14ac:dyDescent="0.25">
      <c r="G4229" s="1"/>
      <c r="I4229" s="1"/>
      <c r="J4229" s="1"/>
      <c r="K4229" s="1"/>
      <c r="L4229" s="1"/>
    </row>
    <row r="4230" spans="7:12" x14ac:dyDescent="0.25">
      <c r="G4230" s="1"/>
      <c r="I4230" s="1"/>
      <c r="J4230" s="1"/>
      <c r="K4230" s="1"/>
      <c r="L4230" s="1"/>
    </row>
    <row r="4231" spans="7:12" x14ac:dyDescent="0.25">
      <c r="G4231" s="1"/>
      <c r="I4231" s="1"/>
      <c r="J4231" s="1"/>
      <c r="K4231" s="1"/>
      <c r="L4231" s="1"/>
    </row>
    <row r="4232" spans="7:12" x14ac:dyDescent="0.25">
      <c r="G4232" s="1"/>
      <c r="I4232" s="1"/>
      <c r="J4232" s="1"/>
      <c r="K4232" s="1"/>
      <c r="L4232" s="1"/>
    </row>
    <row r="4233" spans="7:12" x14ac:dyDescent="0.25">
      <c r="G4233" s="1"/>
      <c r="I4233" s="1"/>
      <c r="J4233" s="1"/>
      <c r="K4233" s="1"/>
      <c r="L4233" s="1"/>
    </row>
    <row r="4234" spans="7:12" x14ac:dyDescent="0.25">
      <c r="G4234" s="1"/>
      <c r="I4234" s="1"/>
      <c r="J4234" s="1"/>
      <c r="K4234" s="1"/>
      <c r="L4234" s="1"/>
    </row>
    <row r="4235" spans="7:12" x14ac:dyDescent="0.25">
      <c r="G4235" s="1"/>
      <c r="I4235" s="1"/>
      <c r="J4235" s="1"/>
      <c r="K4235" s="1"/>
      <c r="L4235" s="1"/>
    </row>
    <row r="4236" spans="7:12" x14ac:dyDescent="0.25">
      <c r="G4236" s="1"/>
      <c r="I4236" s="1"/>
      <c r="J4236" s="1"/>
      <c r="K4236" s="1"/>
      <c r="L4236" s="1"/>
    </row>
    <row r="4237" spans="7:12" x14ac:dyDescent="0.25">
      <c r="G4237" s="1"/>
      <c r="I4237" s="1"/>
      <c r="J4237" s="1"/>
      <c r="K4237" s="1"/>
      <c r="L4237" s="1"/>
    </row>
    <row r="4238" spans="7:12" x14ac:dyDescent="0.25">
      <c r="G4238" s="1"/>
      <c r="I4238" s="1"/>
      <c r="J4238" s="1"/>
      <c r="K4238" s="1"/>
      <c r="L4238" s="1"/>
    </row>
    <row r="4239" spans="7:12" x14ac:dyDescent="0.25">
      <c r="G4239" s="1"/>
      <c r="I4239" s="1"/>
      <c r="J4239" s="1"/>
      <c r="K4239" s="1"/>
      <c r="L4239" s="1"/>
    </row>
    <row r="4240" spans="7:12" x14ac:dyDescent="0.25">
      <c r="G4240" s="1"/>
      <c r="I4240" s="1"/>
      <c r="J4240" s="1"/>
      <c r="K4240" s="1"/>
      <c r="L4240" s="1"/>
    </row>
    <row r="4241" spans="7:12" x14ac:dyDescent="0.25">
      <c r="G4241" s="1"/>
      <c r="I4241" s="1"/>
      <c r="J4241" s="1"/>
      <c r="K4241" s="1"/>
      <c r="L4241" s="1"/>
    </row>
    <row r="4242" spans="7:12" x14ac:dyDescent="0.25">
      <c r="G4242" s="1"/>
      <c r="I4242" s="1"/>
      <c r="J4242" s="1"/>
      <c r="K4242" s="1"/>
      <c r="L4242" s="1"/>
    </row>
    <row r="4243" spans="7:12" x14ac:dyDescent="0.25">
      <c r="G4243" s="1"/>
      <c r="I4243" s="1"/>
      <c r="J4243" s="1"/>
      <c r="K4243" s="1"/>
      <c r="L4243" s="1"/>
    </row>
    <row r="4244" spans="7:12" x14ac:dyDescent="0.25">
      <c r="G4244" s="1"/>
      <c r="I4244" s="1"/>
      <c r="J4244" s="1"/>
      <c r="K4244" s="1"/>
      <c r="L4244" s="1"/>
    </row>
    <row r="4245" spans="7:12" x14ac:dyDescent="0.25">
      <c r="G4245" s="1"/>
      <c r="I4245" s="1"/>
      <c r="J4245" s="1"/>
      <c r="K4245" s="1"/>
      <c r="L4245" s="1"/>
    </row>
    <row r="4246" spans="7:12" x14ac:dyDescent="0.25">
      <c r="G4246" s="1"/>
      <c r="I4246" s="1"/>
      <c r="J4246" s="1"/>
      <c r="K4246" s="1"/>
      <c r="L4246" s="1"/>
    </row>
    <row r="4247" spans="7:12" x14ac:dyDescent="0.25">
      <c r="G4247" s="1"/>
      <c r="I4247" s="1"/>
      <c r="J4247" s="1"/>
      <c r="K4247" s="1"/>
      <c r="L4247" s="1"/>
    </row>
    <row r="4248" spans="7:12" x14ac:dyDescent="0.25">
      <c r="G4248" s="1"/>
      <c r="I4248" s="1"/>
      <c r="J4248" s="1"/>
      <c r="K4248" s="1"/>
      <c r="L4248" s="1"/>
    </row>
    <row r="4249" spans="7:12" x14ac:dyDescent="0.25">
      <c r="G4249" s="1"/>
      <c r="I4249" s="1"/>
      <c r="J4249" s="1"/>
      <c r="K4249" s="1"/>
      <c r="L4249" s="1"/>
    </row>
    <row r="4250" spans="7:12" x14ac:dyDescent="0.25">
      <c r="G4250" s="1"/>
      <c r="I4250" s="1"/>
      <c r="J4250" s="1"/>
      <c r="K4250" s="1"/>
      <c r="L4250" s="1"/>
    </row>
    <row r="4251" spans="7:12" x14ac:dyDescent="0.25">
      <c r="G4251" s="1"/>
      <c r="I4251" s="1"/>
      <c r="J4251" s="1"/>
      <c r="K4251" s="1"/>
      <c r="L4251" s="1"/>
    </row>
    <row r="4252" spans="7:12" x14ac:dyDescent="0.25">
      <c r="G4252" s="1"/>
      <c r="I4252" s="1"/>
      <c r="J4252" s="1"/>
      <c r="K4252" s="1"/>
      <c r="L4252" s="1"/>
    </row>
    <row r="4253" spans="7:12" x14ac:dyDescent="0.25">
      <c r="G4253" s="1"/>
      <c r="I4253" s="1"/>
      <c r="J4253" s="1"/>
      <c r="K4253" s="1"/>
      <c r="L4253" s="1"/>
    </row>
    <row r="4254" spans="7:12" x14ac:dyDescent="0.25">
      <c r="G4254" s="1"/>
      <c r="I4254" s="1"/>
      <c r="J4254" s="1"/>
      <c r="K4254" s="1"/>
      <c r="L4254" s="1"/>
    </row>
    <row r="4255" spans="7:12" x14ac:dyDescent="0.25">
      <c r="G4255" s="1"/>
      <c r="I4255" s="1"/>
      <c r="J4255" s="1"/>
      <c r="K4255" s="1"/>
      <c r="L4255" s="1"/>
    </row>
    <row r="4256" spans="7:12" x14ac:dyDescent="0.25">
      <c r="G4256" s="1"/>
      <c r="I4256" s="1"/>
      <c r="J4256" s="1"/>
      <c r="K4256" s="1"/>
      <c r="L4256" s="1"/>
    </row>
    <row r="4257" spans="7:12" x14ac:dyDescent="0.25">
      <c r="G4257" s="1"/>
      <c r="I4257" s="1"/>
      <c r="J4257" s="1"/>
      <c r="K4257" s="1"/>
      <c r="L4257" s="1"/>
    </row>
    <row r="4258" spans="7:12" x14ac:dyDescent="0.25">
      <c r="G4258" s="1"/>
      <c r="I4258" s="1"/>
      <c r="J4258" s="1"/>
      <c r="K4258" s="1"/>
      <c r="L4258" s="1"/>
    </row>
    <row r="4259" spans="7:12" x14ac:dyDescent="0.25">
      <c r="G4259" s="1"/>
      <c r="I4259" s="1"/>
      <c r="J4259" s="1"/>
      <c r="K4259" s="1"/>
      <c r="L4259" s="1"/>
    </row>
    <row r="4260" spans="7:12" x14ac:dyDescent="0.25">
      <c r="G4260" s="1"/>
      <c r="I4260" s="1"/>
      <c r="J4260" s="1"/>
      <c r="K4260" s="1"/>
      <c r="L4260" s="1"/>
    </row>
    <row r="4261" spans="7:12" x14ac:dyDescent="0.25">
      <c r="G4261" s="1"/>
      <c r="I4261" s="1"/>
      <c r="J4261" s="1"/>
      <c r="K4261" s="1"/>
      <c r="L4261" s="1"/>
    </row>
    <row r="4262" spans="7:12" x14ac:dyDescent="0.25">
      <c r="G4262" s="1"/>
      <c r="I4262" s="1"/>
      <c r="J4262" s="1"/>
      <c r="K4262" s="1"/>
      <c r="L4262" s="1"/>
    </row>
    <row r="4263" spans="7:12" x14ac:dyDescent="0.25">
      <c r="G4263" s="1"/>
      <c r="I4263" s="1"/>
      <c r="J4263" s="1"/>
      <c r="K4263" s="1"/>
      <c r="L4263" s="1"/>
    </row>
    <row r="4264" spans="7:12" x14ac:dyDescent="0.25">
      <c r="G4264" s="1"/>
      <c r="I4264" s="1"/>
      <c r="J4264" s="1"/>
      <c r="K4264" s="1"/>
      <c r="L4264" s="1"/>
    </row>
    <row r="4265" spans="7:12" x14ac:dyDescent="0.25">
      <c r="G4265" s="1"/>
      <c r="I4265" s="1"/>
      <c r="J4265" s="1"/>
      <c r="K4265" s="1"/>
      <c r="L4265" s="1"/>
    </row>
    <row r="4266" spans="7:12" x14ac:dyDescent="0.25">
      <c r="G4266" s="1"/>
      <c r="I4266" s="1"/>
      <c r="J4266" s="1"/>
      <c r="K4266" s="1"/>
      <c r="L4266" s="1"/>
    </row>
    <row r="4267" spans="7:12" x14ac:dyDescent="0.25">
      <c r="G4267" s="1"/>
      <c r="I4267" s="1"/>
      <c r="J4267" s="1"/>
      <c r="K4267" s="1"/>
      <c r="L4267" s="1"/>
    </row>
    <row r="4268" spans="7:12" x14ac:dyDescent="0.25">
      <c r="G4268" s="1"/>
      <c r="I4268" s="1"/>
      <c r="J4268" s="1"/>
      <c r="K4268" s="1"/>
      <c r="L4268" s="1"/>
    </row>
    <row r="4269" spans="7:12" x14ac:dyDescent="0.25">
      <c r="G4269" s="1"/>
      <c r="I4269" s="1"/>
      <c r="J4269" s="1"/>
      <c r="K4269" s="1"/>
      <c r="L4269" s="1"/>
    </row>
    <row r="4270" spans="7:12" x14ac:dyDescent="0.25">
      <c r="G4270" s="1"/>
      <c r="I4270" s="1"/>
      <c r="J4270" s="1"/>
      <c r="K4270" s="1"/>
      <c r="L4270" s="1"/>
    </row>
    <row r="4271" spans="7:12" x14ac:dyDescent="0.25">
      <c r="G4271" s="1"/>
      <c r="I4271" s="1"/>
      <c r="J4271" s="1"/>
      <c r="K4271" s="1"/>
      <c r="L4271" s="1"/>
    </row>
    <row r="4272" spans="7:12" x14ac:dyDescent="0.25">
      <c r="G4272" s="1"/>
      <c r="I4272" s="1"/>
      <c r="J4272" s="1"/>
      <c r="K4272" s="1"/>
      <c r="L4272" s="1"/>
    </row>
    <row r="4273" spans="7:12" x14ac:dyDescent="0.25">
      <c r="G4273" s="1"/>
      <c r="I4273" s="1"/>
      <c r="J4273" s="1"/>
      <c r="K4273" s="1"/>
      <c r="L4273" s="1"/>
    </row>
    <row r="4274" spans="7:12" x14ac:dyDescent="0.25">
      <c r="G4274" s="1"/>
      <c r="I4274" s="1"/>
      <c r="J4274" s="1"/>
      <c r="K4274" s="1"/>
      <c r="L4274" s="1"/>
    </row>
    <row r="4275" spans="7:12" x14ac:dyDescent="0.25">
      <c r="G4275" s="1"/>
      <c r="I4275" s="1"/>
      <c r="J4275" s="1"/>
      <c r="K4275" s="1"/>
      <c r="L4275" s="1"/>
    </row>
    <row r="4276" spans="7:12" x14ac:dyDescent="0.25">
      <c r="G4276" s="1"/>
      <c r="I4276" s="1"/>
      <c r="J4276" s="1"/>
      <c r="K4276" s="1"/>
      <c r="L4276" s="1"/>
    </row>
    <row r="4277" spans="7:12" x14ac:dyDescent="0.25">
      <c r="G4277" s="1"/>
      <c r="I4277" s="1"/>
      <c r="J4277" s="1"/>
      <c r="K4277" s="1"/>
      <c r="L4277" s="1"/>
    </row>
    <row r="4278" spans="7:12" x14ac:dyDescent="0.25">
      <c r="G4278" s="1"/>
      <c r="I4278" s="1"/>
      <c r="J4278" s="1"/>
      <c r="K4278" s="1"/>
      <c r="L4278" s="1"/>
    </row>
    <row r="4279" spans="7:12" x14ac:dyDescent="0.25">
      <c r="G4279" s="1"/>
      <c r="I4279" s="1"/>
      <c r="J4279" s="1"/>
      <c r="K4279" s="1"/>
      <c r="L4279" s="1"/>
    </row>
    <row r="4280" spans="7:12" x14ac:dyDescent="0.25">
      <c r="G4280" s="1"/>
      <c r="I4280" s="1"/>
      <c r="J4280" s="1"/>
      <c r="K4280" s="1"/>
      <c r="L4280" s="1"/>
    </row>
    <row r="4281" spans="7:12" x14ac:dyDescent="0.25">
      <c r="G4281" s="1"/>
      <c r="I4281" s="1"/>
      <c r="J4281" s="1"/>
      <c r="K4281" s="1"/>
      <c r="L4281" s="1"/>
    </row>
    <row r="4282" spans="7:12" x14ac:dyDescent="0.25">
      <c r="G4282" s="1"/>
      <c r="I4282" s="1"/>
      <c r="J4282" s="1"/>
      <c r="K4282" s="1"/>
      <c r="L4282" s="1"/>
    </row>
    <row r="4283" spans="7:12" x14ac:dyDescent="0.25">
      <c r="G4283" s="1"/>
      <c r="I4283" s="1"/>
      <c r="J4283" s="1"/>
      <c r="K4283" s="1"/>
      <c r="L4283" s="1"/>
    </row>
    <row r="4284" spans="7:12" x14ac:dyDescent="0.25">
      <c r="G4284" s="1"/>
      <c r="I4284" s="1"/>
      <c r="J4284" s="1"/>
      <c r="K4284" s="1"/>
      <c r="L4284" s="1"/>
    </row>
    <row r="4285" spans="7:12" x14ac:dyDescent="0.25">
      <c r="G4285" s="1"/>
      <c r="I4285" s="1"/>
      <c r="J4285" s="1"/>
      <c r="K4285" s="1"/>
      <c r="L4285" s="1"/>
    </row>
    <row r="4286" spans="7:12" x14ac:dyDescent="0.25">
      <c r="G4286" s="1"/>
      <c r="I4286" s="1"/>
      <c r="J4286" s="1"/>
      <c r="K4286" s="1"/>
      <c r="L4286" s="1"/>
    </row>
    <row r="4287" spans="7:12" x14ac:dyDescent="0.25">
      <c r="G4287" s="1"/>
      <c r="I4287" s="1"/>
      <c r="J4287" s="1"/>
      <c r="K4287" s="1"/>
      <c r="L4287" s="1"/>
    </row>
    <row r="4288" spans="7:12" x14ac:dyDescent="0.25">
      <c r="G4288" s="1"/>
      <c r="I4288" s="1"/>
      <c r="J4288" s="1"/>
      <c r="K4288" s="1"/>
      <c r="L4288" s="1"/>
    </row>
    <row r="4289" spans="7:12" x14ac:dyDescent="0.25">
      <c r="G4289" s="1"/>
      <c r="I4289" s="1"/>
      <c r="J4289" s="1"/>
      <c r="K4289" s="1"/>
      <c r="L4289" s="1"/>
    </row>
    <row r="4290" spans="7:12" x14ac:dyDescent="0.25">
      <c r="G4290" s="1"/>
      <c r="I4290" s="1"/>
      <c r="J4290" s="1"/>
      <c r="K4290" s="1"/>
      <c r="L4290" s="1"/>
    </row>
    <row r="4291" spans="7:12" x14ac:dyDescent="0.25">
      <c r="G4291" s="1"/>
      <c r="I4291" s="1"/>
      <c r="J4291" s="1"/>
      <c r="K4291" s="1"/>
      <c r="L4291" s="1"/>
    </row>
    <row r="4292" spans="7:12" x14ac:dyDescent="0.25">
      <c r="G4292" s="1"/>
      <c r="I4292" s="1"/>
      <c r="J4292" s="1"/>
      <c r="K4292" s="1"/>
      <c r="L4292" s="1"/>
    </row>
    <row r="4293" spans="7:12" x14ac:dyDescent="0.25">
      <c r="G4293" s="1"/>
      <c r="I4293" s="1"/>
      <c r="J4293" s="1"/>
      <c r="K4293" s="1"/>
      <c r="L4293" s="1"/>
    </row>
    <row r="4294" spans="7:12" x14ac:dyDescent="0.25">
      <c r="G4294" s="1"/>
      <c r="I4294" s="1"/>
      <c r="J4294" s="1"/>
      <c r="K4294" s="1"/>
      <c r="L4294" s="1"/>
    </row>
    <row r="4295" spans="7:12" x14ac:dyDescent="0.25">
      <c r="G4295" s="1"/>
      <c r="I4295" s="1"/>
      <c r="J4295" s="1"/>
      <c r="K4295" s="1"/>
      <c r="L4295" s="1"/>
    </row>
    <row r="4296" spans="7:12" x14ac:dyDescent="0.25">
      <c r="G4296" s="1"/>
      <c r="I4296" s="1"/>
      <c r="J4296" s="1"/>
      <c r="K4296" s="1"/>
      <c r="L4296" s="1"/>
    </row>
    <row r="4297" spans="7:12" x14ac:dyDescent="0.25">
      <c r="G4297" s="1"/>
      <c r="I4297" s="1"/>
      <c r="J4297" s="1"/>
      <c r="K4297" s="1"/>
      <c r="L4297" s="1"/>
    </row>
    <row r="4298" spans="7:12" x14ac:dyDescent="0.25">
      <c r="G4298" s="1"/>
      <c r="I4298" s="1"/>
      <c r="J4298" s="1"/>
      <c r="K4298" s="1"/>
      <c r="L4298" s="1"/>
    </row>
    <row r="4299" spans="7:12" x14ac:dyDescent="0.25">
      <c r="G4299" s="1"/>
      <c r="I4299" s="1"/>
      <c r="J4299" s="1"/>
      <c r="K4299" s="1"/>
      <c r="L4299" s="1"/>
    </row>
    <row r="4300" spans="7:12" x14ac:dyDescent="0.25">
      <c r="G4300" s="1"/>
      <c r="I4300" s="1"/>
      <c r="J4300" s="1"/>
      <c r="K4300" s="1"/>
      <c r="L4300" s="1"/>
    </row>
    <row r="4301" spans="7:12" x14ac:dyDescent="0.25">
      <c r="G4301" s="1"/>
      <c r="I4301" s="1"/>
      <c r="J4301" s="1"/>
      <c r="K4301" s="1"/>
      <c r="L4301" s="1"/>
    </row>
    <row r="4302" spans="7:12" x14ac:dyDescent="0.25">
      <c r="G4302" s="1"/>
      <c r="I4302" s="1"/>
      <c r="J4302" s="1"/>
      <c r="K4302" s="1"/>
      <c r="L4302" s="1"/>
    </row>
    <row r="4303" spans="7:12" x14ac:dyDescent="0.25">
      <c r="G4303" s="1"/>
      <c r="I4303" s="1"/>
      <c r="J4303" s="1"/>
      <c r="K4303" s="1"/>
      <c r="L4303" s="1"/>
    </row>
    <row r="4304" spans="7:12" x14ac:dyDescent="0.25">
      <c r="G4304" s="1"/>
      <c r="I4304" s="1"/>
      <c r="J4304" s="1"/>
      <c r="K4304" s="1"/>
      <c r="L4304" s="1"/>
    </row>
    <row r="4305" spans="7:12" x14ac:dyDescent="0.25">
      <c r="G4305" s="1"/>
      <c r="I4305" s="1"/>
      <c r="J4305" s="1"/>
      <c r="K4305" s="1"/>
      <c r="L4305" s="1"/>
    </row>
    <row r="4306" spans="7:12" x14ac:dyDescent="0.25">
      <c r="G4306" s="1"/>
      <c r="I4306" s="1"/>
      <c r="J4306" s="1"/>
      <c r="K4306" s="1"/>
      <c r="L4306" s="1"/>
    </row>
    <row r="4307" spans="7:12" x14ac:dyDescent="0.25">
      <c r="G4307" s="1"/>
      <c r="I4307" s="1"/>
      <c r="J4307" s="1"/>
      <c r="K4307" s="1"/>
      <c r="L4307" s="1"/>
    </row>
    <row r="4308" spans="7:12" x14ac:dyDescent="0.25">
      <c r="G4308" s="1"/>
      <c r="I4308" s="1"/>
      <c r="J4308" s="1"/>
      <c r="K4308" s="1"/>
      <c r="L4308" s="1"/>
    </row>
    <row r="4309" spans="7:12" x14ac:dyDescent="0.25">
      <c r="G4309" s="1"/>
      <c r="I4309" s="1"/>
      <c r="J4309" s="1"/>
      <c r="K4309" s="1"/>
      <c r="L4309" s="1"/>
    </row>
    <row r="4310" spans="7:12" x14ac:dyDescent="0.25">
      <c r="G4310" s="1"/>
      <c r="I4310" s="1"/>
      <c r="J4310" s="1"/>
      <c r="K4310" s="1"/>
      <c r="L4310" s="1"/>
    </row>
    <row r="4311" spans="7:12" x14ac:dyDescent="0.25">
      <c r="G4311" s="1"/>
      <c r="I4311" s="1"/>
      <c r="J4311" s="1"/>
      <c r="K4311" s="1"/>
      <c r="L4311" s="1"/>
    </row>
    <row r="4312" spans="7:12" x14ac:dyDescent="0.25">
      <c r="G4312" s="1"/>
      <c r="I4312" s="1"/>
      <c r="J4312" s="1"/>
      <c r="K4312" s="1"/>
      <c r="L4312" s="1"/>
    </row>
    <row r="4313" spans="7:12" x14ac:dyDescent="0.25">
      <c r="G4313" s="1"/>
      <c r="I4313" s="1"/>
      <c r="J4313" s="1"/>
      <c r="K4313" s="1"/>
      <c r="L4313" s="1"/>
    </row>
    <row r="4314" spans="7:12" x14ac:dyDescent="0.25">
      <c r="G4314" s="1"/>
      <c r="I4314" s="1"/>
      <c r="J4314" s="1"/>
      <c r="K4314" s="1"/>
      <c r="L4314" s="1"/>
    </row>
    <row r="4315" spans="7:12" x14ac:dyDescent="0.25">
      <c r="G4315" s="1"/>
      <c r="I4315" s="1"/>
      <c r="J4315" s="1"/>
      <c r="K4315" s="1"/>
      <c r="L4315" s="1"/>
    </row>
    <row r="4316" spans="7:12" x14ac:dyDescent="0.25">
      <c r="G4316" s="1"/>
      <c r="I4316" s="1"/>
      <c r="J4316" s="1"/>
      <c r="K4316" s="1"/>
      <c r="L4316" s="1"/>
    </row>
    <row r="4317" spans="7:12" x14ac:dyDescent="0.25">
      <c r="G4317" s="1"/>
      <c r="I4317" s="1"/>
      <c r="J4317" s="1"/>
      <c r="K4317" s="1"/>
      <c r="L4317" s="1"/>
    </row>
    <row r="4318" spans="7:12" x14ac:dyDescent="0.25">
      <c r="G4318" s="1"/>
      <c r="I4318" s="1"/>
      <c r="J4318" s="1"/>
      <c r="K4318" s="1"/>
      <c r="L4318" s="1"/>
    </row>
    <row r="4319" spans="7:12" x14ac:dyDescent="0.25">
      <c r="G4319" s="1"/>
      <c r="I4319" s="1"/>
      <c r="J4319" s="1"/>
      <c r="K4319" s="1"/>
      <c r="L4319" s="1"/>
    </row>
    <row r="4320" spans="7:12" x14ac:dyDescent="0.25">
      <c r="G4320" s="1"/>
      <c r="I4320" s="1"/>
      <c r="J4320" s="1"/>
      <c r="K4320" s="1"/>
      <c r="L4320" s="1"/>
    </row>
    <row r="4321" spans="7:12" x14ac:dyDescent="0.25">
      <c r="G4321" s="1"/>
      <c r="I4321" s="1"/>
      <c r="J4321" s="1"/>
      <c r="K4321" s="1"/>
      <c r="L4321" s="1"/>
    </row>
    <row r="4322" spans="7:12" x14ac:dyDescent="0.25">
      <c r="G4322" s="1"/>
      <c r="I4322" s="1"/>
      <c r="J4322" s="1"/>
      <c r="K4322" s="1"/>
      <c r="L4322" s="1"/>
    </row>
    <row r="4323" spans="7:12" x14ac:dyDescent="0.25">
      <c r="G4323" s="1"/>
      <c r="I4323" s="1"/>
      <c r="J4323" s="1"/>
      <c r="K4323" s="1"/>
      <c r="L4323" s="1"/>
    </row>
    <row r="4324" spans="7:12" x14ac:dyDescent="0.25">
      <c r="G4324" s="1"/>
      <c r="I4324" s="1"/>
      <c r="J4324" s="1"/>
      <c r="K4324" s="1"/>
      <c r="L4324" s="1"/>
    </row>
    <row r="4325" spans="7:12" x14ac:dyDescent="0.25">
      <c r="G4325" s="1"/>
      <c r="I4325" s="1"/>
      <c r="J4325" s="1"/>
      <c r="K4325" s="1"/>
      <c r="L4325" s="1"/>
    </row>
    <row r="4326" spans="7:12" x14ac:dyDescent="0.25">
      <c r="G4326" s="1"/>
      <c r="I4326" s="1"/>
      <c r="J4326" s="1"/>
      <c r="K4326" s="1"/>
      <c r="L4326" s="1"/>
    </row>
    <row r="4327" spans="7:12" x14ac:dyDescent="0.25">
      <c r="G4327" s="1"/>
      <c r="I4327" s="1"/>
      <c r="J4327" s="1"/>
      <c r="K4327" s="1"/>
      <c r="L4327" s="1"/>
    </row>
    <row r="4328" spans="7:12" x14ac:dyDescent="0.25">
      <c r="G4328" s="1"/>
      <c r="I4328" s="1"/>
      <c r="J4328" s="1"/>
      <c r="K4328" s="1"/>
      <c r="L4328" s="1"/>
    </row>
    <row r="4329" spans="7:12" x14ac:dyDescent="0.25">
      <c r="G4329" s="1"/>
      <c r="I4329" s="1"/>
      <c r="J4329" s="1"/>
      <c r="K4329" s="1"/>
      <c r="L4329" s="1"/>
    </row>
    <row r="4330" spans="7:12" x14ac:dyDescent="0.25">
      <c r="G4330" s="1"/>
      <c r="I4330" s="1"/>
      <c r="J4330" s="1"/>
      <c r="K4330" s="1"/>
      <c r="L4330" s="1"/>
    </row>
    <row r="4331" spans="7:12" x14ac:dyDescent="0.25">
      <c r="G4331" s="1"/>
      <c r="I4331" s="1"/>
      <c r="J4331" s="1"/>
      <c r="K4331" s="1"/>
      <c r="L4331" s="1"/>
    </row>
    <row r="4332" spans="7:12" x14ac:dyDescent="0.25">
      <c r="G4332" s="1"/>
      <c r="I4332" s="1"/>
      <c r="J4332" s="1"/>
      <c r="K4332" s="1"/>
      <c r="L4332" s="1"/>
    </row>
    <row r="4333" spans="7:12" x14ac:dyDescent="0.25">
      <c r="G4333" s="1"/>
      <c r="I4333" s="1"/>
      <c r="J4333" s="1"/>
      <c r="K4333" s="1"/>
      <c r="L4333" s="1"/>
    </row>
    <row r="4334" spans="7:12" x14ac:dyDescent="0.25">
      <c r="G4334" s="1"/>
      <c r="I4334" s="1"/>
      <c r="J4334" s="1"/>
      <c r="K4334" s="1"/>
      <c r="L4334" s="1"/>
    </row>
    <row r="4335" spans="7:12" x14ac:dyDescent="0.25">
      <c r="G4335" s="1"/>
      <c r="I4335" s="1"/>
      <c r="J4335" s="1"/>
      <c r="K4335" s="1"/>
      <c r="L4335" s="1"/>
    </row>
    <row r="4336" spans="7:12" x14ac:dyDescent="0.25">
      <c r="G4336" s="1"/>
      <c r="I4336" s="1"/>
      <c r="J4336" s="1"/>
      <c r="K4336" s="1"/>
      <c r="L4336" s="1"/>
    </row>
    <row r="4337" spans="7:12" x14ac:dyDescent="0.25">
      <c r="G4337" s="1"/>
      <c r="I4337" s="1"/>
      <c r="J4337" s="1"/>
      <c r="K4337" s="1"/>
      <c r="L4337" s="1"/>
    </row>
    <row r="4338" spans="7:12" x14ac:dyDescent="0.25">
      <c r="G4338" s="1"/>
      <c r="I4338" s="1"/>
      <c r="J4338" s="1"/>
      <c r="K4338" s="1"/>
      <c r="L4338" s="1"/>
    </row>
    <row r="4339" spans="7:12" x14ac:dyDescent="0.25">
      <c r="G4339" s="1"/>
      <c r="I4339" s="1"/>
      <c r="J4339" s="1"/>
      <c r="K4339" s="1"/>
      <c r="L4339" s="1"/>
    </row>
    <row r="4340" spans="7:12" x14ac:dyDescent="0.25">
      <c r="G4340" s="1"/>
      <c r="I4340" s="1"/>
      <c r="J4340" s="1"/>
      <c r="K4340" s="1"/>
      <c r="L4340" s="1"/>
    </row>
    <row r="4341" spans="7:12" x14ac:dyDescent="0.25">
      <c r="G4341" s="1"/>
      <c r="I4341" s="1"/>
      <c r="J4341" s="1"/>
      <c r="K4341" s="1"/>
      <c r="L4341" s="1"/>
    </row>
    <row r="4342" spans="7:12" x14ac:dyDescent="0.25">
      <c r="G4342" s="1"/>
      <c r="I4342" s="1"/>
      <c r="J4342" s="1"/>
      <c r="K4342" s="1"/>
      <c r="L4342" s="1"/>
    </row>
    <row r="4343" spans="7:12" x14ac:dyDescent="0.25">
      <c r="G4343" s="1"/>
      <c r="I4343" s="1"/>
      <c r="J4343" s="1"/>
      <c r="K4343" s="1"/>
      <c r="L4343" s="1"/>
    </row>
    <row r="4344" spans="7:12" x14ac:dyDescent="0.25">
      <c r="G4344" s="1"/>
      <c r="I4344" s="1"/>
      <c r="J4344" s="1"/>
      <c r="K4344" s="1"/>
      <c r="L4344" s="1"/>
    </row>
    <row r="4345" spans="7:12" x14ac:dyDescent="0.25">
      <c r="G4345" s="1"/>
      <c r="I4345" s="1"/>
      <c r="J4345" s="1"/>
      <c r="K4345" s="1"/>
      <c r="L4345" s="1"/>
    </row>
    <row r="4346" spans="7:12" x14ac:dyDescent="0.25">
      <c r="G4346" s="1"/>
      <c r="I4346" s="1"/>
      <c r="J4346" s="1"/>
      <c r="K4346" s="1"/>
      <c r="L4346" s="1"/>
    </row>
    <row r="4347" spans="7:12" x14ac:dyDescent="0.25">
      <c r="G4347" s="1"/>
      <c r="I4347" s="1"/>
      <c r="J4347" s="1"/>
      <c r="K4347" s="1"/>
      <c r="L4347" s="1"/>
    </row>
    <row r="4348" spans="7:12" x14ac:dyDescent="0.25">
      <c r="G4348" s="1"/>
      <c r="I4348" s="1"/>
      <c r="J4348" s="1"/>
      <c r="K4348" s="1"/>
      <c r="L4348" s="1"/>
    </row>
    <row r="4349" spans="7:12" x14ac:dyDescent="0.25">
      <c r="G4349" s="1"/>
      <c r="I4349" s="1"/>
      <c r="J4349" s="1"/>
      <c r="K4349" s="1"/>
      <c r="L4349" s="1"/>
    </row>
    <row r="4350" spans="7:12" x14ac:dyDescent="0.25">
      <c r="G4350" s="1"/>
      <c r="I4350" s="1"/>
      <c r="J4350" s="1"/>
      <c r="K4350" s="1"/>
      <c r="L4350" s="1"/>
    </row>
    <row r="4351" spans="7:12" x14ac:dyDescent="0.25">
      <c r="G4351" s="1"/>
      <c r="I4351" s="1"/>
      <c r="J4351" s="1"/>
      <c r="K4351" s="1"/>
      <c r="L4351" s="1"/>
    </row>
    <row r="4352" spans="7:12" x14ac:dyDescent="0.25">
      <c r="G4352" s="1"/>
      <c r="I4352" s="1"/>
      <c r="J4352" s="1"/>
      <c r="K4352" s="1"/>
      <c r="L4352" s="1"/>
    </row>
    <row r="4353" spans="7:12" x14ac:dyDescent="0.25">
      <c r="G4353" s="1"/>
      <c r="I4353" s="1"/>
      <c r="J4353" s="1"/>
      <c r="K4353" s="1"/>
      <c r="L4353" s="1"/>
    </row>
    <row r="4354" spans="7:12" x14ac:dyDescent="0.25">
      <c r="G4354" s="1"/>
      <c r="I4354" s="1"/>
      <c r="J4354" s="1"/>
      <c r="K4354" s="1"/>
      <c r="L4354" s="1"/>
    </row>
    <row r="4355" spans="7:12" x14ac:dyDescent="0.25">
      <c r="G4355" s="1"/>
      <c r="I4355" s="1"/>
      <c r="J4355" s="1"/>
      <c r="K4355" s="1"/>
      <c r="L4355" s="1"/>
    </row>
    <row r="4356" spans="7:12" x14ac:dyDescent="0.25">
      <c r="G4356" s="1"/>
      <c r="I4356" s="1"/>
      <c r="J4356" s="1"/>
      <c r="K4356" s="1"/>
      <c r="L4356" s="1"/>
    </row>
    <row r="4357" spans="7:12" x14ac:dyDescent="0.25">
      <c r="G4357" s="1"/>
      <c r="I4357" s="1"/>
      <c r="J4357" s="1"/>
      <c r="K4357" s="1"/>
      <c r="L4357" s="1"/>
    </row>
    <row r="4358" spans="7:12" x14ac:dyDescent="0.25">
      <c r="G4358" s="1"/>
      <c r="I4358" s="1"/>
      <c r="J4358" s="1"/>
      <c r="K4358" s="1"/>
      <c r="L4358" s="1"/>
    </row>
    <row r="4359" spans="7:12" x14ac:dyDescent="0.25">
      <c r="G4359" s="1"/>
      <c r="I4359" s="1"/>
      <c r="J4359" s="1"/>
      <c r="K4359" s="1"/>
      <c r="L4359" s="1"/>
    </row>
    <row r="4360" spans="7:12" x14ac:dyDescent="0.25">
      <c r="G4360" s="1"/>
      <c r="I4360" s="1"/>
      <c r="J4360" s="1"/>
      <c r="K4360" s="1"/>
      <c r="L4360" s="1"/>
    </row>
    <row r="4361" spans="7:12" x14ac:dyDescent="0.25">
      <c r="G4361" s="1"/>
      <c r="I4361" s="1"/>
      <c r="J4361" s="1"/>
      <c r="K4361" s="1"/>
      <c r="L4361" s="1"/>
    </row>
    <row r="4362" spans="7:12" x14ac:dyDescent="0.25">
      <c r="G4362" s="1"/>
      <c r="I4362" s="1"/>
      <c r="J4362" s="1"/>
      <c r="K4362" s="1"/>
      <c r="L4362" s="1"/>
    </row>
    <row r="4363" spans="7:12" x14ac:dyDescent="0.25">
      <c r="G4363" s="1"/>
      <c r="I4363" s="1"/>
      <c r="J4363" s="1"/>
      <c r="K4363" s="1"/>
      <c r="L4363" s="1"/>
    </row>
    <row r="4364" spans="7:12" x14ac:dyDescent="0.25">
      <c r="G4364" s="1"/>
      <c r="I4364" s="1"/>
      <c r="J4364" s="1"/>
      <c r="K4364" s="1"/>
      <c r="L4364" s="1"/>
    </row>
    <row r="4365" spans="7:12" x14ac:dyDescent="0.25">
      <c r="G4365" s="1"/>
      <c r="I4365" s="1"/>
      <c r="J4365" s="1"/>
      <c r="K4365" s="1"/>
      <c r="L4365" s="1"/>
    </row>
    <row r="4366" spans="7:12" x14ac:dyDescent="0.25">
      <c r="G4366" s="1"/>
      <c r="I4366" s="1"/>
      <c r="J4366" s="1"/>
      <c r="K4366" s="1"/>
      <c r="L4366" s="1"/>
    </row>
    <row r="4367" spans="7:12" x14ac:dyDescent="0.25">
      <c r="G4367" s="1"/>
      <c r="I4367" s="1"/>
      <c r="J4367" s="1"/>
      <c r="K4367" s="1"/>
      <c r="L4367" s="1"/>
    </row>
    <row r="4368" spans="7:12" x14ac:dyDescent="0.25">
      <c r="G4368" s="1"/>
      <c r="I4368" s="1"/>
      <c r="J4368" s="1"/>
      <c r="K4368" s="1"/>
      <c r="L4368" s="1"/>
    </row>
    <row r="4369" spans="7:12" x14ac:dyDescent="0.25">
      <c r="G4369" s="1"/>
      <c r="I4369" s="1"/>
      <c r="J4369" s="1"/>
      <c r="K4369" s="1"/>
      <c r="L4369" s="1"/>
    </row>
    <row r="4370" spans="7:12" x14ac:dyDescent="0.25">
      <c r="G4370" s="1"/>
      <c r="I4370" s="1"/>
      <c r="J4370" s="1"/>
      <c r="K4370" s="1"/>
      <c r="L4370" s="1"/>
    </row>
    <row r="4371" spans="7:12" x14ac:dyDescent="0.25">
      <c r="G4371" s="1"/>
      <c r="I4371" s="1"/>
      <c r="J4371" s="1"/>
      <c r="K4371" s="1"/>
      <c r="L4371" s="1"/>
    </row>
    <row r="4372" spans="7:12" x14ac:dyDescent="0.25">
      <c r="G4372" s="1"/>
      <c r="I4372" s="1"/>
      <c r="J4372" s="1"/>
      <c r="K4372" s="1"/>
      <c r="L4372" s="1"/>
    </row>
    <row r="4373" spans="7:12" x14ac:dyDescent="0.25">
      <c r="G4373" s="1"/>
      <c r="I4373" s="1"/>
      <c r="J4373" s="1"/>
      <c r="K4373" s="1"/>
      <c r="L4373" s="1"/>
    </row>
    <row r="4374" spans="7:12" x14ac:dyDescent="0.25">
      <c r="G4374" s="1"/>
      <c r="I4374" s="1"/>
      <c r="J4374" s="1"/>
      <c r="K4374" s="1"/>
      <c r="L4374" s="1"/>
    </row>
    <row r="4375" spans="7:12" x14ac:dyDescent="0.25">
      <c r="G4375" s="1"/>
      <c r="I4375" s="1"/>
      <c r="J4375" s="1"/>
      <c r="K4375" s="1"/>
      <c r="L4375" s="1"/>
    </row>
    <row r="4376" spans="7:12" x14ac:dyDescent="0.25">
      <c r="G4376" s="1"/>
      <c r="I4376" s="1"/>
      <c r="J4376" s="1"/>
      <c r="K4376" s="1"/>
      <c r="L4376" s="1"/>
    </row>
    <row r="4377" spans="7:12" x14ac:dyDescent="0.25">
      <c r="G4377" s="1"/>
      <c r="I4377" s="1"/>
      <c r="J4377" s="1"/>
      <c r="K4377" s="1"/>
      <c r="L4377" s="1"/>
    </row>
    <row r="4378" spans="7:12" x14ac:dyDescent="0.25">
      <c r="G4378" s="1"/>
      <c r="I4378" s="1"/>
      <c r="J4378" s="1"/>
      <c r="K4378" s="1"/>
      <c r="L4378" s="1"/>
    </row>
    <row r="4379" spans="7:12" x14ac:dyDescent="0.25">
      <c r="G4379" s="1"/>
      <c r="I4379" s="1"/>
      <c r="J4379" s="1"/>
      <c r="K4379" s="1"/>
      <c r="L4379" s="1"/>
    </row>
    <row r="4380" spans="7:12" x14ac:dyDescent="0.25">
      <c r="G4380" s="1"/>
      <c r="I4380" s="1"/>
      <c r="J4380" s="1"/>
      <c r="K4380" s="1"/>
      <c r="L4380" s="1"/>
    </row>
    <row r="4381" spans="7:12" x14ac:dyDescent="0.25">
      <c r="G4381" s="1"/>
      <c r="I4381" s="1"/>
      <c r="J4381" s="1"/>
      <c r="K4381" s="1"/>
      <c r="L4381" s="1"/>
    </row>
    <row r="4382" spans="7:12" x14ac:dyDescent="0.25">
      <c r="G4382" s="1"/>
      <c r="I4382" s="1"/>
      <c r="J4382" s="1"/>
      <c r="K4382" s="1"/>
      <c r="L4382" s="1"/>
    </row>
    <row r="4383" spans="7:12" x14ac:dyDescent="0.25">
      <c r="G4383" s="1"/>
      <c r="I4383" s="1"/>
      <c r="J4383" s="1"/>
      <c r="K4383" s="1"/>
      <c r="L4383" s="1"/>
    </row>
    <row r="4384" spans="7:12" x14ac:dyDescent="0.25">
      <c r="G4384" s="1"/>
      <c r="I4384" s="1"/>
      <c r="J4384" s="1"/>
      <c r="K4384" s="1"/>
      <c r="L4384" s="1"/>
    </row>
    <row r="4385" spans="7:12" x14ac:dyDescent="0.25">
      <c r="G4385" s="1"/>
      <c r="I4385" s="1"/>
      <c r="J4385" s="1"/>
      <c r="K4385" s="1"/>
      <c r="L4385" s="1"/>
    </row>
    <row r="4386" spans="7:12" x14ac:dyDescent="0.25">
      <c r="G4386" s="1"/>
      <c r="I4386" s="1"/>
      <c r="J4386" s="1"/>
      <c r="K4386" s="1"/>
      <c r="L4386" s="1"/>
    </row>
    <row r="4387" spans="7:12" x14ac:dyDescent="0.25">
      <c r="G4387" s="1"/>
      <c r="I4387" s="1"/>
      <c r="J4387" s="1"/>
      <c r="K4387" s="1"/>
      <c r="L4387" s="1"/>
    </row>
    <row r="4388" spans="7:12" x14ac:dyDescent="0.25">
      <c r="G4388" s="1"/>
      <c r="I4388" s="1"/>
      <c r="J4388" s="1"/>
      <c r="K4388" s="1"/>
      <c r="L4388" s="1"/>
    </row>
    <row r="4389" spans="7:12" x14ac:dyDescent="0.25">
      <c r="G4389" s="1"/>
      <c r="I4389" s="1"/>
      <c r="J4389" s="1"/>
      <c r="K4389" s="1"/>
      <c r="L4389" s="1"/>
    </row>
    <row r="4390" spans="7:12" x14ac:dyDescent="0.25">
      <c r="G4390" s="1"/>
      <c r="I4390" s="1"/>
      <c r="J4390" s="1"/>
      <c r="K4390" s="1"/>
      <c r="L4390" s="1"/>
    </row>
    <row r="4391" spans="7:12" x14ac:dyDescent="0.25">
      <c r="G4391" s="1"/>
      <c r="I4391" s="1"/>
      <c r="J4391" s="1"/>
      <c r="K4391" s="1"/>
      <c r="L4391" s="1"/>
    </row>
    <row r="4392" spans="7:12" x14ac:dyDescent="0.25">
      <c r="G4392" s="1"/>
      <c r="I4392" s="1"/>
      <c r="J4392" s="1"/>
      <c r="K4392" s="1"/>
      <c r="L4392" s="1"/>
    </row>
    <row r="4393" spans="7:12" x14ac:dyDescent="0.25">
      <c r="G4393" s="1"/>
      <c r="I4393" s="1"/>
      <c r="J4393" s="1"/>
      <c r="K4393" s="1"/>
      <c r="L4393" s="1"/>
    </row>
    <row r="4394" spans="7:12" x14ac:dyDescent="0.25">
      <c r="G4394" s="1"/>
      <c r="I4394" s="1"/>
      <c r="J4394" s="1"/>
      <c r="K4394" s="1"/>
      <c r="L4394" s="1"/>
    </row>
    <row r="4395" spans="7:12" x14ac:dyDescent="0.25">
      <c r="G4395" s="1"/>
      <c r="I4395" s="1"/>
      <c r="J4395" s="1"/>
      <c r="K4395" s="1"/>
      <c r="L4395" s="1"/>
    </row>
    <row r="4396" spans="7:12" x14ac:dyDescent="0.25">
      <c r="G4396" s="1"/>
      <c r="I4396" s="1"/>
      <c r="J4396" s="1"/>
      <c r="K4396" s="1"/>
      <c r="L4396" s="1"/>
    </row>
    <row r="4397" spans="7:12" x14ac:dyDescent="0.25">
      <c r="G4397" s="1"/>
      <c r="I4397" s="1"/>
      <c r="J4397" s="1"/>
      <c r="K4397" s="1"/>
      <c r="L4397" s="1"/>
    </row>
    <row r="4398" spans="7:12" x14ac:dyDescent="0.25">
      <c r="G4398" s="1"/>
      <c r="I4398" s="1"/>
      <c r="J4398" s="1"/>
      <c r="K4398" s="1"/>
      <c r="L4398" s="1"/>
    </row>
    <row r="4399" spans="7:12" x14ac:dyDescent="0.25">
      <c r="G4399" s="1"/>
      <c r="I4399" s="1"/>
      <c r="J4399" s="1"/>
      <c r="K4399" s="1"/>
      <c r="L4399" s="1"/>
    </row>
    <row r="4400" spans="7:12" x14ac:dyDescent="0.25">
      <c r="G4400" s="1"/>
      <c r="I4400" s="1"/>
      <c r="J4400" s="1"/>
      <c r="K4400" s="1"/>
      <c r="L4400" s="1"/>
    </row>
    <row r="4401" spans="7:12" x14ac:dyDescent="0.25">
      <c r="G4401" s="1"/>
      <c r="I4401" s="1"/>
      <c r="J4401" s="1"/>
      <c r="K4401" s="1"/>
      <c r="L4401" s="1"/>
    </row>
    <row r="4402" spans="7:12" x14ac:dyDescent="0.25">
      <c r="G4402" s="1"/>
      <c r="I4402" s="1"/>
      <c r="J4402" s="1"/>
      <c r="K4402" s="1"/>
      <c r="L4402" s="1"/>
    </row>
    <row r="4403" spans="7:12" x14ac:dyDescent="0.25">
      <c r="G4403" s="1"/>
      <c r="I4403" s="1"/>
      <c r="J4403" s="1"/>
      <c r="K4403" s="1"/>
      <c r="L4403" s="1"/>
    </row>
    <row r="4404" spans="7:12" x14ac:dyDescent="0.25">
      <c r="G4404" s="1"/>
      <c r="I4404" s="1"/>
      <c r="J4404" s="1"/>
      <c r="K4404" s="1"/>
      <c r="L4404" s="1"/>
    </row>
    <row r="4405" spans="7:12" x14ac:dyDescent="0.25">
      <c r="G4405" s="1"/>
      <c r="I4405" s="1"/>
      <c r="J4405" s="1"/>
      <c r="K4405" s="1"/>
      <c r="L4405" s="1"/>
    </row>
    <row r="4406" spans="7:12" x14ac:dyDescent="0.25">
      <c r="G4406" s="1"/>
      <c r="I4406" s="1"/>
      <c r="J4406" s="1"/>
      <c r="K4406" s="1"/>
      <c r="L4406" s="1"/>
    </row>
    <row r="4407" spans="7:12" x14ac:dyDescent="0.25">
      <c r="G4407" s="1"/>
      <c r="I4407" s="1"/>
      <c r="J4407" s="1"/>
      <c r="K4407" s="1"/>
      <c r="L4407" s="1"/>
    </row>
    <row r="4408" spans="7:12" x14ac:dyDescent="0.25">
      <c r="G4408" s="1"/>
      <c r="I4408" s="1"/>
      <c r="J4408" s="1"/>
      <c r="K4408" s="1"/>
      <c r="L4408" s="1"/>
    </row>
    <row r="4409" spans="7:12" x14ac:dyDescent="0.25">
      <c r="G4409" s="1"/>
      <c r="I4409" s="1"/>
      <c r="J4409" s="1"/>
      <c r="K4409" s="1"/>
      <c r="L4409" s="1"/>
    </row>
    <row r="4410" spans="7:12" x14ac:dyDescent="0.25">
      <c r="G4410" s="1"/>
      <c r="I4410" s="1"/>
      <c r="J4410" s="1"/>
      <c r="K4410" s="1"/>
      <c r="L4410" s="1"/>
    </row>
    <row r="4411" spans="7:12" x14ac:dyDescent="0.25">
      <c r="G4411" s="1"/>
      <c r="I4411" s="1"/>
      <c r="J4411" s="1"/>
      <c r="K4411" s="1"/>
      <c r="L4411" s="1"/>
    </row>
    <row r="4412" spans="7:12" x14ac:dyDescent="0.25">
      <c r="G4412" s="1"/>
      <c r="I4412" s="1"/>
      <c r="J4412" s="1"/>
      <c r="K4412" s="1"/>
      <c r="L4412" s="1"/>
    </row>
    <row r="4413" spans="7:12" x14ac:dyDescent="0.25">
      <c r="G4413" s="1"/>
      <c r="I4413" s="1"/>
      <c r="J4413" s="1"/>
      <c r="K4413" s="1"/>
      <c r="L4413" s="1"/>
    </row>
    <row r="4414" spans="7:12" x14ac:dyDescent="0.25">
      <c r="G4414" s="1"/>
      <c r="I4414" s="1"/>
      <c r="J4414" s="1"/>
      <c r="K4414" s="1"/>
      <c r="L4414" s="1"/>
    </row>
    <row r="4415" spans="7:12" x14ac:dyDescent="0.25">
      <c r="G4415" s="1"/>
      <c r="I4415" s="1"/>
      <c r="J4415" s="1"/>
      <c r="K4415" s="1"/>
      <c r="L4415" s="1"/>
    </row>
    <row r="4416" spans="7:12" x14ac:dyDescent="0.25">
      <c r="G4416" s="1"/>
      <c r="I4416" s="1"/>
      <c r="J4416" s="1"/>
      <c r="K4416" s="1"/>
      <c r="L4416" s="1"/>
    </row>
    <row r="4417" spans="7:12" x14ac:dyDescent="0.25">
      <c r="G4417" s="1"/>
      <c r="I4417" s="1"/>
      <c r="J4417" s="1"/>
      <c r="K4417" s="1"/>
      <c r="L4417" s="1"/>
    </row>
    <row r="4418" spans="7:12" x14ac:dyDescent="0.25">
      <c r="G4418" s="1"/>
      <c r="I4418" s="1"/>
      <c r="J4418" s="1"/>
      <c r="K4418" s="1"/>
      <c r="L4418" s="1"/>
    </row>
    <row r="4419" spans="7:12" x14ac:dyDescent="0.25">
      <c r="G4419" s="1"/>
      <c r="I4419" s="1"/>
      <c r="J4419" s="1"/>
      <c r="K4419" s="1"/>
      <c r="L4419" s="1"/>
    </row>
    <row r="4420" spans="7:12" x14ac:dyDescent="0.25">
      <c r="G4420" s="1"/>
      <c r="I4420" s="1"/>
      <c r="J4420" s="1"/>
      <c r="K4420" s="1"/>
      <c r="L4420" s="1"/>
    </row>
    <row r="4421" spans="7:12" x14ac:dyDescent="0.25">
      <c r="G4421" s="1"/>
      <c r="I4421" s="1"/>
      <c r="J4421" s="1"/>
      <c r="K4421" s="1"/>
      <c r="L4421" s="1"/>
    </row>
    <row r="4422" spans="7:12" x14ac:dyDescent="0.25">
      <c r="G4422" s="1"/>
      <c r="I4422" s="1"/>
      <c r="J4422" s="1"/>
      <c r="K4422" s="1"/>
      <c r="L4422" s="1"/>
    </row>
    <row r="4423" spans="7:12" x14ac:dyDescent="0.25">
      <c r="G4423" s="1"/>
      <c r="I4423" s="1"/>
      <c r="J4423" s="1"/>
      <c r="K4423" s="1"/>
      <c r="L4423" s="1"/>
    </row>
    <row r="4424" spans="7:12" x14ac:dyDescent="0.25">
      <c r="G4424" s="1"/>
      <c r="I4424" s="1"/>
      <c r="J4424" s="1"/>
      <c r="K4424" s="1"/>
      <c r="L4424" s="1"/>
    </row>
    <row r="4425" spans="7:12" x14ac:dyDescent="0.25">
      <c r="G4425" s="1"/>
      <c r="I4425" s="1"/>
      <c r="J4425" s="1"/>
      <c r="K4425" s="1"/>
      <c r="L4425" s="1"/>
    </row>
    <row r="4426" spans="7:12" x14ac:dyDescent="0.25">
      <c r="G4426" s="1"/>
      <c r="I4426" s="1"/>
      <c r="J4426" s="1"/>
      <c r="K4426" s="1"/>
      <c r="L4426" s="1"/>
    </row>
    <row r="4427" spans="7:12" x14ac:dyDescent="0.25">
      <c r="G4427" s="1"/>
      <c r="I4427" s="1"/>
      <c r="J4427" s="1"/>
      <c r="K4427" s="1"/>
      <c r="L4427" s="1"/>
    </row>
    <row r="4428" spans="7:12" x14ac:dyDescent="0.25">
      <c r="G4428" s="1"/>
      <c r="I4428" s="1"/>
      <c r="J4428" s="1"/>
      <c r="K4428" s="1"/>
      <c r="L4428" s="1"/>
    </row>
    <row r="4429" spans="7:12" x14ac:dyDescent="0.25">
      <c r="G4429" s="1"/>
      <c r="I4429" s="1"/>
      <c r="J4429" s="1"/>
      <c r="K4429" s="1"/>
      <c r="L4429" s="1"/>
    </row>
    <row r="4430" spans="7:12" x14ac:dyDescent="0.25">
      <c r="G4430" s="1"/>
      <c r="I4430" s="1"/>
      <c r="J4430" s="1"/>
      <c r="K4430" s="1"/>
      <c r="L4430" s="1"/>
    </row>
    <row r="4431" spans="7:12" x14ac:dyDescent="0.25">
      <c r="G4431" s="1"/>
      <c r="I4431" s="1"/>
      <c r="J4431" s="1"/>
      <c r="K4431" s="1"/>
      <c r="L4431" s="1"/>
    </row>
    <row r="4432" spans="7:12" x14ac:dyDescent="0.25">
      <c r="G4432" s="1"/>
      <c r="I4432" s="1"/>
      <c r="J4432" s="1"/>
      <c r="K4432" s="1"/>
      <c r="L4432" s="1"/>
    </row>
    <row r="4433" spans="7:12" x14ac:dyDescent="0.25">
      <c r="G4433" s="1"/>
      <c r="I4433" s="1"/>
      <c r="J4433" s="1"/>
      <c r="K4433" s="1"/>
      <c r="L4433" s="1"/>
    </row>
    <row r="4434" spans="7:12" x14ac:dyDescent="0.25">
      <c r="G4434" s="1"/>
      <c r="I4434" s="1"/>
      <c r="J4434" s="1"/>
      <c r="K4434" s="1"/>
      <c r="L4434" s="1"/>
    </row>
    <row r="4435" spans="7:12" x14ac:dyDescent="0.25">
      <c r="G4435" s="1"/>
      <c r="I4435" s="1"/>
      <c r="J4435" s="1"/>
      <c r="K4435" s="1"/>
      <c r="L4435" s="1"/>
    </row>
    <row r="4436" spans="7:12" x14ac:dyDescent="0.25">
      <c r="G4436" s="1"/>
      <c r="I4436" s="1"/>
      <c r="J4436" s="1"/>
      <c r="K4436" s="1"/>
      <c r="L4436" s="1"/>
    </row>
    <row r="4437" spans="7:12" x14ac:dyDescent="0.25">
      <c r="G4437" s="1"/>
      <c r="I4437" s="1"/>
      <c r="J4437" s="1"/>
      <c r="K4437" s="1"/>
      <c r="L4437" s="1"/>
    </row>
    <row r="4438" spans="7:12" x14ac:dyDescent="0.25">
      <c r="G4438" s="1"/>
      <c r="I4438" s="1"/>
      <c r="J4438" s="1"/>
      <c r="K4438" s="1"/>
      <c r="L4438" s="1"/>
    </row>
    <row r="4439" spans="7:12" x14ac:dyDescent="0.25">
      <c r="G4439" s="1"/>
      <c r="I4439" s="1"/>
      <c r="J4439" s="1"/>
      <c r="K4439" s="1"/>
      <c r="L4439" s="1"/>
    </row>
    <row r="4440" spans="7:12" x14ac:dyDescent="0.25">
      <c r="G4440" s="1"/>
      <c r="I4440" s="1"/>
      <c r="J4440" s="1"/>
      <c r="K4440" s="1"/>
      <c r="L4440" s="1"/>
    </row>
    <row r="4441" spans="7:12" x14ac:dyDescent="0.25">
      <c r="G4441" s="1"/>
      <c r="I4441" s="1"/>
      <c r="J4441" s="1"/>
      <c r="K4441" s="1"/>
      <c r="L4441" s="1"/>
    </row>
    <row r="4442" spans="7:12" x14ac:dyDescent="0.25">
      <c r="G4442" s="1"/>
      <c r="I4442" s="1"/>
      <c r="J4442" s="1"/>
      <c r="K4442" s="1"/>
      <c r="L4442" s="1"/>
    </row>
    <row r="4443" spans="7:12" x14ac:dyDescent="0.25">
      <c r="G4443" s="1"/>
      <c r="I4443" s="1"/>
      <c r="J4443" s="1"/>
      <c r="K4443" s="1"/>
      <c r="L4443" s="1"/>
    </row>
    <row r="4444" spans="7:12" x14ac:dyDescent="0.25">
      <c r="G4444" s="1"/>
      <c r="I4444" s="1"/>
      <c r="J4444" s="1"/>
      <c r="K4444" s="1"/>
      <c r="L4444" s="1"/>
    </row>
    <row r="4445" spans="7:12" x14ac:dyDescent="0.25">
      <c r="G4445" s="1"/>
      <c r="I4445" s="1"/>
      <c r="J4445" s="1"/>
      <c r="K4445" s="1"/>
      <c r="L4445" s="1"/>
    </row>
    <row r="4446" spans="7:12" x14ac:dyDescent="0.25">
      <c r="G4446" s="1"/>
      <c r="I4446" s="1"/>
      <c r="J4446" s="1"/>
      <c r="K4446" s="1"/>
      <c r="L4446" s="1"/>
    </row>
    <row r="4447" spans="7:12" x14ac:dyDescent="0.25">
      <c r="G4447" s="1"/>
      <c r="I4447" s="1"/>
      <c r="J4447" s="1"/>
      <c r="K4447" s="1"/>
      <c r="L4447" s="1"/>
    </row>
    <row r="4448" spans="7:12" x14ac:dyDescent="0.25">
      <c r="G4448" s="1"/>
      <c r="I4448" s="1"/>
      <c r="J4448" s="1"/>
      <c r="K4448" s="1"/>
      <c r="L4448" s="1"/>
    </row>
    <row r="4449" spans="7:12" x14ac:dyDescent="0.25">
      <c r="G4449" s="1"/>
      <c r="I4449" s="1"/>
      <c r="J4449" s="1"/>
      <c r="K4449" s="1"/>
      <c r="L4449" s="1"/>
    </row>
    <row r="4450" spans="7:12" x14ac:dyDescent="0.25">
      <c r="G4450" s="1"/>
      <c r="I4450" s="1"/>
      <c r="J4450" s="1"/>
      <c r="K4450" s="1"/>
      <c r="L4450" s="1"/>
    </row>
    <row r="4451" spans="7:12" x14ac:dyDescent="0.25">
      <c r="G4451" s="1"/>
      <c r="I4451" s="1"/>
      <c r="J4451" s="1"/>
      <c r="K4451" s="1"/>
      <c r="L4451" s="1"/>
    </row>
    <row r="4452" spans="7:12" x14ac:dyDescent="0.25">
      <c r="G4452" s="1"/>
      <c r="I4452" s="1"/>
      <c r="J4452" s="1"/>
      <c r="K4452" s="1"/>
      <c r="L4452" s="1"/>
    </row>
    <row r="4453" spans="7:12" x14ac:dyDescent="0.25">
      <c r="G4453" s="1"/>
      <c r="I4453" s="1"/>
      <c r="J4453" s="1"/>
      <c r="K4453" s="1"/>
      <c r="L4453" s="1"/>
    </row>
    <row r="4454" spans="7:12" x14ac:dyDescent="0.25">
      <c r="G4454" s="1"/>
      <c r="I4454" s="1"/>
      <c r="J4454" s="1"/>
      <c r="K4454" s="1"/>
      <c r="L4454" s="1"/>
    </row>
    <row r="4455" spans="7:12" x14ac:dyDescent="0.25">
      <c r="G4455" s="1"/>
      <c r="I4455" s="1"/>
      <c r="J4455" s="1"/>
      <c r="K4455" s="1"/>
      <c r="L4455" s="1"/>
    </row>
    <row r="4456" spans="7:12" x14ac:dyDescent="0.25">
      <c r="G4456" s="1"/>
      <c r="I4456" s="1"/>
      <c r="J4456" s="1"/>
      <c r="K4456" s="1"/>
      <c r="L4456" s="1"/>
    </row>
    <row r="4457" spans="7:12" x14ac:dyDescent="0.25">
      <c r="G4457" s="1"/>
      <c r="I4457" s="1"/>
      <c r="J4457" s="1"/>
      <c r="K4457" s="1"/>
      <c r="L4457" s="1"/>
    </row>
    <row r="4458" spans="7:12" x14ac:dyDescent="0.25">
      <c r="G4458" s="1"/>
      <c r="I4458" s="1"/>
      <c r="J4458" s="1"/>
      <c r="K4458" s="1"/>
      <c r="L4458" s="1"/>
    </row>
    <row r="4459" spans="7:12" x14ac:dyDescent="0.25">
      <c r="G4459" s="1"/>
      <c r="I4459" s="1"/>
      <c r="J4459" s="1"/>
      <c r="K4459" s="1"/>
      <c r="L4459" s="1"/>
    </row>
    <row r="4460" spans="7:12" x14ac:dyDescent="0.25">
      <c r="G4460" s="1"/>
      <c r="I4460" s="1"/>
      <c r="J4460" s="1"/>
      <c r="K4460" s="1"/>
      <c r="L4460" s="1"/>
    </row>
    <row r="4461" spans="7:12" x14ac:dyDescent="0.25">
      <c r="G4461" s="1"/>
      <c r="I4461" s="1"/>
      <c r="J4461" s="1"/>
      <c r="K4461" s="1"/>
      <c r="L4461" s="1"/>
    </row>
    <row r="4462" spans="7:12" x14ac:dyDescent="0.25">
      <c r="G4462" s="1"/>
      <c r="I4462" s="1"/>
      <c r="J4462" s="1"/>
      <c r="K4462" s="1"/>
      <c r="L4462" s="1"/>
    </row>
    <row r="4463" spans="7:12" x14ac:dyDescent="0.25">
      <c r="G4463" s="1"/>
      <c r="I4463" s="1"/>
      <c r="J4463" s="1"/>
      <c r="K4463" s="1"/>
      <c r="L4463" s="1"/>
    </row>
    <row r="4464" spans="7:12" x14ac:dyDescent="0.25">
      <c r="G4464" s="1"/>
      <c r="I4464" s="1"/>
      <c r="J4464" s="1"/>
      <c r="K4464" s="1"/>
      <c r="L4464" s="1"/>
    </row>
    <row r="4465" spans="7:12" x14ac:dyDescent="0.25">
      <c r="G4465" s="1"/>
      <c r="I4465" s="1"/>
      <c r="J4465" s="1"/>
      <c r="K4465" s="1"/>
      <c r="L4465" s="1"/>
    </row>
    <row r="4466" spans="7:12" x14ac:dyDescent="0.25">
      <c r="G4466" s="1"/>
      <c r="I4466" s="1"/>
      <c r="J4466" s="1"/>
      <c r="K4466" s="1"/>
      <c r="L4466" s="1"/>
    </row>
    <row r="4467" spans="7:12" x14ac:dyDescent="0.25">
      <c r="G4467" s="1"/>
      <c r="I4467" s="1"/>
      <c r="J4467" s="1"/>
      <c r="K4467" s="1"/>
      <c r="L4467" s="1"/>
    </row>
    <row r="4468" spans="7:12" x14ac:dyDescent="0.25">
      <c r="G4468" s="1"/>
      <c r="I4468" s="1"/>
      <c r="J4468" s="1"/>
      <c r="K4468" s="1"/>
      <c r="L4468" s="1"/>
    </row>
    <row r="4469" spans="7:12" x14ac:dyDescent="0.25">
      <c r="G4469" s="1"/>
      <c r="I4469" s="1"/>
      <c r="J4469" s="1"/>
      <c r="K4469" s="1"/>
      <c r="L4469" s="1"/>
    </row>
    <row r="4470" spans="7:12" x14ac:dyDescent="0.25">
      <c r="G4470" s="1"/>
      <c r="I4470" s="1"/>
      <c r="J4470" s="1"/>
      <c r="K4470" s="1"/>
      <c r="L4470" s="1"/>
    </row>
    <row r="4471" spans="7:12" x14ac:dyDescent="0.25">
      <c r="G4471" s="1"/>
      <c r="I4471" s="1"/>
      <c r="J4471" s="1"/>
      <c r="K4471" s="1"/>
      <c r="L4471" s="1"/>
    </row>
    <row r="4472" spans="7:12" x14ac:dyDescent="0.25">
      <c r="G4472" s="1"/>
      <c r="I4472" s="1"/>
      <c r="J4472" s="1"/>
      <c r="K4472" s="1"/>
      <c r="L4472" s="1"/>
    </row>
    <row r="4473" spans="7:12" x14ac:dyDescent="0.25">
      <c r="G4473" s="1"/>
      <c r="I4473" s="1"/>
      <c r="J4473" s="1"/>
      <c r="K4473" s="1"/>
      <c r="L4473" s="1"/>
    </row>
    <row r="4474" spans="7:12" x14ac:dyDescent="0.25">
      <c r="G4474" s="1"/>
      <c r="I4474" s="1"/>
      <c r="J4474" s="1"/>
      <c r="K4474" s="1"/>
      <c r="L4474" s="1"/>
    </row>
    <row r="4475" spans="7:12" x14ac:dyDescent="0.25">
      <c r="G4475" s="1"/>
      <c r="I4475" s="1"/>
      <c r="J4475" s="1"/>
      <c r="K4475" s="1"/>
      <c r="L4475" s="1"/>
    </row>
    <row r="4476" spans="7:12" x14ac:dyDescent="0.25">
      <c r="G4476" s="1"/>
      <c r="I4476" s="1"/>
      <c r="J4476" s="1"/>
      <c r="K4476" s="1"/>
      <c r="L4476" s="1"/>
    </row>
    <row r="4477" spans="7:12" x14ac:dyDescent="0.25">
      <c r="G4477" s="1"/>
      <c r="I4477" s="1"/>
      <c r="J4477" s="1"/>
      <c r="K4477" s="1"/>
      <c r="L4477" s="1"/>
    </row>
    <row r="4478" spans="7:12" x14ac:dyDescent="0.25">
      <c r="G4478" s="1"/>
      <c r="I4478" s="1"/>
      <c r="J4478" s="1"/>
      <c r="K4478" s="1"/>
      <c r="L4478" s="1"/>
    </row>
    <row r="4479" spans="7:12" x14ac:dyDescent="0.25">
      <c r="G4479" s="1"/>
      <c r="I4479" s="1"/>
      <c r="J4479" s="1"/>
      <c r="K4479" s="1"/>
      <c r="L4479" s="1"/>
    </row>
    <row r="4480" spans="7:12" x14ac:dyDescent="0.25">
      <c r="G4480" s="1"/>
      <c r="I4480" s="1"/>
      <c r="J4480" s="1"/>
      <c r="K4480" s="1"/>
      <c r="L4480" s="1"/>
    </row>
    <row r="4481" spans="7:12" x14ac:dyDescent="0.25">
      <c r="G4481" s="1"/>
      <c r="I4481" s="1"/>
      <c r="J4481" s="1"/>
      <c r="K4481" s="1"/>
      <c r="L4481" s="1"/>
    </row>
    <row r="4482" spans="7:12" x14ac:dyDescent="0.25">
      <c r="G4482" s="1"/>
      <c r="I4482" s="1"/>
      <c r="J4482" s="1"/>
      <c r="K4482" s="1"/>
      <c r="L4482" s="1"/>
    </row>
    <row r="4483" spans="7:12" x14ac:dyDescent="0.25">
      <c r="G4483" s="1"/>
      <c r="I4483" s="1"/>
      <c r="J4483" s="1"/>
      <c r="K4483" s="1"/>
      <c r="L4483" s="1"/>
    </row>
    <row r="4484" spans="7:12" x14ac:dyDescent="0.25">
      <c r="G4484" s="1"/>
      <c r="I4484" s="1"/>
      <c r="J4484" s="1"/>
      <c r="K4484" s="1"/>
      <c r="L4484" s="1"/>
    </row>
    <row r="4485" spans="7:12" x14ac:dyDescent="0.25">
      <c r="G4485" s="1"/>
      <c r="I4485" s="1"/>
      <c r="J4485" s="1"/>
      <c r="K4485" s="1"/>
      <c r="L4485" s="1"/>
    </row>
    <row r="4486" spans="7:12" x14ac:dyDescent="0.25">
      <c r="G4486" s="1"/>
      <c r="I4486" s="1"/>
      <c r="J4486" s="1"/>
      <c r="K4486" s="1"/>
      <c r="L4486" s="1"/>
    </row>
    <row r="4487" spans="7:12" x14ac:dyDescent="0.25">
      <c r="G4487" s="1"/>
      <c r="I4487" s="1"/>
      <c r="J4487" s="1"/>
      <c r="K4487" s="1"/>
      <c r="L4487" s="1"/>
    </row>
    <row r="4488" spans="7:12" x14ac:dyDescent="0.25">
      <c r="G4488" s="1"/>
      <c r="I4488" s="1"/>
      <c r="J4488" s="1"/>
      <c r="K4488" s="1"/>
      <c r="L4488" s="1"/>
    </row>
    <row r="4489" spans="7:12" x14ac:dyDescent="0.25">
      <c r="G4489" s="1"/>
      <c r="I4489" s="1"/>
      <c r="J4489" s="1"/>
      <c r="K4489" s="1"/>
      <c r="L4489" s="1"/>
    </row>
    <row r="4490" spans="7:12" x14ac:dyDescent="0.25">
      <c r="G4490" s="1"/>
      <c r="I4490" s="1"/>
      <c r="J4490" s="1"/>
      <c r="K4490" s="1"/>
      <c r="L4490" s="1"/>
    </row>
    <row r="4491" spans="7:12" x14ac:dyDescent="0.25">
      <c r="G4491" s="1"/>
      <c r="I4491" s="1"/>
      <c r="J4491" s="1"/>
      <c r="K4491" s="1"/>
      <c r="L4491" s="1"/>
    </row>
    <row r="4492" spans="7:12" x14ac:dyDescent="0.25">
      <c r="G4492" s="1"/>
      <c r="I4492" s="1"/>
      <c r="J4492" s="1"/>
      <c r="K4492" s="1"/>
      <c r="L4492" s="1"/>
    </row>
    <row r="4493" spans="7:12" x14ac:dyDescent="0.25">
      <c r="G4493" s="1"/>
      <c r="I4493" s="1"/>
      <c r="J4493" s="1"/>
      <c r="K4493" s="1"/>
      <c r="L4493" s="1"/>
    </row>
    <row r="4494" spans="7:12" x14ac:dyDescent="0.25">
      <c r="G4494" s="1"/>
      <c r="I4494" s="1"/>
      <c r="J4494" s="1"/>
      <c r="K4494" s="1"/>
      <c r="L4494" s="1"/>
    </row>
    <row r="4495" spans="7:12" x14ac:dyDescent="0.25">
      <c r="G4495" s="1"/>
      <c r="I4495" s="1"/>
      <c r="J4495" s="1"/>
      <c r="K4495" s="1"/>
      <c r="L4495" s="1"/>
    </row>
    <row r="4496" spans="7:12" x14ac:dyDescent="0.25">
      <c r="G4496" s="1"/>
      <c r="I4496" s="1"/>
      <c r="J4496" s="1"/>
      <c r="K4496" s="1"/>
      <c r="L4496" s="1"/>
    </row>
    <row r="4497" spans="7:12" x14ac:dyDescent="0.25">
      <c r="G4497" s="1"/>
      <c r="I4497" s="1"/>
      <c r="J4497" s="1"/>
      <c r="K4497" s="1"/>
      <c r="L4497" s="1"/>
    </row>
    <row r="4498" spans="7:12" x14ac:dyDescent="0.25">
      <c r="G4498" s="1"/>
      <c r="I4498" s="1"/>
      <c r="J4498" s="1"/>
      <c r="K4498" s="1"/>
      <c r="L4498" s="1"/>
    </row>
    <row r="4499" spans="7:12" x14ac:dyDescent="0.25">
      <c r="G4499" s="1"/>
      <c r="I4499" s="1"/>
      <c r="J4499" s="1"/>
      <c r="K4499" s="1"/>
      <c r="L4499" s="1"/>
    </row>
    <row r="4500" spans="7:12" x14ac:dyDescent="0.25">
      <c r="G4500" s="1"/>
      <c r="I4500" s="1"/>
      <c r="J4500" s="1"/>
      <c r="K4500" s="1"/>
      <c r="L4500" s="1"/>
    </row>
    <row r="4501" spans="7:12" x14ac:dyDescent="0.25">
      <c r="G4501" s="1"/>
      <c r="I4501" s="1"/>
      <c r="J4501" s="1"/>
      <c r="K4501" s="1"/>
      <c r="L4501" s="1"/>
    </row>
    <row r="4502" spans="7:12" x14ac:dyDescent="0.25">
      <c r="G4502" s="1"/>
      <c r="I4502" s="1"/>
      <c r="J4502" s="1"/>
      <c r="K4502" s="1"/>
      <c r="L4502" s="1"/>
    </row>
    <row r="4503" spans="7:12" x14ac:dyDescent="0.25">
      <c r="G4503" s="1"/>
      <c r="I4503" s="1"/>
      <c r="J4503" s="1"/>
      <c r="K4503" s="1"/>
      <c r="L4503" s="1"/>
    </row>
    <row r="4504" spans="7:12" x14ac:dyDescent="0.25">
      <c r="G4504" s="1"/>
      <c r="I4504" s="1"/>
      <c r="J4504" s="1"/>
      <c r="K4504" s="1"/>
      <c r="L4504" s="1"/>
    </row>
    <row r="4505" spans="7:12" x14ac:dyDescent="0.25">
      <c r="G4505" s="1"/>
      <c r="I4505" s="1"/>
      <c r="J4505" s="1"/>
      <c r="K4505" s="1"/>
      <c r="L4505" s="1"/>
    </row>
    <row r="4506" spans="7:12" x14ac:dyDescent="0.25">
      <c r="G4506" s="1"/>
      <c r="I4506" s="1"/>
      <c r="J4506" s="1"/>
      <c r="K4506" s="1"/>
      <c r="L4506" s="1"/>
    </row>
    <row r="4507" spans="7:12" x14ac:dyDescent="0.25">
      <c r="G4507" s="1"/>
      <c r="I4507" s="1"/>
      <c r="J4507" s="1"/>
      <c r="K4507" s="1"/>
      <c r="L4507" s="1"/>
    </row>
    <row r="4508" spans="7:12" x14ac:dyDescent="0.25">
      <c r="G4508" s="1"/>
      <c r="I4508" s="1"/>
      <c r="J4508" s="1"/>
      <c r="K4508" s="1"/>
      <c r="L4508" s="1"/>
    </row>
    <row r="4509" spans="7:12" x14ac:dyDescent="0.25">
      <c r="G4509" s="1"/>
      <c r="I4509" s="1"/>
      <c r="J4509" s="1"/>
      <c r="K4509" s="1"/>
      <c r="L4509" s="1"/>
    </row>
    <row r="4510" spans="7:12" x14ac:dyDescent="0.25">
      <c r="G4510" s="1"/>
      <c r="I4510" s="1"/>
      <c r="J4510" s="1"/>
      <c r="K4510" s="1"/>
      <c r="L4510" s="1"/>
    </row>
    <row r="4511" spans="7:12" x14ac:dyDescent="0.25">
      <c r="G4511" s="1"/>
      <c r="I4511" s="1"/>
      <c r="J4511" s="1"/>
      <c r="K4511" s="1"/>
      <c r="L4511" s="1"/>
    </row>
    <row r="4512" spans="7:12" x14ac:dyDescent="0.25">
      <c r="G4512" s="1"/>
      <c r="I4512" s="1"/>
      <c r="J4512" s="1"/>
      <c r="K4512" s="1"/>
      <c r="L4512" s="1"/>
    </row>
    <row r="4513" spans="7:12" x14ac:dyDescent="0.25">
      <c r="G4513" s="1"/>
      <c r="I4513" s="1"/>
      <c r="J4513" s="1"/>
      <c r="K4513" s="1"/>
      <c r="L4513" s="1"/>
    </row>
    <row r="4514" spans="7:12" x14ac:dyDescent="0.25">
      <c r="G4514" s="1"/>
      <c r="I4514" s="1"/>
      <c r="J4514" s="1"/>
      <c r="K4514" s="1"/>
      <c r="L4514" s="1"/>
    </row>
    <row r="4515" spans="7:12" x14ac:dyDescent="0.25">
      <c r="G4515" s="1"/>
      <c r="I4515" s="1"/>
      <c r="J4515" s="1"/>
      <c r="K4515" s="1"/>
      <c r="L4515" s="1"/>
    </row>
    <row r="4516" spans="7:12" x14ac:dyDescent="0.25">
      <c r="G4516" s="1"/>
      <c r="I4516" s="1"/>
      <c r="J4516" s="1"/>
      <c r="K4516" s="1"/>
      <c r="L4516" s="1"/>
    </row>
    <row r="4517" spans="7:12" x14ac:dyDescent="0.25">
      <c r="G4517" s="1"/>
      <c r="I4517" s="1"/>
      <c r="J4517" s="1"/>
      <c r="K4517" s="1"/>
      <c r="L4517" s="1"/>
    </row>
    <row r="4518" spans="7:12" x14ac:dyDescent="0.25">
      <c r="G4518" s="1"/>
      <c r="I4518" s="1"/>
      <c r="J4518" s="1"/>
      <c r="K4518" s="1"/>
      <c r="L4518" s="1"/>
    </row>
    <row r="4519" spans="7:12" x14ac:dyDescent="0.25">
      <c r="G4519" s="1"/>
      <c r="I4519" s="1"/>
      <c r="J4519" s="1"/>
      <c r="K4519" s="1"/>
      <c r="L4519" s="1"/>
    </row>
    <row r="4520" spans="7:12" x14ac:dyDescent="0.25">
      <c r="G4520" s="1"/>
      <c r="I4520" s="1"/>
      <c r="J4520" s="1"/>
      <c r="K4520" s="1"/>
      <c r="L4520" s="1"/>
    </row>
    <row r="4521" spans="7:12" x14ac:dyDescent="0.25">
      <c r="G4521" s="1"/>
      <c r="I4521" s="1"/>
      <c r="J4521" s="1"/>
      <c r="K4521" s="1"/>
      <c r="L4521" s="1"/>
    </row>
    <row r="4522" spans="7:12" x14ac:dyDescent="0.25">
      <c r="G4522" s="1"/>
      <c r="I4522" s="1"/>
      <c r="J4522" s="1"/>
      <c r="K4522" s="1"/>
      <c r="L4522" s="1"/>
    </row>
    <row r="4523" spans="7:12" x14ac:dyDescent="0.25">
      <c r="G4523" s="1"/>
      <c r="I4523" s="1"/>
      <c r="J4523" s="1"/>
      <c r="K4523" s="1"/>
      <c r="L4523" s="1"/>
    </row>
    <row r="4524" spans="7:12" x14ac:dyDescent="0.25">
      <c r="G4524" s="1"/>
      <c r="I4524" s="1"/>
      <c r="J4524" s="1"/>
      <c r="K4524" s="1"/>
      <c r="L4524" s="1"/>
    </row>
    <row r="4525" spans="7:12" x14ac:dyDescent="0.25">
      <c r="G4525" s="1"/>
      <c r="I4525" s="1"/>
      <c r="J4525" s="1"/>
      <c r="K4525" s="1"/>
      <c r="L4525" s="1"/>
    </row>
    <row r="4526" spans="7:12" x14ac:dyDescent="0.25">
      <c r="G4526" s="1"/>
      <c r="I4526" s="1"/>
      <c r="J4526" s="1"/>
      <c r="K4526" s="1"/>
      <c r="L4526" s="1"/>
    </row>
    <row r="4527" spans="7:12" x14ac:dyDescent="0.25">
      <c r="G4527" s="1"/>
      <c r="I4527" s="1"/>
      <c r="J4527" s="1"/>
      <c r="K4527" s="1"/>
      <c r="L4527" s="1"/>
    </row>
    <row r="4528" spans="7:12" x14ac:dyDescent="0.25">
      <c r="G4528" s="1"/>
      <c r="I4528" s="1"/>
      <c r="J4528" s="1"/>
      <c r="K4528" s="1"/>
      <c r="L4528" s="1"/>
    </row>
    <row r="4529" spans="7:12" x14ac:dyDescent="0.25">
      <c r="G4529" s="1"/>
      <c r="I4529" s="1"/>
      <c r="J4529" s="1"/>
      <c r="K4529" s="1"/>
      <c r="L4529" s="1"/>
    </row>
    <row r="4530" spans="7:12" x14ac:dyDescent="0.25">
      <c r="G4530" s="1"/>
      <c r="I4530" s="1"/>
      <c r="J4530" s="1"/>
      <c r="K4530" s="1"/>
      <c r="L4530" s="1"/>
    </row>
    <row r="4531" spans="7:12" x14ac:dyDescent="0.25">
      <c r="G4531" s="1"/>
      <c r="I4531" s="1"/>
      <c r="J4531" s="1"/>
      <c r="K4531" s="1"/>
      <c r="L4531" s="1"/>
    </row>
    <row r="4532" spans="7:12" x14ac:dyDescent="0.25">
      <c r="G4532" s="1"/>
      <c r="I4532" s="1"/>
      <c r="J4532" s="1"/>
      <c r="K4532" s="1"/>
      <c r="L4532" s="1"/>
    </row>
    <row r="4533" spans="7:12" x14ac:dyDescent="0.25">
      <c r="G4533" s="1"/>
      <c r="I4533" s="1"/>
      <c r="J4533" s="1"/>
      <c r="K4533" s="1"/>
      <c r="L4533" s="1"/>
    </row>
    <row r="4534" spans="7:12" x14ac:dyDescent="0.25">
      <c r="G4534" s="1"/>
      <c r="I4534" s="1"/>
      <c r="J4534" s="1"/>
      <c r="K4534" s="1"/>
      <c r="L4534" s="1"/>
    </row>
    <row r="4535" spans="7:12" x14ac:dyDescent="0.25">
      <c r="G4535" s="1"/>
      <c r="I4535" s="1"/>
      <c r="J4535" s="1"/>
      <c r="K4535" s="1"/>
      <c r="L4535" s="1"/>
    </row>
    <row r="4536" spans="7:12" x14ac:dyDescent="0.25">
      <c r="G4536" s="1"/>
      <c r="I4536" s="1"/>
      <c r="J4536" s="1"/>
      <c r="K4536" s="1"/>
      <c r="L4536" s="1"/>
    </row>
    <row r="4537" spans="7:12" x14ac:dyDescent="0.25">
      <c r="G4537" s="1"/>
      <c r="I4537" s="1"/>
      <c r="J4537" s="1"/>
      <c r="K4537" s="1"/>
      <c r="L4537" s="1"/>
    </row>
    <row r="4538" spans="7:12" x14ac:dyDescent="0.25">
      <c r="G4538" s="1"/>
      <c r="I4538" s="1"/>
      <c r="J4538" s="1"/>
      <c r="K4538" s="1"/>
      <c r="L4538" s="1"/>
    </row>
    <row r="4539" spans="7:12" x14ac:dyDescent="0.25">
      <c r="G4539" s="1"/>
      <c r="I4539" s="1"/>
      <c r="J4539" s="1"/>
      <c r="K4539" s="1"/>
      <c r="L4539" s="1"/>
    </row>
    <row r="4540" spans="7:12" x14ac:dyDescent="0.25">
      <c r="G4540" s="1"/>
      <c r="I4540" s="1"/>
      <c r="J4540" s="1"/>
      <c r="K4540" s="1"/>
      <c r="L4540" s="1"/>
    </row>
    <row r="4541" spans="7:12" x14ac:dyDescent="0.25">
      <c r="G4541" s="1"/>
      <c r="I4541" s="1"/>
      <c r="J4541" s="1"/>
      <c r="K4541" s="1"/>
      <c r="L4541" s="1"/>
    </row>
    <row r="4542" spans="7:12" x14ac:dyDescent="0.25">
      <c r="G4542" s="1"/>
      <c r="I4542" s="1"/>
      <c r="J4542" s="1"/>
      <c r="K4542" s="1"/>
      <c r="L4542" s="1"/>
    </row>
    <row r="4543" spans="7:12" x14ac:dyDescent="0.25">
      <c r="G4543" s="1"/>
      <c r="I4543" s="1"/>
      <c r="J4543" s="1"/>
      <c r="K4543" s="1"/>
      <c r="L4543" s="1"/>
    </row>
    <row r="4544" spans="7:12" x14ac:dyDescent="0.25">
      <c r="G4544" s="1"/>
      <c r="I4544" s="1"/>
      <c r="J4544" s="1"/>
      <c r="K4544" s="1"/>
      <c r="L4544" s="1"/>
    </row>
    <row r="4545" spans="7:12" x14ac:dyDescent="0.25">
      <c r="G4545" s="1"/>
      <c r="I4545" s="1"/>
      <c r="J4545" s="1"/>
      <c r="K4545" s="1"/>
      <c r="L4545" s="1"/>
    </row>
    <row r="4546" spans="7:12" x14ac:dyDescent="0.25">
      <c r="G4546" s="1"/>
      <c r="I4546" s="1"/>
      <c r="J4546" s="1"/>
      <c r="K4546" s="1"/>
      <c r="L4546" s="1"/>
    </row>
    <row r="4547" spans="7:12" x14ac:dyDescent="0.25">
      <c r="G4547" s="1"/>
      <c r="I4547" s="1"/>
      <c r="J4547" s="1"/>
      <c r="K4547" s="1"/>
      <c r="L4547" s="1"/>
    </row>
    <row r="4548" spans="7:12" x14ac:dyDescent="0.25">
      <c r="G4548" s="1"/>
      <c r="I4548" s="1"/>
      <c r="J4548" s="1"/>
      <c r="K4548" s="1"/>
      <c r="L4548" s="1"/>
    </row>
    <row r="4549" spans="7:12" x14ac:dyDescent="0.25">
      <c r="G4549" s="1"/>
      <c r="I4549" s="1"/>
      <c r="J4549" s="1"/>
      <c r="K4549" s="1"/>
      <c r="L4549" s="1"/>
    </row>
    <row r="4550" spans="7:12" x14ac:dyDescent="0.25">
      <c r="G4550" s="1"/>
      <c r="I4550" s="1"/>
      <c r="J4550" s="1"/>
      <c r="K4550" s="1"/>
      <c r="L4550" s="1"/>
    </row>
    <row r="4551" spans="7:12" x14ac:dyDescent="0.25">
      <c r="G4551" s="1"/>
      <c r="I4551" s="1"/>
      <c r="J4551" s="1"/>
      <c r="K4551" s="1"/>
      <c r="L4551" s="1"/>
    </row>
    <row r="4552" spans="7:12" x14ac:dyDescent="0.25">
      <c r="G4552" s="1"/>
      <c r="I4552" s="1"/>
      <c r="J4552" s="1"/>
      <c r="K4552" s="1"/>
      <c r="L4552" s="1"/>
    </row>
    <row r="4553" spans="7:12" x14ac:dyDescent="0.25">
      <c r="G4553" s="1"/>
      <c r="I4553" s="1"/>
      <c r="J4553" s="1"/>
      <c r="K4553" s="1"/>
      <c r="L4553" s="1"/>
    </row>
    <row r="4554" spans="7:12" x14ac:dyDescent="0.25">
      <c r="G4554" s="1"/>
      <c r="I4554" s="1"/>
      <c r="J4554" s="1"/>
      <c r="K4554" s="1"/>
      <c r="L4554" s="1"/>
    </row>
    <row r="4555" spans="7:12" x14ac:dyDescent="0.25">
      <c r="G4555" s="1"/>
      <c r="I4555" s="1"/>
      <c r="J4555" s="1"/>
      <c r="K4555" s="1"/>
      <c r="L4555" s="1"/>
    </row>
    <row r="4556" spans="7:12" x14ac:dyDescent="0.25">
      <c r="G4556" s="1"/>
      <c r="I4556" s="1"/>
      <c r="J4556" s="1"/>
      <c r="K4556" s="1"/>
      <c r="L4556" s="1"/>
    </row>
    <row r="4557" spans="7:12" x14ac:dyDescent="0.25">
      <c r="G4557" s="1"/>
      <c r="I4557" s="1"/>
      <c r="J4557" s="1"/>
      <c r="K4557" s="1"/>
      <c r="L4557" s="1"/>
    </row>
    <row r="4558" spans="7:12" x14ac:dyDescent="0.25">
      <c r="G4558" s="1"/>
      <c r="I4558" s="1"/>
      <c r="J4558" s="1"/>
      <c r="K4558" s="1"/>
      <c r="L4558" s="1"/>
    </row>
    <row r="4559" spans="7:12" x14ac:dyDescent="0.25">
      <c r="G4559" s="1"/>
      <c r="I4559" s="1"/>
      <c r="J4559" s="1"/>
      <c r="K4559" s="1"/>
      <c r="L4559" s="1"/>
    </row>
    <row r="4560" spans="7:12" x14ac:dyDescent="0.25">
      <c r="G4560" s="1"/>
      <c r="I4560" s="1"/>
      <c r="J4560" s="1"/>
      <c r="K4560" s="1"/>
      <c r="L4560" s="1"/>
    </row>
    <row r="4561" spans="7:12" x14ac:dyDescent="0.25">
      <c r="G4561" s="1"/>
      <c r="I4561" s="1"/>
      <c r="J4561" s="1"/>
      <c r="K4561" s="1"/>
      <c r="L4561" s="1"/>
    </row>
    <row r="4562" spans="7:12" x14ac:dyDescent="0.25">
      <c r="G4562" s="1"/>
      <c r="I4562" s="1"/>
      <c r="J4562" s="1"/>
      <c r="K4562" s="1"/>
      <c r="L4562" s="1"/>
    </row>
    <row r="4563" spans="7:12" x14ac:dyDescent="0.25">
      <c r="G4563" s="1"/>
      <c r="I4563" s="1"/>
      <c r="J4563" s="1"/>
      <c r="K4563" s="1"/>
      <c r="L4563" s="1"/>
    </row>
    <row r="4564" spans="7:12" x14ac:dyDescent="0.25">
      <c r="G4564" s="1"/>
      <c r="I4564" s="1"/>
      <c r="J4564" s="1"/>
      <c r="K4564" s="1"/>
      <c r="L4564" s="1"/>
    </row>
    <row r="4565" spans="7:12" x14ac:dyDescent="0.25">
      <c r="G4565" s="1"/>
      <c r="I4565" s="1"/>
      <c r="J4565" s="1"/>
      <c r="K4565" s="1"/>
      <c r="L4565" s="1"/>
    </row>
    <row r="4566" spans="7:12" x14ac:dyDescent="0.25">
      <c r="G4566" s="1"/>
      <c r="I4566" s="1"/>
      <c r="J4566" s="1"/>
      <c r="K4566" s="1"/>
      <c r="L4566" s="1"/>
    </row>
    <row r="4567" spans="7:12" x14ac:dyDescent="0.25">
      <c r="G4567" s="1"/>
      <c r="I4567" s="1"/>
      <c r="J4567" s="1"/>
      <c r="K4567" s="1"/>
      <c r="L4567" s="1"/>
    </row>
    <row r="4568" spans="7:12" x14ac:dyDescent="0.25">
      <c r="G4568" s="1"/>
      <c r="I4568" s="1"/>
      <c r="J4568" s="1"/>
      <c r="K4568" s="1"/>
      <c r="L4568" s="1"/>
    </row>
    <row r="4569" spans="7:12" x14ac:dyDescent="0.25">
      <c r="G4569" s="1"/>
      <c r="I4569" s="1"/>
      <c r="J4569" s="1"/>
      <c r="K4569" s="1"/>
      <c r="L4569" s="1"/>
    </row>
    <row r="4570" spans="7:12" x14ac:dyDescent="0.25">
      <c r="G4570" s="1"/>
      <c r="I4570" s="1"/>
      <c r="J4570" s="1"/>
      <c r="K4570" s="1"/>
      <c r="L4570" s="1"/>
    </row>
    <row r="4571" spans="7:12" x14ac:dyDescent="0.25">
      <c r="G4571" s="1"/>
      <c r="I4571" s="1"/>
      <c r="J4571" s="1"/>
      <c r="K4571" s="1"/>
      <c r="L4571" s="1"/>
    </row>
    <row r="4572" spans="7:12" x14ac:dyDescent="0.25">
      <c r="G4572" s="1"/>
      <c r="I4572" s="1"/>
      <c r="J4572" s="1"/>
      <c r="K4572" s="1"/>
      <c r="L4572" s="1"/>
    </row>
    <row r="4573" spans="7:12" x14ac:dyDescent="0.25">
      <c r="G4573" s="1"/>
      <c r="I4573" s="1"/>
      <c r="J4573" s="1"/>
      <c r="K4573" s="1"/>
      <c r="L4573" s="1"/>
    </row>
    <row r="4574" spans="7:12" x14ac:dyDescent="0.25">
      <c r="G4574" s="1"/>
      <c r="I4574" s="1"/>
      <c r="J4574" s="1"/>
      <c r="K4574" s="1"/>
      <c r="L4574" s="1"/>
    </row>
    <row r="4575" spans="7:12" x14ac:dyDescent="0.25">
      <c r="G4575" s="1"/>
      <c r="I4575" s="1"/>
      <c r="J4575" s="1"/>
      <c r="K4575" s="1"/>
      <c r="L4575" s="1"/>
    </row>
    <row r="4576" spans="7:12" x14ac:dyDescent="0.25">
      <c r="G4576" s="1"/>
      <c r="I4576" s="1"/>
      <c r="J4576" s="1"/>
      <c r="K4576" s="1"/>
      <c r="L4576" s="1"/>
    </row>
    <row r="4577" spans="7:12" x14ac:dyDescent="0.25">
      <c r="G4577" s="1"/>
      <c r="I4577" s="1"/>
      <c r="J4577" s="1"/>
      <c r="K4577" s="1"/>
      <c r="L4577" s="1"/>
    </row>
    <row r="4578" spans="7:12" x14ac:dyDescent="0.25">
      <c r="G4578" s="1"/>
      <c r="I4578" s="1"/>
      <c r="J4578" s="1"/>
      <c r="K4578" s="1"/>
      <c r="L4578" s="1"/>
    </row>
    <row r="4579" spans="7:12" x14ac:dyDescent="0.25">
      <c r="G4579" s="1"/>
      <c r="I4579" s="1"/>
      <c r="J4579" s="1"/>
      <c r="K4579" s="1"/>
      <c r="L4579" s="1"/>
    </row>
    <row r="4580" spans="7:12" x14ac:dyDescent="0.25">
      <c r="G4580" s="1"/>
      <c r="I4580" s="1"/>
      <c r="J4580" s="1"/>
      <c r="K4580" s="1"/>
      <c r="L4580" s="1"/>
    </row>
    <row r="4581" spans="7:12" x14ac:dyDescent="0.25">
      <c r="G4581" s="1"/>
      <c r="I4581" s="1"/>
      <c r="J4581" s="1"/>
      <c r="K4581" s="1"/>
      <c r="L4581" s="1"/>
    </row>
    <row r="4582" spans="7:12" x14ac:dyDescent="0.25">
      <c r="G4582" s="1"/>
      <c r="I4582" s="1"/>
      <c r="J4582" s="1"/>
      <c r="K4582" s="1"/>
      <c r="L4582" s="1"/>
    </row>
    <row r="4583" spans="7:12" x14ac:dyDescent="0.25">
      <c r="G4583" s="1"/>
      <c r="I4583" s="1"/>
      <c r="J4583" s="1"/>
      <c r="K4583" s="1"/>
      <c r="L4583" s="1"/>
    </row>
    <row r="4584" spans="7:12" x14ac:dyDescent="0.25">
      <c r="G4584" s="1"/>
      <c r="I4584" s="1"/>
      <c r="J4584" s="1"/>
      <c r="K4584" s="1"/>
      <c r="L4584" s="1"/>
    </row>
    <row r="4585" spans="7:12" x14ac:dyDescent="0.25">
      <c r="G4585" s="1"/>
      <c r="I4585" s="1"/>
      <c r="J4585" s="1"/>
      <c r="K4585" s="1"/>
      <c r="L4585" s="1"/>
    </row>
    <row r="4586" spans="7:12" x14ac:dyDescent="0.25">
      <c r="G4586" s="1"/>
      <c r="I4586" s="1"/>
      <c r="J4586" s="1"/>
      <c r="K4586" s="1"/>
      <c r="L4586" s="1"/>
    </row>
    <row r="4587" spans="7:12" x14ac:dyDescent="0.25">
      <c r="G4587" s="1"/>
      <c r="I4587" s="1"/>
      <c r="J4587" s="1"/>
      <c r="K4587" s="1"/>
      <c r="L4587" s="1"/>
    </row>
    <row r="4588" spans="7:12" x14ac:dyDescent="0.25">
      <c r="G4588" s="1"/>
      <c r="I4588" s="1"/>
      <c r="J4588" s="1"/>
      <c r="K4588" s="1"/>
      <c r="L4588" s="1"/>
    </row>
    <row r="4589" spans="7:12" x14ac:dyDescent="0.25">
      <c r="G4589" s="1"/>
      <c r="I4589" s="1"/>
      <c r="J4589" s="1"/>
      <c r="K4589" s="1"/>
      <c r="L4589" s="1"/>
    </row>
    <row r="4590" spans="7:12" x14ac:dyDescent="0.25">
      <c r="G4590" s="1"/>
      <c r="I4590" s="1"/>
      <c r="J4590" s="1"/>
      <c r="K4590" s="1"/>
      <c r="L4590" s="1"/>
    </row>
    <row r="4591" spans="7:12" x14ac:dyDescent="0.25">
      <c r="G4591" s="1"/>
      <c r="I4591" s="1"/>
      <c r="J4591" s="1"/>
      <c r="K4591" s="1"/>
      <c r="L4591" s="1"/>
    </row>
    <row r="4592" spans="7:12" x14ac:dyDescent="0.25">
      <c r="G4592" s="1"/>
      <c r="I4592" s="1"/>
      <c r="J4592" s="1"/>
      <c r="K4592" s="1"/>
      <c r="L4592" s="1"/>
    </row>
    <row r="4593" spans="7:12" x14ac:dyDescent="0.25">
      <c r="G4593" s="1"/>
      <c r="I4593" s="1"/>
      <c r="J4593" s="1"/>
      <c r="K4593" s="1"/>
      <c r="L4593" s="1"/>
    </row>
    <row r="4594" spans="7:12" x14ac:dyDescent="0.25">
      <c r="G4594" s="1"/>
      <c r="I4594" s="1"/>
      <c r="J4594" s="1"/>
      <c r="K4594" s="1"/>
      <c r="L4594" s="1"/>
    </row>
    <row r="4595" spans="7:12" x14ac:dyDescent="0.25">
      <c r="G4595" s="1"/>
      <c r="I4595" s="1"/>
      <c r="J4595" s="1"/>
      <c r="K4595" s="1"/>
      <c r="L4595" s="1"/>
    </row>
    <row r="4596" spans="7:12" x14ac:dyDescent="0.25">
      <c r="G4596" s="1"/>
      <c r="I4596" s="1"/>
      <c r="J4596" s="1"/>
      <c r="K4596" s="1"/>
      <c r="L4596" s="1"/>
    </row>
    <row r="4597" spans="7:12" x14ac:dyDescent="0.25">
      <c r="G4597" s="1"/>
      <c r="I4597" s="1"/>
      <c r="J4597" s="1"/>
      <c r="K4597" s="1"/>
      <c r="L4597" s="1"/>
    </row>
    <row r="4598" spans="7:12" x14ac:dyDescent="0.25">
      <c r="G4598" s="1"/>
      <c r="I4598" s="1"/>
      <c r="J4598" s="1"/>
      <c r="K4598" s="1"/>
      <c r="L4598" s="1"/>
    </row>
    <row r="4599" spans="7:12" x14ac:dyDescent="0.25">
      <c r="G4599" s="1"/>
      <c r="I4599" s="1"/>
      <c r="J4599" s="1"/>
      <c r="K4599" s="1"/>
      <c r="L4599" s="1"/>
    </row>
    <row r="4600" spans="7:12" x14ac:dyDescent="0.25">
      <c r="G4600" s="1"/>
      <c r="I4600" s="1"/>
      <c r="J4600" s="1"/>
      <c r="K4600" s="1"/>
      <c r="L4600" s="1"/>
    </row>
    <row r="4601" spans="7:12" x14ac:dyDescent="0.25">
      <c r="G4601" s="1"/>
      <c r="I4601" s="1"/>
      <c r="J4601" s="1"/>
      <c r="K4601" s="1"/>
      <c r="L4601" s="1"/>
    </row>
    <row r="4602" spans="7:12" x14ac:dyDescent="0.25">
      <c r="G4602" s="1"/>
      <c r="I4602" s="1"/>
      <c r="J4602" s="1"/>
      <c r="K4602" s="1"/>
      <c r="L4602" s="1"/>
    </row>
    <row r="4603" spans="7:12" x14ac:dyDescent="0.25">
      <c r="G4603" s="1"/>
      <c r="I4603" s="1"/>
      <c r="J4603" s="1"/>
      <c r="K4603" s="1"/>
      <c r="L4603" s="1"/>
    </row>
    <row r="4604" spans="7:12" x14ac:dyDescent="0.25">
      <c r="G4604" s="1"/>
      <c r="I4604" s="1"/>
      <c r="J4604" s="1"/>
      <c r="K4604" s="1"/>
      <c r="L4604" s="1"/>
    </row>
    <row r="4605" spans="7:12" x14ac:dyDescent="0.25">
      <c r="G4605" s="1"/>
      <c r="I4605" s="1"/>
      <c r="J4605" s="1"/>
      <c r="K4605" s="1"/>
      <c r="L4605" s="1"/>
    </row>
    <row r="4606" spans="7:12" x14ac:dyDescent="0.25">
      <c r="G4606" s="1"/>
      <c r="I4606" s="1"/>
      <c r="J4606" s="1"/>
      <c r="K4606" s="1"/>
      <c r="L4606" s="1"/>
    </row>
    <row r="4607" spans="7:12" x14ac:dyDescent="0.25">
      <c r="G4607" s="1"/>
      <c r="I4607" s="1"/>
      <c r="J4607" s="1"/>
      <c r="K4607" s="1"/>
      <c r="L4607" s="1"/>
    </row>
    <row r="4608" spans="7:12" x14ac:dyDescent="0.25">
      <c r="G4608" s="1"/>
      <c r="I4608" s="1"/>
      <c r="J4608" s="1"/>
      <c r="K4608" s="1"/>
      <c r="L4608" s="1"/>
    </row>
    <row r="4609" spans="7:12" x14ac:dyDescent="0.25">
      <c r="G4609" s="1"/>
      <c r="I4609" s="1"/>
      <c r="J4609" s="1"/>
      <c r="K4609" s="1"/>
      <c r="L4609" s="1"/>
    </row>
    <row r="4610" spans="7:12" x14ac:dyDescent="0.25">
      <c r="G4610" s="1"/>
      <c r="I4610" s="1"/>
      <c r="J4610" s="1"/>
      <c r="K4610" s="1"/>
      <c r="L4610" s="1"/>
    </row>
    <row r="4611" spans="7:12" x14ac:dyDescent="0.25">
      <c r="G4611" s="1"/>
      <c r="I4611" s="1"/>
      <c r="J4611" s="1"/>
      <c r="K4611" s="1"/>
      <c r="L4611" s="1"/>
    </row>
    <row r="4612" spans="7:12" x14ac:dyDescent="0.25">
      <c r="G4612" s="1"/>
      <c r="I4612" s="1"/>
      <c r="J4612" s="1"/>
      <c r="K4612" s="1"/>
      <c r="L4612" s="1"/>
    </row>
    <row r="4613" spans="7:12" x14ac:dyDescent="0.25">
      <c r="G4613" s="1"/>
      <c r="I4613" s="1"/>
      <c r="J4613" s="1"/>
      <c r="K4613" s="1"/>
      <c r="L4613" s="1"/>
    </row>
    <row r="4614" spans="7:12" x14ac:dyDescent="0.25">
      <c r="G4614" s="1"/>
      <c r="I4614" s="1"/>
      <c r="J4614" s="1"/>
      <c r="K4614" s="1"/>
      <c r="L4614" s="1"/>
    </row>
    <row r="4615" spans="7:12" x14ac:dyDescent="0.25">
      <c r="G4615" s="1"/>
      <c r="I4615" s="1"/>
      <c r="J4615" s="1"/>
      <c r="K4615" s="1"/>
      <c r="L4615" s="1"/>
    </row>
    <row r="4616" spans="7:12" x14ac:dyDescent="0.25">
      <c r="G4616" s="1"/>
      <c r="I4616" s="1"/>
      <c r="J4616" s="1"/>
      <c r="K4616" s="1"/>
      <c r="L4616" s="1"/>
    </row>
    <row r="4617" spans="7:12" x14ac:dyDescent="0.25">
      <c r="G4617" s="1"/>
      <c r="I4617" s="1"/>
      <c r="J4617" s="1"/>
      <c r="K4617" s="1"/>
      <c r="L4617" s="1"/>
    </row>
    <row r="4618" spans="7:12" x14ac:dyDescent="0.25">
      <c r="G4618" s="1"/>
      <c r="I4618" s="1"/>
      <c r="J4618" s="1"/>
      <c r="K4618" s="1"/>
      <c r="L4618" s="1"/>
    </row>
    <row r="4619" spans="7:12" x14ac:dyDescent="0.25">
      <c r="G4619" s="1"/>
      <c r="I4619" s="1"/>
      <c r="J4619" s="1"/>
      <c r="K4619" s="1"/>
      <c r="L4619" s="1"/>
    </row>
    <row r="4620" spans="7:12" x14ac:dyDescent="0.25">
      <c r="G4620" s="1"/>
      <c r="I4620" s="1"/>
      <c r="J4620" s="1"/>
      <c r="K4620" s="1"/>
      <c r="L4620" s="1"/>
    </row>
    <row r="4621" spans="7:12" x14ac:dyDescent="0.25">
      <c r="G4621" s="1"/>
      <c r="I4621" s="1"/>
      <c r="J4621" s="1"/>
      <c r="K4621" s="1"/>
      <c r="L4621" s="1"/>
    </row>
    <row r="4622" spans="7:12" x14ac:dyDescent="0.25">
      <c r="G4622" s="1"/>
      <c r="I4622" s="1"/>
      <c r="J4622" s="1"/>
      <c r="K4622" s="1"/>
      <c r="L4622" s="1"/>
    </row>
    <row r="4623" spans="7:12" x14ac:dyDescent="0.25">
      <c r="G4623" s="1"/>
      <c r="I4623" s="1"/>
      <c r="J4623" s="1"/>
      <c r="K4623" s="1"/>
      <c r="L4623" s="1"/>
    </row>
    <row r="4624" spans="7:12" x14ac:dyDescent="0.25">
      <c r="G4624" s="1"/>
      <c r="I4624" s="1"/>
      <c r="J4624" s="1"/>
      <c r="K4624" s="1"/>
      <c r="L4624" s="1"/>
    </row>
    <row r="4625" spans="7:12" x14ac:dyDescent="0.25">
      <c r="G4625" s="1"/>
      <c r="I4625" s="1"/>
      <c r="J4625" s="1"/>
      <c r="K4625" s="1"/>
      <c r="L4625" s="1"/>
    </row>
    <row r="4626" spans="7:12" x14ac:dyDescent="0.25">
      <c r="G4626" s="1"/>
      <c r="I4626" s="1"/>
      <c r="J4626" s="1"/>
      <c r="K4626" s="1"/>
      <c r="L4626" s="1"/>
    </row>
    <row r="4627" spans="7:12" x14ac:dyDescent="0.25">
      <c r="G4627" s="1"/>
      <c r="I4627" s="1"/>
      <c r="J4627" s="1"/>
      <c r="K4627" s="1"/>
      <c r="L4627" s="1"/>
    </row>
    <row r="4628" spans="7:12" x14ac:dyDescent="0.25">
      <c r="G4628" s="1"/>
      <c r="I4628" s="1"/>
      <c r="J4628" s="1"/>
      <c r="K4628" s="1"/>
      <c r="L4628" s="1"/>
    </row>
    <row r="4629" spans="7:12" x14ac:dyDescent="0.25">
      <c r="G4629" s="1"/>
      <c r="I4629" s="1"/>
      <c r="J4629" s="1"/>
      <c r="K4629" s="1"/>
      <c r="L4629" s="1"/>
    </row>
    <row r="4630" spans="7:12" x14ac:dyDescent="0.25">
      <c r="G4630" s="1"/>
      <c r="I4630" s="1"/>
      <c r="J4630" s="1"/>
      <c r="K4630" s="1"/>
      <c r="L4630" s="1"/>
    </row>
    <row r="4631" spans="7:12" x14ac:dyDescent="0.25">
      <c r="G4631" s="1"/>
      <c r="I4631" s="1"/>
      <c r="J4631" s="1"/>
      <c r="K4631" s="1"/>
      <c r="L4631" s="1"/>
    </row>
    <row r="4632" spans="7:12" x14ac:dyDescent="0.25">
      <c r="G4632" s="1"/>
      <c r="I4632" s="1"/>
      <c r="J4632" s="1"/>
      <c r="K4632" s="1"/>
      <c r="L4632" s="1"/>
    </row>
    <row r="4633" spans="7:12" x14ac:dyDescent="0.25">
      <c r="G4633" s="1"/>
      <c r="I4633" s="1"/>
      <c r="J4633" s="1"/>
      <c r="K4633" s="1"/>
      <c r="L4633" s="1"/>
    </row>
    <row r="4634" spans="7:12" x14ac:dyDescent="0.25">
      <c r="G4634" s="1"/>
      <c r="I4634" s="1"/>
      <c r="J4634" s="1"/>
      <c r="K4634" s="1"/>
      <c r="L4634" s="1"/>
    </row>
    <row r="4635" spans="7:12" x14ac:dyDescent="0.25">
      <c r="G4635" s="1"/>
      <c r="I4635" s="1"/>
      <c r="J4635" s="1"/>
      <c r="K4635" s="1"/>
      <c r="L4635" s="1"/>
    </row>
    <row r="4636" spans="7:12" x14ac:dyDescent="0.25">
      <c r="G4636" s="1"/>
      <c r="I4636" s="1"/>
      <c r="J4636" s="1"/>
      <c r="K4636" s="1"/>
      <c r="L4636" s="1"/>
    </row>
    <row r="4637" spans="7:12" x14ac:dyDescent="0.25">
      <c r="G4637" s="1"/>
      <c r="I4637" s="1"/>
      <c r="J4637" s="1"/>
      <c r="K4637" s="1"/>
      <c r="L4637" s="1"/>
    </row>
    <row r="4638" spans="7:12" x14ac:dyDescent="0.25">
      <c r="G4638" s="1"/>
      <c r="I4638" s="1"/>
      <c r="J4638" s="1"/>
      <c r="K4638" s="1"/>
      <c r="L4638" s="1"/>
    </row>
    <row r="4639" spans="7:12" x14ac:dyDescent="0.25">
      <c r="G4639" s="1"/>
      <c r="I4639" s="1"/>
      <c r="J4639" s="1"/>
      <c r="K4639" s="1"/>
      <c r="L4639" s="1"/>
    </row>
    <row r="4640" spans="7:12" x14ac:dyDescent="0.25">
      <c r="G4640" s="1"/>
      <c r="I4640" s="1"/>
      <c r="J4640" s="1"/>
      <c r="K4640" s="1"/>
      <c r="L4640" s="1"/>
    </row>
    <row r="4641" spans="7:12" x14ac:dyDescent="0.25">
      <c r="G4641" s="1"/>
      <c r="I4641" s="1"/>
      <c r="J4641" s="1"/>
      <c r="K4641" s="1"/>
      <c r="L4641" s="1"/>
    </row>
    <row r="4642" spans="7:12" x14ac:dyDescent="0.25">
      <c r="G4642" s="1"/>
      <c r="I4642" s="1"/>
      <c r="J4642" s="1"/>
      <c r="K4642" s="1"/>
      <c r="L4642" s="1"/>
    </row>
    <row r="4643" spans="7:12" x14ac:dyDescent="0.25">
      <c r="G4643" s="1"/>
      <c r="I4643" s="1"/>
      <c r="J4643" s="1"/>
      <c r="K4643" s="1"/>
      <c r="L4643" s="1"/>
    </row>
    <row r="4644" spans="7:12" x14ac:dyDescent="0.25">
      <c r="G4644" s="1"/>
      <c r="I4644" s="1"/>
      <c r="J4644" s="1"/>
      <c r="K4644" s="1"/>
      <c r="L4644" s="1"/>
    </row>
    <row r="4645" spans="7:12" x14ac:dyDescent="0.25">
      <c r="G4645" s="1"/>
      <c r="I4645" s="1"/>
      <c r="J4645" s="1"/>
      <c r="K4645" s="1"/>
      <c r="L4645" s="1"/>
    </row>
    <row r="4646" spans="7:12" x14ac:dyDescent="0.25">
      <c r="G4646" s="1"/>
      <c r="I4646" s="1"/>
      <c r="J4646" s="1"/>
      <c r="K4646" s="1"/>
      <c r="L4646" s="1"/>
    </row>
    <row r="4647" spans="7:12" x14ac:dyDescent="0.25">
      <c r="G4647" s="1"/>
      <c r="I4647" s="1"/>
      <c r="J4647" s="1"/>
      <c r="K4647" s="1"/>
      <c r="L4647" s="1"/>
    </row>
    <row r="4648" spans="7:12" x14ac:dyDescent="0.25">
      <c r="G4648" s="1"/>
      <c r="I4648" s="1"/>
      <c r="J4648" s="1"/>
      <c r="K4648" s="1"/>
      <c r="L4648" s="1"/>
    </row>
    <row r="4649" spans="7:12" x14ac:dyDescent="0.25">
      <c r="G4649" s="1"/>
      <c r="I4649" s="1"/>
      <c r="J4649" s="1"/>
      <c r="K4649" s="1"/>
      <c r="L4649" s="1"/>
    </row>
    <row r="4650" spans="7:12" x14ac:dyDescent="0.25">
      <c r="G4650" s="1"/>
      <c r="I4650" s="1"/>
      <c r="J4650" s="1"/>
      <c r="K4650" s="1"/>
      <c r="L4650" s="1"/>
    </row>
    <row r="4651" spans="7:12" x14ac:dyDescent="0.25">
      <c r="G4651" s="1"/>
      <c r="I4651" s="1"/>
      <c r="J4651" s="1"/>
      <c r="K4651" s="1"/>
      <c r="L4651" s="1"/>
    </row>
    <row r="4652" spans="7:12" x14ac:dyDescent="0.25">
      <c r="G4652" s="1"/>
      <c r="I4652" s="1"/>
      <c r="J4652" s="1"/>
      <c r="K4652" s="1"/>
      <c r="L4652" s="1"/>
    </row>
    <row r="4653" spans="7:12" x14ac:dyDescent="0.25">
      <c r="G4653" s="1"/>
      <c r="I4653" s="1"/>
      <c r="J4653" s="1"/>
      <c r="K4653" s="1"/>
      <c r="L4653" s="1"/>
    </row>
    <row r="4654" spans="7:12" x14ac:dyDescent="0.25">
      <c r="G4654" s="1"/>
      <c r="I4654" s="1"/>
      <c r="J4654" s="1"/>
      <c r="K4654" s="1"/>
      <c r="L4654" s="1"/>
    </row>
    <row r="4655" spans="7:12" x14ac:dyDescent="0.25">
      <c r="G4655" s="1"/>
      <c r="I4655" s="1"/>
      <c r="J4655" s="1"/>
      <c r="K4655" s="1"/>
      <c r="L4655" s="1"/>
    </row>
    <row r="4656" spans="7:12" x14ac:dyDescent="0.25">
      <c r="G4656" s="1"/>
      <c r="I4656" s="1"/>
      <c r="J4656" s="1"/>
      <c r="K4656" s="1"/>
      <c r="L4656" s="1"/>
    </row>
    <row r="4657" spans="7:12" x14ac:dyDescent="0.25">
      <c r="G4657" s="1"/>
      <c r="I4657" s="1"/>
      <c r="J4657" s="1"/>
      <c r="K4657" s="1"/>
      <c r="L4657" s="1"/>
    </row>
    <row r="4658" spans="7:12" x14ac:dyDescent="0.25">
      <c r="G4658" s="1"/>
      <c r="I4658" s="1"/>
      <c r="J4658" s="1"/>
      <c r="K4658" s="1"/>
      <c r="L4658" s="1"/>
    </row>
    <row r="4659" spans="7:12" x14ac:dyDescent="0.25">
      <c r="G4659" s="1"/>
      <c r="I4659" s="1"/>
      <c r="J4659" s="1"/>
      <c r="K4659" s="1"/>
      <c r="L4659" s="1"/>
    </row>
    <row r="4660" spans="7:12" x14ac:dyDescent="0.25">
      <c r="G4660" s="1"/>
      <c r="I4660" s="1"/>
      <c r="J4660" s="1"/>
      <c r="K4660" s="1"/>
      <c r="L4660" s="1"/>
    </row>
    <row r="4661" spans="7:12" x14ac:dyDescent="0.25">
      <c r="G4661" s="1"/>
      <c r="I4661" s="1"/>
      <c r="J4661" s="1"/>
      <c r="K4661" s="1"/>
      <c r="L4661" s="1"/>
    </row>
    <row r="4662" spans="7:12" x14ac:dyDescent="0.25">
      <c r="G4662" s="1"/>
      <c r="I4662" s="1"/>
      <c r="J4662" s="1"/>
      <c r="K4662" s="1"/>
      <c r="L4662" s="1"/>
    </row>
    <row r="4663" spans="7:12" x14ac:dyDescent="0.25">
      <c r="G4663" s="1"/>
      <c r="I4663" s="1"/>
      <c r="J4663" s="1"/>
      <c r="K4663" s="1"/>
      <c r="L4663" s="1"/>
    </row>
    <row r="4664" spans="7:12" x14ac:dyDescent="0.25">
      <c r="G4664" s="1"/>
      <c r="I4664" s="1"/>
      <c r="J4664" s="1"/>
      <c r="K4664" s="1"/>
      <c r="L4664" s="1"/>
    </row>
    <row r="4665" spans="7:12" x14ac:dyDescent="0.25">
      <c r="G4665" s="1"/>
      <c r="I4665" s="1"/>
      <c r="J4665" s="1"/>
      <c r="K4665" s="1"/>
      <c r="L4665" s="1"/>
    </row>
    <row r="4666" spans="7:12" x14ac:dyDescent="0.25">
      <c r="G4666" s="1"/>
      <c r="I4666" s="1"/>
      <c r="J4666" s="1"/>
      <c r="K4666" s="1"/>
      <c r="L4666" s="1"/>
    </row>
    <row r="4667" spans="7:12" x14ac:dyDescent="0.25">
      <c r="G4667" s="1"/>
      <c r="I4667" s="1"/>
      <c r="J4667" s="1"/>
      <c r="K4667" s="1"/>
      <c r="L4667" s="1"/>
    </row>
    <row r="4668" spans="7:12" x14ac:dyDescent="0.25">
      <c r="G4668" s="1"/>
      <c r="I4668" s="1"/>
      <c r="J4668" s="1"/>
      <c r="K4668" s="1"/>
      <c r="L4668" s="1"/>
    </row>
    <row r="4669" spans="7:12" x14ac:dyDescent="0.25">
      <c r="G4669" s="1"/>
      <c r="I4669" s="1"/>
      <c r="J4669" s="1"/>
      <c r="K4669" s="1"/>
      <c r="L4669" s="1"/>
    </row>
    <row r="4670" spans="7:12" x14ac:dyDescent="0.25">
      <c r="G4670" s="1"/>
      <c r="I4670" s="1"/>
      <c r="J4670" s="1"/>
      <c r="K4670" s="1"/>
      <c r="L4670" s="1"/>
    </row>
    <row r="4671" spans="7:12" x14ac:dyDescent="0.25">
      <c r="G4671" s="1"/>
      <c r="I4671" s="1"/>
      <c r="J4671" s="1"/>
      <c r="K4671" s="1"/>
      <c r="L4671" s="1"/>
    </row>
    <row r="4672" spans="7:12" x14ac:dyDescent="0.25">
      <c r="G4672" s="1"/>
      <c r="I4672" s="1"/>
      <c r="J4672" s="1"/>
      <c r="K4672" s="1"/>
      <c r="L4672" s="1"/>
    </row>
    <row r="4673" spans="7:12" x14ac:dyDescent="0.25">
      <c r="G4673" s="1"/>
      <c r="I4673" s="1"/>
      <c r="J4673" s="1"/>
      <c r="K4673" s="1"/>
      <c r="L4673" s="1"/>
    </row>
    <row r="4674" spans="7:12" x14ac:dyDescent="0.25">
      <c r="G4674" s="1"/>
      <c r="I4674" s="1"/>
      <c r="J4674" s="1"/>
      <c r="K4674" s="1"/>
      <c r="L4674" s="1"/>
    </row>
    <row r="4675" spans="7:12" x14ac:dyDescent="0.25">
      <c r="G4675" s="1"/>
      <c r="I4675" s="1"/>
      <c r="J4675" s="1"/>
      <c r="K4675" s="1"/>
      <c r="L4675" s="1"/>
    </row>
    <row r="4676" spans="7:12" x14ac:dyDescent="0.25">
      <c r="G4676" s="1"/>
      <c r="I4676" s="1"/>
      <c r="J4676" s="1"/>
      <c r="K4676" s="1"/>
      <c r="L4676" s="1"/>
    </row>
    <row r="4677" spans="7:12" x14ac:dyDescent="0.25">
      <c r="G4677" s="1"/>
      <c r="I4677" s="1"/>
      <c r="J4677" s="1"/>
      <c r="K4677" s="1"/>
      <c r="L4677" s="1"/>
    </row>
    <row r="4678" spans="7:12" x14ac:dyDescent="0.25">
      <c r="G4678" s="1"/>
      <c r="I4678" s="1"/>
      <c r="J4678" s="1"/>
      <c r="K4678" s="1"/>
      <c r="L4678" s="1"/>
    </row>
    <row r="4679" spans="7:12" x14ac:dyDescent="0.25">
      <c r="G4679" s="1"/>
      <c r="I4679" s="1"/>
      <c r="J4679" s="1"/>
      <c r="K4679" s="1"/>
      <c r="L4679" s="1"/>
    </row>
    <row r="4680" spans="7:12" x14ac:dyDescent="0.25">
      <c r="G4680" s="1"/>
      <c r="I4680" s="1"/>
      <c r="J4680" s="1"/>
      <c r="K4680" s="1"/>
      <c r="L4680" s="1"/>
    </row>
    <row r="4681" spans="7:12" x14ac:dyDescent="0.25">
      <c r="G4681" s="1"/>
      <c r="I4681" s="1"/>
      <c r="J4681" s="1"/>
      <c r="K4681" s="1"/>
      <c r="L4681" s="1"/>
    </row>
    <row r="4682" spans="7:12" x14ac:dyDescent="0.25">
      <c r="G4682" s="1"/>
      <c r="I4682" s="1"/>
      <c r="J4682" s="1"/>
      <c r="K4682" s="1"/>
      <c r="L4682" s="1"/>
    </row>
    <row r="4683" spans="7:12" x14ac:dyDescent="0.25">
      <c r="G4683" s="1"/>
      <c r="I4683" s="1"/>
      <c r="J4683" s="1"/>
      <c r="K4683" s="1"/>
      <c r="L4683" s="1"/>
    </row>
    <row r="4684" spans="7:12" x14ac:dyDescent="0.25">
      <c r="G4684" s="1"/>
      <c r="I4684" s="1"/>
      <c r="J4684" s="1"/>
      <c r="K4684" s="1"/>
      <c r="L4684" s="1"/>
    </row>
    <row r="4685" spans="7:12" x14ac:dyDescent="0.25">
      <c r="G4685" s="1"/>
      <c r="I4685" s="1"/>
      <c r="J4685" s="1"/>
      <c r="K4685" s="1"/>
      <c r="L4685" s="1"/>
    </row>
    <row r="4686" spans="7:12" x14ac:dyDescent="0.25">
      <c r="G4686" s="1"/>
      <c r="I4686" s="1"/>
      <c r="J4686" s="1"/>
      <c r="K4686" s="1"/>
      <c r="L4686" s="1"/>
    </row>
    <row r="4687" spans="7:12" x14ac:dyDescent="0.25">
      <c r="G4687" s="1"/>
      <c r="I4687" s="1"/>
      <c r="J4687" s="1"/>
      <c r="K4687" s="1"/>
      <c r="L4687" s="1"/>
    </row>
    <row r="4688" spans="7:12" x14ac:dyDescent="0.25">
      <c r="G4688" s="1"/>
      <c r="I4688" s="1"/>
      <c r="J4688" s="1"/>
      <c r="K4688" s="1"/>
      <c r="L4688" s="1"/>
    </row>
    <row r="4689" spans="7:12" x14ac:dyDescent="0.25">
      <c r="G4689" s="1"/>
      <c r="I4689" s="1"/>
      <c r="J4689" s="1"/>
      <c r="K4689" s="1"/>
      <c r="L4689" s="1"/>
    </row>
    <row r="4690" spans="7:12" x14ac:dyDescent="0.25">
      <c r="G4690" s="1"/>
      <c r="I4690" s="1"/>
      <c r="J4690" s="1"/>
      <c r="K4690" s="1"/>
      <c r="L4690" s="1"/>
    </row>
    <row r="4691" spans="7:12" x14ac:dyDescent="0.25">
      <c r="G4691" s="1"/>
      <c r="I4691" s="1"/>
      <c r="J4691" s="1"/>
      <c r="K4691" s="1"/>
      <c r="L4691" s="1"/>
    </row>
    <row r="4692" spans="7:12" x14ac:dyDescent="0.25">
      <c r="G4692" s="1"/>
      <c r="I4692" s="1"/>
      <c r="J4692" s="1"/>
      <c r="K4692" s="1"/>
      <c r="L4692" s="1"/>
    </row>
    <row r="4693" spans="7:12" x14ac:dyDescent="0.25">
      <c r="G4693" s="1"/>
      <c r="I4693" s="1"/>
      <c r="J4693" s="1"/>
      <c r="K4693" s="1"/>
      <c r="L4693" s="1"/>
    </row>
    <row r="4694" spans="7:12" x14ac:dyDescent="0.25">
      <c r="G4694" s="1"/>
      <c r="I4694" s="1"/>
      <c r="J4694" s="1"/>
      <c r="K4694" s="1"/>
      <c r="L4694" s="1"/>
    </row>
    <row r="4695" spans="7:12" x14ac:dyDescent="0.25">
      <c r="G4695" s="1"/>
      <c r="I4695" s="1"/>
      <c r="J4695" s="1"/>
      <c r="K4695" s="1"/>
      <c r="L4695" s="1"/>
    </row>
    <row r="4696" spans="7:12" x14ac:dyDescent="0.25">
      <c r="G4696" s="1"/>
      <c r="I4696" s="1"/>
      <c r="J4696" s="1"/>
      <c r="K4696" s="1"/>
      <c r="L4696" s="1"/>
    </row>
    <row r="4697" spans="7:12" x14ac:dyDescent="0.25">
      <c r="G4697" s="1"/>
      <c r="I4697" s="1"/>
      <c r="J4697" s="1"/>
      <c r="K4697" s="1"/>
      <c r="L4697" s="1"/>
    </row>
    <row r="4698" spans="7:12" x14ac:dyDescent="0.25">
      <c r="G4698" s="1"/>
      <c r="I4698" s="1"/>
      <c r="J4698" s="1"/>
      <c r="K4698" s="1"/>
      <c r="L4698" s="1"/>
    </row>
    <row r="4699" spans="7:12" x14ac:dyDescent="0.25">
      <c r="G4699" s="1"/>
      <c r="I4699" s="1"/>
      <c r="J4699" s="1"/>
      <c r="K4699" s="1"/>
      <c r="L4699" s="1"/>
    </row>
    <row r="4700" spans="7:12" x14ac:dyDescent="0.25">
      <c r="G4700" s="1"/>
      <c r="I4700" s="1"/>
      <c r="J4700" s="1"/>
      <c r="K4700" s="1"/>
      <c r="L4700" s="1"/>
    </row>
    <row r="4701" spans="7:12" x14ac:dyDescent="0.25">
      <c r="G4701" s="1"/>
      <c r="I4701" s="1"/>
      <c r="J4701" s="1"/>
      <c r="K4701" s="1"/>
      <c r="L4701" s="1"/>
    </row>
    <row r="4702" spans="7:12" x14ac:dyDescent="0.25">
      <c r="G4702" s="1"/>
      <c r="I4702" s="1"/>
      <c r="J4702" s="1"/>
      <c r="K4702" s="1"/>
      <c r="L4702" s="1"/>
    </row>
    <row r="4703" spans="7:12" x14ac:dyDescent="0.25">
      <c r="G4703" s="1"/>
      <c r="I4703" s="1"/>
      <c r="J4703" s="1"/>
      <c r="K4703" s="1"/>
      <c r="L4703" s="1"/>
    </row>
    <row r="4704" spans="7:12" x14ac:dyDescent="0.25">
      <c r="G4704" s="1"/>
      <c r="I4704" s="1"/>
      <c r="J4704" s="1"/>
      <c r="K4704" s="1"/>
      <c r="L4704" s="1"/>
    </row>
    <row r="4705" spans="7:12" x14ac:dyDescent="0.25">
      <c r="G4705" s="1"/>
      <c r="I4705" s="1"/>
      <c r="J4705" s="1"/>
      <c r="K4705" s="1"/>
      <c r="L4705" s="1"/>
    </row>
    <row r="4706" spans="7:12" x14ac:dyDescent="0.25">
      <c r="G4706" s="1"/>
      <c r="I4706" s="1"/>
      <c r="J4706" s="1"/>
      <c r="K4706" s="1"/>
      <c r="L4706" s="1"/>
    </row>
    <row r="4707" spans="7:12" x14ac:dyDescent="0.25">
      <c r="G4707" s="1"/>
      <c r="I4707" s="1"/>
      <c r="J4707" s="1"/>
      <c r="K4707" s="1"/>
      <c r="L4707" s="1"/>
    </row>
    <row r="4708" spans="7:12" x14ac:dyDescent="0.25">
      <c r="G4708" s="1"/>
      <c r="I4708" s="1"/>
      <c r="J4708" s="1"/>
      <c r="K4708" s="1"/>
      <c r="L4708" s="1"/>
    </row>
    <row r="4709" spans="7:12" x14ac:dyDescent="0.25">
      <c r="G4709" s="1"/>
      <c r="I4709" s="1"/>
      <c r="J4709" s="1"/>
      <c r="K4709" s="1"/>
      <c r="L4709" s="1"/>
    </row>
    <row r="4710" spans="7:12" x14ac:dyDescent="0.25">
      <c r="G4710" s="1"/>
      <c r="I4710" s="1"/>
      <c r="J4710" s="1"/>
      <c r="K4710" s="1"/>
      <c r="L4710" s="1"/>
    </row>
    <row r="4711" spans="7:12" x14ac:dyDescent="0.25">
      <c r="G4711" s="1"/>
      <c r="I4711" s="1"/>
      <c r="J4711" s="1"/>
      <c r="K4711" s="1"/>
      <c r="L4711" s="1"/>
    </row>
    <row r="4712" spans="7:12" x14ac:dyDescent="0.25">
      <c r="G4712" s="1"/>
      <c r="I4712" s="1"/>
      <c r="J4712" s="1"/>
      <c r="K4712" s="1"/>
      <c r="L4712" s="1"/>
    </row>
    <row r="4713" spans="7:12" x14ac:dyDescent="0.25">
      <c r="G4713" s="1"/>
      <c r="I4713" s="1"/>
      <c r="J4713" s="1"/>
      <c r="K4713" s="1"/>
      <c r="L4713" s="1"/>
    </row>
    <row r="4714" spans="7:12" x14ac:dyDescent="0.25">
      <c r="G4714" s="1"/>
      <c r="I4714" s="1"/>
      <c r="J4714" s="1"/>
      <c r="K4714" s="1"/>
      <c r="L4714" s="1"/>
    </row>
    <row r="4715" spans="7:12" x14ac:dyDescent="0.25">
      <c r="G4715" s="1"/>
      <c r="I4715" s="1"/>
      <c r="J4715" s="1"/>
      <c r="K4715" s="1"/>
      <c r="L4715" s="1"/>
    </row>
    <row r="4716" spans="7:12" x14ac:dyDescent="0.25">
      <c r="G4716" s="1"/>
      <c r="I4716" s="1"/>
      <c r="J4716" s="1"/>
      <c r="K4716" s="1"/>
      <c r="L4716" s="1"/>
    </row>
    <row r="4717" spans="7:12" x14ac:dyDescent="0.25">
      <c r="G4717" s="1"/>
      <c r="I4717" s="1"/>
      <c r="J4717" s="1"/>
      <c r="K4717" s="1"/>
      <c r="L4717" s="1"/>
    </row>
    <row r="4718" spans="7:12" x14ac:dyDescent="0.25">
      <c r="G4718" s="1"/>
      <c r="I4718" s="1"/>
      <c r="J4718" s="1"/>
      <c r="K4718" s="1"/>
      <c r="L4718" s="1"/>
    </row>
    <row r="4719" spans="7:12" x14ac:dyDescent="0.25">
      <c r="G4719" s="1"/>
      <c r="I4719" s="1"/>
      <c r="J4719" s="1"/>
      <c r="K4719" s="1"/>
      <c r="L4719" s="1"/>
    </row>
    <row r="4720" spans="7:12" x14ac:dyDescent="0.25">
      <c r="G4720" s="1"/>
      <c r="I4720" s="1"/>
      <c r="J4720" s="1"/>
      <c r="K4720" s="1"/>
      <c r="L4720" s="1"/>
    </row>
    <row r="4721" spans="7:12" x14ac:dyDescent="0.25">
      <c r="G4721" s="1"/>
      <c r="I4721" s="1"/>
      <c r="J4721" s="1"/>
      <c r="K4721" s="1"/>
      <c r="L4721" s="1"/>
    </row>
    <row r="4722" spans="7:12" x14ac:dyDescent="0.25">
      <c r="G4722" s="1"/>
      <c r="I4722" s="1"/>
      <c r="J4722" s="1"/>
      <c r="K4722" s="1"/>
      <c r="L4722" s="1"/>
    </row>
    <row r="4723" spans="7:12" x14ac:dyDescent="0.25">
      <c r="G4723" s="1"/>
      <c r="I4723" s="1"/>
      <c r="J4723" s="1"/>
      <c r="K4723" s="1"/>
      <c r="L4723" s="1"/>
    </row>
    <row r="4724" spans="7:12" x14ac:dyDescent="0.25">
      <c r="G4724" s="1"/>
      <c r="I4724" s="1"/>
      <c r="J4724" s="1"/>
      <c r="K4724" s="1"/>
      <c r="L4724" s="1"/>
    </row>
    <row r="4725" spans="7:12" x14ac:dyDescent="0.25">
      <c r="G4725" s="1"/>
      <c r="I4725" s="1"/>
      <c r="J4725" s="1"/>
      <c r="K4725" s="1"/>
      <c r="L4725" s="1"/>
    </row>
    <row r="4726" spans="7:12" x14ac:dyDescent="0.25">
      <c r="G4726" s="1"/>
      <c r="I4726" s="1"/>
      <c r="J4726" s="1"/>
      <c r="K4726" s="1"/>
      <c r="L4726" s="1"/>
    </row>
    <row r="4727" spans="7:12" x14ac:dyDescent="0.25">
      <c r="G4727" s="1"/>
      <c r="I4727" s="1"/>
      <c r="J4727" s="1"/>
      <c r="K4727" s="1"/>
      <c r="L4727" s="1"/>
    </row>
    <row r="4728" spans="7:12" x14ac:dyDescent="0.25">
      <c r="G4728" s="1"/>
      <c r="I4728" s="1"/>
      <c r="J4728" s="1"/>
      <c r="K4728" s="1"/>
      <c r="L4728" s="1"/>
    </row>
    <row r="4729" spans="7:12" x14ac:dyDescent="0.25">
      <c r="G4729" s="1"/>
      <c r="I4729" s="1"/>
      <c r="J4729" s="1"/>
      <c r="K4729" s="1"/>
      <c r="L4729" s="1"/>
    </row>
    <row r="4730" spans="7:12" x14ac:dyDescent="0.25">
      <c r="G4730" s="1"/>
      <c r="I4730" s="1"/>
      <c r="J4730" s="1"/>
      <c r="K4730" s="1"/>
      <c r="L4730" s="1"/>
    </row>
    <row r="4731" spans="7:12" x14ac:dyDescent="0.25">
      <c r="G4731" s="1"/>
      <c r="I4731" s="1"/>
      <c r="J4731" s="1"/>
      <c r="K4731" s="1"/>
      <c r="L4731" s="1"/>
    </row>
    <row r="4732" spans="7:12" x14ac:dyDescent="0.25">
      <c r="G4732" s="1"/>
      <c r="I4732" s="1"/>
      <c r="J4732" s="1"/>
      <c r="K4732" s="1"/>
      <c r="L4732" s="1"/>
    </row>
    <row r="4733" spans="7:12" x14ac:dyDescent="0.25">
      <c r="G4733" s="1"/>
      <c r="I4733" s="1"/>
      <c r="J4733" s="1"/>
      <c r="K4733" s="1"/>
      <c r="L4733" s="1"/>
    </row>
    <row r="4734" spans="7:12" x14ac:dyDescent="0.25">
      <c r="G4734" s="1"/>
      <c r="I4734" s="1"/>
      <c r="J4734" s="1"/>
      <c r="K4734" s="1"/>
      <c r="L4734" s="1"/>
    </row>
    <row r="4735" spans="7:12" x14ac:dyDescent="0.25">
      <c r="G4735" s="1"/>
      <c r="I4735" s="1"/>
      <c r="J4735" s="1"/>
      <c r="K4735" s="1"/>
      <c r="L4735" s="1"/>
    </row>
    <row r="4736" spans="7:12" x14ac:dyDescent="0.25">
      <c r="G4736" s="1"/>
      <c r="I4736" s="1"/>
      <c r="J4736" s="1"/>
      <c r="K4736" s="1"/>
      <c r="L4736" s="1"/>
    </row>
    <row r="4737" spans="7:12" x14ac:dyDescent="0.25">
      <c r="G4737" s="1"/>
      <c r="I4737" s="1"/>
      <c r="J4737" s="1"/>
      <c r="K4737" s="1"/>
      <c r="L4737" s="1"/>
    </row>
    <row r="4738" spans="7:12" x14ac:dyDescent="0.25">
      <c r="G4738" s="1"/>
      <c r="I4738" s="1"/>
      <c r="J4738" s="1"/>
      <c r="K4738" s="1"/>
      <c r="L4738" s="1"/>
    </row>
    <row r="4739" spans="7:12" x14ac:dyDescent="0.25">
      <c r="G4739" s="1"/>
      <c r="I4739" s="1"/>
      <c r="J4739" s="1"/>
      <c r="K4739" s="1"/>
      <c r="L4739" s="1"/>
    </row>
    <row r="4740" spans="7:12" x14ac:dyDescent="0.25">
      <c r="G4740" s="1"/>
      <c r="I4740" s="1"/>
      <c r="J4740" s="1"/>
      <c r="K4740" s="1"/>
      <c r="L4740" s="1"/>
    </row>
    <row r="4741" spans="7:12" x14ac:dyDescent="0.25">
      <c r="G4741" s="1"/>
      <c r="I4741" s="1"/>
      <c r="J4741" s="1"/>
      <c r="K4741" s="1"/>
      <c r="L4741" s="1"/>
    </row>
    <row r="4742" spans="7:12" x14ac:dyDescent="0.25">
      <c r="G4742" s="1"/>
      <c r="I4742" s="1"/>
      <c r="J4742" s="1"/>
      <c r="K4742" s="1"/>
      <c r="L4742" s="1"/>
    </row>
    <row r="4743" spans="7:12" x14ac:dyDescent="0.25">
      <c r="G4743" s="1"/>
      <c r="I4743" s="1"/>
      <c r="J4743" s="1"/>
      <c r="K4743" s="1"/>
      <c r="L4743" s="1"/>
    </row>
    <row r="4744" spans="7:12" x14ac:dyDescent="0.25">
      <c r="G4744" s="1"/>
      <c r="I4744" s="1"/>
      <c r="J4744" s="1"/>
      <c r="K4744" s="1"/>
      <c r="L4744" s="1"/>
    </row>
    <row r="4745" spans="7:12" x14ac:dyDescent="0.25">
      <c r="G4745" s="1"/>
      <c r="I4745" s="1"/>
      <c r="J4745" s="1"/>
      <c r="K4745" s="1"/>
      <c r="L4745" s="1"/>
    </row>
    <row r="4746" spans="7:12" x14ac:dyDescent="0.25">
      <c r="G4746" s="1"/>
      <c r="I4746" s="1"/>
      <c r="J4746" s="1"/>
      <c r="K4746" s="1"/>
      <c r="L4746" s="1"/>
    </row>
    <row r="4747" spans="7:12" x14ac:dyDescent="0.25">
      <c r="G4747" s="1"/>
      <c r="I4747" s="1"/>
      <c r="J4747" s="1"/>
      <c r="K4747" s="1"/>
      <c r="L4747" s="1"/>
    </row>
    <row r="4748" spans="7:12" x14ac:dyDescent="0.25">
      <c r="G4748" s="1"/>
      <c r="I4748" s="1"/>
      <c r="J4748" s="1"/>
      <c r="K4748" s="1"/>
      <c r="L4748" s="1"/>
    </row>
    <row r="4749" spans="7:12" x14ac:dyDescent="0.25">
      <c r="G4749" s="1"/>
      <c r="I4749" s="1"/>
      <c r="J4749" s="1"/>
      <c r="K4749" s="1"/>
      <c r="L4749" s="1"/>
    </row>
    <row r="4750" spans="7:12" x14ac:dyDescent="0.25">
      <c r="G4750" s="1"/>
      <c r="I4750" s="1"/>
      <c r="J4750" s="1"/>
      <c r="K4750" s="1"/>
      <c r="L4750" s="1"/>
    </row>
    <row r="4751" spans="7:12" x14ac:dyDescent="0.25">
      <c r="G4751" s="1"/>
      <c r="I4751" s="1"/>
      <c r="J4751" s="1"/>
      <c r="K4751" s="1"/>
      <c r="L4751" s="1"/>
    </row>
    <row r="4752" spans="7:12" x14ac:dyDescent="0.25">
      <c r="G4752" s="1"/>
      <c r="I4752" s="1"/>
      <c r="J4752" s="1"/>
      <c r="K4752" s="1"/>
      <c r="L4752" s="1"/>
    </row>
    <row r="4753" spans="7:12" x14ac:dyDescent="0.25">
      <c r="G4753" s="1"/>
      <c r="I4753" s="1"/>
      <c r="J4753" s="1"/>
      <c r="K4753" s="1"/>
      <c r="L4753" s="1"/>
    </row>
    <row r="4754" spans="7:12" x14ac:dyDescent="0.25">
      <c r="G4754" s="1"/>
      <c r="I4754" s="1"/>
      <c r="J4754" s="1"/>
      <c r="K4754" s="1"/>
      <c r="L4754" s="1"/>
    </row>
    <row r="4755" spans="7:12" x14ac:dyDescent="0.25">
      <c r="G4755" s="1"/>
      <c r="I4755" s="1"/>
      <c r="J4755" s="1"/>
      <c r="K4755" s="1"/>
      <c r="L4755" s="1"/>
    </row>
    <row r="4756" spans="7:12" x14ac:dyDescent="0.25">
      <c r="G4756" s="1"/>
      <c r="I4756" s="1"/>
      <c r="J4756" s="1"/>
      <c r="K4756" s="1"/>
      <c r="L4756" s="1"/>
    </row>
    <row r="4757" spans="7:12" x14ac:dyDescent="0.25">
      <c r="G4757" s="1"/>
      <c r="I4757" s="1"/>
      <c r="J4757" s="1"/>
      <c r="K4757" s="1"/>
      <c r="L4757" s="1"/>
    </row>
    <row r="4758" spans="7:12" x14ac:dyDescent="0.25">
      <c r="G4758" s="1"/>
      <c r="I4758" s="1"/>
      <c r="J4758" s="1"/>
      <c r="K4758" s="1"/>
      <c r="L4758" s="1"/>
    </row>
    <row r="4759" spans="7:12" x14ac:dyDescent="0.25">
      <c r="G4759" s="1"/>
      <c r="I4759" s="1"/>
      <c r="J4759" s="1"/>
      <c r="K4759" s="1"/>
      <c r="L4759" s="1"/>
    </row>
    <row r="4760" spans="7:12" x14ac:dyDescent="0.25">
      <c r="G4760" s="1"/>
      <c r="I4760" s="1"/>
      <c r="J4760" s="1"/>
      <c r="K4760" s="1"/>
      <c r="L4760" s="1"/>
    </row>
    <row r="4761" spans="7:12" x14ac:dyDescent="0.25">
      <c r="G4761" s="1"/>
      <c r="I4761" s="1"/>
      <c r="J4761" s="1"/>
      <c r="K4761" s="1"/>
      <c r="L4761" s="1"/>
    </row>
    <row r="4762" spans="7:12" x14ac:dyDescent="0.25">
      <c r="G4762" s="1"/>
      <c r="I4762" s="1"/>
      <c r="J4762" s="1"/>
      <c r="K4762" s="1"/>
      <c r="L4762" s="1"/>
    </row>
    <row r="4763" spans="7:12" x14ac:dyDescent="0.25">
      <c r="G4763" s="1"/>
      <c r="I4763" s="1"/>
      <c r="J4763" s="1"/>
      <c r="K4763" s="1"/>
      <c r="L4763" s="1"/>
    </row>
    <row r="4764" spans="7:12" x14ac:dyDescent="0.25">
      <c r="G4764" s="1"/>
      <c r="I4764" s="1"/>
      <c r="J4764" s="1"/>
      <c r="K4764" s="1"/>
      <c r="L4764" s="1"/>
    </row>
    <row r="4765" spans="7:12" x14ac:dyDescent="0.25">
      <c r="G4765" s="1"/>
      <c r="I4765" s="1"/>
      <c r="J4765" s="1"/>
      <c r="K4765" s="1"/>
      <c r="L4765" s="1"/>
    </row>
    <row r="4766" spans="7:12" x14ac:dyDescent="0.25">
      <c r="G4766" s="1"/>
      <c r="I4766" s="1"/>
      <c r="J4766" s="1"/>
      <c r="K4766" s="1"/>
      <c r="L4766" s="1"/>
    </row>
    <row r="4767" spans="7:12" x14ac:dyDescent="0.25">
      <c r="G4767" s="1"/>
      <c r="I4767" s="1"/>
      <c r="J4767" s="1"/>
      <c r="K4767" s="1"/>
      <c r="L4767" s="1"/>
    </row>
    <row r="4768" spans="7:12" x14ac:dyDescent="0.25">
      <c r="G4768" s="1"/>
      <c r="I4768" s="1"/>
      <c r="J4768" s="1"/>
      <c r="K4768" s="1"/>
      <c r="L4768" s="1"/>
    </row>
    <row r="4769" spans="7:12" x14ac:dyDescent="0.25">
      <c r="G4769" s="1"/>
      <c r="I4769" s="1"/>
      <c r="J4769" s="1"/>
      <c r="K4769" s="1"/>
      <c r="L4769" s="1"/>
    </row>
    <row r="4770" spans="7:12" x14ac:dyDescent="0.25">
      <c r="G4770" s="1"/>
      <c r="I4770" s="1"/>
      <c r="J4770" s="1"/>
      <c r="K4770" s="1"/>
      <c r="L4770" s="1"/>
    </row>
    <row r="4771" spans="7:12" x14ac:dyDescent="0.25">
      <c r="G4771" s="1"/>
      <c r="I4771" s="1"/>
      <c r="J4771" s="1"/>
      <c r="K4771" s="1"/>
      <c r="L4771" s="1"/>
    </row>
    <row r="4772" spans="7:12" x14ac:dyDescent="0.25">
      <c r="G4772" s="1"/>
      <c r="I4772" s="1"/>
      <c r="J4772" s="1"/>
      <c r="K4772" s="1"/>
      <c r="L4772" s="1"/>
    </row>
    <row r="4773" spans="7:12" x14ac:dyDescent="0.25">
      <c r="G4773" s="1"/>
      <c r="I4773" s="1"/>
      <c r="J4773" s="1"/>
      <c r="K4773" s="1"/>
      <c r="L4773" s="1"/>
    </row>
    <row r="4774" spans="7:12" x14ac:dyDescent="0.25">
      <c r="G4774" s="1"/>
      <c r="I4774" s="1"/>
      <c r="J4774" s="1"/>
      <c r="K4774" s="1"/>
      <c r="L4774" s="1"/>
    </row>
    <row r="4775" spans="7:12" x14ac:dyDescent="0.25">
      <c r="G4775" s="1"/>
      <c r="I4775" s="1"/>
      <c r="J4775" s="1"/>
      <c r="K4775" s="1"/>
      <c r="L4775" s="1"/>
    </row>
    <row r="4776" spans="7:12" x14ac:dyDescent="0.25">
      <c r="G4776" s="1"/>
      <c r="I4776" s="1"/>
      <c r="J4776" s="1"/>
      <c r="K4776" s="1"/>
      <c r="L4776" s="1"/>
    </row>
    <row r="4777" spans="7:12" x14ac:dyDescent="0.25">
      <c r="G4777" s="1"/>
      <c r="I4777" s="1"/>
      <c r="J4777" s="1"/>
      <c r="K4777" s="1"/>
      <c r="L4777" s="1"/>
    </row>
    <row r="4778" spans="7:12" x14ac:dyDescent="0.25">
      <c r="G4778" s="1"/>
      <c r="I4778" s="1"/>
      <c r="J4778" s="1"/>
      <c r="K4778" s="1"/>
      <c r="L4778" s="1"/>
    </row>
    <row r="4779" spans="7:12" x14ac:dyDescent="0.25">
      <c r="G4779" s="1"/>
      <c r="I4779" s="1"/>
      <c r="J4779" s="1"/>
      <c r="K4779" s="1"/>
      <c r="L4779" s="1"/>
    </row>
    <row r="4780" spans="7:12" x14ac:dyDescent="0.25">
      <c r="G4780" s="1"/>
      <c r="I4780" s="1"/>
      <c r="J4780" s="1"/>
      <c r="K4780" s="1"/>
      <c r="L4780" s="1"/>
    </row>
    <row r="4781" spans="7:12" x14ac:dyDescent="0.25">
      <c r="G4781" s="1"/>
      <c r="I4781" s="1"/>
      <c r="J4781" s="1"/>
      <c r="K4781" s="1"/>
      <c r="L4781" s="1"/>
    </row>
    <row r="4782" spans="7:12" x14ac:dyDescent="0.25">
      <c r="G4782" s="1"/>
      <c r="I4782" s="1"/>
      <c r="J4782" s="1"/>
      <c r="K4782" s="1"/>
      <c r="L4782" s="1"/>
    </row>
    <row r="4783" spans="7:12" x14ac:dyDescent="0.25">
      <c r="G4783" s="1"/>
      <c r="I4783" s="1"/>
      <c r="J4783" s="1"/>
      <c r="K4783" s="1"/>
      <c r="L4783" s="1"/>
    </row>
    <row r="4784" spans="7:12" x14ac:dyDescent="0.25">
      <c r="G4784" s="1"/>
      <c r="I4784" s="1"/>
      <c r="J4784" s="1"/>
      <c r="K4784" s="1"/>
      <c r="L4784" s="1"/>
    </row>
    <row r="4785" spans="7:12" x14ac:dyDescent="0.25">
      <c r="G4785" s="1"/>
      <c r="I4785" s="1"/>
      <c r="J4785" s="1"/>
      <c r="K4785" s="1"/>
      <c r="L4785" s="1"/>
    </row>
    <row r="4786" spans="7:12" x14ac:dyDescent="0.25">
      <c r="G4786" s="1"/>
      <c r="I4786" s="1"/>
      <c r="J4786" s="1"/>
      <c r="K4786" s="1"/>
      <c r="L4786" s="1"/>
    </row>
    <row r="4787" spans="7:12" x14ac:dyDescent="0.25">
      <c r="G4787" s="1"/>
      <c r="I4787" s="1"/>
      <c r="J4787" s="1"/>
      <c r="K4787" s="1"/>
      <c r="L4787" s="1"/>
    </row>
    <row r="4788" spans="7:12" x14ac:dyDescent="0.25">
      <c r="G4788" s="1"/>
      <c r="I4788" s="1"/>
      <c r="J4788" s="1"/>
      <c r="K4788" s="1"/>
      <c r="L4788" s="1"/>
    </row>
    <row r="4789" spans="7:12" x14ac:dyDescent="0.25">
      <c r="G4789" s="1"/>
      <c r="I4789" s="1"/>
      <c r="J4789" s="1"/>
      <c r="K4789" s="1"/>
      <c r="L4789" s="1"/>
    </row>
    <row r="4790" spans="7:12" x14ac:dyDescent="0.25">
      <c r="G4790" s="1"/>
      <c r="I4790" s="1"/>
      <c r="J4790" s="1"/>
      <c r="K4790" s="1"/>
      <c r="L4790" s="1"/>
    </row>
    <row r="4791" spans="7:12" x14ac:dyDescent="0.25">
      <c r="G4791" s="1"/>
      <c r="I4791" s="1"/>
      <c r="J4791" s="1"/>
      <c r="K4791" s="1"/>
      <c r="L4791" s="1"/>
    </row>
    <row r="4792" spans="7:12" x14ac:dyDescent="0.25">
      <c r="G4792" s="1"/>
      <c r="I4792" s="1"/>
      <c r="J4792" s="1"/>
      <c r="K4792" s="1"/>
      <c r="L4792" s="1"/>
    </row>
    <row r="4793" spans="7:12" x14ac:dyDescent="0.25">
      <c r="G4793" s="1"/>
      <c r="I4793" s="1"/>
      <c r="J4793" s="1"/>
      <c r="K4793" s="1"/>
      <c r="L4793" s="1"/>
    </row>
    <row r="4794" spans="7:12" x14ac:dyDescent="0.25">
      <c r="G4794" s="1"/>
      <c r="I4794" s="1"/>
      <c r="J4794" s="1"/>
      <c r="K4794" s="1"/>
      <c r="L4794" s="1"/>
    </row>
    <row r="4795" spans="7:12" x14ac:dyDescent="0.25">
      <c r="G4795" s="1"/>
      <c r="I4795" s="1"/>
      <c r="J4795" s="1"/>
      <c r="K4795" s="1"/>
      <c r="L4795" s="1"/>
    </row>
    <row r="4796" spans="7:12" x14ac:dyDescent="0.25">
      <c r="G4796" s="1"/>
      <c r="I4796" s="1"/>
      <c r="J4796" s="1"/>
      <c r="K4796" s="1"/>
      <c r="L4796" s="1"/>
    </row>
    <row r="4797" spans="7:12" x14ac:dyDescent="0.25">
      <c r="G4797" s="1"/>
      <c r="I4797" s="1"/>
      <c r="J4797" s="1"/>
      <c r="K4797" s="1"/>
      <c r="L4797" s="1"/>
    </row>
    <row r="4798" spans="7:12" x14ac:dyDescent="0.25">
      <c r="G4798" s="1"/>
      <c r="I4798" s="1"/>
      <c r="J4798" s="1"/>
      <c r="K4798" s="1"/>
      <c r="L4798" s="1"/>
    </row>
    <row r="4799" spans="7:12" x14ac:dyDescent="0.25">
      <c r="G4799" s="1"/>
      <c r="I4799" s="1"/>
      <c r="J4799" s="1"/>
      <c r="K4799" s="1"/>
      <c r="L4799" s="1"/>
    </row>
    <row r="4800" spans="7:12" x14ac:dyDescent="0.25">
      <c r="G4800" s="1"/>
      <c r="I4800" s="1"/>
      <c r="J4800" s="1"/>
      <c r="K4800" s="1"/>
      <c r="L4800" s="1"/>
    </row>
    <row r="4801" spans="7:12" x14ac:dyDescent="0.25">
      <c r="G4801" s="1"/>
      <c r="I4801" s="1"/>
      <c r="J4801" s="1"/>
      <c r="K4801" s="1"/>
      <c r="L4801" s="1"/>
    </row>
    <row r="4802" spans="7:12" x14ac:dyDescent="0.25">
      <c r="G4802" s="1"/>
      <c r="I4802" s="1"/>
      <c r="J4802" s="1"/>
      <c r="K4802" s="1"/>
      <c r="L4802" s="1"/>
    </row>
    <row r="4803" spans="7:12" x14ac:dyDescent="0.25">
      <c r="G4803" s="1"/>
      <c r="I4803" s="1"/>
      <c r="J4803" s="1"/>
      <c r="K4803" s="1"/>
      <c r="L4803" s="1"/>
    </row>
    <row r="4804" spans="7:12" x14ac:dyDescent="0.25">
      <c r="G4804" s="1"/>
      <c r="I4804" s="1"/>
      <c r="J4804" s="1"/>
      <c r="K4804" s="1"/>
      <c r="L4804" s="1"/>
    </row>
    <row r="4805" spans="7:12" x14ac:dyDescent="0.25">
      <c r="G4805" s="1"/>
      <c r="I4805" s="1"/>
      <c r="J4805" s="1"/>
      <c r="K4805" s="1"/>
      <c r="L4805" s="1"/>
    </row>
    <row r="4806" spans="7:12" x14ac:dyDescent="0.25">
      <c r="G4806" s="1"/>
      <c r="I4806" s="1"/>
      <c r="J4806" s="1"/>
      <c r="K4806" s="1"/>
      <c r="L4806" s="1"/>
    </row>
    <row r="4807" spans="7:12" x14ac:dyDescent="0.25">
      <c r="G4807" s="1"/>
      <c r="I4807" s="1"/>
      <c r="J4807" s="1"/>
      <c r="K4807" s="1"/>
      <c r="L4807" s="1"/>
    </row>
    <row r="4808" spans="7:12" x14ac:dyDescent="0.25">
      <c r="G4808" s="1"/>
      <c r="I4808" s="1"/>
      <c r="J4808" s="1"/>
      <c r="K4808" s="1"/>
      <c r="L4808" s="1"/>
    </row>
    <row r="4809" spans="7:12" x14ac:dyDescent="0.25">
      <c r="G4809" s="1"/>
      <c r="I4809" s="1"/>
      <c r="J4809" s="1"/>
      <c r="K4809" s="1"/>
      <c r="L4809" s="1"/>
    </row>
    <row r="4810" spans="7:12" x14ac:dyDescent="0.25">
      <c r="G4810" s="1"/>
      <c r="I4810" s="1"/>
      <c r="J4810" s="1"/>
      <c r="K4810" s="1"/>
      <c r="L4810" s="1"/>
    </row>
    <row r="4811" spans="7:12" x14ac:dyDescent="0.25">
      <c r="G4811" s="1"/>
      <c r="I4811" s="1"/>
      <c r="J4811" s="1"/>
      <c r="K4811" s="1"/>
      <c r="L4811" s="1"/>
    </row>
    <row r="4812" spans="7:12" x14ac:dyDescent="0.25">
      <c r="G4812" s="1"/>
      <c r="I4812" s="1"/>
      <c r="J4812" s="1"/>
      <c r="K4812" s="1"/>
      <c r="L4812" s="1"/>
    </row>
    <row r="4813" spans="7:12" x14ac:dyDescent="0.25">
      <c r="G4813" s="1"/>
      <c r="I4813" s="1"/>
      <c r="J4813" s="1"/>
      <c r="K4813" s="1"/>
      <c r="L4813" s="1"/>
    </row>
    <row r="4814" spans="7:12" x14ac:dyDescent="0.25">
      <c r="G4814" s="1"/>
      <c r="I4814" s="1"/>
      <c r="J4814" s="1"/>
      <c r="K4814" s="1"/>
      <c r="L4814" s="1"/>
    </row>
    <row r="4815" spans="7:12" x14ac:dyDescent="0.25">
      <c r="G4815" s="1"/>
      <c r="I4815" s="1"/>
      <c r="J4815" s="1"/>
      <c r="K4815" s="1"/>
      <c r="L4815" s="1"/>
    </row>
    <row r="4816" spans="7:12" x14ac:dyDescent="0.25">
      <c r="G4816" s="1"/>
      <c r="I4816" s="1"/>
      <c r="J4816" s="1"/>
      <c r="K4816" s="1"/>
      <c r="L4816" s="1"/>
    </row>
    <row r="4817" spans="7:12" x14ac:dyDescent="0.25">
      <c r="G4817" s="1"/>
      <c r="I4817" s="1"/>
      <c r="J4817" s="1"/>
      <c r="K4817" s="1"/>
      <c r="L4817" s="1"/>
    </row>
    <row r="4818" spans="7:12" x14ac:dyDescent="0.25">
      <c r="G4818" s="1"/>
      <c r="I4818" s="1"/>
      <c r="J4818" s="1"/>
      <c r="K4818" s="1"/>
      <c r="L4818" s="1"/>
    </row>
    <row r="4819" spans="7:12" x14ac:dyDescent="0.25">
      <c r="G4819" s="1"/>
      <c r="I4819" s="1"/>
      <c r="J4819" s="1"/>
      <c r="K4819" s="1"/>
      <c r="L4819" s="1"/>
    </row>
    <row r="4820" spans="7:12" x14ac:dyDescent="0.25">
      <c r="G4820" s="1"/>
      <c r="I4820" s="1"/>
      <c r="J4820" s="1"/>
      <c r="K4820" s="1"/>
      <c r="L4820" s="1"/>
    </row>
    <row r="4821" spans="7:12" x14ac:dyDescent="0.25">
      <c r="G4821" s="1"/>
      <c r="I4821" s="1"/>
      <c r="J4821" s="1"/>
      <c r="K4821" s="1"/>
      <c r="L4821" s="1"/>
    </row>
    <row r="4822" spans="7:12" x14ac:dyDescent="0.25">
      <c r="G4822" s="1"/>
      <c r="I4822" s="1"/>
      <c r="J4822" s="1"/>
      <c r="K4822" s="1"/>
      <c r="L4822" s="1"/>
    </row>
    <row r="4823" spans="7:12" x14ac:dyDescent="0.25">
      <c r="G4823" s="1"/>
      <c r="I4823" s="1"/>
      <c r="J4823" s="1"/>
      <c r="K4823" s="1"/>
      <c r="L4823" s="1"/>
    </row>
    <row r="4824" spans="7:12" x14ac:dyDescent="0.25">
      <c r="G4824" s="1"/>
      <c r="I4824" s="1"/>
      <c r="J4824" s="1"/>
      <c r="K4824" s="1"/>
      <c r="L4824" s="1"/>
    </row>
    <row r="4825" spans="7:12" x14ac:dyDescent="0.25">
      <c r="G4825" s="1"/>
      <c r="I4825" s="1"/>
      <c r="J4825" s="1"/>
      <c r="K4825" s="1"/>
      <c r="L4825" s="1"/>
    </row>
    <row r="4826" spans="7:12" x14ac:dyDescent="0.25">
      <c r="G4826" s="1"/>
      <c r="I4826" s="1"/>
      <c r="J4826" s="1"/>
      <c r="K4826" s="1"/>
      <c r="L4826" s="1"/>
    </row>
    <row r="4827" spans="7:12" x14ac:dyDescent="0.25">
      <c r="G4827" s="1"/>
      <c r="I4827" s="1"/>
      <c r="J4827" s="1"/>
      <c r="K4827" s="1"/>
      <c r="L4827" s="1"/>
    </row>
    <row r="4828" spans="7:12" x14ac:dyDescent="0.25">
      <c r="G4828" s="1"/>
      <c r="I4828" s="1"/>
      <c r="J4828" s="1"/>
      <c r="K4828" s="1"/>
      <c r="L4828" s="1"/>
    </row>
    <row r="4829" spans="7:12" x14ac:dyDescent="0.25">
      <c r="G4829" s="1"/>
      <c r="I4829" s="1"/>
      <c r="J4829" s="1"/>
      <c r="K4829" s="1"/>
      <c r="L4829" s="1"/>
    </row>
    <row r="4830" spans="7:12" x14ac:dyDescent="0.25">
      <c r="G4830" s="1"/>
      <c r="I4830" s="1"/>
      <c r="J4830" s="1"/>
      <c r="K4830" s="1"/>
      <c r="L4830" s="1"/>
    </row>
    <row r="4831" spans="7:12" x14ac:dyDescent="0.25">
      <c r="G4831" s="1"/>
      <c r="I4831" s="1"/>
      <c r="J4831" s="1"/>
      <c r="K4831" s="1"/>
      <c r="L4831" s="1"/>
    </row>
    <row r="4832" spans="7:12" x14ac:dyDescent="0.25">
      <c r="G4832" s="1"/>
      <c r="I4832" s="1"/>
      <c r="J4832" s="1"/>
      <c r="K4832" s="1"/>
      <c r="L4832" s="1"/>
    </row>
    <row r="4833" spans="7:12" x14ac:dyDescent="0.25">
      <c r="G4833" s="1"/>
      <c r="I4833" s="1"/>
      <c r="J4833" s="1"/>
      <c r="K4833" s="1"/>
      <c r="L4833" s="1"/>
    </row>
    <row r="4834" spans="7:12" x14ac:dyDescent="0.25">
      <c r="G4834" s="1"/>
      <c r="I4834" s="1"/>
      <c r="J4834" s="1"/>
      <c r="K4834" s="1"/>
      <c r="L4834" s="1"/>
    </row>
    <row r="4835" spans="7:12" x14ac:dyDescent="0.25">
      <c r="G4835" s="1"/>
      <c r="I4835" s="1"/>
      <c r="J4835" s="1"/>
      <c r="K4835" s="1"/>
      <c r="L4835" s="1"/>
    </row>
    <row r="4836" spans="7:12" x14ac:dyDescent="0.25">
      <c r="G4836" s="1"/>
      <c r="I4836" s="1"/>
      <c r="J4836" s="1"/>
      <c r="K4836" s="1"/>
      <c r="L4836" s="1"/>
    </row>
    <row r="4837" spans="7:12" x14ac:dyDescent="0.25">
      <c r="G4837" s="1"/>
      <c r="I4837" s="1"/>
      <c r="J4837" s="1"/>
      <c r="K4837" s="1"/>
      <c r="L4837" s="1"/>
    </row>
    <row r="4838" spans="7:12" x14ac:dyDescent="0.25">
      <c r="G4838" s="1"/>
      <c r="I4838" s="1"/>
      <c r="J4838" s="1"/>
      <c r="K4838" s="1"/>
      <c r="L4838" s="1"/>
    </row>
    <row r="4839" spans="7:12" x14ac:dyDescent="0.25">
      <c r="G4839" s="1"/>
      <c r="I4839" s="1"/>
      <c r="J4839" s="1"/>
      <c r="K4839" s="1"/>
      <c r="L4839" s="1"/>
    </row>
    <row r="4840" spans="7:12" x14ac:dyDescent="0.25">
      <c r="G4840" s="1"/>
      <c r="I4840" s="1"/>
      <c r="J4840" s="1"/>
      <c r="K4840" s="1"/>
      <c r="L4840" s="1"/>
    </row>
    <row r="4841" spans="7:12" x14ac:dyDescent="0.25">
      <c r="G4841" s="1"/>
      <c r="I4841" s="1"/>
      <c r="J4841" s="1"/>
      <c r="K4841" s="1"/>
      <c r="L4841" s="1"/>
    </row>
    <row r="4842" spans="7:12" x14ac:dyDescent="0.25">
      <c r="G4842" s="1"/>
      <c r="I4842" s="1"/>
      <c r="J4842" s="1"/>
      <c r="K4842" s="1"/>
      <c r="L4842" s="1"/>
    </row>
    <row r="4843" spans="7:12" x14ac:dyDescent="0.25">
      <c r="G4843" s="1"/>
      <c r="I4843" s="1"/>
      <c r="J4843" s="1"/>
      <c r="K4843" s="1"/>
      <c r="L4843" s="1"/>
    </row>
    <row r="4844" spans="7:12" x14ac:dyDescent="0.25">
      <c r="G4844" s="1"/>
      <c r="I4844" s="1"/>
      <c r="J4844" s="1"/>
      <c r="K4844" s="1"/>
      <c r="L4844" s="1"/>
    </row>
    <row r="4845" spans="7:12" x14ac:dyDescent="0.25">
      <c r="G4845" s="1"/>
      <c r="I4845" s="1"/>
      <c r="J4845" s="1"/>
      <c r="K4845" s="1"/>
      <c r="L4845" s="1"/>
    </row>
    <row r="4846" spans="7:12" x14ac:dyDescent="0.25">
      <c r="G4846" s="1"/>
      <c r="I4846" s="1"/>
      <c r="J4846" s="1"/>
      <c r="K4846" s="1"/>
      <c r="L4846" s="1"/>
    </row>
    <row r="4847" spans="7:12" x14ac:dyDescent="0.25">
      <c r="G4847" s="1"/>
      <c r="I4847" s="1"/>
      <c r="J4847" s="1"/>
      <c r="K4847" s="1"/>
      <c r="L4847" s="1"/>
    </row>
    <row r="4848" spans="7:12" x14ac:dyDescent="0.25">
      <c r="G4848" s="1"/>
      <c r="I4848" s="1"/>
      <c r="J4848" s="1"/>
      <c r="K4848" s="1"/>
      <c r="L4848" s="1"/>
    </row>
    <row r="4849" spans="7:12" x14ac:dyDescent="0.25">
      <c r="G4849" s="1"/>
      <c r="I4849" s="1"/>
      <c r="J4849" s="1"/>
      <c r="K4849" s="1"/>
      <c r="L4849" s="1"/>
    </row>
    <row r="4850" spans="7:12" x14ac:dyDescent="0.25">
      <c r="G4850" s="1"/>
      <c r="I4850" s="1"/>
      <c r="J4850" s="1"/>
      <c r="K4850" s="1"/>
      <c r="L4850" s="1"/>
    </row>
    <row r="4851" spans="7:12" x14ac:dyDescent="0.25">
      <c r="G4851" s="1"/>
      <c r="I4851" s="1"/>
      <c r="J4851" s="1"/>
      <c r="K4851" s="1"/>
      <c r="L4851" s="1"/>
    </row>
    <row r="4852" spans="7:12" x14ac:dyDescent="0.25">
      <c r="G4852" s="1"/>
      <c r="I4852" s="1"/>
      <c r="J4852" s="1"/>
      <c r="K4852" s="1"/>
      <c r="L4852" s="1"/>
    </row>
    <row r="4853" spans="7:12" x14ac:dyDescent="0.25">
      <c r="G4853" s="1"/>
      <c r="I4853" s="1"/>
      <c r="J4853" s="1"/>
      <c r="K4853" s="1"/>
      <c r="L4853" s="1"/>
    </row>
    <row r="4854" spans="7:12" x14ac:dyDescent="0.25">
      <c r="G4854" s="1"/>
      <c r="I4854" s="1"/>
      <c r="J4854" s="1"/>
      <c r="K4854" s="1"/>
      <c r="L4854" s="1"/>
    </row>
    <row r="4855" spans="7:12" x14ac:dyDescent="0.25">
      <c r="G4855" s="1"/>
      <c r="I4855" s="1"/>
      <c r="J4855" s="1"/>
      <c r="K4855" s="1"/>
      <c r="L4855" s="1"/>
    </row>
    <row r="4856" spans="7:12" x14ac:dyDescent="0.25">
      <c r="G4856" s="1"/>
      <c r="I4856" s="1"/>
      <c r="J4856" s="1"/>
      <c r="K4856" s="1"/>
      <c r="L4856" s="1"/>
    </row>
    <row r="4857" spans="7:12" x14ac:dyDescent="0.25">
      <c r="G4857" s="1"/>
      <c r="I4857" s="1"/>
      <c r="J4857" s="1"/>
      <c r="K4857" s="1"/>
      <c r="L4857" s="1"/>
    </row>
    <row r="4858" spans="7:12" x14ac:dyDescent="0.25">
      <c r="G4858" s="1"/>
      <c r="I4858" s="1"/>
      <c r="J4858" s="1"/>
      <c r="K4858" s="1"/>
      <c r="L4858" s="1"/>
    </row>
    <row r="4859" spans="7:12" x14ac:dyDescent="0.25">
      <c r="G4859" s="1"/>
      <c r="I4859" s="1"/>
      <c r="J4859" s="1"/>
      <c r="K4859" s="1"/>
      <c r="L4859" s="1"/>
    </row>
    <row r="4860" spans="7:12" x14ac:dyDescent="0.25">
      <c r="G4860" s="1"/>
      <c r="I4860" s="1"/>
      <c r="J4860" s="1"/>
      <c r="K4860" s="1"/>
      <c r="L4860" s="1"/>
    </row>
    <row r="4861" spans="7:12" x14ac:dyDescent="0.25">
      <c r="G4861" s="1"/>
      <c r="I4861" s="1"/>
      <c r="J4861" s="1"/>
      <c r="K4861" s="1"/>
      <c r="L4861" s="1"/>
    </row>
    <row r="4862" spans="7:12" x14ac:dyDescent="0.25">
      <c r="G4862" s="1"/>
      <c r="I4862" s="1"/>
      <c r="J4862" s="1"/>
      <c r="K4862" s="1"/>
      <c r="L4862" s="1"/>
    </row>
    <row r="4863" spans="7:12" x14ac:dyDescent="0.25">
      <c r="G4863" s="1"/>
      <c r="I4863" s="1"/>
      <c r="J4863" s="1"/>
      <c r="K4863" s="1"/>
      <c r="L4863" s="1"/>
    </row>
    <row r="4864" spans="7:12" x14ac:dyDescent="0.25">
      <c r="G4864" s="1"/>
      <c r="I4864" s="1"/>
      <c r="J4864" s="1"/>
      <c r="K4864" s="1"/>
      <c r="L4864" s="1"/>
    </row>
    <row r="4865" spans="7:12" x14ac:dyDescent="0.25">
      <c r="G4865" s="1"/>
      <c r="I4865" s="1"/>
      <c r="J4865" s="1"/>
      <c r="K4865" s="1"/>
      <c r="L4865" s="1"/>
    </row>
    <row r="4866" spans="7:12" x14ac:dyDescent="0.25">
      <c r="G4866" s="1"/>
      <c r="I4866" s="1"/>
      <c r="J4866" s="1"/>
      <c r="K4866" s="1"/>
      <c r="L4866" s="1"/>
    </row>
    <row r="4867" spans="7:12" x14ac:dyDescent="0.25">
      <c r="G4867" s="1"/>
      <c r="I4867" s="1"/>
      <c r="J4867" s="1"/>
      <c r="K4867" s="1"/>
      <c r="L4867" s="1"/>
    </row>
    <row r="4868" spans="7:12" x14ac:dyDescent="0.25">
      <c r="G4868" s="1"/>
      <c r="I4868" s="1"/>
      <c r="J4868" s="1"/>
      <c r="K4868" s="1"/>
      <c r="L4868" s="1"/>
    </row>
    <row r="4869" spans="7:12" x14ac:dyDescent="0.25">
      <c r="G4869" s="1"/>
      <c r="I4869" s="1"/>
      <c r="J4869" s="1"/>
      <c r="K4869" s="1"/>
      <c r="L4869" s="1"/>
    </row>
    <row r="4870" spans="7:12" x14ac:dyDescent="0.25">
      <c r="G4870" s="1"/>
      <c r="I4870" s="1"/>
      <c r="J4870" s="1"/>
      <c r="K4870" s="1"/>
      <c r="L4870" s="1"/>
    </row>
    <row r="4871" spans="7:12" x14ac:dyDescent="0.25">
      <c r="G4871" s="1"/>
      <c r="I4871" s="1"/>
      <c r="J4871" s="1"/>
      <c r="K4871" s="1"/>
      <c r="L4871" s="1"/>
    </row>
    <row r="4872" spans="7:12" x14ac:dyDescent="0.25">
      <c r="G4872" s="1"/>
      <c r="I4872" s="1"/>
      <c r="J4872" s="1"/>
      <c r="K4872" s="1"/>
      <c r="L4872" s="1"/>
    </row>
    <row r="4873" spans="7:12" x14ac:dyDescent="0.25">
      <c r="G4873" s="1"/>
      <c r="I4873" s="1"/>
      <c r="J4873" s="1"/>
      <c r="K4873" s="1"/>
      <c r="L4873" s="1"/>
    </row>
    <row r="4874" spans="7:12" x14ac:dyDescent="0.25">
      <c r="G4874" s="1"/>
      <c r="I4874" s="1"/>
      <c r="J4874" s="1"/>
      <c r="K4874" s="1"/>
      <c r="L4874" s="1"/>
    </row>
    <row r="4875" spans="7:12" x14ac:dyDescent="0.25">
      <c r="G4875" s="1"/>
      <c r="I4875" s="1"/>
      <c r="J4875" s="1"/>
      <c r="K4875" s="1"/>
      <c r="L4875" s="1"/>
    </row>
    <row r="4876" spans="7:12" x14ac:dyDescent="0.25">
      <c r="G4876" s="1"/>
      <c r="I4876" s="1"/>
      <c r="J4876" s="1"/>
      <c r="K4876" s="1"/>
      <c r="L4876" s="1"/>
    </row>
    <row r="4877" spans="7:12" x14ac:dyDescent="0.25">
      <c r="G4877" s="1"/>
      <c r="I4877" s="1"/>
      <c r="J4877" s="1"/>
      <c r="K4877" s="1"/>
      <c r="L4877" s="1"/>
    </row>
    <row r="4878" spans="7:12" x14ac:dyDescent="0.25">
      <c r="G4878" s="1"/>
      <c r="I4878" s="1"/>
      <c r="J4878" s="1"/>
      <c r="K4878" s="1"/>
      <c r="L4878" s="1"/>
    </row>
    <row r="4879" spans="7:12" x14ac:dyDescent="0.25">
      <c r="G4879" s="1"/>
      <c r="I4879" s="1"/>
      <c r="J4879" s="1"/>
      <c r="K4879" s="1"/>
      <c r="L4879" s="1"/>
    </row>
    <row r="4880" spans="7:12" x14ac:dyDescent="0.25">
      <c r="G4880" s="1"/>
      <c r="I4880" s="1"/>
      <c r="J4880" s="1"/>
      <c r="K4880" s="1"/>
      <c r="L4880" s="1"/>
    </row>
    <row r="4881" spans="7:12" x14ac:dyDescent="0.25">
      <c r="G4881" s="1"/>
      <c r="I4881" s="1"/>
      <c r="J4881" s="1"/>
      <c r="K4881" s="1"/>
      <c r="L4881" s="1"/>
    </row>
    <row r="4882" spans="7:12" x14ac:dyDescent="0.25">
      <c r="G4882" s="1"/>
      <c r="I4882" s="1"/>
      <c r="J4882" s="1"/>
      <c r="K4882" s="1"/>
      <c r="L4882" s="1"/>
    </row>
    <row r="4883" spans="7:12" x14ac:dyDescent="0.25">
      <c r="G4883" s="1"/>
      <c r="I4883" s="1"/>
      <c r="J4883" s="1"/>
      <c r="K4883" s="1"/>
      <c r="L4883" s="1"/>
    </row>
    <row r="4884" spans="7:12" x14ac:dyDescent="0.25">
      <c r="G4884" s="1"/>
      <c r="I4884" s="1"/>
      <c r="J4884" s="1"/>
      <c r="K4884" s="1"/>
      <c r="L4884" s="1"/>
    </row>
    <row r="4885" spans="7:12" x14ac:dyDescent="0.25">
      <c r="G4885" s="1"/>
      <c r="I4885" s="1"/>
      <c r="J4885" s="1"/>
      <c r="K4885" s="1"/>
      <c r="L4885" s="1"/>
    </row>
    <row r="4886" spans="7:12" x14ac:dyDescent="0.25">
      <c r="G4886" s="1"/>
      <c r="I4886" s="1"/>
      <c r="J4886" s="1"/>
      <c r="K4886" s="1"/>
      <c r="L4886" s="1"/>
    </row>
    <row r="4887" spans="7:12" x14ac:dyDescent="0.25">
      <c r="G4887" s="1"/>
      <c r="I4887" s="1"/>
      <c r="J4887" s="1"/>
      <c r="K4887" s="1"/>
      <c r="L4887" s="1"/>
    </row>
    <row r="4888" spans="7:12" x14ac:dyDescent="0.25">
      <c r="G4888" s="1"/>
      <c r="I4888" s="1"/>
      <c r="J4888" s="1"/>
      <c r="K4888" s="1"/>
      <c r="L4888" s="1"/>
    </row>
    <row r="4889" spans="7:12" x14ac:dyDescent="0.25">
      <c r="G4889" s="1"/>
      <c r="I4889" s="1"/>
      <c r="J4889" s="1"/>
      <c r="K4889" s="1"/>
      <c r="L4889" s="1"/>
    </row>
    <row r="4890" spans="7:12" x14ac:dyDescent="0.25">
      <c r="G4890" s="1"/>
      <c r="I4890" s="1"/>
      <c r="J4890" s="1"/>
      <c r="K4890" s="1"/>
      <c r="L4890" s="1"/>
    </row>
    <row r="4891" spans="7:12" x14ac:dyDescent="0.25">
      <c r="G4891" s="1"/>
      <c r="I4891" s="1"/>
      <c r="J4891" s="1"/>
      <c r="K4891" s="1"/>
      <c r="L4891" s="1"/>
    </row>
    <row r="4892" spans="7:12" x14ac:dyDescent="0.25">
      <c r="G4892" s="1"/>
      <c r="I4892" s="1"/>
      <c r="J4892" s="1"/>
      <c r="K4892" s="1"/>
      <c r="L4892" s="1"/>
    </row>
    <row r="4893" spans="7:12" x14ac:dyDescent="0.25">
      <c r="G4893" s="1"/>
      <c r="I4893" s="1"/>
      <c r="J4893" s="1"/>
      <c r="K4893" s="1"/>
      <c r="L4893" s="1"/>
    </row>
    <row r="4894" spans="7:12" x14ac:dyDescent="0.25">
      <c r="G4894" s="1"/>
      <c r="I4894" s="1"/>
      <c r="J4894" s="1"/>
      <c r="K4894" s="1"/>
      <c r="L4894" s="1"/>
    </row>
    <row r="4895" spans="7:12" x14ac:dyDescent="0.25">
      <c r="G4895" s="1"/>
      <c r="I4895" s="1"/>
      <c r="J4895" s="1"/>
      <c r="K4895" s="1"/>
      <c r="L4895" s="1"/>
    </row>
    <row r="4896" spans="7:12" x14ac:dyDescent="0.25">
      <c r="G4896" s="1"/>
      <c r="I4896" s="1"/>
      <c r="J4896" s="1"/>
      <c r="K4896" s="1"/>
      <c r="L4896" s="1"/>
    </row>
    <row r="4897" spans="7:12" x14ac:dyDescent="0.25">
      <c r="G4897" s="1"/>
      <c r="I4897" s="1"/>
      <c r="J4897" s="1"/>
      <c r="K4897" s="1"/>
      <c r="L4897" s="1"/>
    </row>
    <row r="4898" spans="7:12" x14ac:dyDescent="0.25">
      <c r="G4898" s="1"/>
      <c r="I4898" s="1"/>
      <c r="J4898" s="1"/>
      <c r="K4898" s="1"/>
      <c r="L4898" s="1"/>
    </row>
    <row r="4899" spans="7:12" x14ac:dyDescent="0.25">
      <c r="G4899" s="1"/>
      <c r="I4899" s="1"/>
      <c r="J4899" s="1"/>
      <c r="K4899" s="1"/>
      <c r="L4899" s="1"/>
    </row>
    <row r="4900" spans="7:12" x14ac:dyDescent="0.25">
      <c r="G4900" s="1"/>
      <c r="I4900" s="1"/>
      <c r="J4900" s="1"/>
      <c r="K4900" s="1"/>
      <c r="L4900" s="1"/>
    </row>
    <row r="4901" spans="7:12" x14ac:dyDescent="0.25">
      <c r="G4901" s="1"/>
      <c r="I4901" s="1"/>
      <c r="J4901" s="1"/>
      <c r="K4901" s="1"/>
      <c r="L4901" s="1"/>
    </row>
    <row r="4902" spans="7:12" x14ac:dyDescent="0.25">
      <c r="G4902" s="1"/>
      <c r="I4902" s="1"/>
      <c r="J4902" s="1"/>
      <c r="K4902" s="1"/>
      <c r="L4902" s="1"/>
    </row>
    <row r="4903" spans="7:12" x14ac:dyDescent="0.25">
      <c r="G4903" s="1"/>
      <c r="I4903" s="1"/>
      <c r="J4903" s="1"/>
      <c r="K4903" s="1"/>
      <c r="L4903" s="1"/>
    </row>
    <row r="4904" spans="7:12" x14ac:dyDescent="0.25">
      <c r="G4904" s="1"/>
      <c r="I4904" s="1"/>
      <c r="J4904" s="1"/>
      <c r="K4904" s="1"/>
      <c r="L4904" s="1"/>
    </row>
    <row r="4905" spans="7:12" x14ac:dyDescent="0.25">
      <c r="G4905" s="1"/>
      <c r="I4905" s="1"/>
      <c r="J4905" s="1"/>
      <c r="K4905" s="1"/>
      <c r="L4905" s="1"/>
    </row>
    <row r="4906" spans="7:12" x14ac:dyDescent="0.25">
      <c r="G4906" s="1"/>
      <c r="I4906" s="1"/>
      <c r="J4906" s="1"/>
      <c r="K4906" s="1"/>
      <c r="L4906" s="1"/>
    </row>
    <row r="4907" spans="7:12" x14ac:dyDescent="0.25">
      <c r="G4907" s="1"/>
      <c r="I4907" s="1"/>
      <c r="J4907" s="1"/>
      <c r="K4907" s="1"/>
      <c r="L4907" s="1"/>
    </row>
    <row r="4908" spans="7:12" x14ac:dyDescent="0.25">
      <c r="G4908" s="1"/>
      <c r="I4908" s="1"/>
      <c r="J4908" s="1"/>
      <c r="K4908" s="1"/>
      <c r="L4908" s="1"/>
    </row>
    <row r="4909" spans="7:12" x14ac:dyDescent="0.25">
      <c r="G4909" s="1"/>
      <c r="I4909" s="1"/>
      <c r="J4909" s="1"/>
      <c r="K4909" s="1"/>
      <c r="L4909" s="1"/>
    </row>
    <row r="4910" spans="7:12" x14ac:dyDescent="0.25">
      <c r="G4910" s="1"/>
      <c r="I4910" s="1"/>
      <c r="J4910" s="1"/>
      <c r="K4910" s="1"/>
      <c r="L4910" s="1"/>
    </row>
    <row r="4911" spans="7:12" x14ac:dyDescent="0.25">
      <c r="G4911" s="1"/>
      <c r="I4911" s="1"/>
      <c r="J4911" s="1"/>
      <c r="K4911" s="1"/>
      <c r="L4911" s="1"/>
    </row>
    <row r="4912" spans="7:12" x14ac:dyDescent="0.25">
      <c r="G4912" s="1"/>
      <c r="I4912" s="1"/>
      <c r="J4912" s="1"/>
      <c r="K4912" s="1"/>
      <c r="L4912" s="1"/>
    </row>
    <row r="4913" spans="7:12" x14ac:dyDescent="0.25">
      <c r="G4913" s="1"/>
      <c r="I4913" s="1"/>
      <c r="J4913" s="1"/>
      <c r="K4913" s="1"/>
      <c r="L4913" s="1"/>
    </row>
    <row r="4914" spans="7:12" x14ac:dyDescent="0.25">
      <c r="G4914" s="1"/>
      <c r="I4914" s="1"/>
      <c r="J4914" s="1"/>
      <c r="K4914" s="1"/>
      <c r="L4914" s="1"/>
    </row>
    <row r="4915" spans="7:12" x14ac:dyDescent="0.25">
      <c r="G4915" s="1"/>
      <c r="I4915" s="1"/>
      <c r="J4915" s="1"/>
      <c r="K4915" s="1"/>
      <c r="L4915" s="1"/>
    </row>
    <row r="4916" spans="7:12" x14ac:dyDescent="0.25">
      <c r="G4916" s="1"/>
      <c r="I4916" s="1"/>
      <c r="J4916" s="1"/>
      <c r="K4916" s="1"/>
      <c r="L4916" s="1"/>
    </row>
    <row r="4917" spans="7:12" x14ac:dyDescent="0.25">
      <c r="G4917" s="1"/>
      <c r="I4917" s="1"/>
      <c r="J4917" s="1"/>
      <c r="K4917" s="1"/>
      <c r="L4917" s="1"/>
    </row>
    <row r="4918" spans="7:12" x14ac:dyDescent="0.25">
      <c r="G4918" s="1"/>
      <c r="I4918" s="1"/>
      <c r="J4918" s="1"/>
      <c r="K4918" s="1"/>
      <c r="L4918" s="1"/>
    </row>
    <row r="4919" spans="7:12" x14ac:dyDescent="0.25">
      <c r="G4919" s="1"/>
      <c r="I4919" s="1"/>
      <c r="J4919" s="1"/>
      <c r="K4919" s="1"/>
      <c r="L4919" s="1"/>
    </row>
    <row r="4920" spans="7:12" x14ac:dyDescent="0.25">
      <c r="G4920" s="1"/>
      <c r="I4920" s="1"/>
      <c r="J4920" s="1"/>
      <c r="K4920" s="1"/>
      <c r="L4920" s="1"/>
    </row>
    <row r="4921" spans="7:12" x14ac:dyDescent="0.25">
      <c r="G4921" s="1"/>
      <c r="I4921" s="1"/>
      <c r="J4921" s="1"/>
      <c r="K4921" s="1"/>
      <c r="L4921" s="1"/>
    </row>
    <row r="4922" spans="7:12" x14ac:dyDescent="0.25">
      <c r="G4922" s="1"/>
      <c r="I4922" s="1"/>
      <c r="J4922" s="1"/>
      <c r="K4922" s="1"/>
      <c r="L4922" s="1"/>
    </row>
    <row r="4923" spans="7:12" x14ac:dyDescent="0.25">
      <c r="G4923" s="1"/>
      <c r="I4923" s="1"/>
      <c r="J4923" s="1"/>
      <c r="K4923" s="1"/>
      <c r="L4923" s="1"/>
    </row>
    <row r="4924" spans="7:12" x14ac:dyDescent="0.25">
      <c r="G4924" s="1"/>
      <c r="I4924" s="1"/>
      <c r="J4924" s="1"/>
      <c r="K4924" s="1"/>
      <c r="L4924" s="1"/>
    </row>
    <row r="4925" spans="7:12" x14ac:dyDescent="0.25">
      <c r="G4925" s="1"/>
      <c r="I4925" s="1"/>
      <c r="J4925" s="1"/>
      <c r="K4925" s="1"/>
      <c r="L4925" s="1"/>
    </row>
    <row r="4926" spans="7:12" x14ac:dyDescent="0.25">
      <c r="G4926" s="1"/>
      <c r="I4926" s="1"/>
      <c r="J4926" s="1"/>
      <c r="K4926" s="1"/>
      <c r="L4926" s="1"/>
    </row>
    <row r="4927" spans="7:12" x14ac:dyDescent="0.25">
      <c r="G4927" s="1"/>
      <c r="I4927" s="1"/>
      <c r="J4927" s="1"/>
      <c r="K4927" s="1"/>
      <c r="L4927" s="1"/>
    </row>
    <row r="4928" spans="7:12" x14ac:dyDescent="0.25">
      <c r="G4928" s="1"/>
      <c r="I4928" s="1"/>
      <c r="J4928" s="1"/>
      <c r="K4928" s="1"/>
      <c r="L4928" s="1"/>
    </row>
    <row r="4929" spans="7:12" x14ac:dyDescent="0.25">
      <c r="G4929" s="1"/>
      <c r="I4929" s="1"/>
      <c r="J4929" s="1"/>
      <c r="K4929" s="1"/>
      <c r="L4929" s="1"/>
    </row>
    <row r="4930" spans="7:12" x14ac:dyDescent="0.25">
      <c r="G4930" s="1"/>
      <c r="I4930" s="1"/>
      <c r="J4930" s="1"/>
      <c r="K4930" s="1"/>
      <c r="L4930" s="1"/>
    </row>
    <row r="4931" spans="7:12" x14ac:dyDescent="0.25">
      <c r="G4931" s="1"/>
      <c r="I4931" s="1"/>
      <c r="J4931" s="1"/>
      <c r="K4931" s="1"/>
      <c r="L4931" s="1"/>
    </row>
    <row r="4932" spans="7:12" x14ac:dyDescent="0.25">
      <c r="G4932" s="1"/>
      <c r="I4932" s="1"/>
      <c r="J4932" s="1"/>
      <c r="K4932" s="1"/>
      <c r="L4932" s="1"/>
    </row>
    <row r="4933" spans="7:12" x14ac:dyDescent="0.25">
      <c r="G4933" s="1"/>
      <c r="I4933" s="1"/>
      <c r="J4933" s="1"/>
      <c r="K4933" s="1"/>
      <c r="L4933" s="1"/>
    </row>
    <row r="4934" spans="7:12" x14ac:dyDescent="0.25">
      <c r="G4934" s="1"/>
      <c r="I4934" s="1"/>
      <c r="J4934" s="1"/>
      <c r="K4934" s="1"/>
      <c r="L4934" s="1"/>
    </row>
    <row r="4935" spans="7:12" x14ac:dyDescent="0.25">
      <c r="G4935" s="1"/>
      <c r="I4935" s="1"/>
      <c r="J4935" s="1"/>
      <c r="K4935" s="1"/>
      <c r="L4935" s="1"/>
    </row>
    <row r="4936" spans="7:12" x14ac:dyDescent="0.25">
      <c r="G4936" s="1"/>
      <c r="I4936" s="1"/>
      <c r="J4936" s="1"/>
      <c r="K4936" s="1"/>
      <c r="L4936" s="1"/>
    </row>
    <row r="4937" spans="7:12" x14ac:dyDescent="0.25">
      <c r="G4937" s="1"/>
      <c r="I4937" s="1"/>
      <c r="J4937" s="1"/>
      <c r="K4937" s="1"/>
      <c r="L4937" s="1"/>
    </row>
    <row r="4938" spans="7:12" x14ac:dyDescent="0.25">
      <c r="G4938" s="1"/>
      <c r="I4938" s="1"/>
      <c r="J4938" s="1"/>
      <c r="K4938" s="1"/>
      <c r="L4938" s="1"/>
    </row>
    <row r="4939" spans="7:12" x14ac:dyDescent="0.25">
      <c r="G4939" s="1"/>
      <c r="I4939" s="1"/>
      <c r="J4939" s="1"/>
      <c r="K4939" s="1"/>
      <c r="L4939" s="1"/>
    </row>
    <row r="4940" spans="7:12" x14ac:dyDescent="0.25">
      <c r="G4940" s="1"/>
      <c r="I4940" s="1"/>
      <c r="J4940" s="1"/>
      <c r="K4940" s="1"/>
      <c r="L4940" s="1"/>
    </row>
    <row r="4941" spans="7:12" x14ac:dyDescent="0.25">
      <c r="G4941" s="1"/>
      <c r="I4941" s="1"/>
      <c r="J4941" s="1"/>
      <c r="K4941" s="1"/>
      <c r="L4941" s="1"/>
    </row>
    <row r="4942" spans="7:12" x14ac:dyDescent="0.25">
      <c r="G4942" s="1"/>
      <c r="I4942" s="1"/>
      <c r="J4942" s="1"/>
      <c r="K4942" s="1"/>
      <c r="L4942" s="1"/>
    </row>
    <row r="4943" spans="7:12" x14ac:dyDescent="0.25">
      <c r="G4943" s="1"/>
      <c r="I4943" s="1"/>
      <c r="J4943" s="1"/>
      <c r="K4943" s="1"/>
      <c r="L4943" s="1"/>
    </row>
    <row r="4944" spans="7:12" x14ac:dyDescent="0.25">
      <c r="G4944" s="1"/>
      <c r="I4944" s="1"/>
      <c r="J4944" s="1"/>
      <c r="K4944" s="1"/>
      <c r="L4944" s="1"/>
    </row>
    <row r="4945" spans="7:12" x14ac:dyDescent="0.25">
      <c r="G4945" s="1"/>
      <c r="I4945" s="1"/>
      <c r="J4945" s="1"/>
      <c r="K4945" s="1"/>
      <c r="L4945" s="1"/>
    </row>
    <row r="4946" spans="7:12" x14ac:dyDescent="0.25">
      <c r="G4946" s="1"/>
      <c r="I4946" s="1"/>
      <c r="J4946" s="1"/>
      <c r="K4946" s="1"/>
      <c r="L4946" s="1"/>
    </row>
    <row r="4947" spans="7:12" x14ac:dyDescent="0.25">
      <c r="G4947" s="1"/>
      <c r="I4947" s="1"/>
      <c r="J4947" s="1"/>
      <c r="K4947" s="1"/>
      <c r="L4947" s="1"/>
    </row>
    <row r="4948" spans="7:12" x14ac:dyDescent="0.25">
      <c r="G4948" s="1"/>
      <c r="I4948" s="1"/>
      <c r="J4948" s="1"/>
      <c r="K4948" s="1"/>
      <c r="L4948" s="1"/>
    </row>
    <row r="4949" spans="7:12" x14ac:dyDescent="0.25">
      <c r="G4949" s="1"/>
      <c r="I4949" s="1"/>
      <c r="J4949" s="1"/>
      <c r="K4949" s="1"/>
      <c r="L4949" s="1"/>
    </row>
    <row r="4950" spans="7:12" x14ac:dyDescent="0.25">
      <c r="G4950" s="1"/>
      <c r="I4950" s="1"/>
      <c r="J4950" s="1"/>
      <c r="K4950" s="1"/>
      <c r="L4950" s="1"/>
    </row>
    <row r="4951" spans="7:12" x14ac:dyDescent="0.25">
      <c r="G4951" s="1"/>
      <c r="I4951" s="1"/>
      <c r="J4951" s="1"/>
      <c r="K4951" s="1"/>
      <c r="L4951" s="1"/>
    </row>
    <row r="4952" spans="7:12" x14ac:dyDescent="0.25">
      <c r="G4952" s="1"/>
      <c r="I4952" s="1"/>
      <c r="J4952" s="1"/>
      <c r="K4952" s="1"/>
      <c r="L4952" s="1"/>
    </row>
    <row r="4953" spans="7:12" x14ac:dyDescent="0.25">
      <c r="G4953" s="1"/>
      <c r="I4953" s="1"/>
      <c r="J4953" s="1"/>
      <c r="K4953" s="1"/>
      <c r="L4953" s="1"/>
    </row>
    <row r="4954" spans="7:12" x14ac:dyDescent="0.25">
      <c r="G4954" s="1"/>
      <c r="I4954" s="1"/>
      <c r="J4954" s="1"/>
      <c r="K4954" s="1"/>
      <c r="L4954" s="1"/>
    </row>
    <row r="4955" spans="7:12" x14ac:dyDescent="0.25">
      <c r="G4955" s="1"/>
      <c r="I4955" s="1"/>
      <c r="J4955" s="1"/>
      <c r="K4955" s="1"/>
      <c r="L4955" s="1"/>
    </row>
    <row r="4956" spans="7:12" x14ac:dyDescent="0.25">
      <c r="G4956" s="1"/>
      <c r="I4956" s="1"/>
      <c r="J4956" s="1"/>
      <c r="K4956" s="1"/>
      <c r="L4956" s="1"/>
    </row>
    <row r="4957" spans="7:12" x14ac:dyDescent="0.25">
      <c r="G4957" s="1"/>
      <c r="I4957" s="1"/>
      <c r="J4957" s="1"/>
      <c r="K4957" s="1"/>
      <c r="L4957" s="1"/>
    </row>
    <row r="4958" spans="7:12" x14ac:dyDescent="0.25">
      <c r="G4958" s="1"/>
      <c r="I4958" s="1"/>
      <c r="J4958" s="1"/>
      <c r="K4958" s="1"/>
      <c r="L4958" s="1"/>
    </row>
    <row r="4959" spans="7:12" x14ac:dyDescent="0.25">
      <c r="G4959" s="1"/>
      <c r="I4959" s="1"/>
      <c r="J4959" s="1"/>
      <c r="K4959" s="1"/>
      <c r="L4959" s="1"/>
    </row>
    <row r="4960" spans="7:12" x14ac:dyDescent="0.25">
      <c r="G4960" s="1"/>
      <c r="I4960" s="1"/>
      <c r="J4960" s="1"/>
      <c r="K4960" s="1"/>
      <c r="L4960" s="1"/>
    </row>
    <row r="4961" spans="7:12" x14ac:dyDescent="0.25">
      <c r="G4961" s="1"/>
      <c r="I4961" s="1"/>
      <c r="J4961" s="1"/>
      <c r="K4961" s="1"/>
      <c r="L4961" s="1"/>
    </row>
    <row r="4962" spans="7:12" x14ac:dyDescent="0.25">
      <c r="G4962" s="1"/>
      <c r="I4962" s="1"/>
      <c r="J4962" s="1"/>
      <c r="K4962" s="1"/>
      <c r="L4962" s="1"/>
    </row>
    <row r="4963" spans="7:12" x14ac:dyDescent="0.25">
      <c r="G4963" s="1"/>
      <c r="I4963" s="1"/>
      <c r="J4963" s="1"/>
      <c r="K4963" s="1"/>
      <c r="L4963" s="1"/>
    </row>
    <row r="4964" spans="7:12" x14ac:dyDescent="0.25">
      <c r="G4964" s="1"/>
      <c r="I4964" s="1"/>
      <c r="J4964" s="1"/>
      <c r="K4964" s="1"/>
      <c r="L4964" s="1"/>
    </row>
    <row r="4965" spans="7:12" x14ac:dyDescent="0.25">
      <c r="G4965" s="1"/>
      <c r="I4965" s="1"/>
      <c r="J4965" s="1"/>
      <c r="K4965" s="1"/>
      <c r="L4965" s="1"/>
    </row>
    <row r="4966" spans="7:12" x14ac:dyDescent="0.25">
      <c r="G4966" s="1"/>
      <c r="I4966" s="1"/>
      <c r="J4966" s="1"/>
      <c r="K4966" s="1"/>
      <c r="L4966" s="1"/>
    </row>
    <row r="4967" spans="7:12" x14ac:dyDescent="0.25">
      <c r="G4967" s="1"/>
      <c r="I4967" s="1"/>
      <c r="J4967" s="1"/>
      <c r="K4967" s="1"/>
      <c r="L4967" s="1"/>
    </row>
    <row r="4968" spans="7:12" x14ac:dyDescent="0.25">
      <c r="G4968" s="1"/>
      <c r="I4968" s="1"/>
      <c r="J4968" s="1"/>
      <c r="K4968" s="1"/>
      <c r="L4968" s="1"/>
    </row>
    <row r="4969" spans="7:12" x14ac:dyDescent="0.25">
      <c r="G4969" s="1"/>
      <c r="I4969" s="1"/>
      <c r="J4969" s="1"/>
      <c r="K4969" s="1"/>
      <c r="L4969" s="1"/>
    </row>
    <row r="4970" spans="7:12" x14ac:dyDescent="0.25">
      <c r="G4970" s="1"/>
      <c r="I4970" s="1"/>
      <c r="J4970" s="1"/>
      <c r="K4970" s="1"/>
      <c r="L4970" s="1"/>
    </row>
    <row r="4971" spans="7:12" x14ac:dyDescent="0.25">
      <c r="G4971" s="1"/>
      <c r="I4971" s="1"/>
      <c r="J4971" s="1"/>
      <c r="K4971" s="1"/>
      <c r="L4971" s="1"/>
    </row>
    <row r="4972" spans="7:12" x14ac:dyDescent="0.25">
      <c r="G4972" s="1"/>
      <c r="I4972" s="1"/>
      <c r="J4972" s="1"/>
      <c r="K4972" s="1"/>
      <c r="L4972" s="1"/>
    </row>
    <row r="4973" spans="7:12" x14ac:dyDescent="0.25">
      <c r="G4973" s="1"/>
      <c r="I4973" s="1"/>
      <c r="J4973" s="1"/>
      <c r="K4973" s="1"/>
      <c r="L4973" s="1"/>
    </row>
    <row r="4974" spans="7:12" x14ac:dyDescent="0.25">
      <c r="G4974" s="1"/>
      <c r="I4974" s="1"/>
      <c r="J4974" s="1"/>
      <c r="K4974" s="1"/>
      <c r="L4974" s="1"/>
    </row>
    <row r="4975" spans="7:12" x14ac:dyDescent="0.25">
      <c r="G4975" s="1"/>
      <c r="I4975" s="1"/>
      <c r="J4975" s="1"/>
      <c r="K4975" s="1"/>
      <c r="L4975" s="1"/>
    </row>
    <row r="4976" spans="7:12" x14ac:dyDescent="0.25">
      <c r="G4976" s="1"/>
      <c r="I4976" s="1"/>
      <c r="J4976" s="1"/>
      <c r="K4976" s="1"/>
      <c r="L4976" s="1"/>
    </row>
    <row r="4977" spans="7:12" x14ac:dyDescent="0.25">
      <c r="G4977" s="1"/>
      <c r="I4977" s="1"/>
      <c r="J4977" s="1"/>
      <c r="K4977" s="1"/>
      <c r="L4977" s="1"/>
    </row>
    <row r="4978" spans="7:12" x14ac:dyDescent="0.25">
      <c r="G4978" s="1"/>
      <c r="I4978" s="1"/>
      <c r="J4978" s="1"/>
      <c r="K4978" s="1"/>
      <c r="L4978" s="1"/>
    </row>
    <row r="4979" spans="7:12" x14ac:dyDescent="0.25">
      <c r="G4979" s="1"/>
      <c r="I4979" s="1"/>
      <c r="J4979" s="1"/>
      <c r="K4979" s="1"/>
      <c r="L4979" s="1"/>
    </row>
    <row r="4980" spans="7:12" x14ac:dyDescent="0.25">
      <c r="G4980" s="1"/>
      <c r="I4980" s="1"/>
      <c r="J4980" s="1"/>
      <c r="K4980" s="1"/>
      <c r="L4980" s="1"/>
    </row>
    <row r="4981" spans="7:12" x14ac:dyDescent="0.25">
      <c r="G4981" s="1"/>
      <c r="I4981" s="1"/>
      <c r="J4981" s="1"/>
      <c r="K4981" s="1"/>
      <c r="L4981" s="1"/>
    </row>
    <row r="4982" spans="7:12" x14ac:dyDescent="0.25">
      <c r="G4982" s="1"/>
      <c r="I4982" s="1"/>
      <c r="J4982" s="1"/>
      <c r="K4982" s="1"/>
      <c r="L4982" s="1"/>
    </row>
    <row r="4983" spans="7:12" x14ac:dyDescent="0.25">
      <c r="G4983" s="1"/>
      <c r="I4983" s="1"/>
      <c r="J4983" s="1"/>
      <c r="K4983" s="1"/>
      <c r="L4983" s="1"/>
    </row>
    <row r="4984" spans="7:12" x14ac:dyDescent="0.25">
      <c r="G4984" s="1"/>
      <c r="I4984" s="1"/>
      <c r="J4984" s="1"/>
      <c r="K4984" s="1"/>
      <c r="L4984" s="1"/>
    </row>
    <row r="4985" spans="7:12" x14ac:dyDescent="0.25">
      <c r="G4985" s="1"/>
      <c r="I4985" s="1"/>
      <c r="J4985" s="1"/>
      <c r="K4985" s="1"/>
      <c r="L4985" s="1"/>
    </row>
    <row r="4986" spans="7:12" x14ac:dyDescent="0.25">
      <c r="G4986" s="1"/>
      <c r="I4986" s="1"/>
      <c r="J4986" s="1"/>
      <c r="K4986" s="1"/>
      <c r="L4986" s="1"/>
    </row>
    <row r="4987" spans="7:12" x14ac:dyDescent="0.25">
      <c r="G4987" s="1"/>
      <c r="I4987" s="1"/>
      <c r="J4987" s="1"/>
      <c r="K4987" s="1"/>
      <c r="L4987" s="1"/>
    </row>
    <row r="4988" spans="7:12" x14ac:dyDescent="0.25">
      <c r="G4988" s="1"/>
      <c r="I4988" s="1"/>
      <c r="J4988" s="1"/>
      <c r="K4988" s="1"/>
      <c r="L4988" s="1"/>
    </row>
    <row r="4989" spans="7:12" x14ac:dyDescent="0.25">
      <c r="G4989" s="1"/>
      <c r="I4989" s="1"/>
      <c r="J4989" s="1"/>
      <c r="K4989" s="1"/>
      <c r="L4989" s="1"/>
    </row>
    <row r="4990" spans="7:12" x14ac:dyDescent="0.25">
      <c r="G4990" s="1"/>
      <c r="I4990" s="1"/>
      <c r="J4990" s="1"/>
      <c r="K4990" s="1"/>
      <c r="L4990" s="1"/>
    </row>
    <row r="4991" spans="7:12" x14ac:dyDescent="0.25">
      <c r="G4991" s="1"/>
      <c r="I4991" s="1"/>
      <c r="J4991" s="1"/>
      <c r="K4991" s="1"/>
      <c r="L4991" s="1"/>
    </row>
    <row r="4992" spans="7:12" x14ac:dyDescent="0.25">
      <c r="G4992" s="1"/>
      <c r="I4992" s="1"/>
      <c r="J4992" s="1"/>
      <c r="K4992" s="1"/>
      <c r="L4992" s="1"/>
    </row>
    <row r="4993" spans="7:12" x14ac:dyDescent="0.25">
      <c r="G4993" s="1"/>
      <c r="I4993" s="1"/>
      <c r="J4993" s="1"/>
      <c r="K4993" s="1"/>
      <c r="L4993" s="1"/>
    </row>
    <row r="4994" spans="7:12" x14ac:dyDescent="0.25">
      <c r="G4994" s="1"/>
      <c r="I4994" s="1"/>
      <c r="J4994" s="1"/>
      <c r="K4994" s="1"/>
      <c r="L4994" s="1"/>
    </row>
    <row r="4995" spans="7:12" x14ac:dyDescent="0.25">
      <c r="G4995" s="1"/>
      <c r="I4995" s="1"/>
      <c r="J4995" s="1"/>
      <c r="K4995" s="1"/>
      <c r="L4995" s="1"/>
    </row>
    <row r="4996" spans="7:12" x14ac:dyDescent="0.25">
      <c r="G4996" s="1"/>
      <c r="I4996" s="1"/>
      <c r="J4996" s="1"/>
      <c r="K4996" s="1"/>
      <c r="L4996" s="1"/>
    </row>
    <row r="4997" spans="7:12" x14ac:dyDescent="0.25">
      <c r="G4997" s="1"/>
      <c r="I4997" s="1"/>
      <c r="J4997" s="1"/>
      <c r="K4997" s="1"/>
      <c r="L4997" s="1"/>
    </row>
    <row r="4998" spans="7:12" x14ac:dyDescent="0.25">
      <c r="G4998" s="1"/>
      <c r="I4998" s="1"/>
      <c r="J4998" s="1"/>
      <c r="K4998" s="1"/>
      <c r="L4998" s="1"/>
    </row>
    <row r="4999" spans="7:12" x14ac:dyDescent="0.25">
      <c r="G4999" s="1"/>
      <c r="I4999" s="1"/>
      <c r="J4999" s="1"/>
      <c r="K4999" s="1"/>
      <c r="L4999" s="1"/>
    </row>
    <row r="5000" spans="7:12" x14ac:dyDescent="0.25">
      <c r="G5000" s="1"/>
      <c r="I5000" s="1"/>
      <c r="J5000" s="1"/>
      <c r="K5000" s="1"/>
      <c r="L5000" s="1"/>
    </row>
    <row r="5001" spans="7:12" x14ac:dyDescent="0.25">
      <c r="G5001" s="1"/>
      <c r="I5001" s="1"/>
      <c r="J5001" s="1"/>
      <c r="K5001" s="1"/>
      <c r="L5001" s="1"/>
    </row>
    <row r="5002" spans="7:12" x14ac:dyDescent="0.25">
      <c r="G5002" s="1"/>
      <c r="I5002" s="1"/>
      <c r="J5002" s="1"/>
      <c r="K5002" s="1"/>
      <c r="L5002" s="1"/>
    </row>
    <row r="5003" spans="7:12" x14ac:dyDescent="0.25">
      <c r="G5003" s="1"/>
      <c r="I5003" s="1"/>
      <c r="J5003" s="1"/>
      <c r="K5003" s="1"/>
      <c r="L5003" s="1"/>
    </row>
    <row r="5004" spans="7:12" x14ac:dyDescent="0.25">
      <c r="G5004" s="1"/>
      <c r="I5004" s="1"/>
      <c r="J5004" s="1"/>
      <c r="K5004" s="1"/>
      <c r="L5004" s="1"/>
    </row>
    <row r="5005" spans="7:12" x14ac:dyDescent="0.25">
      <c r="G5005" s="1"/>
      <c r="I5005" s="1"/>
      <c r="J5005" s="1"/>
      <c r="K5005" s="1"/>
      <c r="L5005" s="1"/>
    </row>
    <row r="5006" spans="7:12" x14ac:dyDescent="0.25">
      <c r="G5006" s="1"/>
      <c r="I5006" s="1"/>
      <c r="J5006" s="1"/>
      <c r="K5006" s="1"/>
      <c r="L5006" s="1"/>
    </row>
    <row r="5007" spans="7:12" x14ac:dyDescent="0.25">
      <c r="G5007" s="1"/>
      <c r="I5007" s="1"/>
      <c r="J5007" s="1"/>
      <c r="K5007" s="1"/>
      <c r="L5007" s="1"/>
    </row>
    <row r="5008" spans="7:12" x14ac:dyDescent="0.25">
      <c r="G5008" s="1"/>
      <c r="I5008" s="1"/>
      <c r="J5008" s="1"/>
      <c r="K5008" s="1"/>
      <c r="L5008" s="1"/>
    </row>
    <row r="5009" spans="7:12" x14ac:dyDescent="0.25">
      <c r="G5009" s="1"/>
      <c r="I5009" s="1"/>
      <c r="J5009" s="1"/>
      <c r="K5009" s="1"/>
      <c r="L5009" s="1"/>
    </row>
    <row r="5010" spans="7:12" x14ac:dyDescent="0.25">
      <c r="G5010" s="1"/>
      <c r="I5010" s="1"/>
      <c r="J5010" s="1"/>
      <c r="K5010" s="1"/>
      <c r="L5010" s="1"/>
    </row>
    <row r="5011" spans="7:12" x14ac:dyDescent="0.25">
      <c r="G5011" s="1"/>
      <c r="I5011" s="1"/>
      <c r="J5011" s="1"/>
      <c r="K5011" s="1"/>
      <c r="L5011" s="1"/>
    </row>
    <row r="5012" spans="7:12" x14ac:dyDescent="0.25">
      <c r="G5012" s="1"/>
      <c r="I5012" s="1"/>
      <c r="J5012" s="1"/>
      <c r="K5012" s="1"/>
      <c r="L5012" s="1"/>
    </row>
    <row r="5013" spans="7:12" x14ac:dyDescent="0.25">
      <c r="G5013" s="1"/>
      <c r="I5013" s="1"/>
      <c r="J5013" s="1"/>
      <c r="K5013" s="1"/>
      <c r="L5013" s="1"/>
    </row>
    <row r="5014" spans="7:12" x14ac:dyDescent="0.25">
      <c r="G5014" s="1"/>
      <c r="I5014" s="1"/>
      <c r="J5014" s="1"/>
      <c r="K5014" s="1"/>
      <c r="L5014" s="1"/>
    </row>
    <row r="5015" spans="7:12" x14ac:dyDescent="0.25">
      <c r="G5015" s="1"/>
      <c r="I5015" s="1"/>
      <c r="J5015" s="1"/>
      <c r="K5015" s="1"/>
      <c r="L5015" s="1"/>
    </row>
    <row r="5016" spans="7:12" x14ac:dyDescent="0.25">
      <c r="G5016" s="1"/>
      <c r="I5016" s="1"/>
      <c r="J5016" s="1"/>
      <c r="K5016" s="1"/>
      <c r="L5016" s="1"/>
    </row>
    <row r="5017" spans="7:12" x14ac:dyDescent="0.25">
      <c r="G5017" s="1"/>
      <c r="I5017" s="1"/>
      <c r="J5017" s="1"/>
      <c r="K5017" s="1"/>
      <c r="L5017" s="1"/>
    </row>
    <row r="5018" spans="7:12" x14ac:dyDescent="0.25">
      <c r="G5018" s="1"/>
      <c r="I5018" s="1"/>
      <c r="J5018" s="1"/>
      <c r="K5018" s="1"/>
      <c r="L5018" s="1"/>
    </row>
    <row r="5019" spans="7:12" x14ac:dyDescent="0.25">
      <c r="G5019" s="1"/>
      <c r="I5019" s="1"/>
      <c r="J5019" s="1"/>
      <c r="K5019" s="1"/>
      <c r="L5019" s="1"/>
    </row>
    <row r="5020" spans="7:12" x14ac:dyDescent="0.25">
      <c r="G5020" s="1"/>
      <c r="I5020" s="1"/>
      <c r="J5020" s="1"/>
      <c r="K5020" s="1"/>
      <c r="L5020" s="1"/>
    </row>
    <row r="5021" spans="7:12" x14ac:dyDescent="0.25">
      <c r="G5021" s="1"/>
      <c r="I5021" s="1"/>
      <c r="J5021" s="1"/>
      <c r="K5021" s="1"/>
      <c r="L5021" s="1"/>
    </row>
    <row r="5022" spans="7:12" x14ac:dyDescent="0.25">
      <c r="G5022" s="1"/>
      <c r="I5022" s="1"/>
      <c r="J5022" s="1"/>
      <c r="K5022" s="1"/>
      <c r="L5022" s="1"/>
    </row>
    <row r="5023" spans="7:12" x14ac:dyDescent="0.25">
      <c r="G5023" s="1"/>
      <c r="I5023" s="1"/>
      <c r="J5023" s="1"/>
      <c r="K5023" s="1"/>
      <c r="L5023" s="1"/>
    </row>
    <row r="5024" spans="7:12" x14ac:dyDescent="0.25">
      <c r="G5024" s="1"/>
      <c r="I5024" s="1"/>
      <c r="J5024" s="1"/>
      <c r="K5024" s="1"/>
      <c r="L5024" s="1"/>
    </row>
    <row r="5025" spans="7:12" x14ac:dyDescent="0.25">
      <c r="G5025" s="1"/>
      <c r="I5025" s="1"/>
      <c r="J5025" s="1"/>
      <c r="K5025" s="1"/>
      <c r="L5025" s="1"/>
    </row>
    <row r="5026" spans="7:12" x14ac:dyDescent="0.25">
      <c r="G5026" s="1"/>
      <c r="I5026" s="1"/>
      <c r="J5026" s="1"/>
      <c r="K5026" s="1"/>
      <c r="L5026" s="1"/>
    </row>
    <row r="5027" spans="7:12" x14ac:dyDescent="0.25">
      <c r="G5027" s="1"/>
      <c r="I5027" s="1"/>
      <c r="J5027" s="1"/>
      <c r="K5027" s="1"/>
      <c r="L5027" s="1"/>
    </row>
    <row r="5028" spans="7:12" x14ac:dyDescent="0.25">
      <c r="G5028" s="1"/>
      <c r="I5028" s="1"/>
      <c r="J5028" s="1"/>
      <c r="K5028" s="1"/>
      <c r="L5028" s="1"/>
    </row>
    <row r="5029" spans="7:12" x14ac:dyDescent="0.25">
      <c r="G5029" s="1"/>
      <c r="I5029" s="1"/>
      <c r="J5029" s="1"/>
      <c r="K5029" s="1"/>
      <c r="L5029" s="1"/>
    </row>
    <row r="5030" spans="7:12" x14ac:dyDescent="0.25">
      <c r="G5030" s="1"/>
      <c r="I5030" s="1"/>
      <c r="J5030" s="1"/>
      <c r="K5030" s="1"/>
      <c r="L5030" s="1"/>
    </row>
    <row r="5031" spans="7:12" x14ac:dyDescent="0.25">
      <c r="G5031" s="1"/>
      <c r="I5031" s="1"/>
      <c r="J5031" s="1"/>
      <c r="K5031" s="1"/>
      <c r="L5031" s="1"/>
    </row>
    <row r="5032" spans="7:12" x14ac:dyDescent="0.25">
      <c r="G5032" s="1"/>
      <c r="I5032" s="1"/>
      <c r="J5032" s="1"/>
      <c r="K5032" s="1"/>
      <c r="L5032" s="1"/>
    </row>
    <row r="5033" spans="7:12" x14ac:dyDescent="0.25">
      <c r="G5033" s="1"/>
      <c r="I5033" s="1"/>
      <c r="J5033" s="1"/>
      <c r="K5033" s="1"/>
      <c r="L5033" s="1"/>
    </row>
    <row r="5034" spans="7:12" x14ac:dyDescent="0.25">
      <c r="G5034" s="1"/>
      <c r="I5034" s="1"/>
      <c r="J5034" s="1"/>
      <c r="K5034" s="1"/>
      <c r="L5034" s="1"/>
    </row>
    <row r="5035" spans="7:12" x14ac:dyDescent="0.25">
      <c r="G5035" s="1"/>
      <c r="I5035" s="1"/>
      <c r="J5035" s="1"/>
      <c r="K5035" s="1"/>
      <c r="L5035" s="1"/>
    </row>
    <row r="5036" spans="7:12" x14ac:dyDescent="0.25">
      <c r="G5036" s="1"/>
      <c r="I5036" s="1"/>
      <c r="J5036" s="1"/>
      <c r="K5036" s="1"/>
      <c r="L5036" s="1"/>
    </row>
    <row r="5037" spans="7:12" x14ac:dyDescent="0.25">
      <c r="G5037" s="1"/>
      <c r="I5037" s="1"/>
      <c r="J5037" s="1"/>
      <c r="K5037" s="1"/>
      <c r="L5037" s="1"/>
    </row>
    <row r="5038" spans="7:12" x14ac:dyDescent="0.25">
      <c r="G5038" s="1"/>
      <c r="I5038" s="1"/>
      <c r="J5038" s="1"/>
      <c r="K5038" s="1"/>
      <c r="L5038" s="1"/>
    </row>
    <row r="5039" spans="7:12" x14ac:dyDescent="0.25">
      <c r="G5039" s="1"/>
      <c r="I5039" s="1"/>
      <c r="J5039" s="1"/>
      <c r="K5039" s="1"/>
      <c r="L5039" s="1"/>
    </row>
    <row r="5040" spans="7:12" x14ac:dyDescent="0.25">
      <c r="G5040" s="1"/>
      <c r="I5040" s="1"/>
      <c r="J5040" s="1"/>
      <c r="K5040" s="1"/>
      <c r="L5040" s="1"/>
    </row>
    <row r="5041" spans="7:12" x14ac:dyDescent="0.25">
      <c r="G5041" s="1"/>
      <c r="I5041" s="1"/>
      <c r="J5041" s="1"/>
      <c r="K5041" s="1"/>
      <c r="L5041" s="1"/>
    </row>
    <row r="5042" spans="7:12" x14ac:dyDescent="0.25">
      <c r="G5042" s="1"/>
      <c r="I5042" s="1"/>
      <c r="J5042" s="1"/>
      <c r="K5042" s="1"/>
      <c r="L5042" s="1"/>
    </row>
    <row r="5043" spans="7:12" x14ac:dyDescent="0.25">
      <c r="G5043" s="1"/>
      <c r="I5043" s="1"/>
      <c r="J5043" s="1"/>
      <c r="K5043" s="1"/>
      <c r="L5043" s="1"/>
    </row>
    <row r="5044" spans="7:12" x14ac:dyDescent="0.25">
      <c r="G5044" s="1"/>
      <c r="I5044" s="1"/>
      <c r="J5044" s="1"/>
      <c r="K5044" s="1"/>
      <c r="L5044" s="1"/>
    </row>
    <row r="5045" spans="7:12" x14ac:dyDescent="0.25">
      <c r="G5045" s="1"/>
      <c r="I5045" s="1"/>
      <c r="J5045" s="1"/>
      <c r="K5045" s="1"/>
      <c r="L5045" s="1"/>
    </row>
    <row r="5046" spans="7:12" x14ac:dyDescent="0.25">
      <c r="G5046" s="1"/>
      <c r="I5046" s="1"/>
      <c r="J5046" s="1"/>
      <c r="K5046" s="1"/>
      <c r="L5046" s="1"/>
    </row>
    <row r="5047" spans="7:12" x14ac:dyDescent="0.25">
      <c r="G5047" s="1"/>
      <c r="I5047" s="1"/>
      <c r="J5047" s="1"/>
      <c r="K5047" s="1"/>
      <c r="L5047" s="1"/>
    </row>
    <row r="5048" spans="7:12" x14ac:dyDescent="0.25">
      <c r="G5048" s="1"/>
      <c r="I5048" s="1"/>
      <c r="J5048" s="1"/>
      <c r="K5048" s="1"/>
      <c r="L5048" s="1"/>
    </row>
    <row r="5049" spans="7:12" x14ac:dyDescent="0.25">
      <c r="G5049" s="1"/>
      <c r="I5049" s="1"/>
      <c r="J5049" s="1"/>
      <c r="K5049" s="1"/>
      <c r="L5049" s="1"/>
    </row>
    <row r="5050" spans="7:12" x14ac:dyDescent="0.25">
      <c r="G5050" s="1"/>
      <c r="I5050" s="1"/>
      <c r="J5050" s="1"/>
      <c r="K5050" s="1"/>
      <c r="L5050" s="1"/>
    </row>
    <row r="5051" spans="7:12" x14ac:dyDescent="0.25">
      <c r="G5051" s="1"/>
      <c r="I5051" s="1"/>
      <c r="J5051" s="1"/>
      <c r="K5051" s="1"/>
      <c r="L5051" s="1"/>
    </row>
    <row r="5052" spans="7:12" x14ac:dyDescent="0.25">
      <c r="G5052" s="1"/>
      <c r="I5052" s="1"/>
      <c r="J5052" s="1"/>
      <c r="K5052" s="1"/>
      <c r="L5052" s="1"/>
    </row>
    <row r="5053" spans="7:12" x14ac:dyDescent="0.25">
      <c r="G5053" s="1"/>
      <c r="I5053" s="1"/>
      <c r="J5053" s="1"/>
      <c r="K5053" s="1"/>
      <c r="L5053" s="1"/>
    </row>
    <row r="5054" spans="7:12" x14ac:dyDescent="0.25">
      <c r="G5054" s="1"/>
      <c r="I5054" s="1"/>
      <c r="J5054" s="1"/>
      <c r="K5054" s="1"/>
      <c r="L5054" s="1"/>
    </row>
    <row r="5055" spans="7:12" x14ac:dyDescent="0.25">
      <c r="G5055" s="1"/>
      <c r="I5055" s="1"/>
      <c r="J5055" s="1"/>
      <c r="K5055" s="1"/>
      <c r="L5055" s="1"/>
    </row>
    <row r="5056" spans="7:12" x14ac:dyDescent="0.25">
      <c r="G5056" s="1"/>
      <c r="I5056" s="1"/>
      <c r="J5056" s="1"/>
      <c r="K5056" s="1"/>
      <c r="L5056" s="1"/>
    </row>
    <row r="5057" spans="7:12" x14ac:dyDescent="0.25">
      <c r="G5057" s="1"/>
      <c r="I5057" s="1"/>
      <c r="J5057" s="1"/>
      <c r="K5057" s="1"/>
      <c r="L5057" s="1"/>
    </row>
    <row r="5058" spans="7:12" x14ac:dyDescent="0.25">
      <c r="G5058" s="1"/>
      <c r="I5058" s="1"/>
      <c r="J5058" s="1"/>
      <c r="K5058" s="1"/>
      <c r="L5058" s="1"/>
    </row>
    <row r="5059" spans="7:12" x14ac:dyDescent="0.25">
      <c r="G5059" s="1"/>
      <c r="I5059" s="1"/>
      <c r="J5059" s="1"/>
      <c r="K5059" s="1"/>
      <c r="L5059" s="1"/>
    </row>
    <row r="5060" spans="7:12" x14ac:dyDescent="0.25">
      <c r="G5060" s="1"/>
      <c r="I5060" s="1"/>
      <c r="J5060" s="1"/>
      <c r="K5060" s="1"/>
      <c r="L5060" s="1"/>
    </row>
    <row r="5061" spans="7:12" x14ac:dyDescent="0.25">
      <c r="G5061" s="1"/>
      <c r="I5061" s="1"/>
      <c r="J5061" s="1"/>
      <c r="K5061" s="1"/>
      <c r="L5061" s="1"/>
    </row>
    <row r="5062" spans="7:12" x14ac:dyDescent="0.25">
      <c r="G5062" s="1"/>
      <c r="I5062" s="1"/>
      <c r="J5062" s="1"/>
      <c r="K5062" s="1"/>
      <c r="L5062" s="1"/>
    </row>
    <row r="5063" spans="7:12" x14ac:dyDescent="0.25">
      <c r="G5063" s="1"/>
      <c r="I5063" s="1"/>
      <c r="J5063" s="1"/>
      <c r="K5063" s="1"/>
      <c r="L5063" s="1"/>
    </row>
    <row r="5064" spans="7:12" x14ac:dyDescent="0.25">
      <c r="G5064" s="1"/>
      <c r="I5064" s="1"/>
      <c r="J5064" s="1"/>
      <c r="K5064" s="1"/>
      <c r="L5064" s="1"/>
    </row>
    <row r="5065" spans="7:12" x14ac:dyDescent="0.25">
      <c r="G5065" s="1"/>
      <c r="I5065" s="1"/>
      <c r="J5065" s="1"/>
      <c r="K5065" s="1"/>
      <c r="L5065" s="1"/>
    </row>
    <row r="5066" spans="7:12" x14ac:dyDescent="0.25">
      <c r="G5066" s="1"/>
      <c r="I5066" s="1"/>
      <c r="J5066" s="1"/>
      <c r="K5066" s="1"/>
      <c r="L5066" s="1"/>
    </row>
    <row r="5067" spans="7:12" x14ac:dyDescent="0.25">
      <c r="G5067" s="1"/>
      <c r="I5067" s="1"/>
      <c r="J5067" s="1"/>
      <c r="K5067" s="1"/>
      <c r="L5067" s="1"/>
    </row>
    <row r="5068" spans="7:12" x14ac:dyDescent="0.25">
      <c r="G5068" s="1"/>
      <c r="I5068" s="1"/>
      <c r="J5068" s="1"/>
      <c r="K5068" s="1"/>
      <c r="L5068" s="1"/>
    </row>
    <row r="5069" spans="7:12" x14ac:dyDescent="0.25">
      <c r="G5069" s="1"/>
      <c r="I5069" s="1"/>
      <c r="J5069" s="1"/>
      <c r="K5069" s="1"/>
      <c r="L5069" s="1"/>
    </row>
    <row r="5070" spans="7:12" x14ac:dyDescent="0.25">
      <c r="G5070" s="1"/>
      <c r="I5070" s="1"/>
      <c r="J5070" s="1"/>
      <c r="K5070" s="1"/>
      <c r="L5070" s="1"/>
    </row>
    <row r="5071" spans="7:12" x14ac:dyDescent="0.25">
      <c r="G5071" s="1"/>
      <c r="I5071" s="1"/>
      <c r="J5071" s="1"/>
      <c r="K5071" s="1"/>
      <c r="L5071" s="1"/>
    </row>
    <row r="5072" spans="7:12" x14ac:dyDescent="0.25">
      <c r="G5072" s="1"/>
      <c r="I5072" s="1"/>
      <c r="J5072" s="1"/>
      <c r="K5072" s="1"/>
      <c r="L5072" s="1"/>
    </row>
    <row r="5073" spans="7:12" x14ac:dyDescent="0.25">
      <c r="G5073" s="1"/>
      <c r="I5073" s="1"/>
      <c r="J5073" s="1"/>
      <c r="K5073" s="1"/>
      <c r="L5073" s="1"/>
    </row>
    <row r="5074" spans="7:12" x14ac:dyDescent="0.25">
      <c r="G5074" s="1"/>
      <c r="I5074" s="1"/>
      <c r="J5074" s="1"/>
      <c r="K5074" s="1"/>
      <c r="L5074" s="1"/>
    </row>
    <row r="5075" spans="7:12" x14ac:dyDescent="0.25">
      <c r="G5075" s="1"/>
      <c r="I5075" s="1"/>
      <c r="J5075" s="1"/>
      <c r="K5075" s="1"/>
      <c r="L5075" s="1"/>
    </row>
    <row r="5076" spans="7:12" x14ac:dyDescent="0.25">
      <c r="G5076" s="1"/>
      <c r="I5076" s="1"/>
      <c r="J5076" s="1"/>
      <c r="K5076" s="1"/>
      <c r="L5076" s="1"/>
    </row>
    <row r="5077" spans="7:12" x14ac:dyDescent="0.25">
      <c r="G5077" s="1"/>
      <c r="I5077" s="1"/>
      <c r="J5077" s="1"/>
      <c r="K5077" s="1"/>
      <c r="L5077" s="1"/>
    </row>
    <row r="5078" spans="7:12" x14ac:dyDescent="0.25">
      <c r="G5078" s="1"/>
      <c r="I5078" s="1"/>
      <c r="J5078" s="1"/>
      <c r="K5078" s="1"/>
      <c r="L5078" s="1"/>
    </row>
    <row r="5079" spans="7:12" x14ac:dyDescent="0.25">
      <c r="G5079" s="1"/>
      <c r="I5079" s="1"/>
      <c r="J5079" s="1"/>
      <c r="K5079" s="1"/>
      <c r="L5079" s="1"/>
    </row>
    <row r="5080" spans="7:12" x14ac:dyDescent="0.25">
      <c r="G5080" s="1"/>
      <c r="I5080" s="1"/>
      <c r="J5080" s="1"/>
      <c r="K5080" s="1"/>
      <c r="L5080" s="1"/>
    </row>
    <row r="5081" spans="7:12" x14ac:dyDescent="0.25">
      <c r="G5081" s="1"/>
      <c r="I5081" s="1"/>
      <c r="J5081" s="1"/>
      <c r="K5081" s="1"/>
      <c r="L5081" s="1"/>
    </row>
    <row r="5082" spans="7:12" x14ac:dyDescent="0.25">
      <c r="G5082" s="1"/>
      <c r="I5082" s="1"/>
      <c r="J5082" s="1"/>
      <c r="K5082" s="1"/>
      <c r="L5082" s="1"/>
    </row>
    <row r="5083" spans="7:12" x14ac:dyDescent="0.25">
      <c r="G5083" s="1"/>
      <c r="I5083" s="1"/>
      <c r="J5083" s="1"/>
      <c r="K5083" s="1"/>
      <c r="L5083" s="1"/>
    </row>
    <row r="5084" spans="7:12" x14ac:dyDescent="0.25">
      <c r="G5084" s="1"/>
      <c r="I5084" s="1"/>
      <c r="J5084" s="1"/>
      <c r="K5084" s="1"/>
      <c r="L5084" s="1"/>
    </row>
    <row r="5085" spans="7:12" x14ac:dyDescent="0.25">
      <c r="G5085" s="1"/>
      <c r="I5085" s="1"/>
      <c r="J5085" s="1"/>
      <c r="K5085" s="1"/>
      <c r="L5085" s="1"/>
    </row>
    <row r="5086" spans="7:12" x14ac:dyDescent="0.25">
      <c r="G5086" s="1"/>
      <c r="I5086" s="1"/>
      <c r="J5086" s="1"/>
      <c r="K5086" s="1"/>
      <c r="L5086" s="1"/>
    </row>
    <row r="5087" spans="7:12" x14ac:dyDescent="0.25">
      <c r="G5087" s="1"/>
      <c r="I5087" s="1"/>
      <c r="J5087" s="1"/>
      <c r="K5087" s="1"/>
      <c r="L5087" s="1"/>
    </row>
    <row r="5088" spans="7:12" x14ac:dyDescent="0.25">
      <c r="G5088" s="1"/>
      <c r="I5088" s="1"/>
      <c r="J5088" s="1"/>
      <c r="K5088" s="1"/>
      <c r="L5088" s="1"/>
    </row>
    <row r="5089" spans="7:12" x14ac:dyDescent="0.25">
      <c r="G5089" s="1"/>
      <c r="I5089" s="1"/>
      <c r="J5089" s="1"/>
      <c r="K5089" s="1"/>
      <c r="L5089" s="1"/>
    </row>
  </sheetData>
  <autoFilter ref="A1:S499" xr:uid="{00000000-0009-0000-0000-000000000000}"/>
  <mergeCells count="811">
    <mergeCell ref="I18:I19"/>
    <mergeCell ref="I26:I28"/>
    <mergeCell ref="I30:I32"/>
    <mergeCell ref="I33:I36"/>
    <mergeCell ref="Q314:Q315"/>
    <mergeCell ref="R314:R315"/>
    <mergeCell ref="S314:S315"/>
    <mergeCell ref="Q342:Q343"/>
    <mergeCell ref="R342:R343"/>
    <mergeCell ref="S342:S343"/>
    <mergeCell ref="Q305:Q306"/>
    <mergeCell ref="R305:R306"/>
    <mergeCell ref="S305:S306"/>
    <mergeCell ref="Q301:Q303"/>
    <mergeCell ref="M301:M303"/>
    <mergeCell ref="O301:O303"/>
    <mergeCell ref="R235:R236"/>
    <mergeCell ref="S235:S236"/>
    <mergeCell ref="S248:S250"/>
    <mergeCell ref="O232:O234"/>
    <mergeCell ref="P232:P234"/>
    <mergeCell ref="Q232:Q234"/>
    <mergeCell ref="R232:R234"/>
    <mergeCell ref="Q325:Q327"/>
    <mergeCell ref="A342:A343"/>
    <mergeCell ref="B342:B343"/>
    <mergeCell ref="K342:K343"/>
    <mergeCell ref="L342:L343"/>
    <mergeCell ref="M342:M343"/>
    <mergeCell ref="N342:N343"/>
    <mergeCell ref="O342:O343"/>
    <mergeCell ref="P325:P327"/>
    <mergeCell ref="P342:P343"/>
    <mergeCell ref="R325:R327"/>
    <mergeCell ref="S325:S327"/>
    <mergeCell ref="A325:A327"/>
    <mergeCell ref="B325:B327"/>
    <mergeCell ref="I314:I315"/>
    <mergeCell ref="J314:J315"/>
    <mergeCell ref="L314:L315"/>
    <mergeCell ref="M314:M315"/>
    <mergeCell ref="N314:N315"/>
    <mergeCell ref="B314:B315"/>
    <mergeCell ref="A314:A315"/>
    <mergeCell ref="G314:G315"/>
    <mergeCell ref="H314:H315"/>
    <mergeCell ref="K325:K327"/>
    <mergeCell ref="L325:L327"/>
    <mergeCell ref="M325:M327"/>
    <mergeCell ref="N325:N327"/>
    <mergeCell ref="O325:O327"/>
    <mergeCell ref="A305:A306"/>
    <mergeCell ref="B305:B306"/>
    <mergeCell ref="G305:G306"/>
    <mergeCell ref="H305:H306"/>
    <mergeCell ref="I305:I306"/>
    <mergeCell ref="J305:J306"/>
    <mergeCell ref="L305:L306"/>
    <mergeCell ref="M305:M306"/>
    <mergeCell ref="S279:S282"/>
    <mergeCell ref="A279:A282"/>
    <mergeCell ref="B279:B282"/>
    <mergeCell ref="I279:I281"/>
    <mergeCell ref="J279:J281"/>
    <mergeCell ref="L279:L282"/>
    <mergeCell ref="N305:N306"/>
    <mergeCell ref="A301:A303"/>
    <mergeCell ref="B301:B303"/>
    <mergeCell ref="O305:O306"/>
    <mergeCell ref="P305:P306"/>
    <mergeCell ref="R248:R250"/>
    <mergeCell ref="T279:T282"/>
    <mergeCell ref="M279:M282"/>
    <mergeCell ref="N279:N282"/>
    <mergeCell ref="O279:O282"/>
    <mergeCell ref="P279:P282"/>
    <mergeCell ref="Q279:Q282"/>
    <mergeCell ref="R279:R282"/>
    <mergeCell ref="R301:R303"/>
    <mergeCell ref="S301:S303"/>
    <mergeCell ref="A257:A259"/>
    <mergeCell ref="Q257:Q259"/>
    <mergeCell ref="R257:R259"/>
    <mergeCell ref="M257:M259"/>
    <mergeCell ref="O257:O259"/>
    <mergeCell ref="P257:P259"/>
    <mergeCell ref="N257:N259"/>
    <mergeCell ref="L257:L259"/>
    <mergeCell ref="B257:B259"/>
    <mergeCell ref="A235:A236"/>
    <mergeCell ref="B235:B236"/>
    <mergeCell ref="L235:L236"/>
    <mergeCell ref="M235:M236"/>
    <mergeCell ref="M232:M234"/>
    <mergeCell ref="L232:L234"/>
    <mergeCell ref="N232:N234"/>
    <mergeCell ref="A248:A250"/>
    <mergeCell ref="B248:B250"/>
    <mergeCell ref="M248:M250"/>
    <mergeCell ref="L248:L250"/>
    <mergeCell ref="N248:N250"/>
    <mergeCell ref="S232:S234"/>
    <mergeCell ref="B220:B222"/>
    <mergeCell ref="A220:A222"/>
    <mergeCell ref="A230:A231"/>
    <mergeCell ref="B230:B231"/>
    <mergeCell ref="G230:G231"/>
    <mergeCell ref="H230:H231"/>
    <mergeCell ref="I230:I231"/>
    <mergeCell ref="J230:J231"/>
    <mergeCell ref="Q220:Q222"/>
    <mergeCell ref="M220:M222"/>
    <mergeCell ref="O220:O222"/>
    <mergeCell ref="P220:P222"/>
    <mergeCell ref="N220:N222"/>
    <mergeCell ref="L220:L222"/>
    <mergeCell ref="R220:R222"/>
    <mergeCell ref="N230:N231"/>
    <mergeCell ref="P230:P231"/>
    <mergeCell ref="R230:R231"/>
    <mergeCell ref="S230:S231"/>
    <mergeCell ref="A232:A234"/>
    <mergeCell ref="B232:B234"/>
    <mergeCell ref="B214:B215"/>
    <mergeCell ref="A214:A215"/>
    <mergeCell ref="G214:G215"/>
    <mergeCell ref="H214:H215"/>
    <mergeCell ref="I214:I215"/>
    <mergeCell ref="J214:J215"/>
    <mergeCell ref="R209:R211"/>
    <mergeCell ref="A216:A217"/>
    <mergeCell ref="B216:B217"/>
    <mergeCell ref="G216:G217"/>
    <mergeCell ref="H216:H217"/>
    <mergeCell ref="I216:I217"/>
    <mergeCell ref="J216:J217"/>
    <mergeCell ref="L216:L217"/>
    <mergeCell ref="M216:M217"/>
    <mergeCell ref="A209:A211"/>
    <mergeCell ref="B209:B211"/>
    <mergeCell ref="Q214:Q215"/>
    <mergeCell ref="R214:R215"/>
    <mergeCell ref="M209:M211"/>
    <mergeCell ref="O209:O211"/>
    <mergeCell ref="Q209:Q211"/>
    <mergeCell ref="L209:L211"/>
    <mergeCell ref="N209:N211"/>
    <mergeCell ref="S30:S32"/>
    <mergeCell ref="Q181:Q183"/>
    <mergeCell ref="R181:R183"/>
    <mergeCell ref="P181:P183"/>
    <mergeCell ref="N181:N183"/>
    <mergeCell ref="R190:R191"/>
    <mergeCell ref="S190:S191"/>
    <mergeCell ref="S198:S199"/>
    <mergeCell ref="R30:R32"/>
    <mergeCell ref="S33:S36"/>
    <mergeCell ref="N37:N38"/>
    <mergeCell ref="Q37:Q38"/>
    <mergeCell ref="R37:R38"/>
    <mergeCell ref="O37:O38"/>
    <mergeCell ref="P37:P38"/>
    <mergeCell ref="Q33:Q36"/>
    <mergeCell ref="R33:R36"/>
    <mergeCell ref="O33:O36"/>
    <mergeCell ref="P33:P36"/>
    <mergeCell ref="S39:S41"/>
    <mergeCell ref="Q51:Q53"/>
    <mergeCell ref="R51:R53"/>
    <mergeCell ref="R55:R57"/>
    <mergeCell ref="S55:S57"/>
    <mergeCell ref="A198:A199"/>
    <mergeCell ref="B198:B199"/>
    <mergeCell ref="L198:L199"/>
    <mergeCell ref="M198:M199"/>
    <mergeCell ref="N198:N199"/>
    <mergeCell ref="O198:O199"/>
    <mergeCell ref="P198:P199"/>
    <mergeCell ref="Q198:Q199"/>
    <mergeCell ref="R198:R199"/>
    <mergeCell ref="A190:A191"/>
    <mergeCell ref="B190:B191"/>
    <mergeCell ref="L190:L191"/>
    <mergeCell ref="M190:M191"/>
    <mergeCell ref="A22:A23"/>
    <mergeCell ref="B22:B23"/>
    <mergeCell ref="G22:G23"/>
    <mergeCell ref="H22:H23"/>
    <mergeCell ref="I24:I25"/>
    <mergeCell ref="M22:M23"/>
    <mergeCell ref="L37:L38"/>
    <mergeCell ref="M37:M38"/>
    <mergeCell ref="B37:B38"/>
    <mergeCell ref="A37:A38"/>
    <mergeCell ref="L39:L41"/>
    <mergeCell ref="B39:B41"/>
    <mergeCell ref="A39:A41"/>
    <mergeCell ref="A42:A44"/>
    <mergeCell ref="B42:B44"/>
    <mergeCell ref="L42:L44"/>
    <mergeCell ref="M42:M44"/>
    <mergeCell ref="B45:B47"/>
    <mergeCell ref="A45:A47"/>
    <mergeCell ref="A64:A66"/>
    <mergeCell ref="I22:I23"/>
    <mergeCell ref="I20:I21"/>
    <mergeCell ref="A24:A25"/>
    <mergeCell ref="B24:B25"/>
    <mergeCell ref="G24:G25"/>
    <mergeCell ref="H24:H25"/>
    <mergeCell ref="J24:J25"/>
    <mergeCell ref="L24:L25"/>
    <mergeCell ref="J22:J23"/>
    <mergeCell ref="L22:L23"/>
    <mergeCell ref="I12:I13"/>
    <mergeCell ref="I14:I15"/>
    <mergeCell ref="J14:J15"/>
    <mergeCell ref="A18:A19"/>
    <mergeCell ref="B18:B19"/>
    <mergeCell ref="L18:L19"/>
    <mergeCell ref="S18:S19"/>
    <mergeCell ref="A20:A21"/>
    <mergeCell ref="G20:G21"/>
    <mergeCell ref="B20:B21"/>
    <mergeCell ref="H20:H21"/>
    <mergeCell ref="S20:S21"/>
    <mergeCell ref="O20:O21"/>
    <mergeCell ref="P20:P21"/>
    <mergeCell ref="Q20:Q21"/>
    <mergeCell ref="R20:R21"/>
    <mergeCell ref="Q18:Q19"/>
    <mergeCell ref="M18:M19"/>
    <mergeCell ref="N18:N19"/>
    <mergeCell ref="M20:M21"/>
    <mergeCell ref="N20:N21"/>
    <mergeCell ref="J20:J21"/>
    <mergeCell ref="L20:L21"/>
    <mergeCell ref="I16:I17"/>
    <mergeCell ref="R14:R15"/>
    <mergeCell ref="O14:O15"/>
    <mergeCell ref="Q12:Q13"/>
    <mergeCell ref="R12:R13"/>
    <mergeCell ref="M12:M13"/>
    <mergeCell ref="N12:N13"/>
    <mergeCell ref="P14:P15"/>
    <mergeCell ref="A5:A6"/>
    <mergeCell ref="B5:B6"/>
    <mergeCell ref="L5:L6"/>
    <mergeCell ref="P5:P6"/>
    <mergeCell ref="O5:O6"/>
    <mergeCell ref="A9:A10"/>
    <mergeCell ref="B9:B10"/>
    <mergeCell ref="L9:L10"/>
    <mergeCell ref="I9:I10"/>
    <mergeCell ref="A14:A15"/>
    <mergeCell ref="B14:B15"/>
    <mergeCell ref="G14:G15"/>
    <mergeCell ref="H14:H15"/>
    <mergeCell ref="A12:A13"/>
    <mergeCell ref="B12:B13"/>
    <mergeCell ref="L12:L13"/>
    <mergeCell ref="L14:L15"/>
    <mergeCell ref="S5:S6"/>
    <mergeCell ref="S9:S10"/>
    <mergeCell ref="Q9:Q10"/>
    <mergeCell ref="R9:R10"/>
    <mergeCell ref="Q5:Q6"/>
    <mergeCell ref="R5:R6"/>
    <mergeCell ref="O9:O10"/>
    <mergeCell ref="P9:P10"/>
    <mergeCell ref="S12:S13"/>
    <mergeCell ref="O12:O13"/>
    <mergeCell ref="P12:P13"/>
    <mergeCell ref="S26:S28"/>
    <mergeCell ref="R18:R19"/>
    <mergeCell ref="O18:O19"/>
    <mergeCell ref="P18:P19"/>
    <mergeCell ref="S14:S15"/>
    <mergeCell ref="L16:L17"/>
    <mergeCell ref="O16:O17"/>
    <mergeCell ref="A16:A17"/>
    <mergeCell ref="B16:B17"/>
    <mergeCell ref="S24:S25"/>
    <mergeCell ref="S22:S23"/>
    <mergeCell ref="Q22:Q23"/>
    <mergeCell ref="R22:R23"/>
    <mergeCell ref="O24:O25"/>
    <mergeCell ref="P24:P25"/>
    <mergeCell ref="Q24:Q25"/>
    <mergeCell ref="M24:M25"/>
    <mergeCell ref="Q16:Q17"/>
    <mergeCell ref="R16:R17"/>
    <mergeCell ref="P16:P17"/>
    <mergeCell ref="S16:S17"/>
    <mergeCell ref="M14:M15"/>
    <mergeCell ref="N14:N15"/>
    <mergeCell ref="Q14:Q15"/>
    <mergeCell ref="A33:A36"/>
    <mergeCell ref="B33:B36"/>
    <mergeCell ref="L33:L36"/>
    <mergeCell ref="N30:N32"/>
    <mergeCell ref="A30:A32"/>
    <mergeCell ref="M26:M28"/>
    <mergeCell ref="N26:N28"/>
    <mergeCell ref="M30:M32"/>
    <mergeCell ref="B30:B32"/>
    <mergeCell ref="L30:L32"/>
    <mergeCell ref="M33:M36"/>
    <mergeCell ref="N33:N36"/>
    <mergeCell ref="A26:A28"/>
    <mergeCell ref="B26:B28"/>
    <mergeCell ref="L26:L28"/>
    <mergeCell ref="N22:N23"/>
    <mergeCell ref="O30:O32"/>
    <mergeCell ref="P30:P32"/>
    <mergeCell ref="Q30:Q32"/>
    <mergeCell ref="R24:R25"/>
    <mergeCell ref="O26:O28"/>
    <mergeCell ref="P26:P28"/>
    <mergeCell ref="Q26:Q28"/>
    <mergeCell ref="R26:R28"/>
    <mergeCell ref="N24:N25"/>
    <mergeCell ref="O22:O23"/>
    <mergeCell ref="P22:P23"/>
    <mergeCell ref="A48:A50"/>
    <mergeCell ref="B48:B50"/>
    <mergeCell ref="Q45:Q47"/>
    <mergeCell ref="M45:M47"/>
    <mergeCell ref="O45:O47"/>
    <mergeCell ref="S48:S50"/>
    <mergeCell ref="M39:M41"/>
    <mergeCell ref="N39:N41"/>
    <mergeCell ref="O39:O41"/>
    <mergeCell ref="P39:P41"/>
    <mergeCell ref="Q39:Q41"/>
    <mergeCell ref="N42:N44"/>
    <mergeCell ref="O42:O44"/>
    <mergeCell ref="R39:R41"/>
    <mergeCell ref="S45:S47"/>
    <mergeCell ref="R45:R47"/>
    <mergeCell ref="P45:P47"/>
    <mergeCell ref="N45:N47"/>
    <mergeCell ref="S51:S53"/>
    <mergeCell ref="L51:L53"/>
    <mergeCell ref="R48:R50"/>
    <mergeCell ref="M48:M50"/>
    <mergeCell ref="O48:O50"/>
    <mergeCell ref="P48:P50"/>
    <mergeCell ref="N48:N50"/>
    <mergeCell ref="L45:L47"/>
    <mergeCell ref="P42:P44"/>
    <mergeCell ref="Q42:Q44"/>
    <mergeCell ref="R42:R44"/>
    <mergeCell ref="S42:S44"/>
    <mergeCell ref="Q48:Q50"/>
    <mergeCell ref="L48:L50"/>
    <mergeCell ref="M55:M57"/>
    <mergeCell ref="N55:N57"/>
    <mergeCell ref="O55:O57"/>
    <mergeCell ref="P55:P57"/>
    <mergeCell ref="A51:A53"/>
    <mergeCell ref="B51:B53"/>
    <mergeCell ref="Q55:Q57"/>
    <mergeCell ref="L55:L57"/>
    <mergeCell ref="A55:A57"/>
    <mergeCell ref="B55:B57"/>
    <mergeCell ref="M51:M53"/>
    <mergeCell ref="N51:N53"/>
    <mergeCell ref="O51:O53"/>
    <mergeCell ref="P51:P53"/>
    <mergeCell ref="S59:S61"/>
    <mergeCell ref="A59:A61"/>
    <mergeCell ref="B59:B61"/>
    <mergeCell ref="Q62:Q63"/>
    <mergeCell ref="R62:R63"/>
    <mergeCell ref="S62:S63"/>
    <mergeCell ref="O62:O63"/>
    <mergeCell ref="P62:P63"/>
    <mergeCell ref="N62:N63"/>
    <mergeCell ref="M62:M63"/>
    <mergeCell ref="L62:L63"/>
    <mergeCell ref="A62:A63"/>
    <mergeCell ref="B62:B63"/>
    <mergeCell ref="Q59:Q61"/>
    <mergeCell ref="R59:R61"/>
    <mergeCell ref="M59:M61"/>
    <mergeCell ref="N59:N61"/>
    <mergeCell ref="L59:L61"/>
    <mergeCell ref="O59:O61"/>
    <mergeCell ref="P59:P61"/>
    <mergeCell ref="B64:B66"/>
    <mergeCell ref="Q68:Q70"/>
    <mergeCell ref="Q64:Q66"/>
    <mergeCell ref="R64:R66"/>
    <mergeCell ref="S64:S66"/>
    <mergeCell ref="M64:M66"/>
    <mergeCell ref="O64:O66"/>
    <mergeCell ref="P64:P66"/>
    <mergeCell ref="N64:N66"/>
    <mergeCell ref="L64:L66"/>
    <mergeCell ref="A71:A73"/>
    <mergeCell ref="B71:B73"/>
    <mergeCell ref="L71:L73"/>
    <mergeCell ref="N71:N73"/>
    <mergeCell ref="S68:S70"/>
    <mergeCell ref="Q71:Q73"/>
    <mergeCell ref="M71:M73"/>
    <mergeCell ref="O71:O73"/>
    <mergeCell ref="P71:P73"/>
    <mergeCell ref="R71:R73"/>
    <mergeCell ref="S71:S73"/>
    <mergeCell ref="R68:R70"/>
    <mergeCell ref="M68:M70"/>
    <mergeCell ref="A68:A70"/>
    <mergeCell ref="B68:B70"/>
    <mergeCell ref="L68:L70"/>
    <mergeCell ref="N68:N70"/>
    <mergeCell ref="O68:O70"/>
    <mergeCell ref="P68:P70"/>
    <mergeCell ref="R74:R76"/>
    <mergeCell ref="S74:S76"/>
    <mergeCell ref="A74:A76"/>
    <mergeCell ref="B74:B76"/>
    <mergeCell ref="Q74:Q76"/>
    <mergeCell ref="M74:M76"/>
    <mergeCell ref="O74:O76"/>
    <mergeCell ref="L74:L76"/>
    <mergeCell ref="N74:N76"/>
    <mergeCell ref="P74:P76"/>
    <mergeCell ref="R77:R79"/>
    <mergeCell ref="S77:S79"/>
    <mergeCell ref="A77:A79"/>
    <mergeCell ref="B77:B79"/>
    <mergeCell ref="Q77:Q79"/>
    <mergeCell ref="M77:M79"/>
    <mergeCell ref="O77:O79"/>
    <mergeCell ref="L77:L79"/>
    <mergeCell ref="N77:N79"/>
    <mergeCell ref="P77:P79"/>
    <mergeCell ref="N88:N89"/>
    <mergeCell ref="O88:O89"/>
    <mergeCell ref="P88:P89"/>
    <mergeCell ref="S81:S83"/>
    <mergeCell ref="A81:A83"/>
    <mergeCell ref="B81:B83"/>
    <mergeCell ref="Q85:Q86"/>
    <mergeCell ref="M85:M86"/>
    <mergeCell ref="O85:O86"/>
    <mergeCell ref="A85:A86"/>
    <mergeCell ref="B85:B86"/>
    <mergeCell ref="L85:L86"/>
    <mergeCell ref="N85:N86"/>
    <mergeCell ref="P85:P86"/>
    <mergeCell ref="R85:R86"/>
    <mergeCell ref="Q81:Q83"/>
    <mergeCell ref="R81:R83"/>
    <mergeCell ref="M81:M83"/>
    <mergeCell ref="O81:O83"/>
    <mergeCell ref="P81:P83"/>
    <mergeCell ref="N81:N83"/>
    <mergeCell ref="L81:L83"/>
    <mergeCell ref="S85:S86"/>
    <mergeCell ref="A100:A102"/>
    <mergeCell ref="B100:B102"/>
    <mergeCell ref="O94:O96"/>
    <mergeCell ref="P94:P96"/>
    <mergeCell ref="S97:S99"/>
    <mergeCell ref="A97:A99"/>
    <mergeCell ref="B97:B99"/>
    <mergeCell ref="Q88:Q89"/>
    <mergeCell ref="R88:R89"/>
    <mergeCell ref="S88:S89"/>
    <mergeCell ref="R92:R93"/>
    <mergeCell ref="S92:S93"/>
    <mergeCell ref="A92:A93"/>
    <mergeCell ref="B92:B93"/>
    <mergeCell ref="Q92:Q93"/>
    <mergeCell ref="M92:M93"/>
    <mergeCell ref="O92:O93"/>
    <mergeCell ref="L92:L93"/>
    <mergeCell ref="N92:N93"/>
    <mergeCell ref="P92:P93"/>
    <mergeCell ref="A88:A89"/>
    <mergeCell ref="B88:B89"/>
    <mergeCell ref="L88:L89"/>
    <mergeCell ref="M88:M89"/>
    <mergeCell ref="A94:A96"/>
    <mergeCell ref="Q97:Q99"/>
    <mergeCell ref="R97:R99"/>
    <mergeCell ref="M97:M99"/>
    <mergeCell ref="P97:P99"/>
    <mergeCell ref="N97:N99"/>
    <mergeCell ref="L97:L99"/>
    <mergeCell ref="S94:S96"/>
    <mergeCell ref="N94:N96"/>
    <mergeCell ref="L94:L96"/>
    <mergeCell ref="B94:B96"/>
    <mergeCell ref="Q94:Q96"/>
    <mergeCell ref="R94:R96"/>
    <mergeCell ref="M94:M96"/>
    <mergeCell ref="Q100:Q102"/>
    <mergeCell ref="R100:R102"/>
    <mergeCell ref="S100:S102"/>
    <mergeCell ref="O97:O99"/>
    <mergeCell ref="M100:M102"/>
    <mergeCell ref="O100:O102"/>
    <mergeCell ref="P100:P102"/>
    <mergeCell ref="N100:N102"/>
    <mergeCell ref="L100:L102"/>
    <mergeCell ref="B107:B108"/>
    <mergeCell ref="A107:A108"/>
    <mergeCell ref="L107:L108"/>
    <mergeCell ref="B104:B106"/>
    <mergeCell ref="A104:A106"/>
    <mergeCell ref="Q107:Q108"/>
    <mergeCell ref="M107:M108"/>
    <mergeCell ref="N107:N108"/>
    <mergeCell ref="O107:O108"/>
    <mergeCell ref="P107:P108"/>
    <mergeCell ref="Q104:Q106"/>
    <mergeCell ref="M104:M106"/>
    <mergeCell ref="O104:O106"/>
    <mergeCell ref="P104:P106"/>
    <mergeCell ref="N104:N106"/>
    <mergeCell ref="L104:L106"/>
    <mergeCell ref="S104:S106"/>
    <mergeCell ref="Q109:Q111"/>
    <mergeCell ref="M109:M111"/>
    <mergeCell ref="O109:O111"/>
    <mergeCell ref="L109:L111"/>
    <mergeCell ref="N109:N111"/>
    <mergeCell ref="P109:P111"/>
    <mergeCell ref="R109:R111"/>
    <mergeCell ref="S109:S111"/>
    <mergeCell ref="R107:R108"/>
    <mergeCell ref="S107:S108"/>
    <mergeCell ref="R104:R106"/>
    <mergeCell ref="B109:B111"/>
    <mergeCell ref="A109:A111"/>
    <mergeCell ref="Q112:Q114"/>
    <mergeCell ref="L112:L114"/>
    <mergeCell ref="B112:B114"/>
    <mergeCell ref="A112:A114"/>
    <mergeCell ref="S112:S114"/>
    <mergeCell ref="P115:P116"/>
    <mergeCell ref="N115:N116"/>
    <mergeCell ref="L115:L116"/>
    <mergeCell ref="B115:B116"/>
    <mergeCell ref="Q115:Q116"/>
    <mergeCell ref="R115:R116"/>
    <mergeCell ref="S115:S116"/>
    <mergeCell ref="M115:M116"/>
    <mergeCell ref="O115:O116"/>
    <mergeCell ref="R112:R114"/>
    <mergeCell ref="M112:M114"/>
    <mergeCell ref="O112:O114"/>
    <mergeCell ref="P112:P114"/>
    <mergeCell ref="N112:N114"/>
    <mergeCell ref="S117:S119"/>
    <mergeCell ref="B117:B119"/>
    <mergeCell ref="A117:A119"/>
    <mergeCell ref="A115:A116"/>
    <mergeCell ref="Q117:Q119"/>
    <mergeCell ref="M117:M119"/>
    <mergeCell ref="O117:O119"/>
    <mergeCell ref="P117:P119"/>
    <mergeCell ref="L117:L119"/>
    <mergeCell ref="N117:N119"/>
    <mergeCell ref="A120:A122"/>
    <mergeCell ref="Q120:Q122"/>
    <mergeCell ref="M120:M122"/>
    <mergeCell ref="O120:O122"/>
    <mergeCell ref="L120:L122"/>
    <mergeCell ref="N120:N122"/>
    <mergeCell ref="P120:P122"/>
    <mergeCell ref="R117:R119"/>
    <mergeCell ref="M123:M125"/>
    <mergeCell ref="O123:O125"/>
    <mergeCell ref="P123:P125"/>
    <mergeCell ref="N123:N125"/>
    <mergeCell ref="L123:L125"/>
    <mergeCell ref="A123:A125"/>
    <mergeCell ref="S120:S122"/>
    <mergeCell ref="R120:R122"/>
    <mergeCell ref="B120:B122"/>
    <mergeCell ref="S130:S132"/>
    <mergeCell ref="M130:M132"/>
    <mergeCell ref="O130:O132"/>
    <mergeCell ref="P130:P132"/>
    <mergeCell ref="N130:N132"/>
    <mergeCell ref="L130:L132"/>
    <mergeCell ref="S123:S125"/>
    <mergeCell ref="B123:B125"/>
    <mergeCell ref="Q127:Q129"/>
    <mergeCell ref="R127:R129"/>
    <mergeCell ref="S127:S129"/>
    <mergeCell ref="M127:M129"/>
    <mergeCell ref="O127:O129"/>
    <mergeCell ref="P127:P129"/>
    <mergeCell ref="N127:N129"/>
    <mergeCell ref="L127:L129"/>
    <mergeCell ref="B127:B129"/>
    <mergeCell ref="A127:A129"/>
    <mergeCell ref="Q123:Q125"/>
    <mergeCell ref="R123:R125"/>
    <mergeCell ref="A130:A132"/>
    <mergeCell ref="B130:B132"/>
    <mergeCell ref="A133:A136"/>
    <mergeCell ref="B133:B136"/>
    <mergeCell ref="Q130:Q132"/>
    <mergeCell ref="R130:R132"/>
    <mergeCell ref="R133:R136"/>
    <mergeCell ref="S133:S136"/>
    <mergeCell ref="O133:O136"/>
    <mergeCell ref="P133:P136"/>
    <mergeCell ref="N133:N136"/>
    <mergeCell ref="M133:M136"/>
    <mergeCell ref="Q133:Q136"/>
    <mergeCell ref="L133:L136"/>
    <mergeCell ref="R137:R139"/>
    <mergeCell ref="S137:S139"/>
    <mergeCell ref="A137:A139"/>
    <mergeCell ref="B137:B139"/>
    <mergeCell ref="Q137:Q139"/>
    <mergeCell ref="O137:O139"/>
    <mergeCell ref="M137:M139"/>
    <mergeCell ref="N137:N139"/>
    <mergeCell ref="L137:L139"/>
    <mergeCell ref="P137:P139"/>
    <mergeCell ref="S140:S143"/>
    <mergeCell ref="O140:O143"/>
    <mergeCell ref="P140:P143"/>
    <mergeCell ref="N140:N143"/>
    <mergeCell ref="A140:A143"/>
    <mergeCell ref="B140:B143"/>
    <mergeCell ref="L140:L143"/>
    <mergeCell ref="M140:M143"/>
    <mergeCell ref="Q140:Q143"/>
    <mergeCell ref="R140:R143"/>
    <mergeCell ref="R147:R149"/>
    <mergeCell ref="S147:S149"/>
    <mergeCell ref="M147:M149"/>
    <mergeCell ref="O147:O149"/>
    <mergeCell ref="P147:P149"/>
    <mergeCell ref="N147:N149"/>
    <mergeCell ref="A144:A146"/>
    <mergeCell ref="B144:B146"/>
    <mergeCell ref="Q147:Q149"/>
    <mergeCell ref="L147:L149"/>
    <mergeCell ref="B147:B149"/>
    <mergeCell ref="A147:A149"/>
    <mergeCell ref="Q144:Q146"/>
    <mergeCell ref="R144:R146"/>
    <mergeCell ref="S144:S146"/>
    <mergeCell ref="M144:M146"/>
    <mergeCell ref="N144:N146"/>
    <mergeCell ref="L144:L146"/>
    <mergeCell ref="O144:O146"/>
    <mergeCell ref="P144:P146"/>
    <mergeCell ref="A155:A156"/>
    <mergeCell ref="B155:B156"/>
    <mergeCell ref="Q157:Q159"/>
    <mergeCell ref="R157:R159"/>
    <mergeCell ref="L157:L159"/>
    <mergeCell ref="B157:B159"/>
    <mergeCell ref="A157:A159"/>
    <mergeCell ref="R155:R156"/>
    <mergeCell ref="S157:S159"/>
    <mergeCell ref="M157:M159"/>
    <mergeCell ref="O157:O159"/>
    <mergeCell ref="P157:P159"/>
    <mergeCell ref="N157:N159"/>
    <mergeCell ref="S155:S156"/>
    <mergeCell ref="M155:M156"/>
    <mergeCell ref="O155:O156"/>
    <mergeCell ref="P155:P156"/>
    <mergeCell ref="N155:N156"/>
    <mergeCell ref="I155:I156"/>
    <mergeCell ref="J155:J156"/>
    <mergeCell ref="L155:L156"/>
    <mergeCell ref="Q155:Q156"/>
    <mergeCell ref="R168:R171"/>
    <mergeCell ref="S168:S171"/>
    <mergeCell ref="M168:M171"/>
    <mergeCell ref="S181:S183"/>
    <mergeCell ref="N190:N191"/>
    <mergeCell ref="Q216:Q217"/>
    <mergeCell ref="R216:R217"/>
    <mergeCell ref="S216:S217"/>
    <mergeCell ref="S220:S222"/>
    <mergeCell ref="S209:S211"/>
    <mergeCell ref="M204:M206"/>
    <mergeCell ref="N204:N206"/>
    <mergeCell ref="O204:O206"/>
    <mergeCell ref="P204:P206"/>
    <mergeCell ref="Q204:Q206"/>
    <mergeCell ref="Q190:Q191"/>
    <mergeCell ref="R204:R206"/>
    <mergeCell ref="S204:S206"/>
    <mergeCell ref="S214:S215"/>
    <mergeCell ref="M214:M215"/>
    <mergeCell ref="O214:O215"/>
    <mergeCell ref="N214:N215"/>
    <mergeCell ref="P214:P215"/>
    <mergeCell ref="P209:P211"/>
    <mergeCell ref="M160:M161"/>
    <mergeCell ref="O160:O161"/>
    <mergeCell ref="P160:P161"/>
    <mergeCell ref="N160:N161"/>
    <mergeCell ref="Q160:Q161"/>
    <mergeCell ref="L301:L303"/>
    <mergeCell ref="N301:N303"/>
    <mergeCell ref="P301:P303"/>
    <mergeCell ref="Q168:Q171"/>
    <mergeCell ref="Q230:Q231"/>
    <mergeCell ref="O230:O231"/>
    <mergeCell ref="M230:M231"/>
    <mergeCell ref="L214:L215"/>
    <mergeCell ref="O248:O250"/>
    <mergeCell ref="P248:P250"/>
    <mergeCell ref="Q248:Q250"/>
    <mergeCell ref="P168:P171"/>
    <mergeCell ref="N168:N171"/>
    <mergeCell ref="Q445:Q448"/>
    <mergeCell ref="R445:R448"/>
    <mergeCell ref="S445:S448"/>
    <mergeCell ref="Q235:Q236"/>
    <mergeCell ref="G160:G161"/>
    <mergeCell ref="B160:B161"/>
    <mergeCell ref="A160:A161"/>
    <mergeCell ref="L168:L171"/>
    <mergeCell ref="B168:B171"/>
    <mergeCell ref="A168:A171"/>
    <mergeCell ref="I160:I161"/>
    <mergeCell ref="J160:J161"/>
    <mergeCell ref="L160:L161"/>
    <mergeCell ref="A181:A183"/>
    <mergeCell ref="B181:B183"/>
    <mergeCell ref="L181:L183"/>
    <mergeCell ref="M181:M183"/>
    <mergeCell ref="O181:O183"/>
    <mergeCell ref="O190:O191"/>
    <mergeCell ref="P190:P191"/>
    <mergeCell ref="A204:A206"/>
    <mergeCell ref="B204:B206"/>
    <mergeCell ref="R160:R161"/>
    <mergeCell ref="S160:S161"/>
    <mergeCell ref="M445:M448"/>
    <mergeCell ref="N445:N448"/>
    <mergeCell ref="O445:O448"/>
    <mergeCell ref="P445:P448"/>
    <mergeCell ref="N216:N217"/>
    <mergeCell ref="O216:O217"/>
    <mergeCell ref="P216:P217"/>
    <mergeCell ref="L230:L231"/>
    <mergeCell ref="N235:N236"/>
    <mergeCell ref="O235:O236"/>
    <mergeCell ref="P235:P236"/>
    <mergeCell ref="O314:O315"/>
    <mergeCell ref="P314:P315"/>
    <mergeCell ref="A445:A448"/>
    <mergeCell ref="B445:B448"/>
    <mergeCell ref="A452:A453"/>
    <mergeCell ref="B452:B453"/>
    <mergeCell ref="I452:I453"/>
    <mergeCell ref="J452:J453"/>
    <mergeCell ref="L452:L453"/>
    <mergeCell ref="I445:I448"/>
    <mergeCell ref="L445:L448"/>
    <mergeCell ref="A472:A473"/>
    <mergeCell ref="B472:B473"/>
    <mergeCell ref="G472:G473"/>
    <mergeCell ref="H472:H473"/>
    <mergeCell ref="I472:I473"/>
    <mergeCell ref="J472:J473"/>
    <mergeCell ref="L472:L473"/>
    <mergeCell ref="M472:M473"/>
    <mergeCell ref="H520:S520"/>
    <mergeCell ref="N472:N473"/>
    <mergeCell ref="O472:O473"/>
    <mergeCell ref="P472:P473"/>
    <mergeCell ref="Q472:Q473"/>
    <mergeCell ref="R472:R473"/>
    <mergeCell ref="S472:S473"/>
    <mergeCell ref="H501:S501"/>
    <mergeCell ref="H502:S502"/>
    <mergeCell ref="H503:S503"/>
    <mergeCell ref="M452:M453"/>
    <mergeCell ref="N452:N453"/>
    <mergeCell ref="O452:O453"/>
    <mergeCell ref="H160:H161"/>
    <mergeCell ref="H521:S521"/>
    <mergeCell ref="H522:S522"/>
    <mergeCell ref="E517:E523"/>
    <mergeCell ref="H523:S523"/>
    <mergeCell ref="H506:S506"/>
    <mergeCell ref="H509:S509"/>
    <mergeCell ref="H510:S510"/>
    <mergeCell ref="H511:S511"/>
    <mergeCell ref="H512:S512"/>
    <mergeCell ref="H513:S513"/>
    <mergeCell ref="E509:E514"/>
    <mergeCell ref="H514:S514"/>
    <mergeCell ref="H517:S517"/>
    <mergeCell ref="H518:S518"/>
    <mergeCell ref="H519:S519"/>
    <mergeCell ref="P452:P453"/>
    <mergeCell ref="Q452:Q453"/>
    <mergeCell ref="R452:R453"/>
    <mergeCell ref="S452:S453"/>
    <mergeCell ref="O168:O17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8"/>
  <sheetViews>
    <sheetView tabSelected="1" topLeftCell="B1" workbookViewId="0">
      <selection activeCell="J10" sqref="J10"/>
    </sheetView>
  </sheetViews>
  <sheetFormatPr baseColWidth="10" defaultRowHeight="15" x14ac:dyDescent="0.25"/>
  <cols>
    <col min="8" max="8" width="23" customWidth="1"/>
    <col min="11" max="11" width="27.7109375" customWidth="1"/>
    <col min="12" max="12" width="23.42578125" customWidth="1"/>
  </cols>
  <sheetData>
    <row r="1" spans="1:13" x14ac:dyDescent="0.25">
      <c r="A1" s="56" t="s">
        <v>297</v>
      </c>
      <c r="B1" s="57"/>
      <c r="C1" s="57"/>
      <c r="D1" s="58"/>
      <c r="G1" t="s">
        <v>298</v>
      </c>
      <c r="H1" t="s">
        <v>299</v>
      </c>
      <c r="I1" t="s">
        <v>294</v>
      </c>
      <c r="K1" s="40" t="s">
        <v>309</v>
      </c>
      <c r="L1" s="40" t="s">
        <v>311</v>
      </c>
      <c r="M1" t="s">
        <v>310</v>
      </c>
    </row>
    <row r="2" spans="1:13" x14ac:dyDescent="0.25">
      <c r="A2" s="21" t="s">
        <v>295</v>
      </c>
      <c r="B2" s="21" t="s">
        <v>294</v>
      </c>
      <c r="C2" s="21" t="s">
        <v>293</v>
      </c>
      <c r="D2" s="21" t="s">
        <v>296</v>
      </c>
      <c r="G2">
        <v>1</v>
      </c>
      <c r="H2" t="str">
        <f>INDEX($A$3:$A$365,MATCH(G2,$D$3:$D$365,0))</f>
        <v>Beingolea, Silverio de</v>
      </c>
      <c r="I2">
        <f>INDEX($B$3:$B$365,MATCH(G2,$D$3:$D$365,0))</f>
        <v>667526</v>
      </c>
      <c r="K2" s="37" t="s">
        <v>134</v>
      </c>
      <c r="L2" s="36" t="s">
        <v>135</v>
      </c>
      <c r="M2" s="10">
        <v>9760</v>
      </c>
    </row>
    <row r="3" spans="1:13" x14ac:dyDescent="0.25">
      <c r="A3" t="s">
        <v>130</v>
      </c>
      <c r="B3" cm="1">
        <f t="array" ref="B3">SUMPRODUCT(('1672'!$E$2:$E$498=A3)*'1672'!$K$2:$K$498)</f>
        <v>39371</v>
      </c>
      <c r="C3">
        <f>B3+0.000001*ROW()</f>
        <v>39371.000003000001</v>
      </c>
      <c r="D3">
        <f>_xlfn.RANK.EQ(C3,$C$3:$C$365)</f>
        <v>74</v>
      </c>
      <c r="G3">
        <v>2</v>
      </c>
      <c r="H3" t="str">
        <f t="shared" ref="H3:H12" si="0">INDEX($A$3:$A$365,MATCH(G3,$D$3:$D$365,0))</f>
        <v>Fernández Dávila, Francisco</v>
      </c>
      <c r="I3">
        <f t="shared" ref="I3:I65" si="1">INDEX($B$3:$B$365,MATCH(G3,$D$3:$D$365,0))</f>
        <v>402858</v>
      </c>
      <c r="K3" s="34" t="s">
        <v>344</v>
      </c>
      <c r="L3" s="35" t="s">
        <v>142</v>
      </c>
      <c r="M3" s="10">
        <v>99735</v>
      </c>
    </row>
    <row r="4" spans="1:13" x14ac:dyDescent="0.25">
      <c r="A4" t="s">
        <v>306</v>
      </c>
      <c r="B4" cm="1">
        <f t="array" ref="B4">SUMPRODUCT(('1672'!$E$2:$E$498=A4)*'1672'!$K$2:$K$498)</f>
        <v>5000</v>
      </c>
      <c r="C4">
        <f t="shared" ref="C4:C67" si="2">B4+0.000001*ROW()</f>
        <v>5000.0000040000004</v>
      </c>
      <c r="D4">
        <f t="shared" ref="D4:D66" si="3">_xlfn.RANK.EQ(C4,$C$3:$C$365)</f>
        <v>224</v>
      </c>
      <c r="G4">
        <v>3</v>
      </c>
      <c r="H4" t="str">
        <f t="shared" si="0"/>
        <v>Copero de Praga, Joseph</v>
      </c>
      <c r="I4">
        <f t="shared" si="1"/>
        <v>328202</v>
      </c>
      <c r="K4" s="35" t="s">
        <v>153</v>
      </c>
      <c r="L4" s="34" t="s">
        <v>152</v>
      </c>
      <c r="M4" s="16">
        <v>86006</v>
      </c>
    </row>
    <row r="5" spans="1:13" ht="15" customHeight="1" x14ac:dyDescent="0.25">
      <c r="A5" t="s">
        <v>131</v>
      </c>
      <c r="B5" cm="1">
        <f t="array" ref="B5">SUMPRODUCT(('1672'!$E$2:$E$498=A5)*'1672'!$K$2:$K$498)</f>
        <v>5170</v>
      </c>
      <c r="C5">
        <f t="shared" si="2"/>
        <v>5170.0000049999999</v>
      </c>
      <c r="D5">
        <f t="shared" si="3"/>
        <v>215</v>
      </c>
      <c r="G5">
        <v>4</v>
      </c>
      <c r="H5" t="str">
        <f t="shared" si="0"/>
        <v>Justiniani, Justiniano</v>
      </c>
      <c r="I5">
        <f t="shared" si="1"/>
        <v>312025</v>
      </c>
      <c r="K5" s="37" t="s">
        <v>157</v>
      </c>
      <c r="L5" s="36" t="s">
        <v>303</v>
      </c>
      <c r="M5" s="10">
        <v>214444</v>
      </c>
    </row>
    <row r="6" spans="1:13" x14ac:dyDescent="0.25">
      <c r="A6" t="s">
        <v>318</v>
      </c>
      <c r="B6" cm="1">
        <f t="array" ref="B6">SUMPRODUCT(('1672'!$E$2:$E$498=A6)*'1672'!$K$2:$K$498)</f>
        <v>6200</v>
      </c>
      <c r="C6">
        <f t="shared" si="2"/>
        <v>6200.0000060000002</v>
      </c>
      <c r="D6">
        <f t="shared" si="3"/>
        <v>203</v>
      </c>
      <c r="G6">
        <v>5</v>
      </c>
      <c r="H6" t="str">
        <f t="shared" si="0"/>
        <v>Luque Cozar, Pedro de</v>
      </c>
      <c r="I6">
        <f t="shared" si="1"/>
        <v>299134</v>
      </c>
      <c r="K6" s="38" t="s">
        <v>158</v>
      </c>
      <c r="L6" s="39" t="s">
        <v>159</v>
      </c>
      <c r="M6" s="26">
        <v>34569</v>
      </c>
    </row>
    <row r="7" spans="1:13" x14ac:dyDescent="0.25">
      <c r="A7" t="s">
        <v>132</v>
      </c>
      <c r="B7" cm="1">
        <f t="array" ref="B7">SUMPRODUCT(('1672'!$E$2:$E$498=A7)*'1672'!$K$2:$K$498)</f>
        <v>14280</v>
      </c>
      <c r="C7">
        <f t="shared" si="2"/>
        <v>14280.000007000001</v>
      </c>
      <c r="D7">
        <f t="shared" si="3"/>
        <v>143</v>
      </c>
      <c r="E7" s="22"/>
      <c r="G7">
        <v>6</v>
      </c>
      <c r="H7" t="str">
        <f t="shared" si="0"/>
        <v>Lucen, Pablo de</v>
      </c>
      <c r="I7">
        <f t="shared" si="1"/>
        <v>280115</v>
      </c>
      <c r="K7" s="34" t="s">
        <v>171</v>
      </c>
      <c r="L7" s="36" t="s">
        <v>340</v>
      </c>
      <c r="M7" s="10">
        <v>47805</v>
      </c>
    </row>
    <row r="8" spans="1:13" x14ac:dyDescent="0.25">
      <c r="A8" t="s">
        <v>133</v>
      </c>
      <c r="B8" cm="1">
        <f t="array" ref="B8">SUMPRODUCT(('1672'!$E$2:$E$498=A8)*'1672'!$K$2:$K$498)</f>
        <v>8500</v>
      </c>
      <c r="C8">
        <f t="shared" si="2"/>
        <v>8500.0000080000009</v>
      </c>
      <c r="D8">
        <f t="shared" si="3"/>
        <v>183</v>
      </c>
      <c r="G8">
        <v>7</v>
      </c>
      <c r="H8" t="str">
        <f t="shared" si="0"/>
        <v>Garrastegui, Nicolás de</v>
      </c>
      <c r="I8">
        <f t="shared" si="1"/>
        <v>262655</v>
      </c>
      <c r="K8" s="34" t="s">
        <v>176</v>
      </c>
      <c r="L8" s="36" t="s">
        <v>177</v>
      </c>
      <c r="M8" s="1">
        <f>15000+13110</f>
        <v>28110</v>
      </c>
    </row>
    <row r="9" spans="1:13" ht="15" customHeight="1" x14ac:dyDescent="0.25">
      <c r="A9" t="s">
        <v>314</v>
      </c>
      <c r="B9" cm="1">
        <f t="array" ref="B9">SUMPRODUCT(('1672'!$E$2:$E$498=A9)*'1672'!$K$2:$K$498)</f>
        <v>2760</v>
      </c>
      <c r="C9">
        <f t="shared" si="2"/>
        <v>2760.0000089999999</v>
      </c>
      <c r="D9">
        <f t="shared" si="3"/>
        <v>252</v>
      </c>
      <c r="G9">
        <v>8</v>
      </c>
      <c r="H9" t="str">
        <f t="shared" si="0"/>
        <v>Vergara, Lucas de</v>
      </c>
      <c r="I9">
        <f t="shared" si="1"/>
        <v>232513</v>
      </c>
      <c r="K9" s="38" t="s">
        <v>183</v>
      </c>
      <c r="L9" s="39" t="s">
        <v>380</v>
      </c>
      <c r="M9" s="1">
        <v>10000</v>
      </c>
    </row>
    <row r="10" spans="1:13" x14ac:dyDescent="0.25">
      <c r="A10" t="s">
        <v>134</v>
      </c>
      <c r="B10" cm="1">
        <f t="array" ref="B10">SUMPRODUCT(('1672'!$E$2:$E$498=A10)*'1672'!$K$2:$K$498)</f>
        <v>9760</v>
      </c>
      <c r="C10">
        <f t="shared" si="2"/>
        <v>9760.0000099999997</v>
      </c>
      <c r="D10">
        <f t="shared" si="3"/>
        <v>174</v>
      </c>
      <c r="G10">
        <v>9</v>
      </c>
      <c r="H10" t="str">
        <f t="shared" si="0"/>
        <v>Oyague, Francisco de</v>
      </c>
      <c r="I10">
        <f t="shared" si="1"/>
        <v>214444</v>
      </c>
      <c r="K10" s="38" t="s">
        <v>213</v>
      </c>
      <c r="L10" s="39" t="s">
        <v>214</v>
      </c>
      <c r="M10" s="1">
        <v>16660</v>
      </c>
    </row>
    <row r="11" spans="1:13" ht="15" customHeight="1" x14ac:dyDescent="0.25">
      <c r="A11" t="s">
        <v>313</v>
      </c>
      <c r="B11" cm="1">
        <f t="array" ref="B11">SUMPRODUCT(('1672'!$E$2:$E$498=A11)*'1672'!$K$2:$K$498)</f>
        <v>16880</v>
      </c>
      <c r="C11">
        <f t="shared" si="2"/>
        <v>16880.000011</v>
      </c>
      <c r="D11">
        <f t="shared" si="3"/>
        <v>130</v>
      </c>
      <c r="G11">
        <v>10</v>
      </c>
      <c r="H11" t="str">
        <f t="shared" si="0"/>
        <v>Puente, Isidoro de la</v>
      </c>
      <c r="I11">
        <f t="shared" si="1"/>
        <v>195266</v>
      </c>
      <c r="K11" s="38" t="s">
        <v>346</v>
      </c>
      <c r="L11" s="39" t="s">
        <v>216</v>
      </c>
      <c r="M11" s="1">
        <v>50307</v>
      </c>
    </row>
    <row r="12" spans="1:13" ht="15" customHeight="1" x14ac:dyDescent="0.25">
      <c r="A12" t="s">
        <v>136</v>
      </c>
      <c r="B12" cm="1">
        <f t="array" ref="B12">SUMPRODUCT(('1672'!$E$2:$E$498=A12)*'1672'!$K$2:$K$498)</f>
        <v>6000</v>
      </c>
      <c r="C12">
        <f t="shared" si="2"/>
        <v>6000.0000120000004</v>
      </c>
      <c r="D12">
        <f t="shared" si="3"/>
        <v>208</v>
      </c>
      <c r="G12">
        <v>11</v>
      </c>
      <c r="H12" t="str">
        <f t="shared" si="0"/>
        <v>Velásquez, Tomás</v>
      </c>
      <c r="I12">
        <f t="shared" si="1"/>
        <v>194116</v>
      </c>
      <c r="K12" s="38" t="s">
        <v>269</v>
      </c>
      <c r="L12" s="39" t="s">
        <v>270</v>
      </c>
      <c r="M12" s="1">
        <v>12000</v>
      </c>
    </row>
    <row r="13" spans="1:13" ht="15" customHeight="1" x14ac:dyDescent="0.25">
      <c r="A13" t="s">
        <v>385</v>
      </c>
      <c r="B13" cm="1">
        <f t="array" ref="B13">SUMPRODUCT(('1672'!$E$2:$E$498=A13)*'1672'!$K$2:$K$498)</f>
        <v>3340</v>
      </c>
      <c r="C13">
        <f t="shared" si="2"/>
        <v>3340.0000129999999</v>
      </c>
      <c r="D13">
        <f t="shared" si="3"/>
        <v>244</v>
      </c>
      <c r="G13">
        <v>12</v>
      </c>
      <c r="H13" t="s">
        <v>300</v>
      </c>
      <c r="I13">
        <f t="shared" si="1"/>
        <v>167173</v>
      </c>
      <c r="K13" s="34" t="s">
        <v>279</v>
      </c>
      <c r="L13" s="36" t="s">
        <v>280</v>
      </c>
      <c r="M13" s="1">
        <v>100</v>
      </c>
    </row>
    <row r="14" spans="1:13" x14ac:dyDescent="0.25">
      <c r="A14" t="s">
        <v>315</v>
      </c>
      <c r="B14" cm="1">
        <f t="array" ref="B14">SUMPRODUCT(('1672'!$E$2:$E$498=A14)*'1672'!$K$2:$K$498)</f>
        <v>8128</v>
      </c>
      <c r="C14">
        <f t="shared" si="2"/>
        <v>8128.0000140000002</v>
      </c>
      <c r="D14">
        <f t="shared" si="3"/>
        <v>186</v>
      </c>
      <c r="G14">
        <v>13</v>
      </c>
      <c r="H14" t="str">
        <f t="shared" ref="H14:H77" si="4">INDEX($A$3:$A$365,MATCH(G14,$D$3:$D$365,0))</f>
        <v>Luján, Luis Antonio</v>
      </c>
      <c r="I14">
        <f t="shared" si="1"/>
        <v>166604</v>
      </c>
      <c r="K14" s="1"/>
      <c r="L14" s="1"/>
      <c r="M14" s="1"/>
    </row>
    <row r="15" spans="1:13" ht="15" customHeight="1" x14ac:dyDescent="0.25">
      <c r="A15" t="s">
        <v>388</v>
      </c>
      <c r="B15" cm="1">
        <f t="array" ref="B15">SUMPRODUCT(('1672'!$E$2:$E$498=A15)*'1672'!$K$2:$K$498)</f>
        <v>1100</v>
      </c>
      <c r="C15">
        <f t="shared" si="2"/>
        <v>1100.0000150000001</v>
      </c>
      <c r="D15">
        <f t="shared" si="3"/>
        <v>282</v>
      </c>
      <c r="G15">
        <v>14</v>
      </c>
      <c r="H15" t="str">
        <f t="shared" si="4"/>
        <v>García Baquero, Pedro</v>
      </c>
      <c r="I15">
        <f t="shared" si="1"/>
        <v>163090</v>
      </c>
      <c r="K15" s="1"/>
      <c r="L15" s="1"/>
      <c r="M15" s="1"/>
    </row>
    <row r="16" spans="1:13" x14ac:dyDescent="0.25">
      <c r="A16" t="s">
        <v>137</v>
      </c>
      <c r="B16" cm="1">
        <f t="array" ref="B16">SUMPRODUCT(('1672'!$E$2:$E$498=A16)*'1672'!$K$2:$K$498)</f>
        <v>1300</v>
      </c>
      <c r="C16">
        <f t="shared" si="2"/>
        <v>1300.000016</v>
      </c>
      <c r="D16">
        <f t="shared" si="3"/>
        <v>275</v>
      </c>
      <c r="G16">
        <v>15</v>
      </c>
      <c r="H16" t="str">
        <f t="shared" si="4"/>
        <v>Ocerín Jáuregui, Pedro de</v>
      </c>
      <c r="I16">
        <f t="shared" si="1"/>
        <v>154767</v>
      </c>
      <c r="K16" s="1"/>
      <c r="L16" s="1"/>
      <c r="M16" s="1"/>
    </row>
    <row r="17" spans="1:13" ht="15" customHeight="1" x14ac:dyDescent="0.25">
      <c r="A17" t="s">
        <v>402</v>
      </c>
      <c r="B17" cm="1">
        <f t="array" ref="B17">SUMPRODUCT(('1672'!$E$2:$E$498=A17)*'1672'!$K$2:$K$498)</f>
        <v>400</v>
      </c>
      <c r="C17">
        <f t="shared" si="2"/>
        <v>400.00001700000001</v>
      </c>
      <c r="D17">
        <f t="shared" si="3"/>
        <v>325</v>
      </c>
      <c r="G17">
        <v>16</v>
      </c>
      <c r="H17" t="str">
        <f t="shared" si="4"/>
        <v>Coello de Fonseca, Manuel</v>
      </c>
      <c r="I17">
        <f t="shared" si="1"/>
        <v>135170</v>
      </c>
      <c r="K17" s="1"/>
      <c r="L17" s="1"/>
      <c r="M17" s="1"/>
    </row>
    <row r="18" spans="1:13" x14ac:dyDescent="0.25">
      <c r="A18" t="s">
        <v>138</v>
      </c>
      <c r="B18" cm="1">
        <f t="array" ref="B18">SUMPRODUCT(('1672'!$E$2:$E$498=A18)*'1672'!$K$2:$K$498)</f>
        <v>14575</v>
      </c>
      <c r="C18">
        <f t="shared" si="2"/>
        <v>14575.000018000001</v>
      </c>
      <c r="D18">
        <f t="shared" si="3"/>
        <v>139</v>
      </c>
      <c r="G18">
        <v>17</v>
      </c>
      <c r="H18" t="str">
        <f t="shared" si="4"/>
        <v>Riaño, Juan de</v>
      </c>
      <c r="I18">
        <f t="shared" si="1"/>
        <v>127111</v>
      </c>
      <c r="K18" s="1"/>
      <c r="L18" s="1"/>
      <c r="M18" s="1"/>
    </row>
    <row r="19" spans="1:13" ht="15" customHeight="1" x14ac:dyDescent="0.25">
      <c r="A19" t="s">
        <v>139</v>
      </c>
      <c r="B19" cm="1">
        <f t="array" ref="B19">SUMPRODUCT(('1672'!$E$2:$E$498=A19)*'1672'!$K$2:$K$498)</f>
        <v>8600</v>
      </c>
      <c r="C19">
        <f t="shared" si="2"/>
        <v>8600.0000189999992</v>
      </c>
      <c r="D19">
        <f t="shared" si="3"/>
        <v>181</v>
      </c>
      <c r="G19">
        <v>18</v>
      </c>
      <c r="H19" t="str">
        <f t="shared" si="4"/>
        <v>Fernández Montejo, Melchor</v>
      </c>
      <c r="I19">
        <f t="shared" si="1"/>
        <v>115349</v>
      </c>
      <c r="K19" s="1"/>
      <c r="L19" s="1"/>
      <c r="M19" s="1"/>
    </row>
    <row r="20" spans="1:13" x14ac:dyDescent="0.25">
      <c r="A20" t="s">
        <v>302</v>
      </c>
      <c r="B20" cm="1">
        <f t="array" ref="B20">SUMPRODUCT(('1672'!$E$2:$E$498=A20)*'1672'!$K$2:$K$498)</f>
        <v>57856</v>
      </c>
      <c r="C20">
        <f t="shared" si="2"/>
        <v>57856.000019999999</v>
      </c>
      <c r="D20">
        <f t="shared" si="3"/>
        <v>49</v>
      </c>
      <c r="G20">
        <v>19</v>
      </c>
      <c r="H20" t="str">
        <f t="shared" si="4"/>
        <v>Paredes, Francisco de</v>
      </c>
      <c r="I20">
        <f t="shared" si="1"/>
        <v>114915</v>
      </c>
      <c r="K20" s="1"/>
      <c r="L20" s="1"/>
      <c r="M20" s="1"/>
    </row>
    <row r="21" spans="1:13" ht="15" customHeight="1" x14ac:dyDescent="0.25">
      <c r="A21" t="s">
        <v>140</v>
      </c>
      <c r="B21" cm="1">
        <f t="array" ref="B21">SUMPRODUCT(('1672'!$E$2:$E$498=A21)*'1672'!$K$2:$K$498)</f>
        <v>70526</v>
      </c>
      <c r="C21">
        <f t="shared" si="2"/>
        <v>70526.000021</v>
      </c>
      <c r="D21">
        <f t="shared" si="3"/>
        <v>41</v>
      </c>
      <c r="G21">
        <v>20</v>
      </c>
      <c r="H21" t="str">
        <f t="shared" si="4"/>
        <v>Madariaga, Andrés de</v>
      </c>
      <c r="I21">
        <f t="shared" si="1"/>
        <v>114097</v>
      </c>
      <c r="K21" s="1"/>
      <c r="L21" s="1"/>
      <c r="M21" s="1"/>
    </row>
    <row r="22" spans="1:13" x14ac:dyDescent="0.25">
      <c r="A22" t="s">
        <v>412</v>
      </c>
      <c r="B22" cm="1">
        <f t="array" ref="B22">SUMPRODUCT(('1672'!$E$2:$E$498=A22)*'1672'!$K$2:$K$498)</f>
        <v>402858</v>
      </c>
      <c r="C22">
        <f t="shared" si="2"/>
        <v>402858.00002199999</v>
      </c>
      <c r="D22">
        <f t="shared" si="3"/>
        <v>2</v>
      </c>
      <c r="G22">
        <v>21</v>
      </c>
      <c r="H22" t="str">
        <f t="shared" si="4"/>
        <v>Zumarraga, Pedro de</v>
      </c>
      <c r="I22">
        <f t="shared" si="1"/>
        <v>110523</v>
      </c>
      <c r="K22" s="1"/>
      <c r="L22" s="1"/>
      <c r="M22" s="1"/>
    </row>
    <row r="23" spans="1:13" ht="15" customHeight="1" x14ac:dyDescent="0.25">
      <c r="A23" t="s">
        <v>328</v>
      </c>
      <c r="B23" cm="1">
        <f t="array" ref="B23">SUMPRODUCT(('1672'!$E$2:$E$498=A23)*'1672'!$K$2:$K$498)</f>
        <v>163090</v>
      </c>
      <c r="C23">
        <f t="shared" si="2"/>
        <v>163090.000023</v>
      </c>
      <c r="D23">
        <f t="shared" si="3"/>
        <v>14</v>
      </c>
      <c r="G23">
        <v>22</v>
      </c>
      <c r="H23" t="str">
        <f t="shared" si="4"/>
        <v>Zuñiga, Francisco de</v>
      </c>
      <c r="I23">
        <f t="shared" si="1"/>
        <v>110294</v>
      </c>
      <c r="K23" s="1"/>
      <c r="L23" s="1"/>
      <c r="M23" s="1"/>
    </row>
    <row r="24" spans="1:13" x14ac:dyDescent="0.25">
      <c r="A24" t="s">
        <v>300</v>
      </c>
      <c r="B24" cm="1">
        <f t="array" ref="B24">SUMPRODUCT(('1672'!$E$2:$E$498=A24)*'1672'!$K$2:$K$498)</f>
        <v>167173</v>
      </c>
      <c r="C24">
        <f t="shared" si="2"/>
        <v>167173.00002400001</v>
      </c>
      <c r="D24">
        <f t="shared" si="3"/>
        <v>12</v>
      </c>
      <c r="G24">
        <v>23</v>
      </c>
      <c r="H24" t="str">
        <f t="shared" si="4"/>
        <v>Blanco Rejón, Alonso</v>
      </c>
      <c r="I24">
        <f t="shared" si="1"/>
        <v>103348</v>
      </c>
      <c r="K24" s="1"/>
      <c r="L24" s="1"/>
      <c r="M24" s="1"/>
    </row>
    <row r="25" spans="1:13" ht="15" customHeight="1" x14ac:dyDescent="0.25">
      <c r="A25" t="s">
        <v>334</v>
      </c>
      <c r="B25" cm="1">
        <f t="array" ref="B25">SUMPRODUCT(('1672'!$E$2:$E$498=A25)*'1672'!$K$2:$K$498)</f>
        <v>53716</v>
      </c>
      <c r="C25">
        <f t="shared" si="2"/>
        <v>53716.000025000001</v>
      </c>
      <c r="D25">
        <f t="shared" si="3"/>
        <v>55</v>
      </c>
      <c r="G25">
        <v>24</v>
      </c>
      <c r="H25" t="str">
        <f t="shared" si="4"/>
        <v>Fernández Paramo, Sebastián</v>
      </c>
      <c r="I25">
        <f t="shared" si="1"/>
        <v>103014</v>
      </c>
      <c r="K25" s="1"/>
      <c r="L25" s="1"/>
      <c r="M25" s="1"/>
    </row>
    <row r="26" spans="1:13" x14ac:dyDescent="0.25">
      <c r="A26" t="s">
        <v>141</v>
      </c>
      <c r="B26" cm="1">
        <f t="array" ref="B26">SUMPRODUCT(('1672'!$E$2:$E$498=A26)*'1672'!$K$2:$K$498)</f>
        <v>63712</v>
      </c>
      <c r="C26">
        <f t="shared" si="2"/>
        <v>63712.000026000002</v>
      </c>
      <c r="D26">
        <f t="shared" si="3"/>
        <v>45</v>
      </c>
      <c r="G26">
        <v>25</v>
      </c>
      <c r="H26" t="str">
        <f t="shared" si="4"/>
        <v>Morales de Roa, Juan de</v>
      </c>
      <c r="I26">
        <f t="shared" si="1"/>
        <v>101760</v>
      </c>
      <c r="K26" s="1"/>
      <c r="L26" s="1"/>
      <c r="M26" s="1"/>
    </row>
    <row r="27" spans="1:13" ht="15" customHeight="1" x14ac:dyDescent="0.25">
      <c r="A27" t="s">
        <v>413</v>
      </c>
      <c r="B27" cm="1">
        <f t="array" ref="B27">SUMPRODUCT(('1672'!$E$2:$E$498=A27)*'1672'!$K$2:$K$498)</f>
        <v>154767</v>
      </c>
      <c r="C27">
        <f t="shared" si="2"/>
        <v>154767.000027</v>
      </c>
      <c r="D27">
        <f t="shared" si="3"/>
        <v>15</v>
      </c>
      <c r="G27">
        <v>26</v>
      </c>
      <c r="H27" t="str">
        <f t="shared" si="4"/>
        <v>Vela, Alonso Jimenez</v>
      </c>
      <c r="I27">
        <f t="shared" si="1"/>
        <v>101287</v>
      </c>
      <c r="K27" s="1"/>
      <c r="L27" s="1"/>
      <c r="M27" s="1"/>
    </row>
    <row r="28" spans="1:13" x14ac:dyDescent="0.25">
      <c r="A28" t="s">
        <v>335</v>
      </c>
      <c r="B28" cm="1">
        <f t="array" ref="B28">SUMPRODUCT(('1672'!$E$2:$E$498=A28)*'1672'!$K$2:$K$498)</f>
        <v>3000</v>
      </c>
      <c r="C28">
        <f t="shared" si="2"/>
        <v>3000.0000279999999</v>
      </c>
      <c r="D28">
        <f t="shared" si="3"/>
        <v>249</v>
      </c>
      <c r="G28">
        <v>27</v>
      </c>
      <c r="H28" t="str">
        <f t="shared" si="4"/>
        <v>Rodríguez Rivadeneira, Francisco</v>
      </c>
      <c r="I28">
        <f t="shared" si="1"/>
        <v>99735</v>
      </c>
      <c r="K28" s="1"/>
      <c r="L28" s="1"/>
      <c r="M28" s="1"/>
    </row>
    <row r="29" spans="1:13" x14ac:dyDescent="0.25">
      <c r="A29" t="s">
        <v>375</v>
      </c>
      <c r="B29" cm="1">
        <f t="array" ref="B29">SUMPRODUCT(('1672'!$E$2:$E$498=A29)*'1672'!$K$2:$K$498)</f>
        <v>42250</v>
      </c>
      <c r="C29">
        <f t="shared" si="2"/>
        <v>42250.000029000003</v>
      </c>
      <c r="D29">
        <f t="shared" si="3"/>
        <v>70</v>
      </c>
      <c r="G29">
        <v>28</v>
      </c>
      <c r="H29" t="str">
        <f t="shared" si="4"/>
        <v>López Vélez, Francisco</v>
      </c>
      <c r="I29">
        <f t="shared" si="1"/>
        <v>94290</v>
      </c>
      <c r="K29" s="1"/>
      <c r="L29" s="1"/>
      <c r="M29" s="1"/>
    </row>
    <row r="30" spans="1:13" x14ac:dyDescent="0.25">
      <c r="A30" t="s">
        <v>420</v>
      </c>
      <c r="B30" cm="1">
        <f t="array" ref="B30">SUMPRODUCT(('1672'!$E$2:$E$498=A30)*'1672'!$K$2:$K$498)</f>
        <v>300</v>
      </c>
      <c r="C30">
        <f t="shared" si="2"/>
        <v>300.00002999999998</v>
      </c>
      <c r="D30">
        <f t="shared" si="3"/>
        <v>342</v>
      </c>
      <c r="G30">
        <v>29</v>
      </c>
      <c r="H30" t="str">
        <f t="shared" si="4"/>
        <v>Morillas, Andrés de</v>
      </c>
      <c r="I30">
        <f t="shared" si="1"/>
        <v>91713</v>
      </c>
      <c r="K30" s="1"/>
      <c r="L30" s="1"/>
      <c r="M30" s="1"/>
    </row>
    <row r="31" spans="1:13" ht="15" customHeight="1" x14ac:dyDescent="0.25">
      <c r="A31" t="s">
        <v>338</v>
      </c>
      <c r="B31" cm="1">
        <f t="array" ref="B31">SUMPRODUCT(('1672'!$E$2:$E$498=A31)*'1672'!$K$2:$K$498)</f>
        <v>99735</v>
      </c>
      <c r="C31">
        <f t="shared" si="2"/>
        <v>99735.000031000003</v>
      </c>
      <c r="D31">
        <f t="shared" si="3"/>
        <v>27</v>
      </c>
      <c r="G31">
        <v>30</v>
      </c>
      <c r="H31" t="str">
        <f t="shared" si="4"/>
        <v>Blanco Rejón, Joseph</v>
      </c>
      <c r="I31">
        <f t="shared" si="1"/>
        <v>87090</v>
      </c>
      <c r="K31" s="1"/>
      <c r="L31" s="1"/>
      <c r="M31" s="1"/>
    </row>
    <row r="32" spans="1:13" x14ac:dyDescent="0.25">
      <c r="A32" s="42" t="s">
        <v>522</v>
      </c>
      <c r="B32" cm="1">
        <f t="array" ref="B32">SUMPRODUCT(('1672'!$E$2:$E$498=A32)*'1672'!$K$2:$K$498)</f>
        <v>790</v>
      </c>
      <c r="C32">
        <f t="shared" si="2"/>
        <v>790.00003200000003</v>
      </c>
      <c r="D32">
        <f t="shared" si="3"/>
        <v>303</v>
      </c>
      <c r="G32">
        <v>31</v>
      </c>
      <c r="H32" t="str">
        <f t="shared" si="4"/>
        <v>Canseco León, Francisco de</v>
      </c>
      <c r="I32">
        <f t="shared" si="1"/>
        <v>86006</v>
      </c>
      <c r="K32" s="1"/>
      <c r="L32" s="1"/>
      <c r="M32" s="1"/>
    </row>
    <row r="33" spans="1:13" x14ac:dyDescent="0.25">
      <c r="A33" t="s">
        <v>376</v>
      </c>
      <c r="B33" cm="1">
        <f t="array" ref="B33">SUMPRODUCT(('1672'!$E$2:$E$498=A33)*'1672'!$K$2:$K$498)</f>
        <v>262655</v>
      </c>
      <c r="C33">
        <f t="shared" si="2"/>
        <v>262655.00003300002</v>
      </c>
      <c r="D33">
        <f t="shared" si="3"/>
        <v>7</v>
      </c>
      <c r="G33">
        <v>32</v>
      </c>
      <c r="H33" t="str">
        <f t="shared" si="4"/>
        <v>García Ciudad, Gregorio</v>
      </c>
      <c r="I33">
        <f t="shared" si="1"/>
        <v>82817</v>
      </c>
      <c r="K33" s="1"/>
      <c r="L33" s="1"/>
      <c r="M33" s="1"/>
    </row>
    <row r="34" spans="1:13" ht="15" customHeight="1" x14ac:dyDescent="0.25">
      <c r="A34" t="s">
        <v>339</v>
      </c>
      <c r="B34" cm="1">
        <f t="array" ref="B34">SUMPRODUCT(('1672'!$E$2:$E$498=A34)*'1672'!$K$2:$K$498)</f>
        <v>66488</v>
      </c>
      <c r="C34">
        <f t="shared" si="2"/>
        <v>66488.000033999997</v>
      </c>
      <c r="D34">
        <f t="shared" si="3"/>
        <v>43</v>
      </c>
      <c r="G34">
        <v>33</v>
      </c>
      <c r="H34" t="str">
        <f t="shared" si="4"/>
        <v>Quesada, Diego de</v>
      </c>
      <c r="I34">
        <f t="shared" si="1"/>
        <v>82331</v>
      </c>
      <c r="K34" s="1"/>
      <c r="L34" s="1"/>
      <c r="M34" s="1"/>
    </row>
    <row r="35" spans="1:13" x14ac:dyDescent="0.25">
      <c r="A35" t="s">
        <v>414</v>
      </c>
      <c r="B35" cm="1">
        <f t="array" ref="B35">SUMPRODUCT(('1672'!$E$2:$E$498=A35)*'1672'!$K$2:$K$498)</f>
        <v>19648</v>
      </c>
      <c r="C35">
        <f t="shared" si="2"/>
        <v>19648.000035000001</v>
      </c>
      <c r="D35">
        <f t="shared" si="3"/>
        <v>120</v>
      </c>
      <c r="G35">
        <v>34</v>
      </c>
      <c r="H35" t="str">
        <f t="shared" si="4"/>
        <v>Barnechea, Roque de</v>
      </c>
      <c r="I35">
        <f t="shared" si="1"/>
        <v>81862</v>
      </c>
      <c r="K35" s="1"/>
      <c r="L35" s="1"/>
      <c r="M35" s="1"/>
    </row>
    <row r="36" spans="1:13" x14ac:dyDescent="0.25">
      <c r="A36" t="s">
        <v>319</v>
      </c>
      <c r="B36" cm="1">
        <f t="array" ref="B36">SUMPRODUCT(('1672'!$E$2:$E$498=A36)*'1672'!$K$2:$K$498)</f>
        <v>34459</v>
      </c>
      <c r="C36">
        <f t="shared" si="2"/>
        <v>34459.000035999998</v>
      </c>
      <c r="D36">
        <f t="shared" si="3"/>
        <v>81</v>
      </c>
      <c r="G36">
        <v>35</v>
      </c>
      <c r="H36" t="str">
        <f t="shared" si="4"/>
        <v>Román Lozano, Juan</v>
      </c>
      <c r="I36">
        <f t="shared" si="1"/>
        <v>76276</v>
      </c>
      <c r="K36" s="1"/>
      <c r="L36" s="1"/>
      <c r="M36" s="1"/>
    </row>
    <row r="37" spans="1:13" x14ac:dyDescent="0.25">
      <c r="A37" t="s">
        <v>415</v>
      </c>
      <c r="B37" cm="1">
        <f t="array" ref="B37">SUMPRODUCT(('1672'!$E$2:$E$498=A37)*'1672'!$K$2:$K$498)</f>
        <v>64858</v>
      </c>
      <c r="C37">
        <f t="shared" si="2"/>
        <v>64858.000036999998</v>
      </c>
      <c r="D37">
        <f t="shared" si="3"/>
        <v>44</v>
      </c>
      <c r="G37">
        <v>36</v>
      </c>
      <c r="H37" t="str">
        <f t="shared" si="4"/>
        <v>Serrao, Francisco</v>
      </c>
      <c r="I37">
        <f t="shared" si="1"/>
        <v>74499</v>
      </c>
      <c r="K37" s="1"/>
      <c r="L37" s="1"/>
      <c r="M37" s="1"/>
    </row>
    <row r="38" spans="1:13" ht="15" customHeight="1" x14ac:dyDescent="0.25">
      <c r="A38" t="s">
        <v>390</v>
      </c>
      <c r="B38" cm="1">
        <f t="array" ref="B38">SUMPRODUCT(('1672'!$E$2:$E$498=A38)*'1672'!$K$2:$K$498)</f>
        <v>34166</v>
      </c>
      <c r="C38">
        <f t="shared" si="2"/>
        <v>34166.000037999998</v>
      </c>
      <c r="D38">
        <f t="shared" si="3"/>
        <v>82</v>
      </c>
      <c r="G38">
        <v>37</v>
      </c>
      <c r="H38" t="str">
        <f t="shared" si="4"/>
        <v>Navarro, Nicolás</v>
      </c>
      <c r="I38">
        <f t="shared" si="1"/>
        <v>74284</v>
      </c>
      <c r="K38" s="1"/>
      <c r="L38" s="1"/>
      <c r="M38" s="1"/>
    </row>
    <row r="39" spans="1:13" x14ac:dyDescent="0.25">
      <c r="A39" t="s">
        <v>143</v>
      </c>
      <c r="B39" cm="1">
        <f t="array" ref="B39">SUMPRODUCT(('1672'!$E$2:$E$498=A39)*'1672'!$K$2:$K$498)</f>
        <v>200</v>
      </c>
      <c r="C39">
        <f t="shared" si="2"/>
        <v>200.00003899999999</v>
      </c>
      <c r="D39">
        <f t="shared" si="3"/>
        <v>351</v>
      </c>
      <c r="G39">
        <v>38</v>
      </c>
      <c r="H39" t="str">
        <f t="shared" si="4"/>
        <v>Pérez de Ircio, Pedro</v>
      </c>
      <c r="I39">
        <f t="shared" si="1"/>
        <v>72995</v>
      </c>
      <c r="K39" s="1"/>
      <c r="L39" s="1"/>
      <c r="M39" s="1"/>
    </row>
    <row r="40" spans="1:13" ht="15" customHeight="1" x14ac:dyDescent="0.25">
      <c r="A40" t="s">
        <v>416</v>
      </c>
      <c r="B40" cm="1">
        <f t="array" ref="B40">SUMPRODUCT(('1672'!$E$2:$E$498=A40)*'1672'!$K$2:$K$498)</f>
        <v>22621</v>
      </c>
      <c r="C40">
        <f t="shared" si="2"/>
        <v>22621.000039999999</v>
      </c>
      <c r="D40">
        <f t="shared" si="3"/>
        <v>110</v>
      </c>
      <c r="G40">
        <v>39</v>
      </c>
      <c r="H40" t="str">
        <f t="shared" si="4"/>
        <v>Paz, Joseph de</v>
      </c>
      <c r="I40">
        <f t="shared" si="1"/>
        <v>71329</v>
      </c>
      <c r="K40" s="1"/>
      <c r="L40" s="1"/>
      <c r="M40" s="1"/>
    </row>
    <row r="41" spans="1:13" x14ac:dyDescent="0.25">
      <c r="A41" t="s">
        <v>417</v>
      </c>
      <c r="B41" cm="1">
        <f t="array" ref="B41">SUMPRODUCT(('1672'!$E$2:$E$498=A41)*'1672'!$K$2:$K$498)</f>
        <v>6000</v>
      </c>
      <c r="C41">
        <f t="shared" si="2"/>
        <v>6000.0000410000002</v>
      </c>
      <c r="D41">
        <f t="shared" si="3"/>
        <v>207</v>
      </c>
      <c r="G41">
        <v>40</v>
      </c>
      <c r="H41" t="str">
        <f t="shared" si="4"/>
        <v>Baldovinos Quint, Diego de</v>
      </c>
      <c r="I41">
        <f t="shared" si="1"/>
        <v>70559</v>
      </c>
      <c r="K41" s="1"/>
      <c r="L41" s="1"/>
      <c r="M41" s="1"/>
    </row>
    <row r="42" spans="1:13" x14ac:dyDescent="0.25">
      <c r="A42" t="s">
        <v>144</v>
      </c>
      <c r="B42" cm="1">
        <f t="array" ref="B42">SUMPRODUCT(('1672'!$E$2:$E$498=A42)*'1672'!$K$2:$K$498)</f>
        <v>6413</v>
      </c>
      <c r="C42">
        <f t="shared" si="2"/>
        <v>6413.0000419999997</v>
      </c>
      <c r="D42">
        <f t="shared" si="3"/>
        <v>201</v>
      </c>
      <c r="G42">
        <v>41</v>
      </c>
      <c r="H42" t="str">
        <f t="shared" si="4"/>
        <v>Segura, Roque de</v>
      </c>
      <c r="I42">
        <f t="shared" si="1"/>
        <v>70526</v>
      </c>
      <c r="K42" s="1"/>
      <c r="L42" s="1"/>
      <c r="M42" s="1"/>
    </row>
    <row r="43" spans="1:13" ht="15" customHeight="1" x14ac:dyDescent="0.25">
      <c r="A43" t="s">
        <v>145</v>
      </c>
      <c r="B43" cm="1">
        <f t="array" ref="B43">SUMPRODUCT(('1672'!$E$2:$E$498=A43)*'1672'!$K$2:$K$498)</f>
        <v>5000</v>
      </c>
      <c r="C43">
        <f t="shared" si="2"/>
        <v>5000.000043</v>
      </c>
      <c r="D43">
        <f t="shared" si="3"/>
        <v>223</v>
      </c>
      <c r="G43">
        <v>42</v>
      </c>
      <c r="H43" t="str">
        <f t="shared" si="4"/>
        <v>Ozinaga, Juan de</v>
      </c>
      <c r="I43">
        <f t="shared" si="1"/>
        <v>69970</v>
      </c>
      <c r="K43" s="1"/>
      <c r="L43" s="1"/>
      <c r="M43" s="1"/>
    </row>
    <row r="44" spans="1:13" x14ac:dyDescent="0.25">
      <c r="A44" t="s">
        <v>405</v>
      </c>
      <c r="B44" cm="1">
        <f t="array" ref="B44">SUMPRODUCT(('1672'!$E$2:$E$498=A44)*'1672'!$K$2:$K$498)</f>
        <v>10674</v>
      </c>
      <c r="C44">
        <f t="shared" si="2"/>
        <v>10674.000044</v>
      </c>
      <c r="D44">
        <f t="shared" si="3"/>
        <v>163</v>
      </c>
      <c r="G44">
        <v>43</v>
      </c>
      <c r="H44" t="str">
        <f t="shared" si="4"/>
        <v>Rodríguez de Ledesma, Diego</v>
      </c>
      <c r="I44">
        <f t="shared" si="1"/>
        <v>66488</v>
      </c>
      <c r="K44" s="1"/>
      <c r="L44" s="1"/>
      <c r="M44" s="1"/>
    </row>
    <row r="45" spans="1:13" x14ac:dyDescent="0.25">
      <c r="A45" t="s">
        <v>345</v>
      </c>
      <c r="B45" cm="1">
        <f t="array" ref="B45">SUMPRODUCT(('1672'!$E$2:$E$498=A45)*'1672'!$K$2:$K$498)</f>
        <v>29570</v>
      </c>
      <c r="C45">
        <f t="shared" si="2"/>
        <v>29570.000045000001</v>
      </c>
      <c r="D45">
        <f t="shared" si="3"/>
        <v>90</v>
      </c>
      <c r="G45">
        <v>44</v>
      </c>
      <c r="H45" t="str">
        <f t="shared" si="4"/>
        <v>Ossio Ibáñez, Antonio de</v>
      </c>
      <c r="I45">
        <f t="shared" si="1"/>
        <v>64858</v>
      </c>
      <c r="K45" s="1"/>
      <c r="L45" s="1"/>
      <c r="M45" s="1"/>
    </row>
    <row r="46" spans="1:13" ht="15" customHeight="1" x14ac:dyDescent="0.25">
      <c r="A46" t="s">
        <v>362</v>
      </c>
      <c r="B46" cm="1">
        <f t="array" ref="B46">SUMPRODUCT(('1672'!$E$2:$E$498=A46)*'1672'!$K$2:$K$498)</f>
        <v>13600</v>
      </c>
      <c r="C46">
        <f t="shared" si="2"/>
        <v>13600.000045999999</v>
      </c>
      <c r="D46">
        <f t="shared" si="3"/>
        <v>149</v>
      </c>
      <c r="G46">
        <v>45</v>
      </c>
      <c r="H46" t="str">
        <f t="shared" si="4"/>
        <v>Mena Caballero, Juan de</v>
      </c>
      <c r="I46">
        <f t="shared" si="1"/>
        <v>63712</v>
      </c>
      <c r="K46" s="1"/>
      <c r="L46" s="1"/>
      <c r="M46" s="1"/>
    </row>
    <row r="47" spans="1:13" x14ac:dyDescent="0.25">
      <c r="A47" t="s">
        <v>361</v>
      </c>
      <c r="B47" cm="1">
        <f t="array" ref="B47">SUMPRODUCT(('1672'!$E$2:$E$498=A47)*'1672'!$K$2:$K$498)</f>
        <v>10338</v>
      </c>
      <c r="C47">
        <f t="shared" si="2"/>
        <v>10338.000047</v>
      </c>
      <c r="D47">
        <f t="shared" si="3"/>
        <v>166</v>
      </c>
      <c r="G47">
        <v>46</v>
      </c>
      <c r="H47" t="str">
        <f t="shared" si="4"/>
        <v>Tagle, Francisco de</v>
      </c>
      <c r="I47">
        <f t="shared" si="1"/>
        <v>62436</v>
      </c>
      <c r="K47" s="1"/>
      <c r="L47" s="1"/>
      <c r="M47" s="1"/>
    </row>
    <row r="48" spans="1:13" x14ac:dyDescent="0.25">
      <c r="A48" t="s">
        <v>146</v>
      </c>
      <c r="B48" cm="1">
        <f t="array" ref="B48">SUMPRODUCT(('1672'!$E$2:$E$498=A48)*'1672'!$K$2:$K$498)</f>
        <v>195266</v>
      </c>
      <c r="C48">
        <f t="shared" si="2"/>
        <v>195266.00004799999</v>
      </c>
      <c r="D48">
        <f t="shared" si="3"/>
        <v>10</v>
      </c>
      <c r="G48">
        <v>47</v>
      </c>
      <c r="H48" t="str">
        <f t="shared" si="4"/>
        <v>Zapata, Manuel</v>
      </c>
      <c r="I48">
        <f t="shared" si="1"/>
        <v>60140</v>
      </c>
      <c r="K48" s="1"/>
      <c r="L48" s="1"/>
      <c r="M48" s="1"/>
    </row>
    <row r="49" spans="1:13" ht="15" customHeight="1" x14ac:dyDescent="0.25">
      <c r="A49" t="s">
        <v>147</v>
      </c>
      <c r="B49" cm="1">
        <f t="array" ref="B49">SUMPRODUCT(('1672'!$E$2:$E$498=A49)*'1672'!$K$2:$K$498)</f>
        <v>667526</v>
      </c>
      <c r="C49">
        <f t="shared" si="2"/>
        <v>667526.00004900002</v>
      </c>
      <c r="D49">
        <f t="shared" si="3"/>
        <v>1</v>
      </c>
      <c r="G49">
        <v>48</v>
      </c>
      <c r="H49" t="str">
        <f t="shared" si="4"/>
        <v>Hermosilla, Francisco de</v>
      </c>
      <c r="I49">
        <f t="shared" si="1"/>
        <v>59763</v>
      </c>
      <c r="K49" s="1"/>
      <c r="L49" s="1"/>
      <c r="M49" s="1"/>
    </row>
    <row r="50" spans="1:13" x14ac:dyDescent="0.25">
      <c r="A50" t="s">
        <v>418</v>
      </c>
      <c r="B50" cm="1">
        <f t="array" ref="B50">SUMPRODUCT(('1672'!$E$2:$E$498=A50)*'1672'!$K$2:$K$498)</f>
        <v>200</v>
      </c>
      <c r="C50">
        <f t="shared" si="2"/>
        <v>200.00004999999999</v>
      </c>
      <c r="D50">
        <f t="shared" si="3"/>
        <v>350</v>
      </c>
      <c r="G50">
        <v>49</v>
      </c>
      <c r="H50" t="str">
        <f t="shared" si="4"/>
        <v>Velaochaga, Francisco de</v>
      </c>
      <c r="I50">
        <f t="shared" si="1"/>
        <v>57856</v>
      </c>
      <c r="K50" s="1"/>
      <c r="L50" s="1"/>
      <c r="M50" s="1"/>
    </row>
    <row r="51" spans="1:13" x14ac:dyDescent="0.25">
      <c r="A51" t="s">
        <v>148</v>
      </c>
      <c r="B51" cm="1">
        <f t="array" ref="B51">SUMPRODUCT(('1672'!$E$2:$E$498=A51)*'1672'!$K$2:$K$498)</f>
        <v>10327</v>
      </c>
      <c r="C51">
        <f t="shared" si="2"/>
        <v>10327.000051000001</v>
      </c>
      <c r="D51">
        <f t="shared" si="3"/>
        <v>167</v>
      </c>
      <c r="G51">
        <v>50</v>
      </c>
      <c r="H51" t="str">
        <f t="shared" si="4"/>
        <v>Torre, Manuel de la</v>
      </c>
      <c r="I51">
        <f t="shared" si="1"/>
        <v>57329</v>
      </c>
      <c r="K51" s="1"/>
      <c r="L51" s="1"/>
      <c r="M51" s="1"/>
    </row>
    <row r="52" spans="1:13" ht="15" customHeight="1" x14ac:dyDescent="0.25">
      <c r="A52" t="s">
        <v>419</v>
      </c>
      <c r="B52" cm="1">
        <f t="array" ref="B52">SUMPRODUCT(('1672'!$E$2:$E$498=A52)*'1672'!$K$2:$K$498)</f>
        <v>5572</v>
      </c>
      <c r="C52">
        <f t="shared" si="2"/>
        <v>5572.0000520000003</v>
      </c>
      <c r="D52">
        <f t="shared" si="3"/>
        <v>210</v>
      </c>
      <c r="G52">
        <v>51</v>
      </c>
      <c r="H52" t="str">
        <f t="shared" si="4"/>
        <v>Sabogal, Tomás de</v>
      </c>
      <c r="I52">
        <f t="shared" si="1"/>
        <v>57155</v>
      </c>
      <c r="K52" s="1"/>
      <c r="L52" s="1"/>
      <c r="M52" s="1"/>
    </row>
    <row r="53" spans="1:13" x14ac:dyDescent="0.25">
      <c r="A53" t="s">
        <v>149</v>
      </c>
      <c r="B53" cm="1">
        <f t="array" ref="B53">SUMPRODUCT(('1672'!$E$2:$E$498=A53)*'1672'!$K$2:$K$498)</f>
        <v>14286</v>
      </c>
      <c r="C53">
        <f t="shared" si="2"/>
        <v>14286.000053</v>
      </c>
      <c r="D53">
        <f t="shared" si="3"/>
        <v>142</v>
      </c>
      <c r="G53">
        <v>52</v>
      </c>
      <c r="H53" t="str">
        <f t="shared" si="4"/>
        <v>García Baquero, Francisco</v>
      </c>
      <c r="I53">
        <f t="shared" si="1"/>
        <v>56825</v>
      </c>
      <c r="K53" s="1"/>
      <c r="L53" s="1"/>
      <c r="M53" s="1"/>
    </row>
    <row r="54" spans="1:13" x14ac:dyDescent="0.25">
      <c r="A54" t="s">
        <v>391</v>
      </c>
      <c r="B54" cm="1">
        <f t="array" ref="B54">SUMPRODUCT(('1672'!$E$2:$E$498=A54)*'1672'!$K$2:$K$498)</f>
        <v>91713</v>
      </c>
      <c r="C54">
        <f t="shared" si="2"/>
        <v>91713.000054000004</v>
      </c>
      <c r="D54">
        <f t="shared" si="3"/>
        <v>29</v>
      </c>
      <c r="G54">
        <v>53</v>
      </c>
      <c r="H54" t="str">
        <f t="shared" si="4"/>
        <v>Olaíz, Esteban de</v>
      </c>
      <c r="I54">
        <f t="shared" si="1"/>
        <v>56475</v>
      </c>
      <c r="K54" s="1"/>
      <c r="L54" s="1"/>
      <c r="M54" s="1"/>
    </row>
    <row r="55" spans="1:13" x14ac:dyDescent="0.25">
      <c r="A55" t="s">
        <v>406</v>
      </c>
      <c r="B55" cm="1">
        <f t="array" ref="B55">SUMPRODUCT(('1672'!$E$2:$E$498=A55)*'1672'!$K$2:$K$498)</f>
        <v>6566</v>
      </c>
      <c r="C55">
        <f t="shared" si="2"/>
        <v>6566.0000550000004</v>
      </c>
      <c r="D55">
        <f t="shared" si="3"/>
        <v>200</v>
      </c>
      <c r="G55">
        <v>54</v>
      </c>
      <c r="H55" t="str">
        <f t="shared" si="4"/>
        <v>López Zambrano, Francisco</v>
      </c>
      <c r="I55">
        <f t="shared" si="1"/>
        <v>54694</v>
      </c>
      <c r="K55" s="1"/>
      <c r="L55" s="1"/>
      <c r="M55" s="1"/>
    </row>
    <row r="56" spans="1:13" ht="15" customHeight="1" x14ac:dyDescent="0.25">
      <c r="A56" t="s">
        <v>421</v>
      </c>
      <c r="B56" cm="1">
        <f t="array" ref="B56">SUMPRODUCT(('1672'!$E$2:$E$498=A56)*'1672'!$K$2:$K$498)</f>
        <v>194116</v>
      </c>
      <c r="C56">
        <f t="shared" si="2"/>
        <v>194116.00005599999</v>
      </c>
      <c r="D56">
        <f t="shared" si="3"/>
        <v>11</v>
      </c>
      <c r="G56">
        <v>55</v>
      </c>
      <c r="H56" t="str">
        <f t="shared" si="4"/>
        <v>Calderón, Cristóbal</v>
      </c>
      <c r="I56">
        <f t="shared" si="1"/>
        <v>53716</v>
      </c>
      <c r="K56" s="1"/>
      <c r="L56" s="1"/>
      <c r="M56" s="1"/>
    </row>
    <row r="57" spans="1:13" x14ac:dyDescent="0.25">
      <c r="A57" t="s">
        <v>150</v>
      </c>
      <c r="B57" cm="1">
        <f t="array" ref="B57">SUMPRODUCT(('1672'!$E$2:$E$498=A57)*'1672'!$K$2:$K$498)</f>
        <v>15588</v>
      </c>
      <c r="C57">
        <f t="shared" si="2"/>
        <v>15588.000056999999</v>
      </c>
      <c r="D57">
        <f t="shared" si="3"/>
        <v>135</v>
      </c>
      <c r="G57">
        <v>56</v>
      </c>
      <c r="H57" t="str">
        <f t="shared" si="4"/>
        <v>Herrado, Agustín de</v>
      </c>
      <c r="I57">
        <f t="shared" si="1"/>
        <v>53000</v>
      </c>
      <c r="K57" s="1"/>
      <c r="L57" s="1"/>
      <c r="M57" s="1"/>
    </row>
    <row r="58" spans="1:13" x14ac:dyDescent="0.25">
      <c r="A58" t="s">
        <v>367</v>
      </c>
      <c r="B58" cm="1">
        <f t="array" ref="B58">SUMPRODUCT(('1672'!$E$2:$E$498=A58)*'1672'!$K$2:$K$498)</f>
        <v>81862</v>
      </c>
      <c r="C58">
        <f t="shared" si="2"/>
        <v>81862.000058000005</v>
      </c>
      <c r="D58">
        <f t="shared" si="3"/>
        <v>34</v>
      </c>
      <c r="G58">
        <v>57</v>
      </c>
      <c r="H58" t="str">
        <f t="shared" si="4"/>
        <v>Aguilar, Gerónimo de</v>
      </c>
      <c r="I58">
        <f t="shared" si="1"/>
        <v>50307</v>
      </c>
      <c r="K58" s="1"/>
      <c r="L58" s="1"/>
      <c r="M58" s="1"/>
    </row>
    <row r="59" spans="1:13" x14ac:dyDescent="0.25">
      <c r="A59" t="s">
        <v>151</v>
      </c>
      <c r="B59" cm="1">
        <f t="array" ref="B59">SUMPRODUCT(('1672'!$E$2:$E$498=A59)*'1672'!$K$2:$K$498)</f>
        <v>4000</v>
      </c>
      <c r="C59">
        <f t="shared" si="2"/>
        <v>4000.000059</v>
      </c>
      <c r="D59">
        <f t="shared" si="3"/>
        <v>235</v>
      </c>
      <c r="G59">
        <v>58</v>
      </c>
      <c r="H59" t="str">
        <f t="shared" si="4"/>
        <v>Matoso, Pedro</v>
      </c>
      <c r="I59">
        <f t="shared" si="1"/>
        <v>50069</v>
      </c>
      <c r="K59" s="1"/>
      <c r="L59" s="1"/>
      <c r="M59" s="1"/>
    </row>
    <row r="60" spans="1:13" ht="15" customHeight="1" x14ac:dyDescent="0.25">
      <c r="A60" t="s">
        <v>428</v>
      </c>
      <c r="B60" cm="1">
        <f t="array" ref="B60">SUMPRODUCT(('1672'!$E$2:$E$498=A60)*'1672'!$K$2:$K$498)</f>
        <v>86006</v>
      </c>
      <c r="C60">
        <f t="shared" si="2"/>
        <v>86006.000060000006</v>
      </c>
      <c r="D60">
        <f t="shared" si="3"/>
        <v>31</v>
      </c>
      <c r="G60">
        <v>59</v>
      </c>
      <c r="H60" t="str">
        <f t="shared" si="4"/>
        <v>Rotalde, Domingo de</v>
      </c>
      <c r="I60">
        <f t="shared" si="1"/>
        <v>47805</v>
      </c>
      <c r="K60" s="1"/>
      <c r="L60" s="1"/>
      <c r="M60" s="1"/>
    </row>
    <row r="61" spans="1:13" ht="15" customHeight="1" x14ac:dyDescent="0.25">
      <c r="A61" t="s">
        <v>422</v>
      </c>
      <c r="B61" cm="1">
        <f t="array" ref="B61">SUMPRODUCT(('1672'!$E$2:$E$498=A61)*'1672'!$K$2:$K$498)</f>
        <v>57155</v>
      </c>
      <c r="C61">
        <f t="shared" si="2"/>
        <v>57155.000060999999</v>
      </c>
      <c r="D61">
        <f t="shared" si="3"/>
        <v>51</v>
      </c>
      <c r="G61">
        <v>60</v>
      </c>
      <c r="H61" t="str">
        <f t="shared" si="4"/>
        <v>Torres, Juan Simón de</v>
      </c>
      <c r="I61">
        <f t="shared" si="1"/>
        <v>46749</v>
      </c>
      <c r="K61" s="1"/>
      <c r="L61" s="1"/>
      <c r="M61" s="1"/>
    </row>
    <row r="62" spans="1:13" x14ac:dyDescent="0.25">
      <c r="A62" t="s">
        <v>429</v>
      </c>
      <c r="B62" cm="1">
        <f t="array" ref="B62">SUMPRODUCT(('1672'!$E$2:$E$498=A62)*'1672'!$K$2:$K$498)</f>
        <v>127111</v>
      </c>
      <c r="C62">
        <f t="shared" si="2"/>
        <v>127111.00006200001</v>
      </c>
      <c r="D62">
        <f t="shared" si="3"/>
        <v>17</v>
      </c>
      <c r="G62">
        <v>61</v>
      </c>
      <c r="H62" t="str">
        <f t="shared" si="4"/>
        <v>Espinosa, Pedro de</v>
      </c>
      <c r="I62">
        <f t="shared" si="1"/>
        <v>46239</v>
      </c>
      <c r="K62" s="1"/>
      <c r="L62" s="1"/>
      <c r="M62" s="1"/>
    </row>
    <row r="63" spans="1:13" ht="15" customHeight="1" x14ac:dyDescent="0.25">
      <c r="A63" t="s">
        <v>430</v>
      </c>
      <c r="B63" cm="1">
        <f t="array" ref="B63">SUMPRODUCT(('1672'!$E$2:$E$498=A63)*'1672'!$K$2:$K$498)</f>
        <v>23154</v>
      </c>
      <c r="C63">
        <f t="shared" si="2"/>
        <v>23154.000062999999</v>
      </c>
      <c r="D63">
        <f t="shared" si="3"/>
        <v>109</v>
      </c>
      <c r="G63">
        <v>62</v>
      </c>
      <c r="H63" t="str">
        <f t="shared" si="4"/>
        <v>Urrutia, Pedro de</v>
      </c>
      <c r="I63">
        <f t="shared" si="1"/>
        <v>45577</v>
      </c>
      <c r="K63" s="1"/>
      <c r="L63" s="1"/>
      <c r="M63" s="1"/>
    </row>
    <row r="64" spans="1:13" x14ac:dyDescent="0.25">
      <c r="A64" t="s">
        <v>368</v>
      </c>
      <c r="B64" cm="1">
        <f t="array" ref="B64">SUMPRODUCT(('1672'!$E$2:$E$498=A64)*'1672'!$K$2:$K$498)</f>
        <v>70559</v>
      </c>
      <c r="C64">
        <f t="shared" si="2"/>
        <v>70559.000064000007</v>
      </c>
      <c r="D64">
        <f t="shared" si="3"/>
        <v>40</v>
      </c>
      <c r="G64">
        <v>63</v>
      </c>
      <c r="H64" t="str">
        <f t="shared" si="4"/>
        <v>Sabogal, Bartolomé de</v>
      </c>
      <c r="I64">
        <f t="shared" si="1"/>
        <v>45204</v>
      </c>
      <c r="K64" s="1"/>
      <c r="L64" s="1"/>
      <c r="M64" s="1"/>
    </row>
    <row r="65" spans="1:13" ht="15" customHeight="1" x14ac:dyDescent="0.25">
      <c r="A65" t="s">
        <v>369</v>
      </c>
      <c r="B65" cm="1">
        <f t="array" ref="B65">SUMPRODUCT(('1672'!$E$2:$E$498=A65)*'1672'!$K$2:$K$498)</f>
        <v>166604</v>
      </c>
      <c r="C65">
        <f t="shared" si="2"/>
        <v>166604.000065</v>
      </c>
      <c r="D65">
        <f t="shared" si="3"/>
        <v>13</v>
      </c>
      <c r="G65">
        <v>64</v>
      </c>
      <c r="H65" t="str">
        <f t="shared" si="4"/>
        <v>Sandoval y Puga, Antonio de</v>
      </c>
      <c r="I65">
        <f t="shared" si="1"/>
        <v>45000</v>
      </c>
      <c r="K65" s="1"/>
      <c r="L65" s="1"/>
      <c r="M65" s="1"/>
    </row>
    <row r="66" spans="1:13" x14ac:dyDescent="0.25">
      <c r="A66" t="s">
        <v>154</v>
      </c>
      <c r="B66" cm="1">
        <f t="array" ref="B66">SUMPRODUCT(('1672'!$E$2:$E$498=A66)*'1672'!$K$2:$K$498)</f>
        <v>21663</v>
      </c>
      <c r="C66">
        <f t="shared" si="2"/>
        <v>21663.000066000001</v>
      </c>
      <c r="D66">
        <f t="shared" si="3"/>
        <v>113</v>
      </c>
      <c r="G66">
        <v>65</v>
      </c>
      <c r="H66" t="str">
        <f t="shared" si="4"/>
        <v>Romero, Gabriel</v>
      </c>
      <c r="I66">
        <f t="shared" ref="I66:I129" si="5">INDEX($B$3:$B$365,MATCH(G66,$D$3:$D$365,0))</f>
        <v>44815</v>
      </c>
      <c r="K66" s="1"/>
      <c r="L66" s="1"/>
      <c r="M66" s="1"/>
    </row>
    <row r="67" spans="1:13" x14ac:dyDescent="0.25">
      <c r="A67" t="s">
        <v>155</v>
      </c>
      <c r="B67" cm="1">
        <f t="array" ref="B67">SUMPRODUCT(('1672'!$E$2:$E$498=A67)*'1672'!$K$2:$K$498)</f>
        <v>17839</v>
      </c>
      <c r="C67">
        <f t="shared" si="2"/>
        <v>17839.000067000001</v>
      </c>
      <c r="D67">
        <f t="shared" ref="D67:D130" si="6">_xlfn.RANK.EQ(C67,$C$3:$C$365)</f>
        <v>125</v>
      </c>
      <c r="G67">
        <v>66</v>
      </c>
      <c r="H67" t="str">
        <f t="shared" si="4"/>
        <v>Rodríguez Álvarez, Domingo</v>
      </c>
      <c r="I67">
        <f t="shared" si="5"/>
        <v>43995</v>
      </c>
      <c r="K67" s="1"/>
      <c r="L67" s="1"/>
      <c r="M67" s="1"/>
    </row>
    <row r="68" spans="1:13" x14ac:dyDescent="0.25">
      <c r="A68" t="s">
        <v>407</v>
      </c>
      <c r="B68" cm="1">
        <f t="array" ref="B68">SUMPRODUCT(('1672'!$E$2:$E$498=A68)*'1672'!$K$2:$K$498)</f>
        <v>10030</v>
      </c>
      <c r="C68">
        <f t="shared" ref="C68:C131" si="7">B68+0.000001*ROW()</f>
        <v>10030.000067999999</v>
      </c>
      <c r="D68">
        <f t="shared" si="6"/>
        <v>168</v>
      </c>
      <c r="G68">
        <v>67</v>
      </c>
      <c r="H68" t="str">
        <f t="shared" si="4"/>
        <v>Ortiz, Nicolás</v>
      </c>
      <c r="I68">
        <f t="shared" si="5"/>
        <v>43519</v>
      </c>
      <c r="K68" s="1"/>
      <c r="L68" s="1"/>
      <c r="M68" s="1"/>
    </row>
    <row r="69" spans="1:13" ht="15" customHeight="1" x14ac:dyDescent="0.25">
      <c r="A69" t="s">
        <v>156</v>
      </c>
      <c r="B69" cm="1">
        <f t="array" ref="B69">SUMPRODUCT(('1672'!$E$2:$E$498=A69)*'1672'!$K$2:$K$498)</f>
        <v>24792</v>
      </c>
      <c r="C69">
        <f t="shared" si="7"/>
        <v>24792.000069000002</v>
      </c>
      <c r="D69">
        <f t="shared" si="6"/>
        <v>104</v>
      </c>
      <c r="G69">
        <v>68</v>
      </c>
      <c r="H69" t="str">
        <f t="shared" si="4"/>
        <v>Mariscal, Juan</v>
      </c>
      <c r="I69">
        <f t="shared" si="5"/>
        <v>42895</v>
      </c>
      <c r="K69" s="1"/>
      <c r="L69" s="1"/>
      <c r="M69" s="1"/>
    </row>
    <row r="70" spans="1:13" x14ac:dyDescent="0.25">
      <c r="A70" t="s">
        <v>308</v>
      </c>
      <c r="B70" cm="1">
        <f t="array" ref="B70">SUMPRODUCT(('1672'!$E$2:$E$498=A70)*'1672'!$K$2:$K$498)</f>
        <v>38300</v>
      </c>
      <c r="C70">
        <f t="shared" si="7"/>
        <v>38300.000070000002</v>
      </c>
      <c r="D70">
        <f t="shared" si="6"/>
        <v>76</v>
      </c>
      <c r="G70">
        <v>69</v>
      </c>
      <c r="H70" t="str">
        <f t="shared" si="4"/>
        <v>Martínez del Valle, Miguel</v>
      </c>
      <c r="I70">
        <f t="shared" si="5"/>
        <v>42550</v>
      </c>
    </row>
    <row r="71" spans="1:13" x14ac:dyDescent="0.25">
      <c r="A71" t="s">
        <v>320</v>
      </c>
      <c r="B71" cm="1">
        <f t="array" ref="B71">SUMPRODUCT(('1672'!$E$2:$E$498=A71)*'1672'!$K$2:$K$498)</f>
        <v>72995</v>
      </c>
      <c r="C71">
        <f t="shared" si="7"/>
        <v>72995.000071000002</v>
      </c>
      <c r="D71">
        <f t="shared" si="6"/>
        <v>38</v>
      </c>
      <c r="G71">
        <v>70</v>
      </c>
      <c r="H71" t="str">
        <f t="shared" si="4"/>
        <v>Robles, Nicolás de</v>
      </c>
      <c r="I71">
        <f t="shared" si="5"/>
        <v>42250</v>
      </c>
    </row>
    <row r="72" spans="1:13" ht="15" customHeight="1" x14ac:dyDescent="0.25">
      <c r="A72" t="s">
        <v>157</v>
      </c>
      <c r="B72" cm="1">
        <f t="array" ref="B72">SUMPRODUCT(('1672'!$E$2:$E$498=A72)*'1672'!$K$2:$K$498)</f>
        <v>214444</v>
      </c>
      <c r="C72">
        <f t="shared" si="7"/>
        <v>214444.000072</v>
      </c>
      <c r="D72">
        <f t="shared" si="6"/>
        <v>9</v>
      </c>
      <c r="G72">
        <v>71</v>
      </c>
      <c r="H72" t="str">
        <f t="shared" si="4"/>
        <v>Alcedo, Santiago de</v>
      </c>
      <c r="I72">
        <f t="shared" si="5"/>
        <v>41857</v>
      </c>
    </row>
    <row r="73" spans="1:13" x14ac:dyDescent="0.25">
      <c r="A73" t="s">
        <v>370</v>
      </c>
      <c r="B73" cm="1">
        <f t="array" ref="B73">SUMPRODUCT(('1672'!$E$2:$E$498=A73)*'1672'!$K$2:$K$498)</f>
        <v>26867</v>
      </c>
      <c r="C73">
        <f t="shared" si="7"/>
        <v>26867.000072999999</v>
      </c>
      <c r="D73">
        <f t="shared" si="6"/>
        <v>102</v>
      </c>
      <c r="G73">
        <v>72</v>
      </c>
      <c r="H73" t="str">
        <f t="shared" si="4"/>
        <v>Centeno Machado, Antonio</v>
      </c>
      <c r="I73">
        <f t="shared" si="5"/>
        <v>40590</v>
      </c>
      <c r="K73" s="1"/>
      <c r="L73" s="1"/>
      <c r="M73" s="1"/>
    </row>
    <row r="74" spans="1:13" x14ac:dyDescent="0.25">
      <c r="A74" t="s">
        <v>431</v>
      </c>
      <c r="B74" cm="1">
        <f t="array" ref="B74">SUMPRODUCT(('1672'!$E$2:$E$498=A74)*'1672'!$K$2:$K$498)</f>
        <v>62436</v>
      </c>
      <c r="C74">
        <f t="shared" si="7"/>
        <v>62436.000074000003</v>
      </c>
      <c r="D74">
        <f t="shared" si="6"/>
        <v>46</v>
      </c>
      <c r="G74">
        <v>73</v>
      </c>
      <c r="H74" t="str">
        <f t="shared" si="4"/>
        <v>Martínez de Salas, Luisa</v>
      </c>
      <c r="I74">
        <f t="shared" si="5"/>
        <v>40029</v>
      </c>
      <c r="K74" s="1"/>
      <c r="L74" s="1"/>
      <c r="M74" s="1"/>
    </row>
    <row r="75" spans="1:13" ht="15" customHeight="1" x14ac:dyDescent="0.25">
      <c r="A75" t="s">
        <v>371</v>
      </c>
      <c r="B75" cm="1">
        <f t="array" ref="B75">SUMPRODUCT(('1672'!$E$2:$E$498=A75)*'1672'!$K$2:$K$498)</f>
        <v>1000</v>
      </c>
      <c r="C75">
        <f t="shared" si="7"/>
        <v>1000.000075</v>
      </c>
      <c r="D75">
        <f t="shared" si="6"/>
        <v>289</v>
      </c>
      <c r="G75">
        <v>74</v>
      </c>
      <c r="H75" t="str">
        <f t="shared" si="4"/>
        <v>Muñoz de Coveñas, Juan</v>
      </c>
      <c r="I75">
        <f t="shared" si="5"/>
        <v>39371</v>
      </c>
      <c r="K75" s="1"/>
      <c r="L75" s="1"/>
      <c r="M75" s="1"/>
    </row>
    <row r="76" spans="1:13" x14ac:dyDescent="0.25">
      <c r="A76" t="s">
        <v>432</v>
      </c>
      <c r="B76" cm="1">
        <f t="array" ref="B76">SUMPRODUCT(('1672'!$E$2:$E$498=A76)*'1672'!$K$2:$K$498)</f>
        <v>13131</v>
      </c>
      <c r="C76">
        <f t="shared" si="7"/>
        <v>13131.000076</v>
      </c>
      <c r="D76">
        <f t="shared" si="6"/>
        <v>151</v>
      </c>
      <c r="G76">
        <v>75</v>
      </c>
      <c r="H76" t="str">
        <f t="shared" si="4"/>
        <v>García Prieto, Juan</v>
      </c>
      <c r="I76">
        <f t="shared" si="5"/>
        <v>38514</v>
      </c>
      <c r="K76" s="1"/>
      <c r="L76" s="1"/>
      <c r="M76" s="1"/>
    </row>
    <row r="77" spans="1:13" x14ac:dyDescent="0.25">
      <c r="A77" t="s">
        <v>423</v>
      </c>
      <c r="B77" cm="1">
        <f t="array" ref="B77">SUMPRODUCT(('1672'!$E$2:$E$498=A77)*'1672'!$K$2:$K$498)</f>
        <v>6210</v>
      </c>
      <c r="C77">
        <f t="shared" si="7"/>
        <v>6210.0000769999997</v>
      </c>
      <c r="D77">
        <f t="shared" si="6"/>
        <v>202</v>
      </c>
      <c r="G77">
        <v>76</v>
      </c>
      <c r="H77" t="str">
        <f t="shared" si="4"/>
        <v>Ugarte, Juan Martín de</v>
      </c>
      <c r="I77">
        <f t="shared" si="5"/>
        <v>38300</v>
      </c>
      <c r="K77" s="1"/>
      <c r="L77" s="1"/>
      <c r="M77" s="1"/>
    </row>
    <row r="78" spans="1:13" ht="15" customHeight="1" x14ac:dyDescent="0.25">
      <c r="A78" t="s">
        <v>160</v>
      </c>
      <c r="B78" cm="1">
        <f t="array" ref="B78">SUMPRODUCT(('1672'!$E$2:$E$498=A78)*'1672'!$K$2:$K$498)</f>
        <v>29361</v>
      </c>
      <c r="C78">
        <f t="shared" si="7"/>
        <v>29361.000078000001</v>
      </c>
      <c r="D78">
        <f t="shared" si="6"/>
        <v>91</v>
      </c>
      <c r="G78">
        <v>77</v>
      </c>
      <c r="H78" t="str">
        <f t="shared" ref="H78:H141" si="8">INDEX($A$3:$A$365,MATCH(G78,$D$3:$D$365,0))</f>
        <v>Gonzáles Galeano, Francisco</v>
      </c>
      <c r="I78">
        <f t="shared" si="5"/>
        <v>36623</v>
      </c>
      <c r="K78" s="1"/>
      <c r="L78" s="1"/>
      <c r="M78" s="1"/>
    </row>
    <row r="79" spans="1:13" x14ac:dyDescent="0.25">
      <c r="A79" t="s">
        <v>161</v>
      </c>
      <c r="B79" cm="1">
        <f t="array" ref="B79">SUMPRODUCT(('1672'!$E$2:$E$498=A79)*'1672'!$K$2:$K$498)</f>
        <v>114915</v>
      </c>
      <c r="C79">
        <f t="shared" si="7"/>
        <v>114915.000079</v>
      </c>
      <c r="D79">
        <f t="shared" si="6"/>
        <v>19</v>
      </c>
      <c r="G79">
        <v>78</v>
      </c>
      <c r="H79" t="str">
        <f t="shared" si="8"/>
        <v>Ubillos, Martín de</v>
      </c>
      <c r="I79">
        <f t="shared" si="5"/>
        <v>36157</v>
      </c>
      <c r="K79" s="1"/>
      <c r="L79" s="1"/>
      <c r="M79" s="1"/>
    </row>
    <row r="80" spans="1:13" x14ac:dyDescent="0.25">
      <c r="A80" t="s">
        <v>162</v>
      </c>
      <c r="B80" cm="1">
        <f t="array" ref="B80">SUMPRODUCT(('1672'!$E$2:$E$498=A80)*'1672'!$K$2:$K$498)</f>
        <v>110523</v>
      </c>
      <c r="C80">
        <f t="shared" si="7"/>
        <v>110523.00008</v>
      </c>
      <c r="D80">
        <f t="shared" si="6"/>
        <v>21</v>
      </c>
      <c r="G80">
        <v>79</v>
      </c>
      <c r="H80" t="str">
        <f t="shared" si="8"/>
        <v>Ramírez, Isidro</v>
      </c>
      <c r="I80">
        <f t="shared" si="5"/>
        <v>35000</v>
      </c>
      <c r="K80" s="1"/>
      <c r="L80" s="1"/>
      <c r="M80" s="1"/>
    </row>
    <row r="81" spans="1:13" x14ac:dyDescent="0.25">
      <c r="A81" t="s">
        <v>163</v>
      </c>
      <c r="B81" cm="1">
        <f t="array" ref="B81">SUMPRODUCT(('1672'!$E$2:$E$498=A81)*'1672'!$K$2:$K$498)</f>
        <v>82331</v>
      </c>
      <c r="C81">
        <f t="shared" si="7"/>
        <v>82331.000081000006</v>
      </c>
      <c r="D81">
        <f t="shared" si="6"/>
        <v>33</v>
      </c>
      <c r="G81">
        <v>80</v>
      </c>
      <c r="H81" t="str">
        <f t="shared" si="8"/>
        <v>Pérez de Aragón, Francisco</v>
      </c>
      <c r="I81">
        <f t="shared" si="5"/>
        <v>34960</v>
      </c>
      <c r="K81" s="1"/>
      <c r="L81" s="1"/>
      <c r="M81" s="1"/>
    </row>
    <row r="82" spans="1:13" ht="15" customHeight="1" x14ac:dyDescent="0.25">
      <c r="A82" t="s">
        <v>433</v>
      </c>
      <c r="B82" cm="1">
        <f t="array" ref="B82">SUMPRODUCT(('1672'!$E$2:$E$498=A82)*'1672'!$K$2:$K$498)</f>
        <v>17000</v>
      </c>
      <c r="C82">
        <f t="shared" si="7"/>
        <v>17000.000081999999</v>
      </c>
      <c r="D82">
        <f t="shared" si="6"/>
        <v>129</v>
      </c>
      <c r="G82">
        <v>81</v>
      </c>
      <c r="H82" t="str">
        <f t="shared" si="8"/>
        <v>Pérez, Fernando</v>
      </c>
      <c r="I82">
        <f t="shared" si="5"/>
        <v>34459</v>
      </c>
      <c r="K82" s="1"/>
      <c r="L82" s="1"/>
      <c r="M82" s="1"/>
    </row>
    <row r="83" spans="1:13" x14ac:dyDescent="0.25">
      <c r="A83" t="s">
        <v>392</v>
      </c>
      <c r="B83" cm="1">
        <f t="array" ref="B83">SUMPRODUCT(('1672'!$E$2:$E$498=A83)*'1672'!$K$2:$K$498)</f>
        <v>20926</v>
      </c>
      <c r="C83">
        <f t="shared" si="7"/>
        <v>20926.000082999999</v>
      </c>
      <c r="D83">
        <f t="shared" si="6"/>
        <v>115</v>
      </c>
      <c r="G83">
        <v>82</v>
      </c>
      <c r="H83" t="str">
        <f t="shared" si="8"/>
        <v>Oliva, Pedro Andrés de</v>
      </c>
      <c r="I83">
        <f t="shared" si="5"/>
        <v>34166</v>
      </c>
      <c r="K83" s="1"/>
      <c r="L83" s="1"/>
      <c r="M83" s="1"/>
    </row>
    <row r="84" spans="1:13" x14ac:dyDescent="0.25">
      <c r="A84" t="s">
        <v>164</v>
      </c>
      <c r="B84" cm="1">
        <f t="array" ref="B84">SUMPRODUCT(('1672'!$E$2:$E$498=A84)*'1672'!$K$2:$K$498)</f>
        <v>7820</v>
      </c>
      <c r="C84">
        <f t="shared" si="7"/>
        <v>7820.0000840000002</v>
      </c>
      <c r="D84">
        <f t="shared" si="6"/>
        <v>187</v>
      </c>
      <c r="G84">
        <v>83</v>
      </c>
      <c r="H84" t="str">
        <f t="shared" si="8"/>
        <v>Casal, Mateo del</v>
      </c>
      <c r="I84">
        <f t="shared" si="5"/>
        <v>32872</v>
      </c>
      <c r="K84" s="1"/>
      <c r="L84" s="1"/>
      <c r="M84" s="1"/>
    </row>
    <row r="85" spans="1:13" x14ac:dyDescent="0.25">
      <c r="A85" t="s">
        <v>434</v>
      </c>
      <c r="B85" cm="1">
        <f t="array" ref="B85">SUMPRODUCT(('1672'!$E$2:$E$498=A85)*'1672'!$K$2:$K$498)</f>
        <v>30977</v>
      </c>
      <c r="C85">
        <f t="shared" si="7"/>
        <v>30977.000085</v>
      </c>
      <c r="D85">
        <f t="shared" si="6"/>
        <v>85</v>
      </c>
      <c r="G85">
        <v>84</v>
      </c>
      <c r="H85" t="str">
        <f t="shared" si="8"/>
        <v>Arechavaleta, Baltazar de</v>
      </c>
      <c r="I85">
        <f t="shared" si="5"/>
        <v>32594</v>
      </c>
      <c r="K85" s="1"/>
      <c r="L85" s="1"/>
      <c r="M85" s="1"/>
    </row>
    <row r="86" spans="1:13" ht="15" customHeight="1" x14ac:dyDescent="0.25">
      <c r="A86" t="s">
        <v>435</v>
      </c>
      <c r="B86" cm="1">
        <f t="array" ref="B86">SUMPRODUCT(('1672'!$E$2:$E$498=A86)*'1672'!$K$2:$K$498)</f>
        <v>94290</v>
      </c>
      <c r="C86">
        <f t="shared" si="7"/>
        <v>94290.000086</v>
      </c>
      <c r="D86">
        <f t="shared" si="6"/>
        <v>28</v>
      </c>
      <c r="G86">
        <v>85</v>
      </c>
      <c r="H86" t="str">
        <f t="shared" si="8"/>
        <v>Oliver, Baltazar de</v>
      </c>
      <c r="I86">
        <f t="shared" si="5"/>
        <v>30977</v>
      </c>
      <c r="K86" s="1"/>
      <c r="L86" s="1"/>
      <c r="M86" s="1"/>
    </row>
    <row r="87" spans="1:13" x14ac:dyDescent="0.25">
      <c r="A87" t="s">
        <v>424</v>
      </c>
      <c r="B87" cm="1">
        <f t="array" ref="B87">SUMPRODUCT(('1672'!$E$2:$E$498=A87)*'1672'!$K$2:$K$498)</f>
        <v>19988</v>
      </c>
      <c r="C87">
        <f t="shared" si="7"/>
        <v>19988.000087</v>
      </c>
      <c r="D87">
        <f t="shared" si="6"/>
        <v>119</v>
      </c>
      <c r="G87">
        <v>86</v>
      </c>
      <c r="H87" t="str">
        <f t="shared" si="8"/>
        <v>Méndez, Jacinto</v>
      </c>
      <c r="I87">
        <f t="shared" si="5"/>
        <v>30885</v>
      </c>
      <c r="K87" s="1"/>
      <c r="L87" s="1"/>
      <c r="M87" s="1"/>
    </row>
    <row r="88" spans="1:13" x14ac:dyDescent="0.25">
      <c r="A88" t="s">
        <v>436</v>
      </c>
      <c r="B88" cm="1">
        <f t="array" ref="B88">SUMPRODUCT(('1672'!$E$2:$E$498=A88)*'1672'!$K$2:$K$498)</f>
        <v>103348</v>
      </c>
      <c r="C88">
        <f t="shared" si="7"/>
        <v>103348.000088</v>
      </c>
      <c r="D88">
        <f t="shared" si="6"/>
        <v>23</v>
      </c>
      <c r="G88">
        <v>87</v>
      </c>
      <c r="H88" t="str">
        <f t="shared" si="8"/>
        <v>Martínez Roldán, Francisco</v>
      </c>
      <c r="I88">
        <f t="shared" si="5"/>
        <v>30860</v>
      </c>
      <c r="K88" s="1"/>
      <c r="L88" s="1"/>
      <c r="M88" s="1"/>
    </row>
    <row r="89" spans="1:13" ht="15" customHeight="1" x14ac:dyDescent="0.25">
      <c r="A89" t="s">
        <v>437</v>
      </c>
      <c r="B89" cm="1">
        <f t="array" ref="B89">SUMPRODUCT(('1672'!$E$2:$E$498=A89)*'1672'!$K$2:$K$498)</f>
        <v>28750</v>
      </c>
      <c r="C89">
        <f t="shared" si="7"/>
        <v>28750.000089000001</v>
      </c>
      <c r="D89">
        <f t="shared" si="6"/>
        <v>93</v>
      </c>
      <c r="G89">
        <v>88</v>
      </c>
      <c r="H89" t="str">
        <f t="shared" si="8"/>
        <v>Gómez, Jacinto</v>
      </c>
      <c r="I89">
        <f t="shared" si="5"/>
        <v>30249</v>
      </c>
      <c r="K89" s="1"/>
      <c r="L89" s="1"/>
      <c r="M89" s="1"/>
    </row>
    <row r="90" spans="1:13" x14ac:dyDescent="0.25">
      <c r="A90" t="s">
        <v>377</v>
      </c>
      <c r="B90" cm="1">
        <f t="array" ref="B90">SUMPRODUCT(('1672'!$E$2:$E$498=A90)*'1672'!$K$2:$K$498)</f>
        <v>74284</v>
      </c>
      <c r="C90">
        <f t="shared" si="7"/>
        <v>74284.000090000001</v>
      </c>
      <c r="D90">
        <f t="shared" si="6"/>
        <v>37</v>
      </c>
      <c r="G90">
        <v>89</v>
      </c>
      <c r="H90" t="str">
        <f t="shared" si="8"/>
        <v>Martínez de Amileta, Andrés</v>
      </c>
      <c r="I90">
        <f t="shared" si="5"/>
        <v>29750</v>
      </c>
      <c r="K90" s="1"/>
      <c r="L90" s="1"/>
      <c r="M90" s="1"/>
    </row>
    <row r="91" spans="1:13" x14ac:dyDescent="0.25">
      <c r="A91" t="s">
        <v>378</v>
      </c>
      <c r="B91" cm="1">
        <f t="array" ref="B91">SUMPRODUCT(('1672'!$E$2:$E$498=A91)*'1672'!$K$2:$K$498)</f>
        <v>43519</v>
      </c>
      <c r="C91">
        <f t="shared" si="7"/>
        <v>43519.000091000002</v>
      </c>
      <c r="D91">
        <f t="shared" si="6"/>
        <v>67</v>
      </c>
      <c r="G91">
        <v>90</v>
      </c>
      <c r="H91" t="str">
        <f t="shared" si="8"/>
        <v>Hurtado, Gerónimo</v>
      </c>
      <c r="I91">
        <f t="shared" si="5"/>
        <v>29570</v>
      </c>
      <c r="K91" s="1"/>
      <c r="L91" s="1"/>
      <c r="M91" s="1"/>
    </row>
    <row r="92" spans="1:13" x14ac:dyDescent="0.25">
      <c r="A92" t="s">
        <v>165</v>
      </c>
      <c r="B92" cm="1">
        <f t="array" ref="B92">SUMPRODUCT(('1672'!$E$2:$E$498=A92)*'1672'!$K$2:$K$498)</f>
        <v>18800</v>
      </c>
      <c r="C92">
        <f t="shared" si="7"/>
        <v>18800.000091999998</v>
      </c>
      <c r="D92">
        <f t="shared" si="6"/>
        <v>121</v>
      </c>
      <c r="G92">
        <v>91</v>
      </c>
      <c r="H92" t="str">
        <f t="shared" si="8"/>
        <v>Alzubide, Ciprian de</v>
      </c>
      <c r="I92">
        <f t="shared" si="5"/>
        <v>29361</v>
      </c>
      <c r="K92" s="1"/>
      <c r="L92" s="1"/>
      <c r="M92" s="1"/>
    </row>
    <row r="93" spans="1:13" ht="15" customHeight="1" x14ac:dyDescent="0.25">
      <c r="A93" t="s">
        <v>316</v>
      </c>
      <c r="B93" cm="1">
        <f t="array" ref="B93">SUMPRODUCT(('1672'!$E$2:$E$498=A93)*'1672'!$K$2:$K$498)</f>
        <v>14433</v>
      </c>
      <c r="C93">
        <f t="shared" si="7"/>
        <v>14433.000093000001</v>
      </c>
      <c r="D93">
        <f t="shared" si="6"/>
        <v>141</v>
      </c>
      <c r="G93">
        <v>92</v>
      </c>
      <c r="H93" t="str">
        <f t="shared" si="8"/>
        <v>Gonzáles de Suso, Diego</v>
      </c>
      <c r="I93">
        <f t="shared" si="5"/>
        <v>28998</v>
      </c>
      <c r="K93" s="1"/>
      <c r="L93" s="1"/>
      <c r="M93" s="1"/>
    </row>
    <row r="94" spans="1:13" x14ac:dyDescent="0.25">
      <c r="A94" t="s">
        <v>379</v>
      </c>
      <c r="B94" cm="1">
        <f t="array" ref="B94">SUMPRODUCT(('1672'!$E$2:$E$498=A94)*'1672'!$K$2:$K$498)</f>
        <v>8766</v>
      </c>
      <c r="C94">
        <f t="shared" si="7"/>
        <v>8766.0000940000009</v>
      </c>
      <c r="D94">
        <f t="shared" si="6"/>
        <v>179</v>
      </c>
      <c r="G94">
        <v>93</v>
      </c>
      <c r="H94" t="str">
        <f t="shared" si="8"/>
        <v>Vásquez Lozano, Alonso</v>
      </c>
      <c r="I94">
        <f t="shared" si="5"/>
        <v>28750</v>
      </c>
      <c r="K94" s="1"/>
      <c r="L94" s="1"/>
      <c r="M94" s="1"/>
    </row>
    <row r="95" spans="1:13" ht="15" customHeight="1" x14ac:dyDescent="0.25">
      <c r="A95" t="s">
        <v>329</v>
      </c>
      <c r="B95" cm="1">
        <f t="array" ref="B95">SUMPRODUCT(('1672'!$E$2:$E$498=A95)*'1672'!$K$2:$K$498)</f>
        <v>8590</v>
      </c>
      <c r="C95">
        <f t="shared" si="7"/>
        <v>8590.0000949999994</v>
      </c>
      <c r="D95">
        <f t="shared" si="6"/>
        <v>182</v>
      </c>
      <c r="G95">
        <v>94</v>
      </c>
      <c r="H95" t="str">
        <f t="shared" si="8"/>
        <v>López de Altozano, Juan</v>
      </c>
      <c r="I95">
        <f t="shared" si="5"/>
        <v>28731</v>
      </c>
      <c r="K95" s="1"/>
      <c r="L95" s="1"/>
      <c r="M95" s="1"/>
    </row>
    <row r="96" spans="1:13" x14ac:dyDescent="0.25">
      <c r="A96" t="s">
        <v>166</v>
      </c>
      <c r="B96" cm="1">
        <f t="array" ref="B96">SUMPRODUCT(('1672'!$E$2:$E$498=A96)*'1672'!$K$2:$K$498)</f>
        <v>101287</v>
      </c>
      <c r="C96">
        <f t="shared" si="7"/>
        <v>101287.000096</v>
      </c>
      <c r="D96">
        <f t="shared" si="6"/>
        <v>26</v>
      </c>
      <c r="G96">
        <v>95</v>
      </c>
      <c r="H96" t="str">
        <f t="shared" si="8"/>
        <v>Olondriz, Francisco de</v>
      </c>
      <c r="I96">
        <f t="shared" si="5"/>
        <v>28224</v>
      </c>
      <c r="K96" s="1"/>
      <c r="L96" s="1"/>
      <c r="M96" s="1"/>
    </row>
    <row r="97" spans="1:13" x14ac:dyDescent="0.25">
      <c r="A97" t="s">
        <v>167</v>
      </c>
      <c r="B97" cm="1">
        <f t="array" ref="B97">SUMPRODUCT(('1672'!$E$2:$E$498=A97)*'1672'!$K$2:$K$498)</f>
        <v>16368</v>
      </c>
      <c r="C97">
        <f t="shared" si="7"/>
        <v>16368.000097</v>
      </c>
      <c r="D97">
        <f t="shared" si="6"/>
        <v>133</v>
      </c>
      <c r="G97">
        <v>96</v>
      </c>
      <c r="H97" t="str">
        <f t="shared" si="8"/>
        <v>Juan Ambrosio</v>
      </c>
      <c r="I97">
        <f t="shared" si="5"/>
        <v>28140</v>
      </c>
      <c r="K97" s="1"/>
      <c r="L97" s="1"/>
      <c r="M97" s="1"/>
    </row>
    <row r="98" spans="1:13" ht="15" customHeight="1" x14ac:dyDescent="0.25">
      <c r="A98" t="s">
        <v>168</v>
      </c>
      <c r="B98" cm="1">
        <f t="array" ref="B98">SUMPRODUCT(('1672'!$E$2:$E$498=A98)*'1672'!$K$2:$K$498)</f>
        <v>135170</v>
      </c>
      <c r="C98">
        <f t="shared" si="7"/>
        <v>135170.00009799999</v>
      </c>
      <c r="D98">
        <f t="shared" si="6"/>
        <v>16</v>
      </c>
      <c r="G98">
        <v>97</v>
      </c>
      <c r="H98" t="str">
        <f t="shared" si="8"/>
        <v>Díaz del Rincón, Felipe</v>
      </c>
      <c r="I98">
        <f t="shared" si="5"/>
        <v>28110</v>
      </c>
    </row>
    <row r="99" spans="1:13" x14ac:dyDescent="0.25">
      <c r="A99" t="s">
        <v>438</v>
      </c>
      <c r="B99" cm="1">
        <f t="array" ref="B99">SUMPRODUCT(('1672'!$E$2:$E$498=A99)*'1672'!$K$2:$K$498)</f>
        <v>42550</v>
      </c>
      <c r="C99">
        <f t="shared" si="7"/>
        <v>42550.000098999997</v>
      </c>
      <c r="D99">
        <f t="shared" si="6"/>
        <v>69</v>
      </c>
      <c r="G99">
        <v>98</v>
      </c>
      <c r="H99" t="str">
        <f t="shared" si="8"/>
        <v>Torresillas, Joseph de</v>
      </c>
      <c r="I99">
        <f t="shared" si="5"/>
        <v>28032</v>
      </c>
    </row>
    <row r="100" spans="1:13" x14ac:dyDescent="0.25">
      <c r="A100" t="s">
        <v>169</v>
      </c>
      <c r="B100" cm="1">
        <f t="array" ref="B100">SUMPRODUCT(('1672'!$E$2:$E$498=A100)*'1672'!$K$2:$K$498)</f>
        <v>27003</v>
      </c>
      <c r="C100">
        <f t="shared" si="7"/>
        <v>27003.000100000001</v>
      </c>
      <c r="D100">
        <f t="shared" si="6"/>
        <v>101</v>
      </c>
      <c r="G100">
        <v>99</v>
      </c>
      <c r="H100" t="str">
        <f t="shared" si="8"/>
        <v>Castillo, Diego Alonso del</v>
      </c>
      <c r="I100">
        <f t="shared" si="5"/>
        <v>27240</v>
      </c>
      <c r="K100" s="1"/>
      <c r="L100" s="1"/>
      <c r="M100" s="1"/>
    </row>
    <row r="101" spans="1:13" ht="15" customHeight="1" x14ac:dyDescent="0.25">
      <c r="A101" t="s">
        <v>441</v>
      </c>
      <c r="B101" cm="1">
        <f t="array" ref="B101">SUMPRODUCT(('1672'!$E$2:$E$498=A101)*'1672'!$K$2:$K$498)</f>
        <v>13625</v>
      </c>
      <c r="C101">
        <f t="shared" si="7"/>
        <v>13625.000101</v>
      </c>
      <c r="D101">
        <f t="shared" si="6"/>
        <v>147</v>
      </c>
      <c r="G101">
        <v>100</v>
      </c>
      <c r="H101" t="str">
        <f t="shared" si="8"/>
        <v>Manzolo, Francisco Antonio</v>
      </c>
      <c r="I101">
        <f t="shared" si="5"/>
        <v>27088</v>
      </c>
    </row>
    <row r="102" spans="1:13" x14ac:dyDescent="0.25">
      <c r="A102" t="s">
        <v>442</v>
      </c>
      <c r="B102" cm="1">
        <f t="array" ref="B102">SUMPRODUCT(('1672'!$E$2:$E$498=A102)*'1672'!$K$2:$K$498)</f>
        <v>9509</v>
      </c>
      <c r="C102">
        <f t="shared" si="7"/>
        <v>9509.000102</v>
      </c>
      <c r="D102">
        <f t="shared" si="6"/>
        <v>175</v>
      </c>
      <c r="G102">
        <v>101</v>
      </c>
      <c r="H102" t="str">
        <f t="shared" si="8"/>
        <v>Moreno del Olmo, Juan</v>
      </c>
      <c r="I102">
        <f t="shared" si="5"/>
        <v>27003</v>
      </c>
    </row>
    <row r="103" spans="1:13" x14ac:dyDescent="0.25">
      <c r="A103" t="s">
        <v>170</v>
      </c>
      <c r="B103" cm="1">
        <f t="array" ref="B103">SUMPRODUCT(('1672'!$E$2:$E$498=A103)*'1672'!$K$2:$K$498)</f>
        <v>18248</v>
      </c>
      <c r="C103">
        <f t="shared" si="7"/>
        <v>18248.000102999998</v>
      </c>
      <c r="D103">
        <f t="shared" si="6"/>
        <v>122</v>
      </c>
      <c r="G103">
        <v>102</v>
      </c>
      <c r="H103" t="str">
        <f t="shared" si="8"/>
        <v>Gómez Portazes, Antonio</v>
      </c>
      <c r="I103">
        <f t="shared" si="5"/>
        <v>26867</v>
      </c>
    </row>
    <row r="104" spans="1:13" x14ac:dyDescent="0.25">
      <c r="A104" t="s">
        <v>443</v>
      </c>
      <c r="B104" cm="1">
        <f t="array" ref="B104">SUMPRODUCT(('1672'!$E$2:$E$498=A104)*'1672'!$K$2:$K$498)</f>
        <v>47805</v>
      </c>
      <c r="C104">
        <f t="shared" si="7"/>
        <v>47805.000103999999</v>
      </c>
      <c r="D104">
        <f t="shared" si="6"/>
        <v>59</v>
      </c>
      <c r="G104">
        <v>103</v>
      </c>
      <c r="H104" t="str">
        <f t="shared" si="8"/>
        <v>Riva, Toribio de la</v>
      </c>
      <c r="I104">
        <f t="shared" si="5"/>
        <v>25388</v>
      </c>
    </row>
    <row r="105" spans="1:13" ht="15" customHeight="1" x14ac:dyDescent="0.25">
      <c r="A105" t="s">
        <v>455</v>
      </c>
      <c r="B105" cm="1">
        <f t="array" ref="B105">SUMPRODUCT(('1672'!$E$2:$E$498=A105)*'1672'!$K$2:$K$498)</f>
        <v>8488</v>
      </c>
      <c r="C105">
        <f t="shared" si="7"/>
        <v>8488.0001049999992</v>
      </c>
      <c r="D105">
        <f t="shared" si="6"/>
        <v>184</v>
      </c>
      <c r="G105">
        <v>104</v>
      </c>
      <c r="H105" t="str">
        <f t="shared" si="8"/>
        <v>Tellez de la Fuente, Juan</v>
      </c>
      <c r="I105">
        <f t="shared" si="5"/>
        <v>24792</v>
      </c>
      <c r="K105" s="1"/>
      <c r="L105" s="1"/>
      <c r="M105" s="1"/>
    </row>
    <row r="106" spans="1:13" x14ac:dyDescent="0.25">
      <c r="A106" t="s">
        <v>172</v>
      </c>
      <c r="B106" cm="1">
        <f t="array" ref="B106">SUMPRODUCT(('1672'!$E$2:$E$498=A106)*'1672'!$K$2:$K$498)</f>
        <v>3000</v>
      </c>
      <c r="C106">
        <f t="shared" si="7"/>
        <v>3000.000106</v>
      </c>
      <c r="D106">
        <f t="shared" si="6"/>
        <v>248</v>
      </c>
      <c r="G106">
        <v>105</v>
      </c>
      <c r="H106" t="str">
        <f t="shared" si="8"/>
        <v>Sánchez de Bada, Francisco</v>
      </c>
      <c r="I106">
        <f t="shared" si="5"/>
        <v>24648</v>
      </c>
      <c r="K106" s="1"/>
      <c r="L106" s="1"/>
      <c r="M106" s="1"/>
    </row>
    <row r="107" spans="1:13" x14ac:dyDescent="0.25">
      <c r="A107" t="s">
        <v>173</v>
      </c>
      <c r="B107" cm="1">
        <f t="array" ref="B107">SUMPRODUCT(('1672'!$E$2:$E$498=A107)*'1672'!$K$2:$K$498)</f>
        <v>11700</v>
      </c>
      <c r="C107">
        <f t="shared" si="7"/>
        <v>11700.000107</v>
      </c>
      <c r="D107">
        <f t="shared" si="6"/>
        <v>157</v>
      </c>
      <c r="G107">
        <v>106</v>
      </c>
      <c r="H107" t="str">
        <f t="shared" si="8"/>
        <v>Fernández Lotero, Alonso</v>
      </c>
      <c r="I107">
        <f t="shared" si="5"/>
        <v>24100</v>
      </c>
      <c r="K107" s="1"/>
      <c r="L107" s="1"/>
      <c r="M107" s="1"/>
    </row>
    <row r="108" spans="1:13" ht="15" customHeight="1" x14ac:dyDescent="0.25">
      <c r="A108" t="s">
        <v>174</v>
      </c>
      <c r="B108" cm="1">
        <f t="array" ref="B108">SUMPRODUCT(('1672'!$E$2:$E$498=A108)*'1672'!$K$2:$K$498)</f>
        <v>12142</v>
      </c>
      <c r="C108">
        <f t="shared" si="7"/>
        <v>12142.000108</v>
      </c>
      <c r="D108">
        <f t="shared" si="6"/>
        <v>153</v>
      </c>
      <c r="G108">
        <v>107</v>
      </c>
      <c r="H108" t="str">
        <f t="shared" si="8"/>
        <v>Riquelme, Cristóbal</v>
      </c>
      <c r="I108">
        <f t="shared" si="5"/>
        <v>23450</v>
      </c>
      <c r="K108" s="1"/>
      <c r="L108" s="1"/>
      <c r="M108" s="1"/>
    </row>
    <row r="109" spans="1:13" x14ac:dyDescent="0.25">
      <c r="A109" t="s">
        <v>326</v>
      </c>
      <c r="B109" cm="1">
        <f t="array" ref="B109">SUMPRODUCT(('1672'!$E$2:$E$498=A109)*'1672'!$K$2:$K$498)</f>
        <v>5000</v>
      </c>
      <c r="C109">
        <f t="shared" si="7"/>
        <v>5000.0001089999996</v>
      </c>
      <c r="D109">
        <f t="shared" si="6"/>
        <v>222</v>
      </c>
      <c r="G109">
        <v>108</v>
      </c>
      <c r="H109" t="str">
        <f t="shared" si="8"/>
        <v>Oyarzábal, Martín de</v>
      </c>
      <c r="I109">
        <f t="shared" si="5"/>
        <v>23336</v>
      </c>
      <c r="K109" s="1"/>
      <c r="L109" s="1"/>
      <c r="M109" s="1"/>
    </row>
    <row r="110" spans="1:13" ht="15" customHeight="1" x14ac:dyDescent="0.25">
      <c r="A110" t="s">
        <v>175</v>
      </c>
      <c r="B110" cm="1">
        <f t="array" ref="B110">SUMPRODUCT(('1672'!$E$2:$E$498=A110)*'1672'!$K$2:$K$498)</f>
        <v>45000</v>
      </c>
      <c r="C110">
        <f t="shared" si="7"/>
        <v>45000.000110000001</v>
      </c>
      <c r="D110">
        <f t="shared" si="6"/>
        <v>64</v>
      </c>
      <c r="G110">
        <v>109</v>
      </c>
      <c r="H110" t="str">
        <f t="shared" si="8"/>
        <v>Ibarzábal, Felipe de</v>
      </c>
      <c r="I110">
        <f t="shared" si="5"/>
        <v>23154</v>
      </c>
      <c r="K110" s="1"/>
      <c r="L110" s="1"/>
      <c r="M110" s="1"/>
    </row>
    <row r="111" spans="1:13" x14ac:dyDescent="0.25">
      <c r="A111" t="s">
        <v>444</v>
      </c>
      <c r="B111" cm="1">
        <f t="array" ref="B111">SUMPRODUCT(('1672'!$E$2:$E$498=A111)*'1672'!$K$2:$K$498)</f>
        <v>34960</v>
      </c>
      <c r="C111">
        <f t="shared" si="7"/>
        <v>34960.000111000001</v>
      </c>
      <c r="D111">
        <f t="shared" si="6"/>
        <v>80</v>
      </c>
      <c r="G111">
        <v>110</v>
      </c>
      <c r="H111" t="str">
        <f t="shared" si="8"/>
        <v>Iturrigoitia, Juan Bautista de</v>
      </c>
      <c r="I111">
        <f t="shared" si="5"/>
        <v>22621</v>
      </c>
      <c r="K111" s="1"/>
      <c r="L111" s="1"/>
      <c r="M111" s="1"/>
    </row>
    <row r="112" spans="1:13" x14ac:dyDescent="0.25">
      <c r="A112" t="s">
        <v>341</v>
      </c>
      <c r="B112" cm="1">
        <f t="array" ref="B112">SUMPRODUCT(('1672'!$E$2:$E$498=A112)*'1672'!$K$2:$K$498)</f>
        <v>12316</v>
      </c>
      <c r="C112">
        <f t="shared" si="7"/>
        <v>12316.000112</v>
      </c>
      <c r="D112">
        <f t="shared" si="6"/>
        <v>152</v>
      </c>
      <c r="G112">
        <v>111</v>
      </c>
      <c r="H112" t="str">
        <f t="shared" si="8"/>
        <v>Fuertes, Gaspar</v>
      </c>
      <c r="I112">
        <f t="shared" si="5"/>
        <v>22250</v>
      </c>
      <c r="K112" s="1"/>
      <c r="L112" s="1"/>
      <c r="M112" s="1"/>
    </row>
    <row r="113" spans="1:13" ht="15" customHeight="1" x14ac:dyDescent="0.25">
      <c r="A113" t="s">
        <v>372</v>
      </c>
      <c r="B113" cm="1">
        <f t="array" ref="B113">SUMPRODUCT(('1672'!$E$2:$E$498=A113)*'1672'!$K$2:$K$498)</f>
        <v>30249</v>
      </c>
      <c r="C113">
        <f t="shared" si="7"/>
        <v>30249.000112999998</v>
      </c>
      <c r="D113">
        <f t="shared" si="6"/>
        <v>88</v>
      </c>
      <c r="G113">
        <v>112</v>
      </c>
      <c r="H113" t="str">
        <f t="shared" si="8"/>
        <v>Sanz de Valdivieso, Domingo</v>
      </c>
      <c r="I113">
        <f t="shared" si="5"/>
        <v>21951</v>
      </c>
      <c r="K113" s="1"/>
      <c r="L113" s="1"/>
      <c r="M113" s="1"/>
    </row>
    <row r="114" spans="1:13" x14ac:dyDescent="0.25">
      <c r="A114" t="s">
        <v>445</v>
      </c>
      <c r="B114" cm="1">
        <f t="array" ref="B114">SUMPRODUCT(('1672'!$E$2:$E$498=A114)*'1672'!$K$2:$K$498)</f>
        <v>28110</v>
      </c>
      <c r="C114">
        <f t="shared" si="7"/>
        <v>28110.000113999999</v>
      </c>
      <c r="D114">
        <f t="shared" si="6"/>
        <v>97</v>
      </c>
      <c r="G114">
        <v>113</v>
      </c>
      <c r="H114" t="str">
        <f t="shared" si="8"/>
        <v>Ortega, Manuel de</v>
      </c>
      <c r="I114">
        <f t="shared" si="5"/>
        <v>21663</v>
      </c>
      <c r="K114" s="1"/>
      <c r="L114" s="1"/>
      <c r="M114" s="1"/>
    </row>
    <row r="115" spans="1:13" x14ac:dyDescent="0.25">
      <c r="A115" t="s">
        <v>446</v>
      </c>
      <c r="B115" cm="1">
        <f t="array" ref="B115">SUMPRODUCT(('1672'!$E$2:$E$498=A115)*'1672'!$K$2:$K$498)</f>
        <v>2600</v>
      </c>
      <c r="C115">
        <f t="shared" si="7"/>
        <v>2600.0001149999998</v>
      </c>
      <c r="D115">
        <f t="shared" si="6"/>
        <v>253</v>
      </c>
      <c r="G115">
        <v>114</v>
      </c>
      <c r="H115" t="str">
        <f t="shared" si="8"/>
        <v>García Treve, Bartolomé</v>
      </c>
      <c r="I115">
        <f t="shared" si="5"/>
        <v>21360</v>
      </c>
      <c r="K115" s="1"/>
      <c r="L115" s="1"/>
      <c r="M115" s="1"/>
    </row>
    <row r="116" spans="1:13" ht="15" customHeight="1" x14ac:dyDescent="0.25">
      <c r="A116" t="s">
        <v>447</v>
      </c>
      <c r="B116" cm="1">
        <f t="array" ref="B116">SUMPRODUCT(('1672'!$E$2:$E$498=A116)*'1672'!$K$2:$K$498)</f>
        <v>5000</v>
      </c>
      <c r="C116">
        <f t="shared" si="7"/>
        <v>5000.0001160000002</v>
      </c>
      <c r="D116">
        <f t="shared" si="6"/>
        <v>221</v>
      </c>
      <c r="G116">
        <v>115</v>
      </c>
      <c r="H116" t="str">
        <f t="shared" si="8"/>
        <v>Montanchez, Andrés</v>
      </c>
      <c r="I116">
        <f t="shared" si="5"/>
        <v>20926</v>
      </c>
      <c r="K116" s="1"/>
      <c r="L116" s="1"/>
      <c r="M116" s="1"/>
    </row>
    <row r="117" spans="1:13" x14ac:dyDescent="0.25">
      <c r="A117" t="s">
        <v>178</v>
      </c>
      <c r="B117" cm="1">
        <f t="array" ref="B117">SUMPRODUCT(('1672'!$E$2:$E$498=A117)*'1672'!$K$2:$K$498)</f>
        <v>46239</v>
      </c>
      <c r="C117">
        <f t="shared" si="7"/>
        <v>46239.000117000003</v>
      </c>
      <c r="D117">
        <f t="shared" si="6"/>
        <v>61</v>
      </c>
      <c r="G117">
        <v>116</v>
      </c>
      <c r="H117" t="str">
        <f t="shared" si="8"/>
        <v>Martínez Bonillo, Juan</v>
      </c>
      <c r="I117">
        <f t="shared" si="5"/>
        <v>20737</v>
      </c>
      <c r="K117" s="1"/>
      <c r="L117" s="1"/>
      <c r="M117" s="1"/>
    </row>
    <row r="118" spans="1:13" ht="15" customHeight="1" x14ac:dyDescent="0.25">
      <c r="A118" t="s">
        <v>179</v>
      </c>
      <c r="B118" cm="1">
        <f t="array" ref="B118">SUMPRODUCT(('1672'!$E$2:$E$498=A118)*'1672'!$K$2:$K$498)</f>
        <v>71329</v>
      </c>
      <c r="C118">
        <f t="shared" si="7"/>
        <v>71329.000117999996</v>
      </c>
      <c r="D118">
        <f t="shared" si="6"/>
        <v>39</v>
      </c>
      <c r="G118">
        <v>117</v>
      </c>
      <c r="H118" t="str">
        <f t="shared" si="8"/>
        <v>Pérez Morillo, Juan</v>
      </c>
      <c r="I118">
        <f t="shared" si="5"/>
        <v>20226</v>
      </c>
      <c r="K118" s="1"/>
      <c r="L118" s="1"/>
      <c r="M118" s="1"/>
    </row>
    <row r="119" spans="1:13" x14ac:dyDescent="0.25">
      <c r="A119" t="s">
        <v>180</v>
      </c>
      <c r="B119" cm="1">
        <f t="array" ref="B119">SUMPRODUCT(('1672'!$E$2:$E$498=A119)*'1672'!$K$2:$K$498)</f>
        <v>11937</v>
      </c>
      <c r="C119">
        <f t="shared" si="7"/>
        <v>11937.000119</v>
      </c>
      <c r="D119">
        <f t="shared" si="6"/>
        <v>156</v>
      </c>
      <c r="G119">
        <v>118</v>
      </c>
      <c r="H119" t="str">
        <f t="shared" si="8"/>
        <v>Suárez de Sotillo, Alonso</v>
      </c>
      <c r="I119">
        <f t="shared" si="5"/>
        <v>20004</v>
      </c>
      <c r="K119" s="1"/>
      <c r="L119" s="1"/>
      <c r="M119" s="1"/>
    </row>
    <row r="120" spans="1:13" x14ac:dyDescent="0.25">
      <c r="A120" t="s">
        <v>181</v>
      </c>
      <c r="B120" cm="1">
        <f t="array" ref="B120">SUMPRODUCT(('1672'!$E$2:$E$498=A120)*'1672'!$K$2:$K$498)</f>
        <v>7500</v>
      </c>
      <c r="C120">
        <f t="shared" si="7"/>
        <v>7500.0001199999997</v>
      </c>
      <c r="D120">
        <f t="shared" si="6"/>
        <v>192</v>
      </c>
      <c r="G120">
        <v>119</v>
      </c>
      <c r="H120" t="str">
        <f t="shared" si="8"/>
        <v>Torre, Tomás de la</v>
      </c>
      <c r="I120">
        <f t="shared" si="5"/>
        <v>19988</v>
      </c>
      <c r="K120" s="1"/>
      <c r="L120" s="1"/>
      <c r="M120" s="1"/>
    </row>
    <row r="121" spans="1:13" ht="15" customHeight="1" x14ac:dyDescent="0.25">
      <c r="A121" t="s">
        <v>349</v>
      </c>
      <c r="B121" cm="1">
        <f t="array" ref="B121">SUMPRODUCT(('1672'!$E$2:$E$498=A121)*'1672'!$K$2:$K$498)</f>
        <v>20737</v>
      </c>
      <c r="C121">
        <f t="shared" si="7"/>
        <v>20737.000121000001</v>
      </c>
      <c r="D121">
        <f t="shared" si="6"/>
        <v>116</v>
      </c>
      <c r="G121">
        <v>120</v>
      </c>
      <c r="H121" t="str">
        <f t="shared" si="8"/>
        <v>Mendía, Gerónimo de</v>
      </c>
      <c r="I121">
        <f t="shared" si="5"/>
        <v>19648</v>
      </c>
      <c r="K121" s="1"/>
      <c r="L121" s="1"/>
      <c r="M121" s="1"/>
    </row>
    <row r="122" spans="1:13" x14ac:dyDescent="0.25">
      <c r="A122" t="s">
        <v>373</v>
      </c>
      <c r="B122" cm="1">
        <f t="array" ref="B122">SUMPRODUCT(('1672'!$E$2:$E$498=A122)*'1672'!$K$2:$K$498)</f>
        <v>5000</v>
      </c>
      <c r="C122">
        <f t="shared" si="7"/>
        <v>5000.0001220000004</v>
      </c>
      <c r="D122">
        <f t="shared" si="6"/>
        <v>220</v>
      </c>
      <c r="G122">
        <v>121</v>
      </c>
      <c r="H122" t="str">
        <f t="shared" si="8"/>
        <v>Levanto, Joseph de</v>
      </c>
      <c r="I122">
        <f t="shared" si="5"/>
        <v>18800</v>
      </c>
      <c r="K122" s="1"/>
      <c r="L122" s="1"/>
      <c r="M122" s="1"/>
    </row>
    <row r="123" spans="1:13" x14ac:dyDescent="0.25">
      <c r="A123" t="s">
        <v>342</v>
      </c>
      <c r="B123" cm="1">
        <f t="array" ref="B123">SUMPRODUCT(('1672'!$E$2:$E$498=A123)*'1672'!$K$2:$K$498)</f>
        <v>3040</v>
      </c>
      <c r="C123">
        <f t="shared" si="7"/>
        <v>3040.0001229999998</v>
      </c>
      <c r="D123">
        <f t="shared" si="6"/>
        <v>246</v>
      </c>
      <c r="G123">
        <v>122</v>
      </c>
      <c r="H123" t="str">
        <f t="shared" si="8"/>
        <v>Nuñovero, Gabriel de</v>
      </c>
      <c r="I123">
        <f t="shared" si="5"/>
        <v>18248</v>
      </c>
      <c r="K123" s="1"/>
      <c r="L123" s="1"/>
      <c r="M123" s="1"/>
    </row>
    <row r="124" spans="1:13" ht="15" customHeight="1" x14ac:dyDescent="0.25">
      <c r="A124" t="s">
        <v>182</v>
      </c>
      <c r="B124" cm="1">
        <f t="array" ref="B124">SUMPRODUCT(('1672'!$E$2:$E$498=A124)*'1672'!$K$2:$K$498)</f>
        <v>10680</v>
      </c>
      <c r="C124">
        <f t="shared" si="7"/>
        <v>10680.000124</v>
      </c>
      <c r="D124">
        <f t="shared" si="6"/>
        <v>162</v>
      </c>
      <c r="G124">
        <v>123</v>
      </c>
      <c r="H124" t="str">
        <f t="shared" si="8"/>
        <v>Briones, Bernardo de</v>
      </c>
      <c r="I124">
        <f t="shared" si="5"/>
        <v>18182</v>
      </c>
      <c r="K124" s="1"/>
      <c r="L124" s="1"/>
      <c r="M124" s="1"/>
    </row>
    <row r="125" spans="1:13" x14ac:dyDescent="0.25">
      <c r="A125" t="s">
        <v>183</v>
      </c>
      <c r="B125" cm="1">
        <f t="array" ref="B125">SUMPRODUCT(('1672'!$E$2:$E$498=A125)*'1672'!$K$2:$K$498)</f>
        <v>10000</v>
      </c>
      <c r="C125">
        <f t="shared" si="7"/>
        <v>10000.000125</v>
      </c>
      <c r="D125">
        <f t="shared" si="6"/>
        <v>170</v>
      </c>
      <c r="G125">
        <v>124</v>
      </c>
      <c r="H125" t="str">
        <f t="shared" si="8"/>
        <v>Torre, Santiago de la</v>
      </c>
      <c r="I125">
        <f t="shared" si="5"/>
        <v>18135</v>
      </c>
      <c r="K125" s="1"/>
      <c r="L125" s="1"/>
      <c r="M125" s="1"/>
    </row>
    <row r="126" spans="1:13" x14ac:dyDescent="0.25">
      <c r="A126" t="s">
        <v>184</v>
      </c>
      <c r="B126" cm="1">
        <f t="array" ref="B126">SUMPRODUCT(('1672'!$E$2:$E$498=A126)*'1672'!$K$2:$K$498)</f>
        <v>57329</v>
      </c>
      <c r="C126">
        <f t="shared" si="7"/>
        <v>57329.000125999999</v>
      </c>
      <c r="D126">
        <f t="shared" si="6"/>
        <v>50</v>
      </c>
      <c r="G126">
        <v>125</v>
      </c>
      <c r="H126" t="str">
        <f t="shared" si="8"/>
        <v>Serrano de Segura, Joseph</v>
      </c>
      <c r="I126">
        <f t="shared" si="5"/>
        <v>17839</v>
      </c>
      <c r="K126" s="1"/>
      <c r="L126" s="1"/>
      <c r="M126" s="1"/>
    </row>
    <row r="127" spans="1:13" x14ac:dyDescent="0.25">
      <c r="A127" t="s">
        <v>185</v>
      </c>
      <c r="B127" cm="1">
        <f t="array" ref="B127">SUMPRODUCT(('1672'!$E$2:$E$498=A127)*'1672'!$K$2:$K$498)</f>
        <v>11200</v>
      </c>
      <c r="C127">
        <f t="shared" si="7"/>
        <v>11200.000126999999</v>
      </c>
      <c r="D127">
        <f t="shared" si="6"/>
        <v>160</v>
      </c>
      <c r="G127">
        <v>126</v>
      </c>
      <c r="H127" t="str">
        <f t="shared" si="8"/>
        <v>Morales, Pablo de</v>
      </c>
      <c r="I127">
        <f t="shared" si="5"/>
        <v>17500</v>
      </c>
      <c r="K127" s="1"/>
      <c r="L127" s="1"/>
      <c r="M127" s="1"/>
    </row>
    <row r="128" spans="1:13" ht="15" customHeight="1" x14ac:dyDescent="0.25">
      <c r="A128" t="s">
        <v>448</v>
      </c>
      <c r="B128" cm="1">
        <f t="array" ref="B128">SUMPRODUCT(('1672'!$E$2:$E$498=A128)*'1672'!$K$2:$K$498)</f>
        <v>45204</v>
      </c>
      <c r="C128">
        <f t="shared" si="7"/>
        <v>45204.000128</v>
      </c>
      <c r="D128">
        <f t="shared" si="6"/>
        <v>63</v>
      </c>
      <c r="G128">
        <v>127</v>
      </c>
      <c r="H128" t="str">
        <f t="shared" si="8"/>
        <v>Murillo, Diego</v>
      </c>
      <c r="I128">
        <f t="shared" si="5"/>
        <v>17317</v>
      </c>
      <c r="K128" s="1"/>
      <c r="L128" s="1"/>
      <c r="M128" s="1"/>
    </row>
    <row r="129" spans="1:13" ht="15" customHeight="1" x14ac:dyDescent="0.25">
      <c r="A129" t="s">
        <v>186</v>
      </c>
      <c r="B129" cm="1">
        <f t="array" ref="B129">SUMPRODUCT(('1672'!$E$2:$E$498=A129)*'1672'!$K$2:$K$498)</f>
        <v>3980</v>
      </c>
      <c r="C129">
        <f t="shared" si="7"/>
        <v>3980.000129</v>
      </c>
      <c r="D129">
        <f t="shared" si="6"/>
        <v>236</v>
      </c>
      <c r="G129">
        <v>128</v>
      </c>
      <c r="H129" t="str">
        <f t="shared" si="8"/>
        <v>Rodríguez Cosgaia, Pedro</v>
      </c>
      <c r="I129">
        <f t="shared" si="5"/>
        <v>17190</v>
      </c>
      <c r="K129" s="1"/>
      <c r="L129" s="1"/>
      <c r="M129" s="1"/>
    </row>
    <row r="130" spans="1:13" x14ac:dyDescent="0.25">
      <c r="A130" t="s">
        <v>449</v>
      </c>
      <c r="B130" cm="1">
        <f t="array" ref="B130">SUMPRODUCT(('1672'!$E$2:$E$498=A130)*'1672'!$K$2:$K$498)</f>
        <v>28032</v>
      </c>
      <c r="C130">
        <f t="shared" si="7"/>
        <v>28032.00013</v>
      </c>
      <c r="D130">
        <f t="shared" si="6"/>
        <v>98</v>
      </c>
      <c r="G130">
        <v>129</v>
      </c>
      <c r="H130" t="str">
        <f t="shared" si="8"/>
        <v>Dávila, Florián</v>
      </c>
      <c r="I130">
        <f t="shared" ref="I130:I193" si="9">INDEX($B$3:$B$365,MATCH(G130,$D$3:$D$365,0))</f>
        <v>17000</v>
      </c>
    </row>
    <row r="131" spans="1:13" x14ac:dyDescent="0.25">
      <c r="A131" t="s">
        <v>187</v>
      </c>
      <c r="B131" cm="1">
        <f t="array" ref="B131">SUMPRODUCT(('1672'!$E$2:$E$498=A131)*'1672'!$K$2:$K$498)</f>
        <v>232513</v>
      </c>
      <c r="C131">
        <f t="shared" si="7"/>
        <v>232513.00013100001</v>
      </c>
      <c r="D131">
        <f t="shared" ref="D131:D194" si="10">_xlfn.RANK.EQ(C131,$C$3:$C$365)</f>
        <v>8</v>
      </c>
      <c r="G131">
        <v>130</v>
      </c>
      <c r="H131" t="str">
        <f t="shared" si="8"/>
        <v>Meza, Andrés de</v>
      </c>
      <c r="I131">
        <f t="shared" si="9"/>
        <v>16880</v>
      </c>
    </row>
    <row r="132" spans="1:13" x14ac:dyDescent="0.25">
      <c r="A132" t="s">
        <v>450</v>
      </c>
      <c r="B132" cm="1">
        <f t="array" ref="B132">SUMPRODUCT(('1672'!$E$2:$E$498=A132)*'1672'!$K$2:$K$498)</f>
        <v>20004</v>
      </c>
      <c r="C132">
        <f t="shared" ref="C132:C195" si="11">B132+0.000001*ROW()</f>
        <v>20004.000132000001</v>
      </c>
      <c r="D132">
        <f t="shared" si="10"/>
        <v>118</v>
      </c>
      <c r="G132">
        <v>131</v>
      </c>
      <c r="H132" t="str">
        <f t="shared" si="8"/>
        <v>López de Aguirre, Juan</v>
      </c>
      <c r="I132">
        <f t="shared" si="9"/>
        <v>16775</v>
      </c>
    </row>
    <row r="133" spans="1:13" x14ac:dyDescent="0.25">
      <c r="A133" t="s">
        <v>451</v>
      </c>
      <c r="B133" cm="1">
        <f t="array" ref="B133">SUMPRODUCT(('1672'!$E$2:$E$498=A133)*'1672'!$K$2:$K$498)</f>
        <v>76276</v>
      </c>
      <c r="C133">
        <f t="shared" si="11"/>
        <v>76276.000132999994</v>
      </c>
      <c r="D133">
        <f t="shared" si="10"/>
        <v>35</v>
      </c>
      <c r="G133">
        <v>132</v>
      </c>
      <c r="H133" t="str">
        <f t="shared" si="8"/>
        <v>Negrón, Dionisio</v>
      </c>
      <c r="I133">
        <f t="shared" si="9"/>
        <v>16660</v>
      </c>
    </row>
    <row r="134" spans="1:13" ht="15" customHeight="1" x14ac:dyDescent="0.25">
      <c r="A134" t="s">
        <v>45</v>
      </c>
      <c r="B134" cm="1">
        <f t="array" ref="B134">SUMPRODUCT(('1672'!$E$2:$E$498=A134)*'1672'!$K$2:$K$498)</f>
        <v>28140</v>
      </c>
      <c r="C134">
        <f t="shared" si="11"/>
        <v>28140.000134000002</v>
      </c>
      <c r="D134">
        <f t="shared" si="10"/>
        <v>96</v>
      </c>
      <c r="G134">
        <v>133</v>
      </c>
      <c r="H134" t="str">
        <f t="shared" si="8"/>
        <v>Mata, Joseph de la</v>
      </c>
      <c r="I134">
        <f t="shared" si="9"/>
        <v>16368</v>
      </c>
    </row>
    <row r="135" spans="1:13" x14ac:dyDescent="0.25">
      <c r="A135" t="s">
        <v>188</v>
      </c>
      <c r="B135" cm="1">
        <f t="array" ref="B135">SUMPRODUCT(('1672'!$E$2:$E$498=A135)*'1672'!$K$2:$K$498)</f>
        <v>18182</v>
      </c>
      <c r="C135">
        <f t="shared" si="11"/>
        <v>18182.000134999998</v>
      </c>
      <c r="D135">
        <f t="shared" si="10"/>
        <v>123</v>
      </c>
      <c r="G135">
        <v>134</v>
      </c>
      <c r="H135" t="str">
        <f t="shared" si="8"/>
        <v>Arcarazu, Francisco de</v>
      </c>
      <c r="I135">
        <f t="shared" si="9"/>
        <v>16365</v>
      </c>
    </row>
    <row r="136" spans="1:13" x14ac:dyDescent="0.25">
      <c r="A136" t="s">
        <v>189</v>
      </c>
      <c r="B136" cm="1">
        <f t="array" ref="B136">SUMPRODUCT(('1672'!$E$2:$E$498=A136)*'1672'!$K$2:$K$498)</f>
        <v>5459</v>
      </c>
      <c r="C136">
        <f t="shared" si="11"/>
        <v>5459.0001359999997</v>
      </c>
      <c r="D136">
        <f t="shared" si="10"/>
        <v>212</v>
      </c>
      <c r="G136">
        <v>135</v>
      </c>
      <c r="H136" t="str">
        <f t="shared" si="8"/>
        <v>Castillo, Hipolito del</v>
      </c>
      <c r="I136">
        <f t="shared" si="9"/>
        <v>15588</v>
      </c>
      <c r="K136" s="1"/>
      <c r="L136" s="1"/>
      <c r="M136" s="1"/>
    </row>
    <row r="137" spans="1:13" x14ac:dyDescent="0.25">
      <c r="A137" t="s">
        <v>190</v>
      </c>
      <c r="B137" cm="1">
        <f t="array" ref="B137">SUMPRODUCT(('1672'!$E$2:$E$498=A137)*'1672'!$K$2:$K$498)</f>
        <v>7800</v>
      </c>
      <c r="C137">
        <f t="shared" si="11"/>
        <v>7800.000137</v>
      </c>
      <c r="D137">
        <f t="shared" si="10"/>
        <v>189</v>
      </c>
      <c r="G137">
        <v>136</v>
      </c>
      <c r="H137" t="str">
        <f t="shared" si="8"/>
        <v>Valle, Andrés del</v>
      </c>
      <c r="I137">
        <f t="shared" si="9"/>
        <v>15141</v>
      </c>
      <c r="K137" s="1"/>
      <c r="L137" s="1"/>
      <c r="M137" s="1"/>
    </row>
    <row r="138" spans="1:13" ht="15" customHeight="1" x14ac:dyDescent="0.25">
      <c r="A138" t="s">
        <v>191</v>
      </c>
      <c r="B138" cm="1">
        <f t="array" ref="B138">SUMPRODUCT(('1672'!$E$2:$E$498=A138)*'1672'!$K$2:$K$498)</f>
        <v>4700</v>
      </c>
      <c r="C138">
        <f t="shared" si="11"/>
        <v>4700.0001380000003</v>
      </c>
      <c r="D138">
        <f t="shared" si="10"/>
        <v>227</v>
      </c>
      <c r="G138">
        <v>137</v>
      </c>
      <c r="H138" t="str">
        <f t="shared" si="8"/>
        <v>Canal, Roque de la</v>
      </c>
      <c r="I138">
        <f t="shared" si="9"/>
        <v>14947</v>
      </c>
      <c r="K138" s="1"/>
      <c r="L138" s="1"/>
      <c r="M138" s="1"/>
    </row>
    <row r="139" spans="1:13" x14ac:dyDescent="0.25">
      <c r="A139" t="s">
        <v>452</v>
      </c>
      <c r="B139" cm="1">
        <f t="array" ref="B139">SUMPRODUCT(('1672'!$E$2:$E$498=A139)*'1672'!$K$2:$K$498)</f>
        <v>23336</v>
      </c>
      <c r="C139">
        <f t="shared" si="11"/>
        <v>23336.000139</v>
      </c>
      <c r="D139">
        <f t="shared" si="10"/>
        <v>108</v>
      </c>
      <c r="G139">
        <v>138</v>
      </c>
      <c r="H139" t="str">
        <f t="shared" si="8"/>
        <v>Jáuregui, Asencio de</v>
      </c>
      <c r="I139">
        <f t="shared" si="9"/>
        <v>14759</v>
      </c>
      <c r="K139" s="1"/>
      <c r="L139" s="1"/>
      <c r="M139" s="1"/>
    </row>
    <row r="140" spans="1:13" x14ac:dyDescent="0.25">
      <c r="A140" t="s">
        <v>192</v>
      </c>
      <c r="B140" cm="1">
        <f t="array" ref="B140">SUMPRODUCT(('1672'!$E$2:$E$498=A140)*'1672'!$K$2:$K$498)</f>
        <v>350</v>
      </c>
      <c r="C140">
        <f t="shared" si="11"/>
        <v>350.00013999999999</v>
      </c>
      <c r="D140">
        <f t="shared" si="10"/>
        <v>328</v>
      </c>
      <c r="G140">
        <v>139</v>
      </c>
      <c r="H140" t="str">
        <f t="shared" si="8"/>
        <v>Preciado y Salgado, Francisco</v>
      </c>
      <c r="I140">
        <f t="shared" si="9"/>
        <v>14575</v>
      </c>
      <c r="K140" s="1"/>
      <c r="L140" s="1"/>
      <c r="M140" s="1"/>
    </row>
    <row r="141" spans="1:13" ht="15" customHeight="1" x14ac:dyDescent="0.25">
      <c r="A141" t="s">
        <v>193</v>
      </c>
      <c r="B141" cm="1">
        <f t="array" ref="B141">SUMPRODUCT(('1672'!$E$2:$E$498=A141)*'1672'!$K$2:$K$498)</f>
        <v>10496</v>
      </c>
      <c r="C141">
        <f t="shared" si="11"/>
        <v>10496.000141</v>
      </c>
      <c r="D141">
        <f t="shared" si="10"/>
        <v>164</v>
      </c>
      <c r="G141">
        <v>140</v>
      </c>
      <c r="H141" t="str">
        <f t="shared" si="8"/>
        <v>Blanco de Oliva, Cosme</v>
      </c>
      <c r="I141">
        <f t="shared" si="9"/>
        <v>14461</v>
      </c>
    </row>
    <row r="142" spans="1:13" x14ac:dyDescent="0.25">
      <c r="A142" t="s">
        <v>453</v>
      </c>
      <c r="B142" cm="1">
        <f t="array" ref="B142">SUMPRODUCT(('1672'!$E$2:$E$498=A142)*'1672'!$K$2:$K$498)</f>
        <v>54694</v>
      </c>
      <c r="C142">
        <f t="shared" si="11"/>
        <v>54694.000141999997</v>
      </c>
      <c r="D142">
        <f t="shared" si="10"/>
        <v>54</v>
      </c>
      <c r="G142">
        <v>141</v>
      </c>
      <c r="H142" t="str">
        <f t="shared" ref="H142:H205" si="12">INDEX($A$3:$A$365,MATCH(G142,$D$3:$D$365,0))</f>
        <v>Garnica, Sebastián</v>
      </c>
      <c r="I142">
        <f t="shared" si="9"/>
        <v>14433</v>
      </c>
    </row>
    <row r="143" spans="1:13" x14ac:dyDescent="0.25">
      <c r="A143" t="s">
        <v>194</v>
      </c>
      <c r="B143" cm="1">
        <f t="array" ref="B143">SUMPRODUCT(('1672'!$E$2:$E$498=A143)*'1672'!$K$2:$K$498)</f>
        <v>3742</v>
      </c>
      <c r="C143">
        <f t="shared" si="11"/>
        <v>3742.0001430000002</v>
      </c>
      <c r="D143">
        <f t="shared" si="10"/>
        <v>238</v>
      </c>
      <c r="G143">
        <v>142</v>
      </c>
      <c r="H143" t="str">
        <f t="shared" si="12"/>
        <v>Murrieta, Juan de</v>
      </c>
      <c r="I143">
        <f t="shared" si="9"/>
        <v>14286</v>
      </c>
    </row>
    <row r="144" spans="1:13" x14ac:dyDescent="0.25">
      <c r="A144" t="s">
        <v>461</v>
      </c>
      <c r="B144" cm="1">
        <f t="array" ref="B144">SUMPRODUCT(('1672'!$E$2:$E$498=A144)*'1672'!$K$2:$K$498)</f>
        <v>30885</v>
      </c>
      <c r="C144">
        <f t="shared" si="11"/>
        <v>30885.000144000001</v>
      </c>
      <c r="D144">
        <f t="shared" si="10"/>
        <v>86</v>
      </c>
      <c r="G144">
        <v>143</v>
      </c>
      <c r="H144" t="str">
        <f t="shared" si="12"/>
        <v>Navarro, Francisco</v>
      </c>
      <c r="I144">
        <f t="shared" si="9"/>
        <v>14280</v>
      </c>
    </row>
    <row r="145" spans="1:9" ht="15" customHeight="1" x14ac:dyDescent="0.25">
      <c r="A145" t="s">
        <v>195</v>
      </c>
      <c r="B145" cm="1">
        <f t="array" ref="B145">SUMPRODUCT(('1672'!$E$2:$E$498=A145)*'1672'!$K$2:$K$498)</f>
        <v>45577</v>
      </c>
      <c r="C145">
        <f t="shared" si="11"/>
        <v>45577.000144999998</v>
      </c>
      <c r="D145">
        <f t="shared" si="10"/>
        <v>62</v>
      </c>
      <c r="G145">
        <v>144</v>
      </c>
      <c r="H145" t="str">
        <f t="shared" si="12"/>
        <v>Martínez del Portillo, Antonio</v>
      </c>
      <c r="I145">
        <f t="shared" si="9"/>
        <v>14064</v>
      </c>
    </row>
    <row r="146" spans="1:9" x14ac:dyDescent="0.25">
      <c r="A146" t="s">
        <v>462</v>
      </c>
      <c r="B146" cm="1">
        <f t="array" ref="B146">SUMPRODUCT(('1672'!$E$2:$E$498=A146)*'1672'!$K$2:$K$498)</f>
        <v>74499</v>
      </c>
      <c r="C146">
        <f t="shared" si="11"/>
        <v>74499.000146000006</v>
      </c>
      <c r="D146">
        <f t="shared" si="10"/>
        <v>36</v>
      </c>
      <c r="G146">
        <v>145</v>
      </c>
      <c r="H146" t="str">
        <f t="shared" si="12"/>
        <v>Lascurain, Antonio de</v>
      </c>
      <c r="I146">
        <f t="shared" si="9"/>
        <v>13904</v>
      </c>
    </row>
    <row r="147" spans="1:9" x14ac:dyDescent="0.25">
      <c r="A147" t="s">
        <v>374</v>
      </c>
      <c r="B147" cm="1">
        <f t="array" ref="B147">SUMPRODUCT(('1672'!$E$2:$E$498=A147)*'1672'!$K$2:$K$498)</f>
        <v>5000</v>
      </c>
      <c r="C147">
        <f t="shared" si="11"/>
        <v>5000.0001469999997</v>
      </c>
      <c r="D147">
        <f t="shared" si="10"/>
        <v>219</v>
      </c>
      <c r="G147">
        <v>146</v>
      </c>
      <c r="H147" t="str">
        <f t="shared" si="12"/>
        <v>Ruiz Barrancos, Fernando</v>
      </c>
      <c r="I147">
        <f t="shared" si="9"/>
        <v>13800</v>
      </c>
    </row>
    <row r="148" spans="1:9" ht="15" customHeight="1" x14ac:dyDescent="0.25">
      <c r="A148" t="s">
        <v>196</v>
      </c>
      <c r="B148" cm="1">
        <f t="array" ref="B148">SUMPRODUCT(('1672'!$E$2:$E$498=A148)*'1672'!$K$2:$K$498)</f>
        <v>10000</v>
      </c>
      <c r="C148">
        <f t="shared" si="11"/>
        <v>10000.000147999999</v>
      </c>
      <c r="D148">
        <f t="shared" si="10"/>
        <v>169</v>
      </c>
      <c r="G148">
        <v>147</v>
      </c>
      <c r="H148" t="str">
        <f t="shared" si="12"/>
        <v>Díaz de Remolino, Pedro</v>
      </c>
      <c r="I148">
        <f t="shared" si="9"/>
        <v>13625</v>
      </c>
    </row>
    <row r="149" spans="1:9" x14ac:dyDescent="0.25">
      <c r="A149" t="s">
        <v>48</v>
      </c>
      <c r="B149" cm="1">
        <f t="array" ref="B149">SUMPRODUCT(('1672'!$E$2:$E$498=A149)*'1672'!$K$2:$K$498)</f>
        <v>2250</v>
      </c>
      <c r="C149">
        <f t="shared" si="11"/>
        <v>2250.000149</v>
      </c>
      <c r="D149">
        <f t="shared" si="10"/>
        <v>262</v>
      </c>
      <c r="G149">
        <v>148</v>
      </c>
      <c r="H149" t="str">
        <f t="shared" si="12"/>
        <v>Capetillo, Diego</v>
      </c>
      <c r="I149">
        <f t="shared" si="9"/>
        <v>13600</v>
      </c>
    </row>
    <row r="150" spans="1:9" x14ac:dyDescent="0.25">
      <c r="A150" t="s">
        <v>197</v>
      </c>
      <c r="B150" cm="1">
        <f t="array" ref="B150">SUMPRODUCT(('1672'!$E$2:$E$498=A150)*'1672'!$K$2:$K$498)</f>
        <v>41857</v>
      </c>
      <c r="C150">
        <f t="shared" si="11"/>
        <v>41857.00015</v>
      </c>
      <c r="D150">
        <f t="shared" si="10"/>
        <v>71</v>
      </c>
      <c r="G150">
        <v>149</v>
      </c>
      <c r="H150" t="str">
        <f t="shared" si="12"/>
        <v>Castro, Agustín de</v>
      </c>
      <c r="I150">
        <f t="shared" si="9"/>
        <v>13600</v>
      </c>
    </row>
    <row r="151" spans="1:9" x14ac:dyDescent="0.25">
      <c r="A151" t="s">
        <v>463</v>
      </c>
      <c r="B151" cm="1">
        <f t="array" ref="B151">SUMPRODUCT(('1672'!$E$2:$E$498=A151)*'1672'!$K$2:$K$498)</f>
        <v>2830</v>
      </c>
      <c r="C151">
        <f t="shared" si="11"/>
        <v>2830.0001510000002</v>
      </c>
      <c r="D151">
        <f t="shared" si="10"/>
        <v>250</v>
      </c>
      <c r="G151">
        <v>150</v>
      </c>
      <c r="H151" t="str">
        <f t="shared" si="12"/>
        <v>Olaeta, Joseph de</v>
      </c>
      <c r="I151">
        <f t="shared" si="9"/>
        <v>13528</v>
      </c>
    </row>
    <row r="152" spans="1:9" x14ac:dyDescent="0.25">
      <c r="A152" t="s">
        <v>467</v>
      </c>
      <c r="B152" cm="1">
        <f t="array" ref="B152">SUMPRODUCT(('1672'!$E$2:$E$498=A152)*'1672'!$K$2:$K$498)</f>
        <v>21951</v>
      </c>
      <c r="C152">
        <f t="shared" si="11"/>
        <v>21951.000152000001</v>
      </c>
      <c r="D152">
        <f t="shared" si="10"/>
        <v>112</v>
      </c>
      <c r="G152">
        <v>151</v>
      </c>
      <c r="H152" t="str">
        <f t="shared" si="12"/>
        <v>Otárola, Roque de</v>
      </c>
      <c r="I152">
        <f t="shared" si="9"/>
        <v>13131</v>
      </c>
    </row>
    <row r="153" spans="1:9" x14ac:dyDescent="0.25">
      <c r="A153" t="s">
        <v>468</v>
      </c>
      <c r="B153" cm="1">
        <f t="array" ref="B153">SUMPRODUCT(('1672'!$E$2:$E$498=A153)*'1672'!$K$2:$K$498)</f>
        <v>32594</v>
      </c>
      <c r="C153">
        <f t="shared" si="11"/>
        <v>32594.000153000001</v>
      </c>
      <c r="D153">
        <f t="shared" si="10"/>
        <v>84</v>
      </c>
      <c r="G153">
        <v>152</v>
      </c>
      <c r="H153" t="str">
        <f t="shared" si="12"/>
        <v>Rodríguez, Joseph</v>
      </c>
      <c r="I153">
        <f t="shared" si="9"/>
        <v>12316</v>
      </c>
    </row>
    <row r="154" spans="1:9" x14ac:dyDescent="0.25">
      <c r="A154" t="s">
        <v>321</v>
      </c>
      <c r="B154" cm="1">
        <f t="array" ref="B154">SUMPRODUCT(('1672'!$E$2:$E$498=A154)*'1672'!$K$2:$K$498)</f>
        <v>20226</v>
      </c>
      <c r="C154">
        <f t="shared" si="11"/>
        <v>20226.000154000001</v>
      </c>
      <c r="D154">
        <f t="shared" si="10"/>
        <v>117</v>
      </c>
      <c r="G154">
        <v>153</v>
      </c>
      <c r="H154" t="str">
        <f t="shared" si="12"/>
        <v>Serrano, Juan</v>
      </c>
      <c r="I154">
        <f t="shared" si="9"/>
        <v>12142</v>
      </c>
    </row>
    <row r="155" spans="1:9" x14ac:dyDescent="0.25">
      <c r="A155" t="s">
        <v>198</v>
      </c>
      <c r="B155" cm="1">
        <f t="array" ref="B155">SUMPRODUCT(('1672'!$E$2:$E$498=A155)*'1672'!$K$2:$K$498)</f>
        <v>40590</v>
      </c>
      <c r="C155">
        <f t="shared" si="11"/>
        <v>40590.000155000002</v>
      </c>
      <c r="D155">
        <f t="shared" si="10"/>
        <v>72</v>
      </c>
      <c r="G155">
        <v>154</v>
      </c>
      <c r="H155" t="str">
        <f t="shared" si="12"/>
        <v>Arezaga, Francisco de</v>
      </c>
      <c r="I155">
        <f t="shared" si="9"/>
        <v>12002</v>
      </c>
    </row>
    <row r="156" spans="1:9" ht="15" customHeight="1" x14ac:dyDescent="0.25">
      <c r="A156" t="s">
        <v>343</v>
      </c>
      <c r="B156" cm="1">
        <f t="array" ref="B156">SUMPRODUCT(('1672'!$E$2:$E$498=A156)*'1672'!$K$2:$K$498)</f>
        <v>17190</v>
      </c>
      <c r="C156">
        <f t="shared" si="11"/>
        <v>17190.000155999998</v>
      </c>
      <c r="D156">
        <f t="shared" si="10"/>
        <v>128</v>
      </c>
      <c r="G156">
        <v>155</v>
      </c>
      <c r="H156" t="str">
        <f t="shared" si="12"/>
        <v>Segura, Gabriel de</v>
      </c>
      <c r="I156">
        <f t="shared" si="9"/>
        <v>12000</v>
      </c>
    </row>
    <row r="157" spans="1:9" ht="15" customHeight="1" x14ac:dyDescent="0.25">
      <c r="A157" t="s">
        <v>199</v>
      </c>
      <c r="B157" cm="1">
        <f t="array" ref="B157">SUMPRODUCT(('1672'!$E$2:$E$498=A157)*'1672'!$K$2:$K$498)</f>
        <v>5500</v>
      </c>
      <c r="C157">
        <f t="shared" si="11"/>
        <v>5500.0001570000004</v>
      </c>
      <c r="D157">
        <f t="shared" si="10"/>
        <v>211</v>
      </c>
      <c r="G157">
        <v>156</v>
      </c>
      <c r="H157" t="str">
        <f t="shared" si="12"/>
        <v>Aguirre, Joseph de</v>
      </c>
      <c r="I157">
        <f t="shared" si="9"/>
        <v>11937</v>
      </c>
    </row>
    <row r="158" spans="1:9" ht="15" customHeight="1" x14ac:dyDescent="0.25">
      <c r="A158" t="s">
        <v>469</v>
      </c>
      <c r="B158" cm="1">
        <f t="array" ref="B158">SUMPRODUCT(('1672'!$E$2:$E$498=A158)*'1672'!$K$2:$K$498)</f>
        <v>30860</v>
      </c>
      <c r="C158">
        <f t="shared" si="11"/>
        <v>30860.000157999999</v>
      </c>
      <c r="D158">
        <f t="shared" si="10"/>
        <v>87</v>
      </c>
      <c r="G158">
        <v>157</v>
      </c>
      <c r="H158" t="str">
        <f t="shared" si="12"/>
        <v>Guillarte, Juan Antonio de</v>
      </c>
      <c r="I158">
        <f t="shared" si="9"/>
        <v>11700</v>
      </c>
    </row>
    <row r="159" spans="1:9" x14ac:dyDescent="0.25">
      <c r="A159" t="s">
        <v>470</v>
      </c>
      <c r="B159" cm="1">
        <f t="array" ref="B159">SUMPRODUCT(('1672'!$E$2:$E$498=A159)*'1672'!$K$2:$K$498)</f>
        <v>46749</v>
      </c>
      <c r="C159">
        <f t="shared" si="11"/>
        <v>46749.000159000003</v>
      </c>
      <c r="D159">
        <f t="shared" si="10"/>
        <v>60</v>
      </c>
      <c r="G159">
        <v>158</v>
      </c>
      <c r="H159" t="str">
        <f t="shared" si="12"/>
        <v>Marcos Antonio</v>
      </c>
      <c r="I159">
        <f t="shared" si="9"/>
        <v>11640</v>
      </c>
    </row>
    <row r="160" spans="1:9" x14ac:dyDescent="0.25">
      <c r="A160" t="s">
        <v>471</v>
      </c>
      <c r="B160" cm="1">
        <f t="array" ref="B160">SUMPRODUCT(('1672'!$E$2:$E$498=A160)*'1672'!$K$2:$K$498)</f>
        <v>24648</v>
      </c>
      <c r="C160">
        <f t="shared" si="11"/>
        <v>24648.00016</v>
      </c>
      <c r="D160">
        <f t="shared" si="10"/>
        <v>105</v>
      </c>
      <c r="G160">
        <v>159</v>
      </c>
      <c r="H160" t="str">
        <f t="shared" si="12"/>
        <v>Sosa Pinto, Gaspar de</v>
      </c>
      <c r="I160">
        <f t="shared" si="9"/>
        <v>11400</v>
      </c>
    </row>
    <row r="161" spans="1:9" ht="15" customHeight="1" x14ac:dyDescent="0.25">
      <c r="A161" t="s">
        <v>200</v>
      </c>
      <c r="B161" cm="1">
        <f t="array" ref="B161">SUMPRODUCT(('1672'!$E$2:$E$498=A161)*'1672'!$K$2:$K$498)</f>
        <v>44815</v>
      </c>
      <c r="C161">
        <f t="shared" si="11"/>
        <v>44815.000161000004</v>
      </c>
      <c r="D161">
        <f t="shared" si="10"/>
        <v>65</v>
      </c>
      <c r="G161">
        <v>160</v>
      </c>
      <c r="H161" t="str">
        <f t="shared" si="12"/>
        <v>Torre, Joseph de la</v>
      </c>
      <c r="I161">
        <f t="shared" si="9"/>
        <v>11200</v>
      </c>
    </row>
    <row r="162" spans="1:9" ht="15" customHeight="1" x14ac:dyDescent="0.25">
      <c r="A162" t="s">
        <v>201</v>
      </c>
      <c r="B162" cm="1">
        <f t="array" ref="B162">SUMPRODUCT(('1672'!$E$2:$E$498=A162)*'1672'!$K$2:$K$498)</f>
        <v>42895</v>
      </c>
      <c r="C162">
        <f t="shared" si="11"/>
        <v>42895.000161999997</v>
      </c>
      <c r="D162">
        <f t="shared" si="10"/>
        <v>68</v>
      </c>
      <c r="G162">
        <v>161</v>
      </c>
      <c r="H162" t="str">
        <f t="shared" si="12"/>
        <v>Salazar, Esteban de</v>
      </c>
      <c r="I162">
        <f t="shared" si="9"/>
        <v>10960</v>
      </c>
    </row>
    <row r="163" spans="1:9" x14ac:dyDescent="0.25">
      <c r="A163" t="s">
        <v>202</v>
      </c>
      <c r="B163" cm="1">
        <f t="array" ref="B163">SUMPRODUCT(('1672'!$E$2:$E$498=A163)*'1672'!$K$2:$K$498)</f>
        <v>2404</v>
      </c>
      <c r="C163">
        <f t="shared" si="11"/>
        <v>2404.0001630000002</v>
      </c>
      <c r="D163">
        <f t="shared" si="10"/>
        <v>261</v>
      </c>
      <c r="G163">
        <v>162</v>
      </c>
      <c r="H163" t="str">
        <f t="shared" si="12"/>
        <v>Acedo y Porras, Francisco de</v>
      </c>
      <c r="I163">
        <f t="shared" si="9"/>
        <v>10680</v>
      </c>
    </row>
    <row r="164" spans="1:9" x14ac:dyDescent="0.25">
      <c r="A164" t="s">
        <v>203</v>
      </c>
      <c r="B164" cm="1">
        <f t="array" ref="B164">SUMPRODUCT(('1672'!$E$2:$E$498=A164)*'1672'!$K$2:$K$498)</f>
        <v>22250</v>
      </c>
      <c r="C164">
        <f t="shared" si="11"/>
        <v>22250.000164000001</v>
      </c>
      <c r="D164">
        <f t="shared" si="10"/>
        <v>111</v>
      </c>
      <c r="G164">
        <v>163</v>
      </c>
      <c r="H164" t="str">
        <f t="shared" si="12"/>
        <v>Fernández Travadelo, Francisco</v>
      </c>
      <c r="I164">
        <f t="shared" si="9"/>
        <v>10674</v>
      </c>
    </row>
    <row r="165" spans="1:9" x14ac:dyDescent="0.25">
      <c r="A165" t="s">
        <v>394</v>
      </c>
      <c r="B165" cm="1">
        <f t="array" ref="B165">SUMPRODUCT(('1672'!$E$2:$E$498=A165)*'1672'!$K$2:$K$498)</f>
        <v>114097</v>
      </c>
      <c r="C165">
        <f t="shared" si="11"/>
        <v>114097.000165</v>
      </c>
      <c r="D165">
        <f t="shared" si="10"/>
        <v>20</v>
      </c>
      <c r="G165">
        <v>164</v>
      </c>
      <c r="H165" t="str">
        <f t="shared" si="12"/>
        <v>Taborga, Juan Bautista de</v>
      </c>
      <c r="I165">
        <f t="shared" si="9"/>
        <v>10496</v>
      </c>
    </row>
    <row r="166" spans="1:9" x14ac:dyDescent="0.25">
      <c r="A166" t="s">
        <v>472</v>
      </c>
      <c r="B166" cm="1">
        <f t="array" ref="B166">SUMPRODUCT(('1672'!$E$2:$E$498=A166)*'1672'!$K$2:$K$498)</f>
        <v>14461</v>
      </c>
      <c r="C166">
        <f t="shared" si="11"/>
        <v>14461.000166</v>
      </c>
      <c r="D166">
        <f t="shared" si="10"/>
        <v>140</v>
      </c>
      <c r="G166">
        <v>165</v>
      </c>
      <c r="H166" t="str">
        <f t="shared" si="12"/>
        <v>Muñoz de Calzada, Nicolás</v>
      </c>
      <c r="I166">
        <f t="shared" si="9"/>
        <v>10400</v>
      </c>
    </row>
    <row r="167" spans="1:9" x14ac:dyDescent="0.25">
      <c r="A167" t="s">
        <v>204</v>
      </c>
      <c r="B167" cm="1">
        <f t="array" ref="B167">SUMPRODUCT(('1672'!$E$2:$E$498=A167)*'1672'!$K$2:$K$498)</f>
        <v>59763</v>
      </c>
      <c r="C167">
        <f t="shared" si="11"/>
        <v>59763.000166999998</v>
      </c>
      <c r="D167">
        <f t="shared" si="10"/>
        <v>48</v>
      </c>
      <c r="G167">
        <v>166</v>
      </c>
      <c r="H167" t="str">
        <f t="shared" si="12"/>
        <v>Martínez Fajardo, Julián</v>
      </c>
      <c r="I167">
        <f t="shared" si="9"/>
        <v>10338</v>
      </c>
    </row>
    <row r="168" spans="1:9" x14ac:dyDescent="0.25">
      <c r="A168" t="s">
        <v>205</v>
      </c>
      <c r="B168" cm="1">
        <f t="array" ref="B168">SUMPRODUCT(('1672'!$E$2:$E$498=A168)*'1672'!$K$2:$K$498)</f>
        <v>13800</v>
      </c>
      <c r="C168">
        <f t="shared" si="11"/>
        <v>13800.000168</v>
      </c>
      <c r="D168">
        <f t="shared" si="10"/>
        <v>146</v>
      </c>
      <c r="G168">
        <v>167</v>
      </c>
      <c r="H168" t="str">
        <f t="shared" si="12"/>
        <v>Zaracho, Jacinto de</v>
      </c>
      <c r="I168">
        <f t="shared" si="9"/>
        <v>10327</v>
      </c>
    </row>
    <row r="169" spans="1:9" ht="15" customHeight="1" x14ac:dyDescent="0.25">
      <c r="A169" t="s">
        <v>473</v>
      </c>
      <c r="B169" cm="1">
        <f t="array" ref="B169">SUMPRODUCT(('1672'!$E$2:$E$498=A169)*'1672'!$K$2:$K$498)</f>
        <v>7500</v>
      </c>
      <c r="C169">
        <f t="shared" si="11"/>
        <v>7500.0001689999999</v>
      </c>
      <c r="D169">
        <f t="shared" si="10"/>
        <v>191</v>
      </c>
      <c r="G169">
        <v>168</v>
      </c>
      <c r="H169" t="str">
        <f t="shared" si="12"/>
        <v>Fernández Balsera, Pedro</v>
      </c>
      <c r="I169">
        <f t="shared" si="9"/>
        <v>10030</v>
      </c>
    </row>
    <row r="170" spans="1:9" x14ac:dyDescent="0.25">
      <c r="A170" t="s">
        <v>206</v>
      </c>
      <c r="B170" cm="1">
        <f t="array" ref="B170">SUMPRODUCT(('1672'!$E$2:$E$498=A170)*'1672'!$K$2:$K$498)</f>
        <v>10960</v>
      </c>
      <c r="C170">
        <f t="shared" si="11"/>
        <v>10960.000169999999</v>
      </c>
      <c r="D170">
        <f t="shared" si="10"/>
        <v>161</v>
      </c>
      <c r="G170">
        <v>169</v>
      </c>
      <c r="H170" t="str">
        <f t="shared" si="12"/>
        <v>Berregayn, Miguel de</v>
      </c>
      <c r="I170">
        <f t="shared" si="9"/>
        <v>10000</v>
      </c>
    </row>
    <row r="171" spans="1:9" x14ac:dyDescent="0.25">
      <c r="A171" t="s">
        <v>474</v>
      </c>
      <c r="B171" cm="1">
        <f t="array" ref="B171">SUMPRODUCT(('1672'!$E$2:$E$498=A171)*'1672'!$K$2:$K$498)</f>
        <v>36623</v>
      </c>
      <c r="C171">
        <f t="shared" si="11"/>
        <v>36623.000171</v>
      </c>
      <c r="D171">
        <f t="shared" si="10"/>
        <v>77</v>
      </c>
      <c r="G171">
        <v>170</v>
      </c>
      <c r="H171" t="str">
        <f t="shared" si="12"/>
        <v>Mendoza, Miguel de</v>
      </c>
      <c r="I171">
        <f t="shared" si="9"/>
        <v>10000</v>
      </c>
    </row>
    <row r="172" spans="1:9" x14ac:dyDescent="0.25">
      <c r="A172" t="s">
        <v>408</v>
      </c>
      <c r="B172" cm="1">
        <f t="array" ref="B172">SUMPRODUCT(('1672'!$E$2:$E$498=A172)*'1672'!$K$2:$K$498)</f>
        <v>115349</v>
      </c>
      <c r="C172">
        <f t="shared" si="11"/>
        <v>115349.000172</v>
      </c>
      <c r="D172">
        <f t="shared" si="10"/>
        <v>18</v>
      </c>
      <c r="G172">
        <v>171</v>
      </c>
      <c r="H172" t="str">
        <f t="shared" si="12"/>
        <v>Troncoso, Martín</v>
      </c>
      <c r="I172">
        <f t="shared" si="9"/>
        <v>9972</v>
      </c>
    </row>
    <row r="173" spans="1:9" x14ac:dyDescent="0.25">
      <c r="A173" t="s">
        <v>476</v>
      </c>
      <c r="B173" cm="1">
        <f t="array" ref="B173">SUMPRODUCT(('1672'!$E$2:$E$498=A173)*'1672'!$K$2:$K$498)</f>
        <v>1000</v>
      </c>
      <c r="C173">
        <f t="shared" si="11"/>
        <v>1000.000173</v>
      </c>
      <c r="D173">
        <f t="shared" si="10"/>
        <v>288</v>
      </c>
      <c r="G173">
        <v>172</v>
      </c>
      <c r="H173" t="str">
        <f t="shared" si="12"/>
        <v>Vélez de Uribarri, Juan</v>
      </c>
      <c r="I173">
        <f t="shared" si="9"/>
        <v>9910</v>
      </c>
    </row>
    <row r="174" spans="1:9" x14ac:dyDescent="0.25">
      <c r="A174" t="s">
        <v>363</v>
      </c>
      <c r="B174" cm="1">
        <f t="array" ref="B174">SUMPRODUCT(('1672'!$E$2:$E$498=A174)*'1672'!$K$2:$K$498)</f>
        <v>53000</v>
      </c>
      <c r="C174">
        <f t="shared" si="11"/>
        <v>53000.000174000001</v>
      </c>
      <c r="D174">
        <f t="shared" si="10"/>
        <v>56</v>
      </c>
      <c r="G174">
        <v>173</v>
      </c>
      <c r="H174" t="str">
        <f t="shared" si="12"/>
        <v>Sánchez Maldonado, Alonso</v>
      </c>
      <c r="I174">
        <f t="shared" si="9"/>
        <v>9800</v>
      </c>
    </row>
    <row r="175" spans="1:9" x14ac:dyDescent="0.25">
      <c r="A175" t="s">
        <v>355</v>
      </c>
      <c r="B175" cm="1">
        <f t="array" ref="B175">SUMPRODUCT(('1672'!$E$2:$E$498=A175)*'1672'!$K$2:$K$498)</f>
        <v>4381</v>
      </c>
      <c r="C175">
        <f t="shared" si="11"/>
        <v>4381.0001750000001</v>
      </c>
      <c r="D175">
        <f t="shared" si="10"/>
        <v>230</v>
      </c>
      <c r="G175">
        <v>174</v>
      </c>
      <c r="H175" t="str">
        <f t="shared" si="12"/>
        <v>Pacheco, Marcos</v>
      </c>
      <c r="I175">
        <f t="shared" si="9"/>
        <v>9760</v>
      </c>
    </row>
    <row r="176" spans="1:9" x14ac:dyDescent="0.25">
      <c r="A176" t="s">
        <v>456</v>
      </c>
      <c r="B176" cm="1">
        <f t="array" ref="B176">SUMPRODUCT(('1672'!$E$2:$E$498=A176)*'1672'!$K$2:$K$498)</f>
        <v>28731</v>
      </c>
      <c r="C176">
        <f t="shared" si="11"/>
        <v>28731.000176000001</v>
      </c>
      <c r="D176">
        <f t="shared" si="10"/>
        <v>94</v>
      </c>
      <c r="G176">
        <v>175</v>
      </c>
      <c r="H176" t="str">
        <f t="shared" si="12"/>
        <v>Rendón, Pedro</v>
      </c>
      <c r="I176">
        <f t="shared" si="9"/>
        <v>9509</v>
      </c>
    </row>
    <row r="177" spans="1:9" x14ac:dyDescent="0.25">
      <c r="A177" t="s">
        <v>207</v>
      </c>
      <c r="B177" cm="1">
        <f t="array" ref="B177">SUMPRODUCT(('1672'!$E$2:$E$498=A177)*'1672'!$K$2:$K$498)</f>
        <v>1600</v>
      </c>
      <c r="C177">
        <f t="shared" si="11"/>
        <v>1600.0001769999999</v>
      </c>
      <c r="D177">
        <f t="shared" si="10"/>
        <v>270</v>
      </c>
      <c r="G177">
        <v>176</v>
      </c>
      <c r="H177" t="str">
        <f t="shared" si="12"/>
        <v>Muñoz de Calzada, Pedro</v>
      </c>
      <c r="I177">
        <f t="shared" si="9"/>
        <v>9200</v>
      </c>
    </row>
    <row r="178" spans="1:9" x14ac:dyDescent="0.25">
      <c r="A178" t="s">
        <v>477</v>
      </c>
      <c r="B178" cm="1">
        <f t="array" ref="B178">SUMPRODUCT(('1672'!$E$2:$E$498=A178)*'1672'!$K$2:$K$498)</f>
        <v>13600</v>
      </c>
      <c r="C178">
        <f t="shared" si="11"/>
        <v>13600.000178</v>
      </c>
      <c r="D178">
        <f t="shared" si="10"/>
        <v>148</v>
      </c>
      <c r="G178">
        <v>177</v>
      </c>
      <c r="H178" t="str">
        <f t="shared" si="12"/>
        <v>Sagastizábal, Juan de</v>
      </c>
      <c r="I178">
        <f t="shared" si="9"/>
        <v>8971</v>
      </c>
    </row>
    <row r="179" spans="1:9" x14ac:dyDescent="0.25">
      <c r="A179" t="s">
        <v>208</v>
      </c>
      <c r="B179" cm="1">
        <f t="array" ref="B179">SUMPRODUCT(('1672'!$E$2:$E$498=A179)*'1672'!$K$2:$K$498)</f>
        <v>13528</v>
      </c>
      <c r="C179">
        <f t="shared" si="11"/>
        <v>13528.000179000001</v>
      </c>
      <c r="D179">
        <f t="shared" si="10"/>
        <v>150</v>
      </c>
      <c r="G179">
        <v>178</v>
      </c>
      <c r="H179" t="str">
        <f t="shared" si="12"/>
        <v>Ávila, Juan Luis de</v>
      </c>
      <c r="I179">
        <f t="shared" si="9"/>
        <v>8891</v>
      </c>
    </row>
    <row r="180" spans="1:9" x14ac:dyDescent="0.25">
      <c r="A180" t="s">
        <v>330</v>
      </c>
      <c r="B180" cm="1">
        <f t="array" ref="B180">SUMPRODUCT(('1672'!$E$2:$E$498=A180)*'1672'!$K$2:$K$498)</f>
        <v>38514</v>
      </c>
      <c r="C180">
        <f t="shared" si="11"/>
        <v>38514.000180000003</v>
      </c>
      <c r="D180">
        <f t="shared" si="10"/>
        <v>75</v>
      </c>
      <c r="G180">
        <v>179</v>
      </c>
      <c r="H180" t="str">
        <f t="shared" si="12"/>
        <v>Boneo, Nicolás</v>
      </c>
      <c r="I180">
        <f t="shared" si="9"/>
        <v>8766</v>
      </c>
    </row>
    <row r="181" spans="1:9" x14ac:dyDescent="0.25">
      <c r="A181" t="s">
        <v>209</v>
      </c>
      <c r="B181" cm="1">
        <f t="array" ref="B181">SUMPRODUCT(('1672'!$E$2:$E$498=A181)*'1672'!$K$2:$K$498)</f>
        <v>14947</v>
      </c>
      <c r="C181">
        <f t="shared" si="11"/>
        <v>14947.000180999999</v>
      </c>
      <c r="D181">
        <f t="shared" si="10"/>
        <v>137</v>
      </c>
      <c r="G181">
        <v>180</v>
      </c>
      <c r="H181" t="str">
        <f t="shared" si="12"/>
        <v>Aguero, Gaspar de</v>
      </c>
      <c r="I181">
        <f t="shared" si="9"/>
        <v>8600</v>
      </c>
    </row>
    <row r="182" spans="1:9" ht="15" customHeight="1" x14ac:dyDescent="0.25">
      <c r="A182" t="s">
        <v>210</v>
      </c>
      <c r="B182" cm="1">
        <f t="array" ref="B182">SUMPRODUCT(('1672'!$E$2:$E$498=A182)*'1672'!$K$2:$K$498)</f>
        <v>32872</v>
      </c>
      <c r="C182">
        <f t="shared" si="11"/>
        <v>32872.000182000003</v>
      </c>
      <c r="D182">
        <f t="shared" si="10"/>
        <v>83</v>
      </c>
      <c r="G182">
        <v>181</v>
      </c>
      <c r="H182" t="str">
        <f t="shared" si="12"/>
        <v>Zubieta, Bernardo de</v>
      </c>
      <c r="I182">
        <f t="shared" si="9"/>
        <v>8600</v>
      </c>
    </row>
    <row r="183" spans="1:9" x14ac:dyDescent="0.25">
      <c r="A183" t="s">
        <v>211</v>
      </c>
      <c r="B183" cm="1">
        <f t="array" ref="B183">SUMPRODUCT(('1672'!$E$2:$E$498=A183)*'1672'!$K$2:$K$498)</f>
        <v>25388</v>
      </c>
      <c r="C183">
        <f t="shared" si="11"/>
        <v>25388.000183</v>
      </c>
      <c r="D183">
        <f t="shared" si="10"/>
        <v>103</v>
      </c>
      <c r="G183">
        <v>182</v>
      </c>
      <c r="H183" t="str">
        <f t="shared" si="12"/>
        <v>García de Torquemada, Juan</v>
      </c>
      <c r="I183">
        <f t="shared" si="9"/>
        <v>8590</v>
      </c>
    </row>
    <row r="184" spans="1:9" x14ac:dyDescent="0.25">
      <c r="A184" t="s">
        <v>212</v>
      </c>
      <c r="B184" cm="1">
        <f t="array" ref="B184">SUMPRODUCT(('1672'!$E$2:$E$498=A184)*'1672'!$K$2:$K$498)</f>
        <v>27240</v>
      </c>
      <c r="C184">
        <f t="shared" si="11"/>
        <v>27240.000184</v>
      </c>
      <c r="D184">
        <f t="shared" si="10"/>
        <v>99</v>
      </c>
      <c r="G184">
        <v>183</v>
      </c>
      <c r="H184" t="str">
        <f t="shared" si="12"/>
        <v>Palacios, Juan de</v>
      </c>
      <c r="I184">
        <f t="shared" si="9"/>
        <v>8500</v>
      </c>
    </row>
    <row r="185" spans="1:9" x14ac:dyDescent="0.25">
      <c r="A185" t="s">
        <v>478</v>
      </c>
      <c r="B185" cm="1">
        <f t="array" ref="B185">SUMPRODUCT(('1672'!$E$2:$E$498=A185)*'1672'!$K$2:$K$498)</f>
        <v>16660</v>
      </c>
      <c r="C185">
        <f t="shared" si="11"/>
        <v>16660.000185000001</v>
      </c>
      <c r="D185">
        <f t="shared" si="10"/>
        <v>132</v>
      </c>
      <c r="G185">
        <v>184</v>
      </c>
      <c r="H185" t="str">
        <f t="shared" si="12"/>
        <v>López de Larburu, Bernardo</v>
      </c>
      <c r="I185">
        <f t="shared" si="9"/>
        <v>8488</v>
      </c>
    </row>
    <row r="186" spans="1:9" x14ac:dyDescent="0.25">
      <c r="A186" t="s">
        <v>350</v>
      </c>
      <c r="B186" cm="1">
        <f t="array" ref="B186">SUMPRODUCT(('1672'!$E$2:$E$498=A186)*'1672'!$K$2:$K$498)</f>
        <v>5000</v>
      </c>
      <c r="C186">
        <f t="shared" si="11"/>
        <v>5000.0001860000002</v>
      </c>
      <c r="D186">
        <f t="shared" si="10"/>
        <v>218</v>
      </c>
      <c r="G186">
        <v>185</v>
      </c>
      <c r="H186" t="str">
        <f t="shared" si="12"/>
        <v>Oriamuño, Juan de</v>
      </c>
      <c r="I186">
        <f t="shared" si="9"/>
        <v>8176</v>
      </c>
    </row>
    <row r="187" spans="1:9" x14ac:dyDescent="0.25">
      <c r="A187" t="s">
        <v>215</v>
      </c>
      <c r="B187" cm="1">
        <f t="array" ref="B187">SUMPRODUCT(('1672'!$E$2:$E$498=A187)*'1672'!$K$2:$K$498)</f>
        <v>6800</v>
      </c>
      <c r="C187">
        <f t="shared" si="11"/>
        <v>6800.0001869999996</v>
      </c>
      <c r="D187">
        <f t="shared" si="10"/>
        <v>197</v>
      </c>
      <c r="G187">
        <v>186</v>
      </c>
      <c r="H187" t="str">
        <f t="shared" si="12"/>
        <v>Lártiga y de la Torre, Francisco de</v>
      </c>
      <c r="I187">
        <f t="shared" si="9"/>
        <v>8128</v>
      </c>
    </row>
    <row r="188" spans="1:9" x14ac:dyDescent="0.25">
      <c r="A188" t="s">
        <v>336</v>
      </c>
      <c r="B188" cm="1">
        <f t="array" ref="B188">SUMPRODUCT(('1672'!$E$2:$E$498=A188)*'1672'!$K$2:$K$498)</f>
        <v>23450</v>
      </c>
      <c r="C188">
        <f t="shared" si="11"/>
        <v>23450.000188000002</v>
      </c>
      <c r="D188">
        <f t="shared" si="10"/>
        <v>107</v>
      </c>
      <c r="G188">
        <v>187</v>
      </c>
      <c r="H188" t="str">
        <f t="shared" si="12"/>
        <v>Romero, Domingo</v>
      </c>
      <c r="I188">
        <f t="shared" si="9"/>
        <v>7820</v>
      </c>
    </row>
    <row r="189" spans="1:9" x14ac:dyDescent="0.25">
      <c r="A189" t="s">
        <v>396</v>
      </c>
      <c r="B189" cm="1">
        <f t="array" ref="B189">SUMPRODUCT(('1672'!$E$2:$E$498=A189)*'1672'!$K$2:$K$498)</f>
        <v>15141</v>
      </c>
      <c r="C189">
        <f t="shared" si="11"/>
        <v>15141.000189</v>
      </c>
      <c r="D189">
        <f t="shared" si="10"/>
        <v>136</v>
      </c>
      <c r="G189">
        <v>188</v>
      </c>
      <c r="H189" t="str">
        <f t="shared" si="12"/>
        <v>Santos, Manuel de los</v>
      </c>
      <c r="I189">
        <f t="shared" si="9"/>
        <v>7800</v>
      </c>
    </row>
    <row r="190" spans="1:9" x14ac:dyDescent="0.25">
      <c r="A190" t="s">
        <v>479</v>
      </c>
      <c r="B190" cm="1">
        <f t="array" ref="B190">SUMPRODUCT(('1672'!$E$2:$E$498=A190)*'1672'!$K$2:$K$498)</f>
        <v>6000</v>
      </c>
      <c r="C190">
        <f t="shared" si="11"/>
        <v>6000.0001899999997</v>
      </c>
      <c r="D190">
        <f t="shared" si="10"/>
        <v>206</v>
      </c>
      <c r="G190">
        <v>189</v>
      </c>
      <c r="H190" t="str">
        <f t="shared" si="12"/>
        <v>Brisuela, Melchor de</v>
      </c>
      <c r="I190">
        <f t="shared" si="9"/>
        <v>7800</v>
      </c>
    </row>
    <row r="191" spans="1:9" ht="15" customHeight="1" x14ac:dyDescent="0.25">
      <c r="A191" t="s">
        <v>317</v>
      </c>
      <c r="B191" cm="1">
        <f t="array" ref="B191">SUMPRODUCT(('1672'!$E$2:$E$498=A191)*'1672'!$K$2:$K$498)</f>
        <v>875</v>
      </c>
      <c r="C191">
        <f t="shared" si="11"/>
        <v>875.00019099999997</v>
      </c>
      <c r="D191">
        <f t="shared" si="10"/>
        <v>296</v>
      </c>
      <c r="G191">
        <v>190</v>
      </c>
      <c r="H191" t="str">
        <f t="shared" si="12"/>
        <v>Puerto Marino, Domingo del</v>
      </c>
      <c r="I191">
        <f t="shared" si="9"/>
        <v>7500</v>
      </c>
    </row>
    <row r="192" spans="1:9" x14ac:dyDescent="0.25">
      <c r="A192" t="s">
        <v>457</v>
      </c>
      <c r="B192" cm="1">
        <f t="array" ref="B192">SUMPRODUCT(('1672'!$E$2:$E$498=A192)*'1672'!$K$2:$K$498)</f>
        <v>400</v>
      </c>
      <c r="C192">
        <f t="shared" si="11"/>
        <v>400.00019200000003</v>
      </c>
      <c r="D192">
        <f t="shared" si="10"/>
        <v>324</v>
      </c>
      <c r="G192">
        <v>191</v>
      </c>
      <c r="H192" t="str">
        <f t="shared" si="12"/>
        <v>Fernández Cortés, Lorenzo</v>
      </c>
      <c r="I192">
        <f t="shared" si="9"/>
        <v>7500</v>
      </c>
    </row>
    <row r="193" spans="1:9" x14ac:dyDescent="0.25">
      <c r="A193" t="s">
        <v>346</v>
      </c>
      <c r="B193" cm="1">
        <f t="array" ref="B193">SUMPRODUCT(('1672'!$E$2:$E$498=A193)*'1672'!$K$2:$K$498)</f>
        <v>50307</v>
      </c>
      <c r="C193">
        <f t="shared" si="11"/>
        <v>50307.000193</v>
      </c>
      <c r="D193">
        <f t="shared" si="10"/>
        <v>57</v>
      </c>
      <c r="G193">
        <v>192</v>
      </c>
      <c r="H193" t="str">
        <f t="shared" si="12"/>
        <v>Estrada de Rojas, Joseph de</v>
      </c>
      <c r="I193">
        <f t="shared" si="9"/>
        <v>7500</v>
      </c>
    </row>
    <row r="194" spans="1:9" x14ac:dyDescent="0.25">
      <c r="A194" t="s">
        <v>480</v>
      </c>
      <c r="B194" cm="1">
        <f t="array" ref="B194">SUMPRODUCT(('1672'!$E$2:$E$498=A194)*'1672'!$K$2:$K$498)</f>
        <v>7500</v>
      </c>
      <c r="C194">
        <f t="shared" si="11"/>
        <v>7500.0001940000002</v>
      </c>
      <c r="D194">
        <f t="shared" si="10"/>
        <v>190</v>
      </c>
      <c r="G194">
        <v>193</v>
      </c>
      <c r="H194" t="str">
        <f t="shared" si="12"/>
        <v>Manuel Eugenio</v>
      </c>
      <c r="I194">
        <f t="shared" ref="I194:I257" si="13">INDEX($B$3:$B$365,MATCH(G194,$D$3:$D$365,0))</f>
        <v>7278</v>
      </c>
    </row>
    <row r="195" spans="1:9" x14ac:dyDescent="0.25">
      <c r="A195" t="s">
        <v>217</v>
      </c>
      <c r="B195" cm="1">
        <f t="array" ref="B195">SUMPRODUCT(('1672'!$E$2:$E$498=A195)*'1672'!$K$2:$K$498)</f>
        <v>8176</v>
      </c>
      <c r="C195">
        <f t="shared" si="11"/>
        <v>8176.0001949999996</v>
      </c>
      <c r="D195">
        <f t="shared" ref="D195:D258" si="14">_xlfn.RANK.EQ(C195,$C$3:$C$365)</f>
        <v>185</v>
      </c>
      <c r="G195">
        <v>194</v>
      </c>
      <c r="H195" t="str">
        <f t="shared" si="12"/>
        <v>Ramírez de Aguilera, Cristóbal</v>
      </c>
      <c r="I195">
        <f t="shared" si="13"/>
        <v>7200</v>
      </c>
    </row>
    <row r="196" spans="1:9" x14ac:dyDescent="0.25">
      <c r="A196" t="s">
        <v>218</v>
      </c>
      <c r="B196" cm="1">
        <f t="array" ref="B196">SUMPRODUCT(('1672'!$E$2:$E$498=A196)*'1672'!$K$2:$K$498)</f>
        <v>312025</v>
      </c>
      <c r="C196">
        <f t="shared" ref="C196:C259" si="15">B196+0.000001*ROW()</f>
        <v>312025.00019599998</v>
      </c>
      <c r="D196">
        <f t="shared" si="14"/>
        <v>4</v>
      </c>
      <c r="G196">
        <v>195</v>
      </c>
      <c r="H196" t="str">
        <f t="shared" si="12"/>
        <v>Pérez Ramírez, Andrés</v>
      </c>
      <c r="I196">
        <f t="shared" si="13"/>
        <v>7160</v>
      </c>
    </row>
    <row r="197" spans="1:9" x14ac:dyDescent="0.25">
      <c r="A197" t="s">
        <v>481</v>
      </c>
      <c r="B197" cm="1">
        <f t="array" ref="B197">SUMPRODUCT(('1672'!$E$2:$E$498=A197)*'1672'!$K$2:$K$498)</f>
        <v>234</v>
      </c>
      <c r="C197">
        <f t="shared" si="15"/>
        <v>234.00019700000001</v>
      </c>
      <c r="D197">
        <f t="shared" si="14"/>
        <v>343</v>
      </c>
      <c r="G197">
        <v>196</v>
      </c>
      <c r="H197" t="str">
        <f t="shared" si="12"/>
        <v>Oyarza, Nicolás de</v>
      </c>
      <c r="I197">
        <f t="shared" si="13"/>
        <v>6817</v>
      </c>
    </row>
    <row r="198" spans="1:9" x14ac:dyDescent="0.25">
      <c r="A198" t="s">
        <v>482</v>
      </c>
      <c r="B198" cm="1">
        <f t="array" ref="B198">SUMPRODUCT(('1672'!$E$2:$E$498=A198)*'1672'!$K$2:$K$498)</f>
        <v>820</v>
      </c>
      <c r="C198">
        <f t="shared" si="15"/>
        <v>820.00019799999995</v>
      </c>
      <c r="D198">
        <f t="shared" si="14"/>
        <v>299</v>
      </c>
      <c r="G198">
        <v>197</v>
      </c>
      <c r="H198" t="str">
        <f t="shared" si="12"/>
        <v>Torres, Isidro de</v>
      </c>
      <c r="I198">
        <f t="shared" si="13"/>
        <v>6800</v>
      </c>
    </row>
    <row r="199" spans="1:9" ht="15" customHeight="1" x14ac:dyDescent="0.25">
      <c r="A199" t="s">
        <v>219</v>
      </c>
      <c r="B199" cm="1">
        <f t="array" ref="B199">SUMPRODUCT(('1672'!$E$2:$E$498=A199)*'1672'!$K$2:$K$498)</f>
        <v>12002</v>
      </c>
      <c r="C199">
        <f t="shared" si="15"/>
        <v>12002.000199</v>
      </c>
      <c r="D199">
        <f t="shared" si="14"/>
        <v>154</v>
      </c>
      <c r="G199">
        <v>198</v>
      </c>
      <c r="H199" t="str">
        <f t="shared" si="12"/>
        <v>Vera, Bernardo Antonio de</v>
      </c>
      <c r="I199">
        <f t="shared" si="13"/>
        <v>6708</v>
      </c>
    </row>
    <row r="200" spans="1:9" ht="15" customHeight="1" x14ac:dyDescent="0.25">
      <c r="A200" t="s">
        <v>397</v>
      </c>
      <c r="B200" cm="1">
        <f t="array" ref="B200">SUMPRODUCT(('1672'!$E$2:$E$498=A200)*'1672'!$K$2:$K$498)</f>
        <v>7160</v>
      </c>
      <c r="C200">
        <f t="shared" si="15"/>
        <v>7160.0002000000004</v>
      </c>
      <c r="D200">
        <f t="shared" si="14"/>
        <v>195</v>
      </c>
      <c r="G200">
        <v>199</v>
      </c>
      <c r="H200" t="str">
        <f t="shared" si="12"/>
        <v>Ubinza, Miguel de</v>
      </c>
      <c r="I200">
        <f t="shared" si="13"/>
        <v>6650</v>
      </c>
    </row>
    <row r="201" spans="1:9" x14ac:dyDescent="0.25">
      <c r="A201" t="s">
        <v>347</v>
      </c>
      <c r="B201" cm="1">
        <f t="array" ref="B201">SUMPRODUCT(('1672'!$E$2:$E$498=A201)*'1672'!$K$2:$K$498)</f>
        <v>940</v>
      </c>
      <c r="C201">
        <f t="shared" si="15"/>
        <v>940.00020099999995</v>
      </c>
      <c r="D201">
        <f t="shared" si="14"/>
        <v>291</v>
      </c>
      <c r="G201">
        <v>200</v>
      </c>
      <c r="H201" t="str">
        <f t="shared" si="12"/>
        <v>Fernández, Manuel</v>
      </c>
      <c r="I201">
        <f t="shared" si="13"/>
        <v>6566</v>
      </c>
    </row>
    <row r="202" spans="1:9" x14ac:dyDescent="0.25">
      <c r="A202" t="s">
        <v>483</v>
      </c>
      <c r="B202" cm="1">
        <f t="array" ref="B202">SUMPRODUCT(('1672'!$E$2:$E$498=A202)*'1672'!$K$2:$K$498)</f>
        <v>328202</v>
      </c>
      <c r="C202">
        <f t="shared" si="15"/>
        <v>328202.00020200002</v>
      </c>
      <c r="D202">
        <f t="shared" si="14"/>
        <v>3</v>
      </c>
      <c r="G202">
        <v>201</v>
      </c>
      <c r="H202" t="str">
        <f t="shared" si="12"/>
        <v>Bisu, Juan del</v>
      </c>
      <c r="I202">
        <f t="shared" si="13"/>
        <v>6413</v>
      </c>
    </row>
    <row r="203" spans="1:9" x14ac:dyDescent="0.25">
      <c r="A203" t="s">
        <v>66</v>
      </c>
      <c r="B203" cm="1">
        <f t="array" ref="B203">SUMPRODUCT(('1672'!$E$2:$E$498=A203)*'1672'!$K$2:$K$498)</f>
        <v>4000</v>
      </c>
      <c r="C203">
        <f t="shared" si="15"/>
        <v>4000.0002030000001</v>
      </c>
      <c r="D203">
        <f t="shared" si="14"/>
        <v>234</v>
      </c>
      <c r="G203">
        <v>202</v>
      </c>
      <c r="H203" t="str">
        <f t="shared" si="12"/>
        <v>Quintero, Tomás</v>
      </c>
      <c r="I203">
        <f t="shared" si="13"/>
        <v>6210</v>
      </c>
    </row>
    <row r="204" spans="1:9" x14ac:dyDescent="0.25">
      <c r="A204" t="s">
        <v>220</v>
      </c>
      <c r="B204" cm="1">
        <f t="array" ref="B204">SUMPRODUCT(('1672'!$E$2:$E$498=A204)*'1672'!$K$2:$K$498)</f>
        <v>1080</v>
      </c>
      <c r="C204">
        <f t="shared" si="15"/>
        <v>1080.0002039999999</v>
      </c>
      <c r="D204">
        <f t="shared" si="14"/>
        <v>284</v>
      </c>
      <c r="G204">
        <v>203</v>
      </c>
      <c r="H204" t="str">
        <f t="shared" si="12"/>
        <v>Pérez Pardo, Antonio</v>
      </c>
      <c r="I204">
        <f t="shared" si="13"/>
        <v>6200</v>
      </c>
    </row>
    <row r="205" spans="1:9" ht="15" customHeight="1" x14ac:dyDescent="0.25">
      <c r="A205" t="s">
        <v>484</v>
      </c>
      <c r="B205" cm="1">
        <f t="array" ref="B205">SUMPRODUCT(('1672'!$E$2:$E$498=A205)*'1672'!$K$2:$K$498)</f>
        <v>900</v>
      </c>
      <c r="C205">
        <f t="shared" si="15"/>
        <v>900.00020500000005</v>
      </c>
      <c r="D205">
        <f t="shared" si="14"/>
        <v>295</v>
      </c>
      <c r="G205">
        <v>204</v>
      </c>
      <c r="H205" t="str">
        <f t="shared" si="12"/>
        <v>Rumia, Laureano de la</v>
      </c>
      <c r="I205">
        <f t="shared" si="13"/>
        <v>6000</v>
      </c>
    </row>
    <row r="206" spans="1:9" x14ac:dyDescent="0.25">
      <c r="A206" t="s">
        <v>409</v>
      </c>
      <c r="B206" cm="1">
        <f t="array" ref="B206">SUMPRODUCT(('1672'!$E$2:$E$498=A206)*'1672'!$K$2:$K$498)</f>
        <v>24100</v>
      </c>
      <c r="C206">
        <f t="shared" si="15"/>
        <v>24100.000206000001</v>
      </c>
      <c r="D206">
        <f t="shared" si="14"/>
        <v>106</v>
      </c>
      <c r="G206">
        <v>205</v>
      </c>
      <c r="H206" t="str">
        <f t="shared" ref="H206:H269" si="16">INDEX($A$3:$A$365,MATCH(G206,$D$3:$D$365,0))</f>
        <v>Fernández de Fraga, Tomás</v>
      </c>
      <c r="I206">
        <f t="shared" si="13"/>
        <v>6000</v>
      </c>
    </row>
    <row r="207" spans="1:9" x14ac:dyDescent="0.25">
      <c r="A207" t="s">
        <v>221</v>
      </c>
      <c r="B207" cm="1">
        <f t="array" ref="B207">SUMPRODUCT(('1672'!$E$2:$E$498=A207)*'1672'!$K$2:$K$498)</f>
        <v>300</v>
      </c>
      <c r="C207">
        <f t="shared" si="15"/>
        <v>300.00020699999999</v>
      </c>
      <c r="D207">
        <f t="shared" si="14"/>
        <v>341</v>
      </c>
      <c r="G207">
        <v>206</v>
      </c>
      <c r="H207" t="str">
        <f t="shared" si="16"/>
        <v>Gortairi, Martín de</v>
      </c>
      <c r="I207">
        <f t="shared" si="13"/>
        <v>6000</v>
      </c>
    </row>
    <row r="208" spans="1:9" x14ac:dyDescent="0.25">
      <c r="A208" t="s">
        <v>222</v>
      </c>
      <c r="B208" cm="1">
        <f t="array" ref="B208">SUMPRODUCT(('1672'!$E$2:$E$498=A208)*'1672'!$K$2:$K$498)</f>
        <v>4500</v>
      </c>
      <c r="C208">
        <f t="shared" si="15"/>
        <v>4500.0002080000004</v>
      </c>
      <c r="D208">
        <f t="shared" si="14"/>
        <v>229</v>
      </c>
      <c r="G208">
        <v>207</v>
      </c>
      <c r="H208" t="str">
        <f t="shared" si="16"/>
        <v>Grajea, Juan de</v>
      </c>
      <c r="I208">
        <f t="shared" si="13"/>
        <v>6000</v>
      </c>
    </row>
    <row r="209" spans="1:9" x14ac:dyDescent="0.25">
      <c r="A209" t="s">
        <v>223</v>
      </c>
      <c r="B209" cm="1">
        <f t="array" ref="B209">SUMPRODUCT(('1672'!$E$2:$E$498=A209)*'1672'!$K$2:$K$498)</f>
        <v>7800</v>
      </c>
      <c r="C209">
        <f t="shared" si="15"/>
        <v>7800.0002089999998</v>
      </c>
      <c r="D209">
        <f t="shared" si="14"/>
        <v>188</v>
      </c>
      <c r="G209">
        <v>208</v>
      </c>
      <c r="H209" t="str">
        <f t="shared" si="16"/>
        <v>Morillo, Antonio</v>
      </c>
      <c r="I209">
        <f t="shared" si="13"/>
        <v>6000</v>
      </c>
    </row>
    <row r="210" spans="1:9" ht="15" customHeight="1" x14ac:dyDescent="0.25">
      <c r="A210" t="s">
        <v>485</v>
      </c>
      <c r="B210" cm="1">
        <f t="array" ref="B210">SUMPRODUCT(('1672'!$E$2:$E$498=A210)*'1672'!$K$2:$K$498)</f>
        <v>9910</v>
      </c>
      <c r="C210">
        <f t="shared" si="15"/>
        <v>9910.0002100000002</v>
      </c>
      <c r="D210">
        <f t="shared" si="14"/>
        <v>172</v>
      </c>
      <c r="G210">
        <v>209</v>
      </c>
      <c r="H210" t="str">
        <f t="shared" si="16"/>
        <v>Zubiaurre, Domingo de</v>
      </c>
      <c r="I210">
        <f t="shared" si="13"/>
        <v>5882</v>
      </c>
    </row>
    <row r="211" spans="1:9" x14ac:dyDescent="0.25">
      <c r="A211" t="s">
        <v>224</v>
      </c>
      <c r="B211" cm="1">
        <f t="array" ref="B211">SUMPRODUCT(('1672'!$E$2:$E$498=A211)*'1672'!$K$2:$K$498)</f>
        <v>60140</v>
      </c>
      <c r="C211">
        <f t="shared" si="15"/>
        <v>60140.000210999999</v>
      </c>
      <c r="D211">
        <f t="shared" si="14"/>
        <v>47</v>
      </c>
      <c r="G211">
        <v>210</v>
      </c>
      <c r="H211" t="str">
        <f t="shared" si="16"/>
        <v>Hoz, Domingo de</v>
      </c>
      <c r="I211">
        <f t="shared" si="13"/>
        <v>5572</v>
      </c>
    </row>
    <row r="212" spans="1:9" x14ac:dyDescent="0.25">
      <c r="A212" t="s">
        <v>225</v>
      </c>
      <c r="B212" cm="1">
        <f t="array" ref="B212">SUMPRODUCT(('1672'!$E$2:$E$498=A212)*'1672'!$K$2:$K$498)</f>
        <v>1700</v>
      </c>
      <c r="C212">
        <f t="shared" si="15"/>
        <v>1700.0002119999999</v>
      </c>
      <c r="D212">
        <f t="shared" si="14"/>
        <v>268</v>
      </c>
      <c r="G212">
        <v>211</v>
      </c>
      <c r="H212" t="str">
        <f t="shared" si="16"/>
        <v>Concha, Luis de</v>
      </c>
      <c r="I212">
        <f t="shared" si="13"/>
        <v>5500</v>
      </c>
    </row>
    <row r="213" spans="1:9" x14ac:dyDescent="0.25">
      <c r="A213" t="s">
        <v>226</v>
      </c>
      <c r="B213" cm="1">
        <f t="array" ref="B213">SUMPRODUCT(('1672'!$E$2:$E$498=A213)*'1672'!$K$2:$K$498)</f>
        <v>6650</v>
      </c>
      <c r="C213">
        <f t="shared" si="15"/>
        <v>6650.0002130000003</v>
      </c>
      <c r="D213">
        <f t="shared" si="14"/>
        <v>199</v>
      </c>
      <c r="G213">
        <v>212</v>
      </c>
      <c r="H213" t="str">
        <f t="shared" si="16"/>
        <v>Abril, Pedro de</v>
      </c>
      <c r="I213">
        <f t="shared" si="13"/>
        <v>5459</v>
      </c>
    </row>
    <row r="214" spans="1:9" x14ac:dyDescent="0.25">
      <c r="A214" t="s">
        <v>227</v>
      </c>
      <c r="B214" cm="1">
        <f t="array" ref="B214">SUMPRODUCT(('1672'!$E$2:$E$498=A214)*'1672'!$K$2:$K$498)</f>
        <v>50069</v>
      </c>
      <c r="C214">
        <f t="shared" si="15"/>
        <v>50069.000214</v>
      </c>
      <c r="D214">
        <f t="shared" si="14"/>
        <v>58</v>
      </c>
      <c r="G214">
        <v>213</v>
      </c>
      <c r="H214" t="str">
        <f t="shared" si="16"/>
        <v>Fernández Mansilla, Diego</v>
      </c>
      <c r="I214">
        <f t="shared" si="13"/>
        <v>5449</v>
      </c>
    </row>
    <row r="215" spans="1:9" ht="15" customHeight="1" x14ac:dyDescent="0.25">
      <c r="A215" t="s">
        <v>486</v>
      </c>
      <c r="B215" cm="1">
        <f t="array" ref="B215">SUMPRODUCT(('1672'!$E$2:$E$498=A215)*'1672'!$K$2:$K$498)</f>
        <v>43995</v>
      </c>
      <c r="C215">
        <f t="shared" si="15"/>
        <v>43995.000215</v>
      </c>
      <c r="D215">
        <f t="shared" si="14"/>
        <v>66</v>
      </c>
      <c r="G215">
        <v>214</v>
      </c>
      <c r="H215" t="str">
        <f t="shared" si="16"/>
        <v>Betanzos, Bartolomé</v>
      </c>
      <c r="I215">
        <f t="shared" si="13"/>
        <v>5323</v>
      </c>
    </row>
    <row r="216" spans="1:9" ht="15" customHeight="1" x14ac:dyDescent="0.25">
      <c r="A216" t="s">
        <v>322</v>
      </c>
      <c r="B216" cm="1">
        <f t="array" ref="B216">SUMPRODUCT(('1672'!$E$2:$E$498=A216)*'1672'!$K$2:$K$498)</f>
        <v>4349</v>
      </c>
      <c r="C216">
        <f t="shared" si="15"/>
        <v>4349.0002160000004</v>
      </c>
      <c r="D216">
        <f t="shared" si="14"/>
        <v>231</v>
      </c>
      <c r="G216">
        <v>215</v>
      </c>
      <c r="H216" t="str">
        <f t="shared" si="16"/>
        <v>Romero, Pedro</v>
      </c>
      <c r="I216">
        <f t="shared" si="13"/>
        <v>5170</v>
      </c>
    </row>
    <row r="217" spans="1:9" ht="15" customHeight="1" x14ac:dyDescent="0.25">
      <c r="A217" t="s">
        <v>487</v>
      </c>
      <c r="B217" cm="1">
        <f t="array" ref="B217">SUMPRODUCT(('1672'!$E$2:$E$498=A217)*'1672'!$K$2:$K$498)</f>
        <v>4649</v>
      </c>
      <c r="C217">
        <f t="shared" si="15"/>
        <v>4649.0002169999998</v>
      </c>
      <c r="D217">
        <f t="shared" si="14"/>
        <v>228</v>
      </c>
      <c r="G217">
        <v>216</v>
      </c>
      <c r="H217" t="str">
        <f t="shared" si="16"/>
        <v>Figueroa, Gregorio de</v>
      </c>
      <c r="I217">
        <f t="shared" si="13"/>
        <v>5000</v>
      </c>
    </row>
    <row r="218" spans="1:9" ht="15" customHeight="1" x14ac:dyDescent="0.25">
      <c r="A218" t="s">
        <v>228</v>
      </c>
      <c r="B218" cm="1">
        <f t="array" ref="B218">SUMPRODUCT(('1672'!$E$2:$E$498=A218)*'1672'!$K$2:$K$498)</f>
        <v>18135</v>
      </c>
      <c r="C218">
        <f t="shared" si="15"/>
        <v>18135.000218000001</v>
      </c>
      <c r="D218">
        <f t="shared" si="14"/>
        <v>124</v>
      </c>
      <c r="G218">
        <v>217</v>
      </c>
      <c r="H218" t="str">
        <f t="shared" si="16"/>
        <v>Miño, Bartolomé</v>
      </c>
      <c r="I218">
        <f t="shared" si="13"/>
        <v>5000</v>
      </c>
    </row>
    <row r="219" spans="1:9" x14ac:dyDescent="0.25">
      <c r="A219" t="s">
        <v>356</v>
      </c>
      <c r="B219" cm="1">
        <f t="array" ref="B219">SUMPRODUCT(('1672'!$E$2:$E$498=A219)*'1672'!$K$2:$K$498)</f>
        <v>36157</v>
      </c>
      <c r="C219">
        <f t="shared" si="15"/>
        <v>36157.000219000001</v>
      </c>
      <c r="D219">
        <f t="shared" si="14"/>
        <v>78</v>
      </c>
      <c r="G219">
        <v>218</v>
      </c>
      <c r="H219" t="str">
        <f t="shared" si="16"/>
        <v>Martínez de Velasco, Joseph</v>
      </c>
      <c r="I219">
        <f t="shared" si="13"/>
        <v>5000</v>
      </c>
    </row>
    <row r="220" spans="1:9" x14ac:dyDescent="0.25">
      <c r="A220" t="s">
        <v>506</v>
      </c>
      <c r="B220" cm="1">
        <f t="array" ref="B220">SUMPRODUCT(('1672'!$E$2:$E$498=A220)*'1672'!$K$2:$K$498)</f>
        <v>87090</v>
      </c>
      <c r="C220">
        <f t="shared" si="15"/>
        <v>87090.000220000002</v>
      </c>
      <c r="D220">
        <f t="shared" si="14"/>
        <v>30</v>
      </c>
      <c r="G220">
        <v>219</v>
      </c>
      <c r="H220" t="str">
        <f t="shared" si="16"/>
        <v>Gómez, Fernando</v>
      </c>
      <c r="I220">
        <f t="shared" si="13"/>
        <v>5000</v>
      </c>
    </row>
    <row r="221" spans="1:9" ht="15" customHeight="1" x14ac:dyDescent="0.25">
      <c r="A221" t="s">
        <v>331</v>
      </c>
      <c r="B221" cm="1">
        <f t="array" ref="B221">SUMPRODUCT(('1672'!$E$2:$E$498=A221)*'1672'!$K$2:$K$498)</f>
        <v>82817</v>
      </c>
      <c r="C221">
        <f t="shared" si="15"/>
        <v>82817.000220999995</v>
      </c>
      <c r="D221">
        <f t="shared" si="14"/>
        <v>32</v>
      </c>
      <c r="G221">
        <v>220</v>
      </c>
      <c r="H221" t="str">
        <f t="shared" si="16"/>
        <v>Gómez, Juan</v>
      </c>
      <c r="I221">
        <f t="shared" si="13"/>
        <v>5000</v>
      </c>
    </row>
    <row r="222" spans="1:9" x14ac:dyDescent="0.25">
      <c r="A222" t="s">
        <v>229</v>
      </c>
      <c r="B222" cm="1">
        <f t="array" ref="B222">SUMPRODUCT(('1672'!$E$2:$E$498=A222)*'1672'!$K$2:$K$498)</f>
        <v>1134</v>
      </c>
      <c r="C222">
        <f t="shared" si="15"/>
        <v>1134.0002219999999</v>
      </c>
      <c r="D222">
        <f t="shared" si="14"/>
        <v>280</v>
      </c>
      <c r="G222">
        <v>221</v>
      </c>
      <c r="H222" t="str">
        <f t="shared" si="16"/>
        <v>Mendizábal, Martín de</v>
      </c>
      <c r="I222">
        <f t="shared" si="13"/>
        <v>5000</v>
      </c>
    </row>
    <row r="223" spans="1:9" x14ac:dyDescent="0.25">
      <c r="A223" t="s">
        <v>507</v>
      </c>
      <c r="B223" cm="1">
        <f t="array" ref="B223">SUMPRODUCT(('1672'!$E$2:$E$498=A223)*'1672'!$K$2:$K$498)</f>
        <v>8891</v>
      </c>
      <c r="C223">
        <f t="shared" si="15"/>
        <v>8891.0002229999991</v>
      </c>
      <c r="D223">
        <f t="shared" si="14"/>
        <v>178</v>
      </c>
      <c r="G223">
        <v>222</v>
      </c>
      <c r="H223" t="str">
        <f t="shared" si="16"/>
        <v>Calderón, Antonio</v>
      </c>
      <c r="I223">
        <f t="shared" si="13"/>
        <v>5000</v>
      </c>
    </row>
    <row r="224" spans="1:9" x14ac:dyDescent="0.25">
      <c r="A224" t="s">
        <v>381</v>
      </c>
      <c r="B224" cm="1">
        <f t="array" ref="B224">SUMPRODUCT(('1672'!$E$2:$E$498=A224)*'1672'!$K$2:$K$498)</f>
        <v>6817</v>
      </c>
      <c r="C224">
        <f t="shared" si="15"/>
        <v>6817.0002240000003</v>
      </c>
      <c r="D224">
        <f t="shared" si="14"/>
        <v>196</v>
      </c>
      <c r="G224">
        <v>223</v>
      </c>
      <c r="H224" t="str">
        <f t="shared" si="16"/>
        <v>Pimienta, Antonio</v>
      </c>
      <c r="I224">
        <f t="shared" si="13"/>
        <v>5000</v>
      </c>
    </row>
    <row r="225" spans="1:9" x14ac:dyDescent="0.25">
      <c r="A225" t="s">
        <v>230</v>
      </c>
      <c r="B225" cm="1">
        <f t="array" ref="B225">SUMPRODUCT(('1672'!$E$2:$E$498=A225)*'1672'!$K$2:$K$498)</f>
        <v>27088</v>
      </c>
      <c r="C225">
        <f t="shared" si="15"/>
        <v>27088.000225</v>
      </c>
      <c r="D225">
        <f t="shared" si="14"/>
        <v>100</v>
      </c>
      <c r="G225">
        <v>224</v>
      </c>
      <c r="H225" t="str">
        <f t="shared" si="16"/>
        <v>Coveñas, Francisco Alejandro de</v>
      </c>
      <c r="I225">
        <f t="shared" si="13"/>
        <v>5000</v>
      </c>
    </row>
    <row r="226" spans="1:9" x14ac:dyDescent="0.25">
      <c r="A226" t="s">
        <v>231</v>
      </c>
      <c r="B226" cm="1">
        <f t="array" ref="B226">SUMPRODUCT(('1672'!$E$2:$E$498=A226)*'1672'!$K$2:$K$498)</f>
        <v>110294</v>
      </c>
      <c r="C226">
        <f t="shared" si="15"/>
        <v>110294.000226</v>
      </c>
      <c r="D226">
        <f t="shared" si="14"/>
        <v>22</v>
      </c>
      <c r="G226">
        <v>225</v>
      </c>
      <c r="H226" t="str">
        <f t="shared" si="16"/>
        <v>Pérez de San Vicente, Agustín</v>
      </c>
      <c r="I226">
        <f t="shared" si="13"/>
        <v>4902</v>
      </c>
    </row>
    <row r="227" spans="1:9" x14ac:dyDescent="0.25">
      <c r="A227" t="s">
        <v>232</v>
      </c>
      <c r="B227" cm="1">
        <f t="array" ref="B227">SUMPRODUCT(('1672'!$E$2:$E$498=A227)*'1672'!$K$2:$K$498)</f>
        <v>2820</v>
      </c>
      <c r="C227">
        <f t="shared" si="15"/>
        <v>2820.000227</v>
      </c>
      <c r="D227">
        <f t="shared" si="14"/>
        <v>251</v>
      </c>
      <c r="G227">
        <v>226</v>
      </c>
      <c r="H227" t="str">
        <f t="shared" si="16"/>
        <v>Rivera, Pedro de</v>
      </c>
      <c r="I227">
        <f t="shared" si="13"/>
        <v>4900</v>
      </c>
    </row>
    <row r="228" spans="1:9" x14ac:dyDescent="0.25">
      <c r="A228" t="s">
        <v>508</v>
      </c>
      <c r="B228" cm="1">
        <f t="array" ref="B228">SUMPRODUCT(('1672'!$E$2:$E$498=A228)*'1672'!$K$2:$K$498)</f>
        <v>960</v>
      </c>
      <c r="C228">
        <f t="shared" si="15"/>
        <v>960.00022799999999</v>
      </c>
      <c r="D228">
        <f t="shared" si="14"/>
        <v>290</v>
      </c>
      <c r="G228">
        <v>227</v>
      </c>
      <c r="H228" t="str">
        <f t="shared" si="16"/>
        <v>Orella, Antonio de</v>
      </c>
      <c r="I228">
        <f t="shared" si="13"/>
        <v>4700</v>
      </c>
    </row>
    <row r="229" spans="1:9" x14ac:dyDescent="0.25">
      <c r="A229" t="s">
        <v>509</v>
      </c>
      <c r="B229" cm="1">
        <f t="array" ref="B229">SUMPRODUCT(('1672'!$E$2:$E$498=A229)*'1672'!$K$2:$K$498)</f>
        <v>280115</v>
      </c>
      <c r="C229">
        <f t="shared" si="15"/>
        <v>280115.000229</v>
      </c>
      <c r="D229">
        <f t="shared" si="14"/>
        <v>6</v>
      </c>
      <c r="G229">
        <v>228</v>
      </c>
      <c r="H229" t="str">
        <f t="shared" si="16"/>
        <v>Álvarez Delgado, Gabriel</v>
      </c>
      <c r="I229">
        <f t="shared" si="13"/>
        <v>4649</v>
      </c>
    </row>
    <row r="230" spans="1:9" x14ac:dyDescent="0.25">
      <c r="A230" t="s">
        <v>70</v>
      </c>
      <c r="B230" cm="1">
        <f t="array" ref="B230">SUMPRODUCT(('1672'!$E$2:$E$498=A230)*'1672'!$K$2:$K$498)</f>
        <v>582</v>
      </c>
      <c r="C230">
        <f t="shared" si="15"/>
        <v>582.00022999999999</v>
      </c>
      <c r="D230">
        <f t="shared" si="14"/>
        <v>309</v>
      </c>
      <c r="G230">
        <v>229</v>
      </c>
      <c r="H230" t="str">
        <f t="shared" si="16"/>
        <v>Chica, Diego de la</v>
      </c>
      <c r="I230">
        <f t="shared" si="13"/>
        <v>4500</v>
      </c>
    </row>
    <row r="231" spans="1:9" ht="15" customHeight="1" x14ac:dyDescent="0.25">
      <c r="A231" t="s">
        <v>475</v>
      </c>
      <c r="B231" cm="1">
        <f t="array" ref="B231">SUMPRODUCT(('1672'!$E$2:$E$498=A231)*'1672'!$K$2:$K$498)</f>
        <v>28998</v>
      </c>
      <c r="C231">
        <f t="shared" si="15"/>
        <v>28998.000231000002</v>
      </c>
      <c r="D231">
        <f t="shared" si="14"/>
        <v>92</v>
      </c>
      <c r="G231">
        <v>230</v>
      </c>
      <c r="H231" t="str">
        <f t="shared" si="16"/>
        <v>Aldecoa, Martín de</v>
      </c>
      <c r="I231">
        <f t="shared" si="13"/>
        <v>4381</v>
      </c>
    </row>
    <row r="232" spans="1:9" ht="15" customHeight="1" x14ac:dyDescent="0.25">
      <c r="A232" t="s">
        <v>425</v>
      </c>
      <c r="B232" cm="1">
        <f t="array" ref="B232">SUMPRODUCT(('1672'!$E$2:$E$498=A232)*'1672'!$K$2:$K$498)</f>
        <v>6000</v>
      </c>
      <c r="C232">
        <f t="shared" si="15"/>
        <v>6000.0002320000003</v>
      </c>
      <c r="D232">
        <f t="shared" si="14"/>
        <v>205</v>
      </c>
      <c r="G232">
        <v>231</v>
      </c>
      <c r="H232" t="str">
        <f t="shared" si="16"/>
        <v>Pérez de la Torre, Diego</v>
      </c>
      <c r="I232">
        <f t="shared" si="13"/>
        <v>4349</v>
      </c>
    </row>
    <row r="233" spans="1:9" ht="15" customHeight="1" x14ac:dyDescent="0.25">
      <c r="A233" t="s">
        <v>323</v>
      </c>
      <c r="B233" cm="1">
        <f t="array" ref="B233">SUMPRODUCT(('1672'!$E$2:$E$498=A233)*'1672'!$K$2:$K$498)</f>
        <v>120</v>
      </c>
      <c r="C233">
        <f t="shared" si="15"/>
        <v>120.00023299999999</v>
      </c>
      <c r="D233">
        <f t="shared" si="14"/>
        <v>355</v>
      </c>
      <c r="G233">
        <v>232</v>
      </c>
      <c r="H233" t="str">
        <f t="shared" si="16"/>
        <v>Carcelén de Guevara, Diego</v>
      </c>
      <c r="I233">
        <f t="shared" si="13"/>
        <v>4312</v>
      </c>
    </row>
    <row r="234" spans="1:9" x14ac:dyDescent="0.25">
      <c r="A234" t="s">
        <v>233</v>
      </c>
      <c r="B234" cm="1">
        <f t="array" ref="B234">SUMPRODUCT(('1672'!$E$2:$E$498=A234)*'1672'!$K$2:$K$498)</f>
        <v>1900</v>
      </c>
      <c r="C234">
        <f t="shared" si="15"/>
        <v>1900.0002340000001</v>
      </c>
      <c r="D234">
        <f t="shared" si="14"/>
        <v>267</v>
      </c>
      <c r="G234">
        <v>233</v>
      </c>
      <c r="H234" t="str">
        <f t="shared" si="16"/>
        <v>Íbero, Juan de</v>
      </c>
      <c r="I234">
        <f t="shared" si="13"/>
        <v>4000</v>
      </c>
    </row>
    <row r="235" spans="1:9" x14ac:dyDescent="0.25">
      <c r="A235" t="s">
        <v>403</v>
      </c>
      <c r="B235" cm="1">
        <f t="array" ref="B235">SUMPRODUCT(('1672'!$E$2:$E$498=A235)*'1672'!$K$2:$K$498)</f>
        <v>9800</v>
      </c>
      <c r="C235">
        <f t="shared" si="15"/>
        <v>9800.0002349999995</v>
      </c>
      <c r="D235">
        <f t="shared" si="14"/>
        <v>173</v>
      </c>
      <c r="G235">
        <v>234</v>
      </c>
      <c r="H235" t="str">
        <f t="shared" si="16"/>
        <v>Antonio Fulgencio</v>
      </c>
      <c r="I235">
        <f t="shared" si="13"/>
        <v>4000</v>
      </c>
    </row>
    <row r="236" spans="1:9" ht="15" customHeight="1" x14ac:dyDescent="0.25">
      <c r="A236" t="s">
        <v>510</v>
      </c>
      <c r="B236" cm="1">
        <f t="array" ref="B236">SUMPRODUCT(('1672'!$E$2:$E$498=A236)*'1672'!$K$2:$K$498)</f>
        <v>100</v>
      </c>
      <c r="C236">
        <f t="shared" si="15"/>
        <v>100.000236</v>
      </c>
      <c r="D236">
        <f t="shared" si="14"/>
        <v>362</v>
      </c>
      <c r="G236">
        <v>235</v>
      </c>
      <c r="H236" t="str">
        <f t="shared" si="16"/>
        <v>Ocampo, Juan Mateo de</v>
      </c>
      <c r="I236">
        <f t="shared" si="13"/>
        <v>4000</v>
      </c>
    </row>
    <row r="237" spans="1:9" x14ac:dyDescent="0.25">
      <c r="A237" t="s">
        <v>511</v>
      </c>
      <c r="B237" cm="1">
        <f t="array" ref="B237">SUMPRODUCT(('1672'!$E$2:$E$498=A237)*'1672'!$K$2:$K$498)</f>
        <v>4000</v>
      </c>
      <c r="C237">
        <f t="shared" si="15"/>
        <v>4000.0002370000002</v>
      </c>
      <c r="D237">
        <f t="shared" si="14"/>
        <v>233</v>
      </c>
      <c r="G237">
        <v>236</v>
      </c>
      <c r="H237" t="str">
        <f t="shared" si="16"/>
        <v>Arce, Santiago de</v>
      </c>
      <c r="I237">
        <f t="shared" si="13"/>
        <v>3980</v>
      </c>
    </row>
    <row r="238" spans="1:9" x14ac:dyDescent="0.25">
      <c r="A238" t="s">
        <v>458</v>
      </c>
      <c r="B238" cm="1">
        <f t="array" ref="B238">SUMPRODUCT(('1672'!$E$2:$E$498=A238)*'1672'!$K$2:$K$498)</f>
        <v>16775</v>
      </c>
      <c r="C238">
        <f t="shared" si="15"/>
        <v>16775.000238000001</v>
      </c>
      <c r="D238">
        <f t="shared" si="14"/>
        <v>131</v>
      </c>
      <c r="G238">
        <v>237</v>
      </c>
      <c r="H238" t="str">
        <f t="shared" si="16"/>
        <v>Díaz, Domingo</v>
      </c>
      <c r="I238">
        <f t="shared" si="13"/>
        <v>3774</v>
      </c>
    </row>
    <row r="239" spans="1:9" x14ac:dyDescent="0.25">
      <c r="A239" t="s">
        <v>459</v>
      </c>
      <c r="B239" cm="1">
        <f t="array" ref="B239">SUMPRODUCT(('1672'!$E$2:$E$498=A239)*'1672'!$K$2:$K$498)</f>
        <v>100</v>
      </c>
      <c r="C239">
        <f t="shared" si="15"/>
        <v>100.00023899999999</v>
      </c>
      <c r="D239">
        <f t="shared" si="14"/>
        <v>361</v>
      </c>
      <c r="G239">
        <v>238</v>
      </c>
      <c r="H239" t="str">
        <f t="shared" si="16"/>
        <v>Valle, Gaspar del</v>
      </c>
      <c r="I239">
        <f t="shared" si="13"/>
        <v>3742</v>
      </c>
    </row>
    <row r="240" spans="1:9" x14ac:dyDescent="0.25">
      <c r="A240" t="s">
        <v>357</v>
      </c>
      <c r="B240" cm="1">
        <f t="array" ref="B240">SUMPRODUCT(('1672'!$E$2:$E$498=A240)*'1672'!$K$2:$K$498)</f>
        <v>9972</v>
      </c>
      <c r="C240">
        <f t="shared" si="15"/>
        <v>9972.0002399999994</v>
      </c>
      <c r="D240">
        <f t="shared" si="14"/>
        <v>171</v>
      </c>
      <c r="G240">
        <v>239</v>
      </c>
      <c r="H240" t="str">
        <f t="shared" si="16"/>
        <v>Velasco, Juan de</v>
      </c>
      <c r="I240">
        <f t="shared" si="13"/>
        <v>3700</v>
      </c>
    </row>
    <row r="241" spans="1:9" x14ac:dyDescent="0.25">
      <c r="A241" t="s">
        <v>304</v>
      </c>
      <c r="B241" cm="1">
        <f t="array" ref="B241">SUMPRODUCT(('1672'!$E$2:$E$498=A241)*'1672'!$K$2:$K$498)</f>
        <v>13904</v>
      </c>
      <c r="C241">
        <f t="shared" si="15"/>
        <v>13904.000241</v>
      </c>
      <c r="D241">
        <f t="shared" si="14"/>
        <v>145</v>
      </c>
      <c r="G241">
        <v>240</v>
      </c>
      <c r="H241" t="str">
        <f t="shared" si="16"/>
        <v>Rosete, Agustín</v>
      </c>
      <c r="I241">
        <f t="shared" si="13"/>
        <v>3600</v>
      </c>
    </row>
    <row r="242" spans="1:9" x14ac:dyDescent="0.25">
      <c r="A242" t="s">
        <v>234</v>
      </c>
      <c r="B242" cm="1">
        <f t="array" ref="B242">SUMPRODUCT(('1672'!$E$2:$E$498=A242)*'1672'!$K$2:$K$498)</f>
        <v>3200</v>
      </c>
      <c r="C242">
        <f t="shared" si="15"/>
        <v>3200.0002420000001</v>
      </c>
      <c r="D242">
        <f t="shared" si="14"/>
        <v>245</v>
      </c>
      <c r="G242">
        <v>241</v>
      </c>
      <c r="H242" t="str">
        <f t="shared" si="16"/>
        <v>Obregón, Juan de</v>
      </c>
      <c r="I242">
        <f t="shared" si="13"/>
        <v>3500</v>
      </c>
    </row>
    <row r="243" spans="1:9" x14ac:dyDescent="0.25">
      <c r="A243" t="s">
        <v>235</v>
      </c>
      <c r="B243" cm="1">
        <f t="array" ref="B243">SUMPRODUCT(('1672'!$E$2:$E$498=A243)*'1672'!$K$2:$K$498)</f>
        <v>4900</v>
      </c>
      <c r="C243">
        <f t="shared" si="15"/>
        <v>4900.0002430000004</v>
      </c>
      <c r="D243">
        <f t="shared" si="14"/>
        <v>226</v>
      </c>
      <c r="G243">
        <v>242</v>
      </c>
      <c r="H243" t="str">
        <f t="shared" si="16"/>
        <v>Cabrera, Gerónimo de</v>
      </c>
      <c r="I243">
        <f t="shared" si="13"/>
        <v>3500</v>
      </c>
    </row>
    <row r="244" spans="1:9" x14ac:dyDescent="0.25">
      <c r="A244" t="s">
        <v>348</v>
      </c>
      <c r="B244" cm="1">
        <f t="array" ref="B244">SUMPRODUCT(('1672'!$E$2:$E$498=A244)*'1672'!$K$2:$K$498)</f>
        <v>3500</v>
      </c>
      <c r="C244">
        <f t="shared" si="15"/>
        <v>3500.0002439999998</v>
      </c>
      <c r="D244">
        <f t="shared" si="14"/>
        <v>242</v>
      </c>
      <c r="G244">
        <v>243</v>
      </c>
      <c r="H244" t="str">
        <f t="shared" si="16"/>
        <v>Fernández de los Ríos, Matías</v>
      </c>
      <c r="I244">
        <f t="shared" si="13"/>
        <v>3400</v>
      </c>
    </row>
    <row r="245" spans="1:9" x14ac:dyDescent="0.25">
      <c r="A245" t="s">
        <v>512</v>
      </c>
      <c r="B245" cm="1">
        <f t="array" ref="B245">SUMPRODUCT(('1672'!$E$2:$E$498=A245)*'1672'!$K$2:$K$498)</f>
        <v>2500</v>
      </c>
      <c r="C245">
        <f t="shared" si="15"/>
        <v>2500.0002450000002</v>
      </c>
      <c r="D245">
        <f t="shared" si="14"/>
        <v>260</v>
      </c>
      <c r="G245">
        <v>244</v>
      </c>
      <c r="H245" t="str">
        <f t="shared" si="16"/>
        <v>Ramírez de Arellano, Sebastián</v>
      </c>
      <c r="I245">
        <f t="shared" si="13"/>
        <v>3340</v>
      </c>
    </row>
    <row r="246" spans="1:9" x14ac:dyDescent="0.25">
      <c r="A246" t="s">
        <v>521</v>
      </c>
      <c r="B246" cm="1">
        <f t="array" ref="B246">SUMPRODUCT(('1672'!$E$2:$E$498=A246)*'1672'!$K$2:$K$498)</f>
        <v>3400</v>
      </c>
      <c r="C246">
        <f t="shared" si="15"/>
        <v>3400.0002460000001</v>
      </c>
      <c r="D246">
        <f t="shared" si="14"/>
        <v>243</v>
      </c>
      <c r="G246">
        <v>245</v>
      </c>
      <c r="H246" t="str">
        <f t="shared" si="16"/>
        <v>Navarro, Pedro</v>
      </c>
      <c r="I246">
        <f t="shared" si="13"/>
        <v>3200</v>
      </c>
    </row>
    <row r="247" spans="1:9" x14ac:dyDescent="0.25">
      <c r="A247" t="s">
        <v>236</v>
      </c>
      <c r="B247" cm="1">
        <f t="array" ref="B247">SUMPRODUCT(('1672'!$E$2:$E$498=A247)*'1672'!$K$2:$K$498)</f>
        <v>900</v>
      </c>
      <c r="C247">
        <f t="shared" si="15"/>
        <v>900.00024699999994</v>
      </c>
      <c r="D247">
        <f t="shared" si="14"/>
        <v>294</v>
      </c>
      <c r="G247">
        <v>246</v>
      </c>
      <c r="H247" t="str">
        <f t="shared" si="16"/>
        <v>Rodríguez Bucaro, Alonso</v>
      </c>
      <c r="I247">
        <f t="shared" si="13"/>
        <v>3040</v>
      </c>
    </row>
    <row r="248" spans="1:9" x14ac:dyDescent="0.25">
      <c r="A248" s="41" t="s">
        <v>520</v>
      </c>
      <c r="B248" cm="1">
        <f t="array" ref="B248">SUMPRODUCT(('1672'!$E$2:$E$498=A248)*'1672'!$K$2:$K$498)</f>
        <v>800</v>
      </c>
      <c r="C248">
        <f t="shared" si="15"/>
        <v>800.00024800000006</v>
      </c>
      <c r="D248">
        <f t="shared" si="14"/>
        <v>302</v>
      </c>
      <c r="G248">
        <v>247</v>
      </c>
      <c r="H248" t="str">
        <f t="shared" si="16"/>
        <v>Escobar, Francisco de</v>
      </c>
      <c r="I248">
        <f t="shared" si="13"/>
        <v>3000</v>
      </c>
    </row>
    <row r="249" spans="1:9" ht="15" customHeight="1" x14ac:dyDescent="0.25">
      <c r="A249" t="s">
        <v>426</v>
      </c>
      <c r="B249" cm="1">
        <f t="array" ref="B249">SUMPRODUCT(('1672'!$E$2:$E$498=A249)*'1672'!$K$2:$K$498)</f>
        <v>720</v>
      </c>
      <c r="C249">
        <f t="shared" si="15"/>
        <v>720.00024900000005</v>
      </c>
      <c r="D249">
        <f t="shared" si="14"/>
        <v>304</v>
      </c>
      <c r="G249">
        <v>248</v>
      </c>
      <c r="H249" t="str">
        <f t="shared" si="16"/>
        <v>Chinique, Ignacio de</v>
      </c>
      <c r="I249">
        <f t="shared" si="13"/>
        <v>3000</v>
      </c>
    </row>
    <row r="250" spans="1:9" x14ac:dyDescent="0.25">
      <c r="A250" t="s">
        <v>72</v>
      </c>
      <c r="B250" cm="1">
        <f t="array" ref="B250">SUMPRODUCT(('1672'!$E$2:$E$498=A250)*'1672'!$K$2:$K$498)</f>
        <v>11640</v>
      </c>
      <c r="C250">
        <f t="shared" si="15"/>
        <v>11640.000249999999</v>
      </c>
      <c r="D250">
        <f t="shared" si="14"/>
        <v>158</v>
      </c>
      <c r="G250">
        <v>249</v>
      </c>
      <c r="H250" t="str">
        <f t="shared" si="16"/>
        <v>García del Pino, Cristóbal</v>
      </c>
      <c r="I250">
        <f t="shared" si="13"/>
        <v>3000</v>
      </c>
    </row>
    <row r="251" spans="1:9" x14ac:dyDescent="0.25">
      <c r="A251" t="s">
        <v>513</v>
      </c>
      <c r="B251" cm="1">
        <f t="array" ref="B251">SUMPRODUCT(('1672'!$E$2:$E$498=A251)*'1672'!$K$2:$K$498)</f>
        <v>2500</v>
      </c>
      <c r="C251">
        <f t="shared" si="15"/>
        <v>2500.0002509999999</v>
      </c>
      <c r="D251">
        <f t="shared" si="14"/>
        <v>259</v>
      </c>
      <c r="G251">
        <v>250</v>
      </c>
      <c r="H251" t="str">
        <f t="shared" si="16"/>
        <v>García Trevez, Bartolomé</v>
      </c>
      <c r="I251">
        <f t="shared" si="13"/>
        <v>2830</v>
      </c>
    </row>
    <row r="252" spans="1:9" x14ac:dyDescent="0.25">
      <c r="A252" t="s">
        <v>514</v>
      </c>
      <c r="B252" cm="1">
        <f t="array" ref="B252">SUMPRODUCT(('1672'!$E$2:$E$498=A252)*'1672'!$K$2:$K$498)</f>
        <v>680</v>
      </c>
      <c r="C252">
        <f t="shared" si="15"/>
        <v>680.00025200000005</v>
      </c>
      <c r="D252">
        <f t="shared" si="14"/>
        <v>306</v>
      </c>
      <c r="G252">
        <v>251</v>
      </c>
      <c r="H252" t="str">
        <f t="shared" si="16"/>
        <v>Silguer, Francisco</v>
      </c>
      <c r="I252">
        <f t="shared" si="13"/>
        <v>2820</v>
      </c>
    </row>
    <row r="253" spans="1:9" x14ac:dyDescent="0.25">
      <c r="A253" t="s">
        <v>515</v>
      </c>
      <c r="B253" cm="1">
        <f t="array" ref="B253">SUMPRODUCT(('1672'!$E$2:$E$498=A253)*'1672'!$K$2:$K$498)</f>
        <v>56475</v>
      </c>
      <c r="C253">
        <f t="shared" si="15"/>
        <v>56475.000252999998</v>
      </c>
      <c r="D253">
        <f t="shared" si="14"/>
        <v>53</v>
      </c>
      <c r="G253">
        <v>252</v>
      </c>
      <c r="H253" t="str">
        <f t="shared" si="16"/>
        <v>Espínola, Nicolás de</v>
      </c>
      <c r="I253">
        <f t="shared" si="13"/>
        <v>2760</v>
      </c>
    </row>
    <row r="254" spans="1:9" x14ac:dyDescent="0.25">
      <c r="A254" t="s">
        <v>516</v>
      </c>
      <c r="B254" cm="1">
        <f t="array" ref="B254">SUMPRODUCT(('1672'!$E$2:$E$498=A254)*'1672'!$K$2:$K$498)</f>
        <v>4312</v>
      </c>
      <c r="C254">
        <f t="shared" si="15"/>
        <v>4312.0002539999996</v>
      </c>
      <c r="D254">
        <f t="shared" si="14"/>
        <v>232</v>
      </c>
      <c r="G254">
        <v>253</v>
      </c>
      <c r="H254" t="str">
        <f t="shared" si="16"/>
        <v>Valdemoros, Juan de</v>
      </c>
      <c r="I254">
        <f t="shared" si="13"/>
        <v>2600</v>
      </c>
    </row>
    <row r="255" spans="1:9" x14ac:dyDescent="0.25">
      <c r="A255" t="s">
        <v>517</v>
      </c>
      <c r="B255" cm="1">
        <f t="array" ref="B255">SUMPRODUCT(('1672'!$E$2:$E$498=A255)*'1672'!$K$2:$K$498)</f>
        <v>7278</v>
      </c>
      <c r="C255">
        <f t="shared" si="15"/>
        <v>7278.0002549999999</v>
      </c>
      <c r="D255">
        <f t="shared" si="14"/>
        <v>193</v>
      </c>
      <c r="G255">
        <v>254</v>
      </c>
      <c r="H255" t="str">
        <f t="shared" si="16"/>
        <v>Albelda, Juan de</v>
      </c>
      <c r="I255">
        <f t="shared" si="13"/>
        <v>2500</v>
      </c>
    </row>
    <row r="256" spans="1:9" x14ac:dyDescent="0.25">
      <c r="A256" t="s">
        <v>518</v>
      </c>
      <c r="B256" cm="1">
        <f t="array" ref="B256">SUMPRODUCT(('1672'!$E$2:$E$498=A256)*'1672'!$K$2:$K$498)</f>
        <v>1564</v>
      </c>
      <c r="C256">
        <f t="shared" si="15"/>
        <v>1564.000256</v>
      </c>
      <c r="D256">
        <f t="shared" si="14"/>
        <v>271</v>
      </c>
      <c r="G256">
        <v>255</v>
      </c>
      <c r="H256" t="str">
        <f t="shared" si="16"/>
        <v>Baia Garrido, Juan de</v>
      </c>
      <c r="I256">
        <f t="shared" si="13"/>
        <v>2500</v>
      </c>
    </row>
    <row r="257" spans="1:9" x14ac:dyDescent="0.25">
      <c r="A257" t="s">
        <v>237</v>
      </c>
      <c r="B257" cm="1">
        <f t="array" ref="B257">SUMPRODUCT(('1672'!$E$2:$E$498=A257)*'1672'!$K$2:$K$498)</f>
        <v>17317</v>
      </c>
      <c r="C257">
        <f t="shared" si="15"/>
        <v>17317.000257</v>
      </c>
      <c r="D257">
        <f t="shared" si="14"/>
        <v>127</v>
      </c>
      <c r="G257">
        <v>256</v>
      </c>
      <c r="H257" t="str">
        <f t="shared" si="16"/>
        <v>Monterrey, Bartolomé de</v>
      </c>
      <c r="I257">
        <f t="shared" si="13"/>
        <v>2500</v>
      </c>
    </row>
    <row r="258" spans="1:9" ht="15" customHeight="1" x14ac:dyDescent="0.25">
      <c r="A258" t="s">
        <v>238</v>
      </c>
      <c r="B258" cm="1">
        <f t="array" ref="B258">SUMPRODUCT(('1672'!$E$2:$E$498=A258)*'1672'!$K$2:$K$498)</f>
        <v>101760</v>
      </c>
      <c r="C258">
        <f t="shared" si="15"/>
        <v>101760.000258</v>
      </c>
      <c r="D258">
        <f t="shared" si="14"/>
        <v>25</v>
      </c>
      <c r="G258">
        <v>257</v>
      </c>
      <c r="H258" t="str">
        <f t="shared" si="16"/>
        <v>Carreño, Alonso</v>
      </c>
      <c r="I258">
        <f t="shared" ref="I258:I321" si="17">INDEX($B$3:$B$365,MATCH(G258,$D$3:$D$365,0))</f>
        <v>2500</v>
      </c>
    </row>
    <row r="259" spans="1:9" x14ac:dyDescent="0.25">
      <c r="A259" t="s">
        <v>351</v>
      </c>
      <c r="B259" cm="1">
        <f t="array" ref="B259">SUMPRODUCT(('1672'!$E$2:$E$498=A259)*'1672'!$K$2:$K$498)</f>
        <v>14064</v>
      </c>
      <c r="C259">
        <f t="shared" si="15"/>
        <v>14064.000259</v>
      </c>
      <c r="D259">
        <f t="shared" ref="D259:D322" si="18">_xlfn.RANK.EQ(C259,$C$3:$C$365)</f>
        <v>144</v>
      </c>
      <c r="G259">
        <v>258</v>
      </c>
      <c r="H259" t="str">
        <f t="shared" si="16"/>
        <v>Ollo, Bernardo del</v>
      </c>
      <c r="I259">
        <f t="shared" si="17"/>
        <v>2500</v>
      </c>
    </row>
    <row r="260" spans="1:9" x14ac:dyDescent="0.25">
      <c r="A260" t="s">
        <v>239</v>
      </c>
      <c r="B260" cm="1">
        <f t="array" ref="B260">SUMPRODUCT(('1672'!$E$2:$E$498=A260)*'1672'!$K$2:$K$498)</f>
        <v>6708</v>
      </c>
      <c r="C260">
        <f t="shared" ref="C260:C323" si="19">B260+0.000001*ROW()</f>
        <v>6708.0002599999998</v>
      </c>
      <c r="D260">
        <f t="shared" si="18"/>
        <v>198</v>
      </c>
      <c r="G260">
        <v>259</v>
      </c>
      <c r="H260" t="str">
        <f t="shared" si="16"/>
        <v>Cortés, Francisco</v>
      </c>
      <c r="I260">
        <f t="shared" si="17"/>
        <v>2500</v>
      </c>
    </row>
    <row r="261" spans="1:9" x14ac:dyDescent="0.25">
      <c r="A261" s="42" t="s">
        <v>523</v>
      </c>
      <c r="B261" cm="1">
        <f t="array" ref="B261">SUMPRODUCT(('1672'!$E$2:$E$498=A261)*'1672'!$K$2:$K$498)</f>
        <v>850</v>
      </c>
      <c r="C261">
        <f t="shared" si="19"/>
        <v>850.00026100000002</v>
      </c>
      <c r="D261">
        <f t="shared" si="18"/>
        <v>298</v>
      </c>
      <c r="G261">
        <v>260</v>
      </c>
      <c r="H261" t="str">
        <f t="shared" si="16"/>
        <v>Lucero de Quesada, Francisco</v>
      </c>
      <c r="I261">
        <f t="shared" si="17"/>
        <v>2500</v>
      </c>
    </row>
    <row r="262" spans="1:9" x14ac:dyDescent="0.25">
      <c r="A262" t="s">
        <v>352</v>
      </c>
      <c r="B262" cm="1">
        <f t="array" ref="B262">SUMPRODUCT(('1672'!$E$2:$E$498=A262)*'1672'!$K$2:$K$498)</f>
        <v>40029</v>
      </c>
      <c r="C262">
        <f t="shared" si="19"/>
        <v>40029.000262000001</v>
      </c>
      <c r="D262">
        <f t="shared" si="18"/>
        <v>73</v>
      </c>
      <c r="G262">
        <v>261</v>
      </c>
      <c r="H262" t="str">
        <f t="shared" si="16"/>
        <v>Gago, Pedro</v>
      </c>
      <c r="I262">
        <f t="shared" si="17"/>
        <v>2404</v>
      </c>
    </row>
    <row r="263" spans="1:9" x14ac:dyDescent="0.25">
      <c r="A263" t="s">
        <v>519</v>
      </c>
      <c r="B263" cm="1">
        <f t="array" ref="B263">SUMPRODUCT(('1672'!$E$2:$E$498=A263)*'1672'!$K$2:$K$498)</f>
        <v>2500</v>
      </c>
      <c r="C263">
        <f t="shared" si="19"/>
        <v>2500.0002629999999</v>
      </c>
      <c r="D263">
        <f t="shared" si="18"/>
        <v>258</v>
      </c>
      <c r="G263">
        <v>262</v>
      </c>
      <c r="H263" t="str">
        <f t="shared" si="16"/>
        <v>Lucas Francisco</v>
      </c>
      <c r="I263">
        <f t="shared" si="17"/>
        <v>2250</v>
      </c>
    </row>
    <row r="264" spans="1:9" x14ac:dyDescent="0.25">
      <c r="A264" t="s">
        <v>464</v>
      </c>
      <c r="B264" cm="1">
        <f t="array" ref="B264">SUMPRODUCT(('1672'!$E$2:$E$498=A264)*'1672'!$K$2:$K$498)</f>
        <v>5000</v>
      </c>
      <c r="C264">
        <f t="shared" si="19"/>
        <v>5000.0002640000002</v>
      </c>
      <c r="D264">
        <f t="shared" si="18"/>
        <v>217</v>
      </c>
      <c r="G264">
        <v>263</v>
      </c>
      <c r="H264" t="str">
        <f t="shared" si="16"/>
        <v>Guisado, Fernando</v>
      </c>
      <c r="I264">
        <f t="shared" si="17"/>
        <v>2200</v>
      </c>
    </row>
    <row r="265" spans="1:9" x14ac:dyDescent="0.25">
      <c r="A265" t="s">
        <v>240</v>
      </c>
      <c r="B265" cm="1">
        <f t="array" ref="B265">SUMPRODUCT(('1672'!$E$2:$E$498=A265)*'1672'!$K$2:$K$498)</f>
        <v>8600</v>
      </c>
      <c r="C265">
        <f t="shared" si="19"/>
        <v>8600.0002650000006</v>
      </c>
      <c r="D265">
        <f t="shared" si="18"/>
        <v>180</v>
      </c>
      <c r="G265">
        <v>264</v>
      </c>
      <c r="H265" t="str">
        <f t="shared" si="16"/>
        <v>Herrera, Felipe de</v>
      </c>
      <c r="I265">
        <f t="shared" si="17"/>
        <v>2100</v>
      </c>
    </row>
    <row r="266" spans="1:9" x14ac:dyDescent="0.25">
      <c r="A266" t="s">
        <v>241</v>
      </c>
      <c r="B266" cm="1">
        <f t="array" ref="B266">SUMPRODUCT(('1672'!$E$2:$E$498=A266)*'1672'!$K$2:$K$498)</f>
        <v>180</v>
      </c>
      <c r="C266">
        <f t="shared" si="19"/>
        <v>180.00026600000001</v>
      </c>
      <c r="D266">
        <f t="shared" si="18"/>
        <v>352</v>
      </c>
      <c r="G266">
        <v>265</v>
      </c>
      <c r="H266" t="str">
        <f t="shared" si="16"/>
        <v>Enciso, Francisco</v>
      </c>
      <c r="I266">
        <f t="shared" si="17"/>
        <v>2068</v>
      </c>
    </row>
    <row r="267" spans="1:9" x14ac:dyDescent="0.25">
      <c r="A267" t="s">
        <v>504</v>
      </c>
      <c r="B267" cm="1">
        <f t="array" ref="B267">SUMPRODUCT(('1672'!$E$2:$E$498=A267)*'1672'!$K$2:$K$498)</f>
        <v>150</v>
      </c>
      <c r="C267">
        <f t="shared" si="19"/>
        <v>150.00026700000001</v>
      </c>
      <c r="D267">
        <f t="shared" si="18"/>
        <v>354</v>
      </c>
      <c r="G267">
        <v>266</v>
      </c>
      <c r="H267" t="str">
        <f t="shared" si="16"/>
        <v>Trinidad, Diego de la</v>
      </c>
      <c r="I267">
        <f t="shared" si="17"/>
        <v>2000</v>
      </c>
    </row>
    <row r="268" spans="1:9" x14ac:dyDescent="0.25">
      <c r="A268" t="s">
        <v>242</v>
      </c>
      <c r="B268" cm="1">
        <f t="array" ref="B268">SUMPRODUCT(('1672'!$E$2:$E$498=A268)*'1672'!$K$2:$K$498)</f>
        <v>28224</v>
      </c>
      <c r="C268">
        <f t="shared" si="19"/>
        <v>28224.000268</v>
      </c>
      <c r="D268">
        <f t="shared" si="18"/>
        <v>95</v>
      </c>
      <c r="G268">
        <v>267</v>
      </c>
      <c r="H268" t="str">
        <f t="shared" si="16"/>
        <v>Aguirre, Juan de</v>
      </c>
      <c r="I268">
        <f t="shared" si="17"/>
        <v>1900</v>
      </c>
    </row>
    <row r="269" spans="1:9" x14ac:dyDescent="0.25">
      <c r="A269" t="s">
        <v>505</v>
      </c>
      <c r="B269" cm="1">
        <f t="array" ref="B269">SUMPRODUCT(('1672'!$E$2:$E$498=A269)*'1672'!$K$2:$K$498)</f>
        <v>450</v>
      </c>
      <c r="C269">
        <f t="shared" si="19"/>
        <v>450.000269</v>
      </c>
      <c r="D269">
        <f t="shared" si="18"/>
        <v>315</v>
      </c>
      <c r="G269">
        <v>268</v>
      </c>
      <c r="H269" t="str">
        <f t="shared" si="16"/>
        <v>Rojas, Miguel de</v>
      </c>
      <c r="I269">
        <f t="shared" si="17"/>
        <v>1700</v>
      </c>
    </row>
    <row r="270" spans="1:9" x14ac:dyDescent="0.25">
      <c r="A270" t="s">
        <v>243</v>
      </c>
      <c r="B270" cm="1">
        <f t="array" ref="B270">SUMPRODUCT(('1672'!$E$2:$E$498=A270)*'1672'!$K$2:$K$498)</f>
        <v>200</v>
      </c>
      <c r="C270">
        <f t="shared" si="19"/>
        <v>200.00027</v>
      </c>
      <c r="D270">
        <f t="shared" si="18"/>
        <v>349</v>
      </c>
      <c r="G270">
        <v>269</v>
      </c>
      <c r="H270" t="str">
        <f t="shared" ref="H270:H333" si="20">INDEX($A$3:$A$365,MATCH(G270,$D$3:$D$365,0))</f>
        <v>Rendón, Gerónimo</v>
      </c>
      <c r="I270">
        <f t="shared" si="17"/>
        <v>1600</v>
      </c>
    </row>
    <row r="271" spans="1:9" x14ac:dyDescent="0.25">
      <c r="A271" t="s">
        <v>244</v>
      </c>
      <c r="B271" cm="1">
        <f t="array" ref="B271">SUMPRODUCT(('1672'!$E$2:$E$498=A271)*'1672'!$K$2:$K$498)</f>
        <v>2100</v>
      </c>
      <c r="C271">
        <f t="shared" si="19"/>
        <v>2100.0002709999999</v>
      </c>
      <c r="D271">
        <f t="shared" si="18"/>
        <v>264</v>
      </c>
      <c r="G271">
        <v>270</v>
      </c>
      <c r="H271" t="str">
        <f t="shared" si="20"/>
        <v>Murrieta, Francisco de</v>
      </c>
      <c r="I271">
        <f t="shared" si="17"/>
        <v>1600</v>
      </c>
    </row>
    <row r="272" spans="1:9" x14ac:dyDescent="0.25">
      <c r="A272" t="s">
        <v>305</v>
      </c>
      <c r="B272" cm="1">
        <f t="array" ref="B272">SUMPRODUCT(('1672'!$E$2:$E$498=A272)*'1672'!$K$2:$K$498)</f>
        <v>400</v>
      </c>
      <c r="C272">
        <f t="shared" si="19"/>
        <v>400.000272</v>
      </c>
      <c r="D272">
        <f t="shared" si="18"/>
        <v>323</v>
      </c>
      <c r="G272">
        <v>271</v>
      </c>
      <c r="H272" t="str">
        <f t="shared" si="20"/>
        <v>Gonzáles Camino, Matías</v>
      </c>
      <c r="I272">
        <f t="shared" si="17"/>
        <v>1564</v>
      </c>
    </row>
    <row r="273" spans="1:9" x14ac:dyDescent="0.25">
      <c r="A273" t="s">
        <v>502</v>
      </c>
      <c r="B273" cm="1">
        <f t="array" ref="B273">SUMPRODUCT(('1672'!$E$2:$E$498=A273)*'1672'!$K$2:$K$498)</f>
        <v>3500</v>
      </c>
      <c r="C273">
        <f t="shared" si="19"/>
        <v>3500.0002730000001</v>
      </c>
      <c r="D273">
        <f t="shared" si="18"/>
        <v>241</v>
      </c>
      <c r="G273">
        <v>272</v>
      </c>
      <c r="H273" t="str">
        <f t="shared" si="20"/>
        <v>Fernández de Cueva, Pedro</v>
      </c>
      <c r="I273">
        <f t="shared" si="17"/>
        <v>1500</v>
      </c>
    </row>
    <row r="274" spans="1:9" x14ac:dyDescent="0.25">
      <c r="A274" t="s">
        <v>324</v>
      </c>
      <c r="B274" cm="1">
        <f t="array" ref="B274">SUMPRODUCT(('1672'!$E$2:$E$498=A274)*'1672'!$K$2:$K$498)</f>
        <v>800</v>
      </c>
      <c r="C274">
        <f t="shared" si="19"/>
        <v>800.00027399999999</v>
      </c>
      <c r="D274">
        <f t="shared" si="18"/>
        <v>301</v>
      </c>
      <c r="G274">
        <v>273</v>
      </c>
      <c r="H274" t="str">
        <f t="shared" si="20"/>
        <v>Martínez Zamora, Pedro</v>
      </c>
      <c r="I274">
        <f t="shared" si="17"/>
        <v>1500</v>
      </c>
    </row>
    <row r="275" spans="1:9" x14ac:dyDescent="0.25">
      <c r="A275" t="s">
        <v>245</v>
      </c>
      <c r="B275" cm="1">
        <f t="array" ref="B275">SUMPRODUCT(('1672'!$E$2:$E$498=A275)*'1672'!$K$2:$K$498)</f>
        <v>500</v>
      </c>
      <c r="C275">
        <f t="shared" si="19"/>
        <v>500.00027499999999</v>
      </c>
      <c r="D275">
        <f t="shared" si="18"/>
        <v>314</v>
      </c>
      <c r="G275">
        <v>274</v>
      </c>
      <c r="H275" t="str">
        <f t="shared" si="20"/>
        <v>Pesquera, Diego de</v>
      </c>
      <c r="I275">
        <f t="shared" si="17"/>
        <v>1450</v>
      </c>
    </row>
    <row r="276" spans="1:9" x14ac:dyDescent="0.25">
      <c r="A276" t="s">
        <v>246</v>
      </c>
      <c r="B276" cm="1">
        <f t="array" ref="B276">SUMPRODUCT(('1672'!$E$2:$E$498=A276)*'1672'!$K$2:$K$498)</f>
        <v>3000</v>
      </c>
      <c r="C276">
        <f t="shared" si="19"/>
        <v>3000.0002760000002</v>
      </c>
      <c r="D276">
        <f t="shared" si="18"/>
        <v>247</v>
      </c>
      <c r="G276">
        <v>275</v>
      </c>
      <c r="H276" t="str">
        <f t="shared" si="20"/>
        <v>Agrasal, Antonio</v>
      </c>
      <c r="I276">
        <f t="shared" si="17"/>
        <v>1300</v>
      </c>
    </row>
    <row r="277" spans="1:9" x14ac:dyDescent="0.25">
      <c r="A277" t="s">
        <v>503</v>
      </c>
      <c r="B277" cm="1">
        <f t="array" ref="B277">SUMPRODUCT(('1672'!$E$2:$E$498=A277)*'1672'!$K$2:$K$498)</f>
        <v>500</v>
      </c>
      <c r="C277">
        <f t="shared" si="19"/>
        <v>500.00027699999998</v>
      </c>
      <c r="D277">
        <f t="shared" si="18"/>
        <v>313</v>
      </c>
      <c r="G277">
        <v>276</v>
      </c>
      <c r="H277" t="str">
        <f t="shared" si="20"/>
        <v>Díaz de Uriarte, Juan</v>
      </c>
      <c r="I277">
        <f t="shared" si="17"/>
        <v>1250</v>
      </c>
    </row>
    <row r="278" spans="1:9" x14ac:dyDescent="0.25">
      <c r="A278" t="s">
        <v>398</v>
      </c>
      <c r="B278" cm="1">
        <f t="array" ref="B278">SUMPRODUCT(('1672'!$E$2:$E$498=A278)*'1672'!$K$2:$K$498)</f>
        <v>29750</v>
      </c>
      <c r="C278">
        <f t="shared" si="19"/>
        <v>29750.000278</v>
      </c>
      <c r="D278">
        <f t="shared" si="18"/>
        <v>89</v>
      </c>
      <c r="G278">
        <v>277</v>
      </c>
      <c r="H278" t="str">
        <f t="shared" si="20"/>
        <v>Troncoso, Antonio</v>
      </c>
      <c r="I278">
        <f t="shared" si="17"/>
        <v>1200</v>
      </c>
    </row>
    <row r="279" spans="1:9" x14ac:dyDescent="0.25">
      <c r="A279" t="s">
        <v>386</v>
      </c>
      <c r="B279" cm="1">
        <f t="array" ref="B279">SUMPRODUCT(('1672'!$E$2:$E$498=A279)*'1672'!$K$2:$K$498)</f>
        <v>35000</v>
      </c>
      <c r="C279">
        <f t="shared" si="19"/>
        <v>35000.000279</v>
      </c>
      <c r="D279">
        <f t="shared" si="18"/>
        <v>79</v>
      </c>
      <c r="G279">
        <v>278</v>
      </c>
      <c r="H279" t="str">
        <f t="shared" si="20"/>
        <v>Lescano, Lucas de</v>
      </c>
      <c r="I279">
        <f t="shared" si="17"/>
        <v>1200</v>
      </c>
    </row>
    <row r="280" spans="1:9" ht="15" customHeight="1" x14ac:dyDescent="0.25">
      <c r="A280" t="s">
        <v>501</v>
      </c>
      <c r="B280" cm="1">
        <f t="array" ref="B280">SUMPRODUCT(('1672'!$E$2:$E$498=A280)*'1672'!$K$2:$K$498)</f>
        <v>5449</v>
      </c>
      <c r="C280">
        <f t="shared" si="19"/>
        <v>5449.0002800000002</v>
      </c>
      <c r="D280">
        <f t="shared" si="18"/>
        <v>213</v>
      </c>
      <c r="G280">
        <v>279</v>
      </c>
      <c r="H280" t="str">
        <f t="shared" si="20"/>
        <v>Garibaldi, Diego de</v>
      </c>
      <c r="I280">
        <f t="shared" si="17"/>
        <v>1136</v>
      </c>
    </row>
    <row r="281" spans="1:9" x14ac:dyDescent="0.25">
      <c r="A281" t="s">
        <v>247</v>
      </c>
      <c r="B281" cm="1">
        <f t="array" ref="B281">SUMPRODUCT(('1672'!$E$2:$E$498=A281)*'1672'!$K$2:$K$498)</f>
        <v>2068</v>
      </c>
      <c r="C281">
        <f t="shared" si="19"/>
        <v>2068.0002810000001</v>
      </c>
      <c r="D281">
        <f t="shared" si="18"/>
        <v>265</v>
      </c>
      <c r="G281">
        <v>280</v>
      </c>
      <c r="H281" t="str">
        <f t="shared" si="20"/>
        <v>Vergara, Joseph de</v>
      </c>
      <c r="I281">
        <f t="shared" si="17"/>
        <v>1134</v>
      </c>
    </row>
    <row r="282" spans="1:9" x14ac:dyDescent="0.25">
      <c r="A282" t="s">
        <v>248</v>
      </c>
      <c r="B282" cm="1">
        <f t="array" ref="B282">SUMPRODUCT(('1672'!$E$2:$E$498=A282)*'1672'!$K$2:$K$498)</f>
        <v>150</v>
      </c>
      <c r="C282">
        <f t="shared" si="19"/>
        <v>150.000282</v>
      </c>
      <c r="D282">
        <f t="shared" si="18"/>
        <v>353</v>
      </c>
      <c r="G282">
        <v>281</v>
      </c>
      <c r="H282" t="str">
        <f t="shared" si="20"/>
        <v>Agrasal, Alonso de</v>
      </c>
      <c r="I282">
        <f t="shared" si="17"/>
        <v>1100</v>
      </c>
    </row>
    <row r="283" spans="1:9" x14ac:dyDescent="0.25">
      <c r="A283" t="s">
        <v>465</v>
      </c>
      <c r="B283" cm="1">
        <f t="array" ref="B283">SUMPRODUCT(('1672'!$E$2:$E$498=A283)*'1672'!$K$2:$K$498)</f>
        <v>21360</v>
      </c>
      <c r="C283">
        <f t="shared" si="19"/>
        <v>21360.000283000001</v>
      </c>
      <c r="D283">
        <f t="shared" si="18"/>
        <v>114</v>
      </c>
      <c r="G283">
        <v>282</v>
      </c>
      <c r="H283" t="str">
        <f t="shared" si="20"/>
        <v>Pacheco, Andrés</v>
      </c>
      <c r="I283">
        <f t="shared" si="17"/>
        <v>1100</v>
      </c>
    </row>
    <row r="284" spans="1:9" x14ac:dyDescent="0.25">
      <c r="A284" t="s">
        <v>249</v>
      </c>
      <c r="B284" cm="1">
        <f t="array" ref="B284">SUMPRODUCT(('1672'!$E$2:$E$498=A284)*'1672'!$K$2:$K$498)</f>
        <v>16365</v>
      </c>
      <c r="C284">
        <f t="shared" si="19"/>
        <v>16365.000284</v>
      </c>
      <c r="D284">
        <f t="shared" si="18"/>
        <v>134</v>
      </c>
      <c r="G284">
        <v>283</v>
      </c>
      <c r="H284" t="str">
        <f t="shared" si="20"/>
        <v>Orejuela, Diego de</v>
      </c>
      <c r="I284">
        <f t="shared" si="17"/>
        <v>1080</v>
      </c>
    </row>
    <row r="285" spans="1:9" x14ac:dyDescent="0.25">
      <c r="A285" t="s">
        <v>500</v>
      </c>
      <c r="B285" cm="1">
        <f t="array" ref="B285">SUMPRODUCT(('1672'!$E$2:$E$498=A285)*'1672'!$K$2:$K$498)</f>
        <v>56825</v>
      </c>
      <c r="C285">
        <f t="shared" si="19"/>
        <v>56825.000285000002</v>
      </c>
      <c r="D285">
        <f t="shared" si="18"/>
        <v>52</v>
      </c>
      <c r="G285">
        <v>284</v>
      </c>
      <c r="H285" t="str">
        <f t="shared" si="20"/>
        <v>Prado, Antonio de</v>
      </c>
      <c r="I285">
        <f t="shared" si="17"/>
        <v>1080</v>
      </c>
    </row>
    <row r="286" spans="1:9" x14ac:dyDescent="0.25">
      <c r="A286" t="s">
        <v>393</v>
      </c>
      <c r="B286" cm="1">
        <f t="array" ref="B286">SUMPRODUCT(('1672'!$E$2:$E$498=A286)*'1672'!$K$2:$K$498)</f>
        <v>200</v>
      </c>
      <c r="C286">
        <f t="shared" si="19"/>
        <v>200.00028599999999</v>
      </c>
      <c r="D286">
        <f t="shared" si="18"/>
        <v>348</v>
      </c>
      <c r="G286">
        <v>285</v>
      </c>
      <c r="H286" t="str">
        <f t="shared" si="20"/>
        <v>Campillo, Andrés del</v>
      </c>
      <c r="I286">
        <f t="shared" si="17"/>
        <v>1000</v>
      </c>
    </row>
    <row r="287" spans="1:9" x14ac:dyDescent="0.25">
      <c r="A287" t="s">
        <v>353</v>
      </c>
      <c r="B287" cm="1">
        <f t="array" ref="B287">SUMPRODUCT(('1672'!$E$2:$E$498=A287)*'1672'!$K$2:$K$498)</f>
        <v>1000</v>
      </c>
      <c r="C287">
        <f t="shared" si="19"/>
        <v>1000.000287</v>
      </c>
      <c r="D287">
        <f t="shared" si="18"/>
        <v>287</v>
      </c>
      <c r="G287">
        <v>286</v>
      </c>
      <c r="H287" t="str">
        <f t="shared" si="20"/>
        <v>Torres, Antonio de</v>
      </c>
      <c r="I287">
        <f t="shared" si="17"/>
        <v>1000</v>
      </c>
    </row>
    <row r="288" spans="1:9" x14ac:dyDescent="0.25">
      <c r="A288" t="s">
        <v>250</v>
      </c>
      <c r="B288" cm="1">
        <f t="array" ref="B288">SUMPRODUCT(('1672'!$E$2:$E$498=A288)*'1672'!$K$2:$K$498)</f>
        <v>11400</v>
      </c>
      <c r="C288">
        <f t="shared" si="19"/>
        <v>11400.000287999999</v>
      </c>
      <c r="D288">
        <f t="shared" si="18"/>
        <v>159</v>
      </c>
      <c r="G288">
        <v>287</v>
      </c>
      <c r="H288" t="str">
        <f t="shared" si="20"/>
        <v>Martínez de Zamora, Juan</v>
      </c>
      <c r="I288">
        <f t="shared" si="17"/>
        <v>1000</v>
      </c>
    </row>
    <row r="289" spans="1:9" x14ac:dyDescent="0.25">
      <c r="A289" t="s">
        <v>364</v>
      </c>
      <c r="B289" cm="1">
        <f t="array" ref="B289">SUMPRODUCT(('1672'!$E$2:$E$498=A289)*'1672'!$K$2:$K$498)</f>
        <v>3600</v>
      </c>
      <c r="C289">
        <f t="shared" si="19"/>
        <v>3600.0002890000001</v>
      </c>
      <c r="D289">
        <f t="shared" si="18"/>
        <v>240</v>
      </c>
      <c r="G289">
        <v>288</v>
      </c>
      <c r="H289" t="str">
        <f t="shared" si="20"/>
        <v>Laínez, Diego</v>
      </c>
      <c r="I289">
        <f t="shared" si="17"/>
        <v>1000</v>
      </c>
    </row>
    <row r="290" spans="1:9" x14ac:dyDescent="0.25">
      <c r="A290" t="s">
        <v>251</v>
      </c>
      <c r="B290" cm="1">
        <f t="array" ref="B290">SUMPRODUCT(('1672'!$E$2:$E$498=A290)*'1672'!$K$2:$K$498)</f>
        <v>6000</v>
      </c>
      <c r="C290">
        <f t="shared" si="19"/>
        <v>6000.0002899999999</v>
      </c>
      <c r="D290">
        <f t="shared" si="18"/>
        <v>204</v>
      </c>
      <c r="G290">
        <v>289</v>
      </c>
      <c r="H290" t="str">
        <f t="shared" si="20"/>
        <v>Gómez, Lorenzo</v>
      </c>
      <c r="I290">
        <f t="shared" si="17"/>
        <v>1000</v>
      </c>
    </row>
    <row r="291" spans="1:9" x14ac:dyDescent="0.25">
      <c r="A291" t="s">
        <v>410</v>
      </c>
      <c r="B291" cm="1">
        <f t="array" ref="B291">SUMPRODUCT(('1672'!$E$2:$E$498=A291)*'1672'!$K$2:$K$498)</f>
        <v>103014</v>
      </c>
      <c r="C291">
        <f t="shared" si="19"/>
        <v>103014.000291</v>
      </c>
      <c r="D291">
        <f t="shared" si="18"/>
        <v>24</v>
      </c>
      <c r="G291">
        <v>290</v>
      </c>
      <c r="H291" t="str">
        <f t="shared" si="20"/>
        <v>Valdés, Alonso de</v>
      </c>
      <c r="I291">
        <f t="shared" si="17"/>
        <v>960</v>
      </c>
    </row>
    <row r="292" spans="1:9" x14ac:dyDescent="0.25">
      <c r="A292" t="s">
        <v>252</v>
      </c>
      <c r="B292" cm="1">
        <f t="array" ref="B292">SUMPRODUCT(('1672'!$E$2:$E$498=A292)*'1672'!$K$2:$K$498)</f>
        <v>580</v>
      </c>
      <c r="C292">
        <f t="shared" si="19"/>
        <v>580.00029199999994</v>
      </c>
      <c r="D292">
        <f t="shared" si="18"/>
        <v>310</v>
      </c>
      <c r="G292">
        <v>291</v>
      </c>
      <c r="H292" t="str">
        <f t="shared" si="20"/>
        <v>Viale, Gerónimo de</v>
      </c>
      <c r="I292">
        <f t="shared" si="17"/>
        <v>940</v>
      </c>
    </row>
    <row r="293" spans="1:9" x14ac:dyDescent="0.25">
      <c r="A293" t="s">
        <v>253</v>
      </c>
      <c r="B293" cm="1">
        <f t="array" ref="B293">SUMPRODUCT(('1672'!$E$2:$E$498=A293)*'1672'!$K$2:$K$498)</f>
        <v>1200</v>
      </c>
      <c r="C293">
        <f t="shared" si="19"/>
        <v>1200.0002930000001</v>
      </c>
      <c r="D293">
        <f t="shared" si="18"/>
        <v>278</v>
      </c>
      <c r="G293">
        <v>292</v>
      </c>
      <c r="H293" t="str">
        <f t="shared" si="20"/>
        <v>Sánchez de Avilés, Juan</v>
      </c>
      <c r="I293">
        <f t="shared" si="17"/>
        <v>900</v>
      </c>
    </row>
    <row r="294" spans="1:9" x14ac:dyDescent="0.25">
      <c r="A294" t="s">
        <v>337</v>
      </c>
      <c r="B294" cm="1">
        <f t="array" ref="B294">SUMPRODUCT(('1672'!$E$2:$E$498=A294)*'1672'!$K$2:$K$498)</f>
        <v>14759</v>
      </c>
      <c r="C294">
        <f t="shared" si="19"/>
        <v>14759.000293999999</v>
      </c>
      <c r="D294">
        <f t="shared" si="18"/>
        <v>138</v>
      </c>
      <c r="G294">
        <v>293</v>
      </c>
      <c r="H294" t="str">
        <f t="shared" si="20"/>
        <v>Rojas, Francisco de</v>
      </c>
      <c r="I294">
        <f t="shared" si="17"/>
        <v>900</v>
      </c>
    </row>
    <row r="295" spans="1:9" x14ac:dyDescent="0.25">
      <c r="A295" t="s">
        <v>254</v>
      </c>
      <c r="B295" cm="1">
        <f t="array" ref="B295">SUMPRODUCT(('1672'!$E$2:$E$498=A295)*'1672'!$K$2:$K$498)</f>
        <v>2500</v>
      </c>
      <c r="C295">
        <f t="shared" si="19"/>
        <v>2500.0002949999998</v>
      </c>
      <c r="D295">
        <f t="shared" si="18"/>
        <v>257</v>
      </c>
      <c r="G295">
        <v>294</v>
      </c>
      <c r="H295" t="str">
        <f t="shared" si="20"/>
        <v>Ortiz, Gonzalo</v>
      </c>
      <c r="I295">
        <f t="shared" si="17"/>
        <v>900</v>
      </c>
    </row>
    <row r="296" spans="1:9" x14ac:dyDescent="0.25">
      <c r="A296" t="s">
        <v>255</v>
      </c>
      <c r="B296" cm="1">
        <f t="array" ref="B296">SUMPRODUCT(('1672'!$E$2:$E$498=A296)*'1672'!$K$2:$K$498)</f>
        <v>2000</v>
      </c>
      <c r="C296">
        <f t="shared" si="19"/>
        <v>2000.0002959999999</v>
      </c>
      <c r="D296">
        <f t="shared" si="18"/>
        <v>266</v>
      </c>
      <c r="G296">
        <v>295</v>
      </c>
      <c r="H296" t="str">
        <f t="shared" si="20"/>
        <v>Lascuraín, Pedro de</v>
      </c>
      <c r="I296">
        <f t="shared" si="17"/>
        <v>900</v>
      </c>
    </row>
    <row r="297" spans="1:9" x14ac:dyDescent="0.25">
      <c r="A297" t="s">
        <v>439</v>
      </c>
      <c r="B297" cm="1">
        <f t="array" ref="B297">SUMPRODUCT(('1672'!$E$2:$E$498=A297)*'1672'!$K$2:$K$498)</f>
        <v>3774</v>
      </c>
      <c r="C297">
        <f t="shared" si="19"/>
        <v>3774.000297</v>
      </c>
      <c r="D297">
        <f t="shared" si="18"/>
        <v>237</v>
      </c>
      <c r="G297">
        <v>296</v>
      </c>
      <c r="H297" t="str">
        <f t="shared" si="20"/>
        <v>Salcedo, Sebastián de</v>
      </c>
      <c r="I297">
        <f t="shared" si="17"/>
        <v>875</v>
      </c>
    </row>
    <row r="298" spans="1:9" x14ac:dyDescent="0.25">
      <c r="A298" t="s">
        <v>256</v>
      </c>
      <c r="B298" cm="1">
        <f t="array" ref="B298">SUMPRODUCT(('1672'!$E$2:$E$498=A298)*'1672'!$K$2:$K$498)</f>
        <v>1000</v>
      </c>
      <c r="C298">
        <f t="shared" si="19"/>
        <v>1000.000298</v>
      </c>
      <c r="D298">
        <f t="shared" si="18"/>
        <v>286</v>
      </c>
      <c r="G298">
        <v>297</v>
      </c>
      <c r="H298" t="str">
        <f t="shared" si="20"/>
        <v>Serrano, Nicolás</v>
      </c>
      <c r="I298">
        <f t="shared" si="17"/>
        <v>850</v>
      </c>
    </row>
    <row r="299" spans="1:9" x14ac:dyDescent="0.25">
      <c r="A299" t="s">
        <v>499</v>
      </c>
      <c r="B299" cm="1">
        <f t="array" ref="B299">SUMPRODUCT(('1672'!$E$2:$E$498=A299)*'1672'!$K$2:$K$498)</f>
        <v>2500</v>
      </c>
      <c r="C299">
        <f t="shared" si="19"/>
        <v>2500.0002989999998</v>
      </c>
      <c r="D299">
        <f t="shared" si="18"/>
        <v>256</v>
      </c>
      <c r="G299">
        <v>298</v>
      </c>
      <c r="H299" t="str">
        <f t="shared" si="20"/>
        <v>Quintana, Marcelo de la</v>
      </c>
      <c r="I299">
        <f t="shared" si="17"/>
        <v>850</v>
      </c>
    </row>
    <row r="300" spans="1:9" x14ac:dyDescent="0.25">
      <c r="A300" t="s">
        <v>257</v>
      </c>
      <c r="B300" cm="1">
        <f t="array" ref="B300">SUMPRODUCT(('1672'!$E$2:$E$498=A300)*'1672'!$K$2:$K$498)</f>
        <v>2500</v>
      </c>
      <c r="C300">
        <f t="shared" si="19"/>
        <v>2500.0003000000002</v>
      </c>
      <c r="D300">
        <f t="shared" si="18"/>
        <v>255</v>
      </c>
      <c r="G300">
        <v>299</v>
      </c>
      <c r="H300" t="str">
        <f t="shared" si="20"/>
        <v>Aragón, Joseph Jimeno de</v>
      </c>
      <c r="I300">
        <f t="shared" si="17"/>
        <v>820</v>
      </c>
    </row>
    <row r="301" spans="1:9" x14ac:dyDescent="0.25">
      <c r="A301" t="s">
        <v>258</v>
      </c>
      <c r="B301" cm="1">
        <f t="array" ref="B301">SUMPRODUCT(('1672'!$E$2:$E$498=A301)*'1672'!$K$2:$K$498)</f>
        <v>17500</v>
      </c>
      <c r="C301">
        <f t="shared" si="19"/>
        <v>17500.000301</v>
      </c>
      <c r="D301">
        <f t="shared" si="18"/>
        <v>126</v>
      </c>
      <c r="G301">
        <v>300</v>
      </c>
      <c r="H301" t="str">
        <f t="shared" si="20"/>
        <v>Alvarado, Gutierrez de</v>
      </c>
      <c r="I301">
        <f t="shared" si="17"/>
        <v>800</v>
      </c>
    </row>
    <row r="302" spans="1:9" ht="15" customHeight="1" x14ac:dyDescent="0.25">
      <c r="A302" t="s">
        <v>358</v>
      </c>
      <c r="B302" cm="1">
        <f t="array" ref="B302">SUMPRODUCT(('1672'!$E$2:$E$498=A302)*'1672'!$K$2:$K$498)</f>
        <v>400</v>
      </c>
      <c r="C302">
        <f t="shared" si="19"/>
        <v>400.00030199999998</v>
      </c>
      <c r="D302">
        <f t="shared" si="18"/>
        <v>322</v>
      </c>
      <c r="G302">
        <v>301</v>
      </c>
      <c r="H302" t="str">
        <f t="shared" si="20"/>
        <v>Pérez, Esteban</v>
      </c>
      <c r="I302">
        <f t="shared" si="17"/>
        <v>800</v>
      </c>
    </row>
    <row r="303" spans="1:9" x14ac:dyDescent="0.25">
      <c r="A303" t="s">
        <v>259</v>
      </c>
      <c r="B303" cm="1">
        <f t="array" ref="B303">SUMPRODUCT(('1672'!$E$2:$E$498=A303)*'1672'!$K$2:$K$498)</f>
        <v>350</v>
      </c>
      <c r="C303">
        <f t="shared" si="19"/>
        <v>350.00030299999997</v>
      </c>
      <c r="D303">
        <f t="shared" si="18"/>
        <v>327</v>
      </c>
      <c r="G303">
        <v>302</v>
      </c>
      <c r="H303" t="str">
        <f t="shared" si="20"/>
        <v>Barrera, Joseph de la</v>
      </c>
      <c r="I303">
        <f t="shared" si="17"/>
        <v>800</v>
      </c>
    </row>
    <row r="304" spans="1:9" x14ac:dyDescent="0.25">
      <c r="A304" t="s">
        <v>365</v>
      </c>
      <c r="B304" cm="1">
        <f t="array" ref="B304">SUMPRODUCT(('1672'!$E$2:$E$498=A304)*'1672'!$K$2:$K$498)</f>
        <v>4902</v>
      </c>
      <c r="C304">
        <f t="shared" si="19"/>
        <v>4902.0003040000001</v>
      </c>
      <c r="D304">
        <f t="shared" si="18"/>
        <v>225</v>
      </c>
      <c r="G304">
        <v>303</v>
      </c>
      <c r="H304" t="str">
        <f t="shared" si="20"/>
        <v>Granja, Luis Francisco de</v>
      </c>
      <c r="I304">
        <f t="shared" si="17"/>
        <v>790</v>
      </c>
    </row>
    <row r="305" spans="1:9" x14ac:dyDescent="0.25">
      <c r="A305" t="s">
        <v>260</v>
      </c>
      <c r="B305" cm="1">
        <f t="array" ref="B305">SUMPRODUCT(('1672'!$E$2:$E$498=A305)*'1672'!$K$2:$K$498)</f>
        <v>900</v>
      </c>
      <c r="C305">
        <f t="shared" si="19"/>
        <v>900.00030500000003</v>
      </c>
      <c r="D305">
        <f t="shared" si="18"/>
        <v>293</v>
      </c>
      <c r="G305">
        <v>304</v>
      </c>
      <c r="H305" t="str">
        <f t="shared" si="20"/>
        <v>García, Tomás</v>
      </c>
      <c r="I305">
        <f t="shared" si="17"/>
        <v>720</v>
      </c>
    </row>
    <row r="306" spans="1:9" ht="15" customHeight="1" x14ac:dyDescent="0.25">
      <c r="A306" t="s">
        <v>332</v>
      </c>
      <c r="B306" cm="1">
        <f t="array" ref="B306">SUMPRODUCT(('1672'!$E$2:$E$498=A306)*'1672'!$K$2:$K$498)</f>
        <v>300</v>
      </c>
      <c r="C306">
        <f t="shared" si="19"/>
        <v>300.00030600000002</v>
      </c>
      <c r="D306">
        <f t="shared" si="18"/>
        <v>340</v>
      </c>
      <c r="G306">
        <v>305</v>
      </c>
      <c r="H306" t="str">
        <f t="shared" si="20"/>
        <v>Urriola, Gabriel de</v>
      </c>
      <c r="I306">
        <f t="shared" si="17"/>
        <v>700</v>
      </c>
    </row>
    <row r="307" spans="1:9" ht="15" customHeight="1" x14ac:dyDescent="0.25">
      <c r="A307" t="s">
        <v>261</v>
      </c>
      <c r="B307" cm="1">
        <f t="array" ref="B307">SUMPRODUCT(('1672'!$E$2:$E$498=A307)*'1672'!$K$2:$K$498)</f>
        <v>69970</v>
      </c>
      <c r="C307">
        <f t="shared" si="19"/>
        <v>69970.000306999995</v>
      </c>
      <c r="D307">
        <f t="shared" si="18"/>
        <v>42</v>
      </c>
      <c r="G307">
        <v>306</v>
      </c>
      <c r="H307" t="str">
        <f t="shared" si="20"/>
        <v>Ames de Alcedo, Pedro</v>
      </c>
      <c r="I307">
        <f t="shared" si="17"/>
        <v>680</v>
      </c>
    </row>
    <row r="308" spans="1:9" x14ac:dyDescent="0.25">
      <c r="A308" t="s">
        <v>262</v>
      </c>
      <c r="B308" cm="1">
        <f t="array" ref="B308">SUMPRODUCT(('1672'!$E$2:$E$498=A308)*'1672'!$K$2:$K$498)</f>
        <v>5882</v>
      </c>
      <c r="C308">
        <f t="shared" si="19"/>
        <v>5882.0003079999997</v>
      </c>
      <c r="D308">
        <f t="shared" si="18"/>
        <v>209</v>
      </c>
      <c r="G308">
        <v>307</v>
      </c>
      <c r="H308" t="str">
        <f t="shared" si="20"/>
        <v>Lara, Juan de</v>
      </c>
      <c r="I308">
        <f t="shared" si="17"/>
        <v>600</v>
      </c>
    </row>
    <row r="309" spans="1:9" x14ac:dyDescent="0.25">
      <c r="A309" t="s">
        <v>263</v>
      </c>
      <c r="B309" cm="1">
        <f t="array" ref="B309">SUMPRODUCT(('1672'!$E$2:$E$498=A309)*'1672'!$K$2:$K$498)</f>
        <v>5000</v>
      </c>
      <c r="C309">
        <f t="shared" si="19"/>
        <v>5000.000309</v>
      </c>
      <c r="D309">
        <f t="shared" si="18"/>
        <v>216</v>
      </c>
      <c r="G309">
        <v>308</v>
      </c>
      <c r="H309" t="str">
        <f t="shared" si="20"/>
        <v>Urrutia, Agustín de</v>
      </c>
      <c r="I309">
        <f t="shared" si="17"/>
        <v>600</v>
      </c>
    </row>
    <row r="310" spans="1:9" x14ac:dyDescent="0.25">
      <c r="A310" t="s">
        <v>307</v>
      </c>
      <c r="B310" cm="1">
        <f t="array" ref="B310">SUMPRODUCT(('1672'!$E$2:$E$498=A310)*'1672'!$K$2:$K$498)</f>
        <v>320</v>
      </c>
      <c r="C310">
        <f t="shared" si="19"/>
        <v>320.00031000000001</v>
      </c>
      <c r="D310">
        <f t="shared" si="18"/>
        <v>329</v>
      </c>
      <c r="G310">
        <v>309</v>
      </c>
      <c r="H310" t="str">
        <f t="shared" si="20"/>
        <v>Mateo Francisco</v>
      </c>
      <c r="I310">
        <f t="shared" si="17"/>
        <v>582</v>
      </c>
    </row>
    <row r="311" spans="1:9" x14ac:dyDescent="0.25">
      <c r="A311" t="s">
        <v>460</v>
      </c>
      <c r="B311" cm="1">
        <f t="array" ref="B311">SUMPRODUCT(('1672'!$E$2:$E$498=A311)*'1672'!$K$2:$K$498)</f>
        <v>100</v>
      </c>
      <c r="C311">
        <f t="shared" si="19"/>
        <v>100.000311</v>
      </c>
      <c r="D311">
        <f t="shared" si="18"/>
        <v>360</v>
      </c>
      <c r="G311">
        <v>310</v>
      </c>
      <c r="H311" t="str">
        <f t="shared" si="20"/>
        <v>Acosta, Antonio de</v>
      </c>
      <c r="I311">
        <f t="shared" si="17"/>
        <v>580</v>
      </c>
    </row>
    <row r="312" spans="1:9" x14ac:dyDescent="0.25">
      <c r="A312" t="s">
        <v>354</v>
      </c>
      <c r="B312" cm="1">
        <f t="array" ref="B312">SUMPRODUCT(('1672'!$E$2:$E$498=A312)*'1672'!$K$2:$K$498)</f>
        <v>1500</v>
      </c>
      <c r="C312">
        <f t="shared" si="19"/>
        <v>1500.0003119999999</v>
      </c>
      <c r="D312">
        <f t="shared" si="18"/>
        <v>273</v>
      </c>
      <c r="G312">
        <v>311</v>
      </c>
      <c r="H312" t="str">
        <f t="shared" si="20"/>
        <v>García de Ojeda, Francisco</v>
      </c>
      <c r="I312">
        <f t="shared" si="17"/>
        <v>500</v>
      </c>
    </row>
    <row r="313" spans="1:9" x14ac:dyDescent="0.25">
      <c r="A313" t="s">
        <v>382</v>
      </c>
      <c r="B313" cm="1">
        <f t="array" ref="B313">SUMPRODUCT(('1672'!$E$2:$E$498=A313)*'1672'!$K$2:$K$498)</f>
        <v>10400</v>
      </c>
      <c r="C313">
        <f t="shared" si="19"/>
        <v>10400.000313</v>
      </c>
      <c r="D313">
        <f t="shared" si="18"/>
        <v>165</v>
      </c>
      <c r="G313">
        <v>312</v>
      </c>
      <c r="H313" t="str">
        <f t="shared" si="20"/>
        <v>Márquez, Domingo</v>
      </c>
      <c r="I313">
        <f t="shared" si="17"/>
        <v>500</v>
      </c>
    </row>
    <row r="314" spans="1:9" x14ac:dyDescent="0.25">
      <c r="A314" t="s">
        <v>264</v>
      </c>
      <c r="B314" cm="1">
        <f t="array" ref="B314">SUMPRODUCT(('1672'!$E$2:$E$498=A314)*'1672'!$K$2:$K$498)</f>
        <v>9200</v>
      </c>
      <c r="C314">
        <f t="shared" si="19"/>
        <v>9200.0003140000008</v>
      </c>
      <c r="D314">
        <f t="shared" si="18"/>
        <v>176</v>
      </c>
      <c r="G314">
        <v>313</v>
      </c>
      <c r="H314" t="str">
        <f t="shared" si="20"/>
        <v>Gálvez, Pedro Martín de</v>
      </c>
      <c r="I314">
        <f t="shared" si="17"/>
        <v>500</v>
      </c>
    </row>
    <row r="315" spans="1:9" ht="15" customHeight="1" x14ac:dyDescent="0.25">
      <c r="A315" t="s">
        <v>498</v>
      </c>
      <c r="B315" cm="1">
        <f t="array" ref="B315">SUMPRODUCT(('1672'!$E$2:$E$498=A315)*'1672'!$K$2:$K$498)</f>
        <v>8971</v>
      </c>
      <c r="C315">
        <f t="shared" si="19"/>
        <v>8971.0003149999993</v>
      </c>
      <c r="D315">
        <f t="shared" si="18"/>
        <v>177</v>
      </c>
      <c r="G315">
        <v>314</v>
      </c>
      <c r="H315" t="str">
        <f t="shared" si="20"/>
        <v>Niño, Diego</v>
      </c>
      <c r="I315">
        <f t="shared" si="17"/>
        <v>500</v>
      </c>
    </row>
    <row r="316" spans="1:9" ht="15" customHeight="1" x14ac:dyDescent="0.25">
      <c r="A316" t="s">
        <v>265</v>
      </c>
      <c r="B316" cm="1">
        <f t="array" ref="B316">SUMPRODUCT(('1672'!$E$2:$E$498=A316)*'1672'!$K$2:$K$498)</f>
        <v>3700</v>
      </c>
      <c r="C316">
        <f t="shared" si="19"/>
        <v>3700.0003160000001</v>
      </c>
      <c r="D316">
        <f t="shared" si="18"/>
        <v>239</v>
      </c>
      <c r="G316">
        <v>315</v>
      </c>
      <c r="H316" t="str">
        <f t="shared" si="20"/>
        <v>Tellez, Manuel</v>
      </c>
      <c r="I316">
        <f t="shared" si="17"/>
        <v>450</v>
      </c>
    </row>
    <row r="317" spans="1:9" x14ac:dyDescent="0.25">
      <c r="A317" t="s">
        <v>383</v>
      </c>
      <c r="B317" cm="1">
        <f t="array" ref="B317">SUMPRODUCT(('1672'!$E$2:$E$498=A317)*'1672'!$K$2:$K$498)</f>
        <v>850</v>
      </c>
      <c r="C317">
        <f t="shared" si="19"/>
        <v>850.000317</v>
      </c>
      <c r="D317">
        <f t="shared" si="18"/>
        <v>297</v>
      </c>
      <c r="G317">
        <v>316</v>
      </c>
      <c r="H317" t="str">
        <f t="shared" si="20"/>
        <v>Molino, Juan del</v>
      </c>
      <c r="I317">
        <f t="shared" si="17"/>
        <v>432</v>
      </c>
    </row>
    <row r="318" spans="1:9" x14ac:dyDescent="0.25">
      <c r="A318" t="s">
        <v>266</v>
      </c>
      <c r="B318" cm="1">
        <f t="array" ref="B318">SUMPRODUCT(('1672'!$E$2:$E$498=A318)*'1672'!$K$2:$K$498)</f>
        <v>299134</v>
      </c>
      <c r="C318">
        <f t="shared" si="19"/>
        <v>299134.00031799998</v>
      </c>
      <c r="D318">
        <f t="shared" si="18"/>
        <v>5</v>
      </c>
      <c r="G318">
        <v>317</v>
      </c>
      <c r="H318" t="str">
        <f t="shared" si="20"/>
        <v>Rivero, Alonso Martín</v>
      </c>
      <c r="I318">
        <f t="shared" si="17"/>
        <v>400</v>
      </c>
    </row>
    <row r="319" spans="1:9" x14ac:dyDescent="0.25">
      <c r="A319" t="s">
        <v>327</v>
      </c>
      <c r="B319" cm="1">
        <f t="array" ref="B319">SUMPRODUCT(('1672'!$E$2:$E$498=A319)*'1672'!$K$2:$K$498)</f>
        <v>300</v>
      </c>
      <c r="C319">
        <f t="shared" si="19"/>
        <v>300.00031899999999</v>
      </c>
      <c r="D319">
        <f t="shared" si="18"/>
        <v>339</v>
      </c>
      <c r="G319">
        <v>318</v>
      </c>
      <c r="H319" t="str">
        <f t="shared" si="20"/>
        <v>Carrera, Juan de la</v>
      </c>
      <c r="I319">
        <f t="shared" si="17"/>
        <v>400</v>
      </c>
    </row>
    <row r="320" spans="1:9" x14ac:dyDescent="0.25">
      <c r="A320" t="s">
        <v>267</v>
      </c>
      <c r="B320" cm="1">
        <f t="array" ref="B320">SUMPRODUCT(('1672'!$E$2:$E$498=A320)*'1672'!$K$2:$K$498)</f>
        <v>1200</v>
      </c>
      <c r="C320">
        <f t="shared" si="19"/>
        <v>1200.0003200000001</v>
      </c>
      <c r="D320">
        <f t="shared" si="18"/>
        <v>277</v>
      </c>
      <c r="G320">
        <v>319</v>
      </c>
      <c r="H320" t="str">
        <f t="shared" si="20"/>
        <v>Vega, Francisco de</v>
      </c>
      <c r="I320">
        <f t="shared" si="17"/>
        <v>400</v>
      </c>
    </row>
    <row r="321" spans="1:9" x14ac:dyDescent="0.25">
      <c r="A321" t="s">
        <v>268</v>
      </c>
      <c r="B321" cm="1">
        <f t="array" ref="B321">SUMPRODUCT(('1672'!$E$2:$E$498=A321)*'1672'!$K$2:$K$498)</f>
        <v>300</v>
      </c>
      <c r="C321">
        <f t="shared" si="19"/>
        <v>300.00032099999999</v>
      </c>
      <c r="D321">
        <f t="shared" si="18"/>
        <v>338</v>
      </c>
      <c r="G321">
        <v>320</v>
      </c>
      <c r="H321" t="str">
        <f t="shared" si="20"/>
        <v>Cala, Andrés de</v>
      </c>
      <c r="I321">
        <f t="shared" si="17"/>
        <v>400</v>
      </c>
    </row>
    <row r="322" spans="1:9" x14ac:dyDescent="0.25">
      <c r="A322" t="s">
        <v>269</v>
      </c>
      <c r="B322" cm="1">
        <f t="array" ref="B322">SUMPRODUCT(('1672'!$E$2:$E$498=A322)*'1672'!$K$2:$K$498)</f>
        <v>12000</v>
      </c>
      <c r="C322">
        <f t="shared" si="19"/>
        <v>12000.000322</v>
      </c>
      <c r="D322">
        <f t="shared" si="18"/>
        <v>155</v>
      </c>
      <c r="G322">
        <v>321</v>
      </c>
      <c r="H322" t="str">
        <f t="shared" si="20"/>
        <v>Serrato, Vicente</v>
      </c>
      <c r="I322">
        <f t="shared" ref="I322:I364" si="21">INDEX($B$3:$B$365,MATCH(G322,$D$3:$D$365,0))</f>
        <v>400</v>
      </c>
    </row>
    <row r="323" spans="1:9" x14ac:dyDescent="0.25">
      <c r="A323" t="s">
        <v>271</v>
      </c>
      <c r="B323" cm="1">
        <f t="array" ref="B323">SUMPRODUCT(('1672'!$E$2:$E$498=A323)*'1672'!$K$2:$K$498)</f>
        <v>2200</v>
      </c>
      <c r="C323">
        <f t="shared" si="19"/>
        <v>2200.0003230000002</v>
      </c>
      <c r="D323">
        <f t="shared" ref="D323:D365" si="22">_xlfn.RANK.EQ(C323,$C$3:$C$365)</f>
        <v>263</v>
      </c>
      <c r="G323">
        <v>322</v>
      </c>
      <c r="H323" t="str">
        <f t="shared" si="20"/>
        <v>Caballero, Alonso Martín</v>
      </c>
      <c r="I323">
        <f t="shared" si="21"/>
        <v>400</v>
      </c>
    </row>
    <row r="324" spans="1:9" x14ac:dyDescent="0.25">
      <c r="A324" t="s">
        <v>466</v>
      </c>
      <c r="B324" cm="1">
        <f t="array" ref="B324">SUMPRODUCT(('1672'!$E$2:$E$498=A324)*'1672'!$K$2:$K$498)</f>
        <v>5323</v>
      </c>
      <c r="C324">
        <f t="shared" ref="C324:C365" si="23">B324+0.000001*ROW()</f>
        <v>5323.0003239999996</v>
      </c>
      <c r="D324">
        <f t="shared" si="22"/>
        <v>214</v>
      </c>
      <c r="G324">
        <v>323</v>
      </c>
      <c r="H324" t="str">
        <f t="shared" si="20"/>
        <v>Reyes, Matías Jacinto de los</v>
      </c>
      <c r="I324">
        <f t="shared" si="21"/>
        <v>400</v>
      </c>
    </row>
    <row r="325" spans="1:9" x14ac:dyDescent="0.25">
      <c r="A325" t="s">
        <v>272</v>
      </c>
      <c r="B325" cm="1">
        <f t="array" ref="B325">SUMPRODUCT(('1672'!$E$2:$E$498=A325)*'1672'!$K$2:$K$498)</f>
        <v>432</v>
      </c>
      <c r="C325">
        <f t="shared" si="23"/>
        <v>432.00032499999998</v>
      </c>
      <c r="D325">
        <f t="shared" si="22"/>
        <v>316</v>
      </c>
      <c r="G325">
        <v>324</v>
      </c>
      <c r="H325" t="str">
        <f t="shared" si="20"/>
        <v>López, Juan</v>
      </c>
      <c r="I325">
        <f t="shared" si="21"/>
        <v>400</v>
      </c>
    </row>
    <row r="326" spans="1:9" ht="15" customHeight="1" x14ac:dyDescent="0.25">
      <c r="A326" t="s">
        <v>497</v>
      </c>
      <c r="B326" cm="1">
        <f t="array" ref="B326">SUMPRODUCT(('1672'!$E$2:$E$498=A326)*'1672'!$K$2:$K$498)</f>
        <v>400</v>
      </c>
      <c r="C326">
        <f t="shared" si="23"/>
        <v>400.00032599999997</v>
      </c>
      <c r="D326">
        <f t="shared" si="22"/>
        <v>321</v>
      </c>
      <c r="G326">
        <v>325</v>
      </c>
      <c r="H326" t="str">
        <f t="shared" si="20"/>
        <v>Sánchez Bravo, Domingo</v>
      </c>
      <c r="I326">
        <f t="shared" si="21"/>
        <v>400</v>
      </c>
    </row>
    <row r="327" spans="1:9" x14ac:dyDescent="0.25">
      <c r="A327" t="s">
        <v>440</v>
      </c>
      <c r="B327" cm="1">
        <f t="array" ref="B327">SUMPRODUCT(('1672'!$E$2:$E$498=A327)*'1672'!$K$2:$K$498)</f>
        <v>1250</v>
      </c>
      <c r="C327">
        <f t="shared" si="23"/>
        <v>1250.000327</v>
      </c>
      <c r="D327">
        <f t="shared" si="22"/>
        <v>276</v>
      </c>
      <c r="G327">
        <v>326</v>
      </c>
      <c r="H327" t="str">
        <f t="shared" si="20"/>
        <v>Segura, Inés de</v>
      </c>
      <c r="I327">
        <f t="shared" si="21"/>
        <v>350</v>
      </c>
    </row>
    <row r="328" spans="1:9" x14ac:dyDescent="0.25">
      <c r="A328" t="s">
        <v>496</v>
      </c>
      <c r="B328" cm="1">
        <f t="array" ref="B328">SUMPRODUCT(('1672'!$E$2:$E$498=A328)*'1672'!$K$2:$K$498)</f>
        <v>500</v>
      </c>
      <c r="C328">
        <f t="shared" si="23"/>
        <v>500.00032800000002</v>
      </c>
      <c r="D328">
        <f t="shared" si="22"/>
        <v>312</v>
      </c>
      <c r="G328">
        <v>327</v>
      </c>
      <c r="H328" t="str">
        <f t="shared" si="20"/>
        <v>Acuña, Rodrigo de</v>
      </c>
      <c r="I328">
        <f t="shared" si="21"/>
        <v>350</v>
      </c>
    </row>
    <row r="329" spans="1:9" x14ac:dyDescent="0.25">
      <c r="A329" t="s">
        <v>273</v>
      </c>
      <c r="B329" cm="1">
        <f t="array" ref="B329">SUMPRODUCT(('1672'!$E$2:$E$498=A329)*'1672'!$K$2:$K$498)</f>
        <v>700</v>
      </c>
      <c r="C329">
        <f t="shared" si="23"/>
        <v>700.00032899999997</v>
      </c>
      <c r="D329">
        <f t="shared" si="22"/>
        <v>305</v>
      </c>
      <c r="G329">
        <v>328</v>
      </c>
      <c r="H329" t="str">
        <f t="shared" si="20"/>
        <v>Fonseca, Francisco de</v>
      </c>
      <c r="I329">
        <f t="shared" si="21"/>
        <v>350</v>
      </c>
    </row>
    <row r="330" spans="1:9" x14ac:dyDescent="0.25">
      <c r="A330" t="s">
        <v>495</v>
      </c>
      <c r="B330" cm="1">
        <f t="array" ref="B330">SUMPRODUCT(('1672'!$E$2:$E$498=A330)*'1672'!$K$2:$K$498)</f>
        <v>200</v>
      </c>
      <c r="C330">
        <f t="shared" si="23"/>
        <v>200.00032999999999</v>
      </c>
      <c r="D330">
        <f t="shared" si="22"/>
        <v>347</v>
      </c>
      <c r="G330">
        <v>329</v>
      </c>
      <c r="H330" t="str">
        <f t="shared" si="20"/>
        <v>Arce, Francisco de</v>
      </c>
      <c r="I330">
        <f t="shared" si="21"/>
        <v>320</v>
      </c>
    </row>
    <row r="331" spans="1:9" x14ac:dyDescent="0.25">
      <c r="A331" t="s">
        <v>494</v>
      </c>
      <c r="B331" cm="1">
        <f t="array" ref="B331">SUMPRODUCT(('1672'!$E$2:$E$498=A331)*'1672'!$K$2:$K$498)</f>
        <v>900</v>
      </c>
      <c r="C331">
        <f t="shared" si="23"/>
        <v>900.00033099999996</v>
      </c>
      <c r="D331">
        <f t="shared" si="22"/>
        <v>292</v>
      </c>
      <c r="G331">
        <v>330</v>
      </c>
      <c r="H331" t="str">
        <f t="shared" si="20"/>
        <v>Vergara, Juan Bautista de</v>
      </c>
      <c r="I331">
        <f t="shared" si="21"/>
        <v>300</v>
      </c>
    </row>
    <row r="332" spans="1:9" x14ac:dyDescent="0.25">
      <c r="A332" t="s">
        <v>274</v>
      </c>
      <c r="B332" cm="1">
        <f t="array" ref="B332">SUMPRODUCT(('1672'!$E$2:$E$498=A332)*'1672'!$K$2:$K$498)</f>
        <v>1100</v>
      </c>
      <c r="C332">
        <f t="shared" si="23"/>
        <v>1100.0003320000001</v>
      </c>
      <c r="D332">
        <f t="shared" si="22"/>
        <v>281</v>
      </c>
      <c r="G332">
        <v>331</v>
      </c>
      <c r="H332" t="str">
        <f t="shared" si="20"/>
        <v>Palacios, Juan Martín de</v>
      </c>
      <c r="I332">
        <f t="shared" si="21"/>
        <v>300</v>
      </c>
    </row>
    <row r="333" spans="1:9" x14ac:dyDescent="0.25">
      <c r="A333" t="s">
        <v>387</v>
      </c>
      <c r="B333" cm="1">
        <f t="array" ref="B333">SUMPRODUCT(('1672'!$E$2:$E$498=A333)*'1672'!$K$2:$K$498)</f>
        <v>7200</v>
      </c>
      <c r="C333">
        <f t="shared" si="23"/>
        <v>7200.000333</v>
      </c>
      <c r="D333">
        <f t="shared" si="22"/>
        <v>194</v>
      </c>
      <c r="G333">
        <v>332</v>
      </c>
      <c r="H333" t="str">
        <f t="shared" si="20"/>
        <v>Méndez, Joseph</v>
      </c>
      <c r="I333">
        <f t="shared" si="21"/>
        <v>300</v>
      </c>
    </row>
    <row r="334" spans="1:9" x14ac:dyDescent="0.25">
      <c r="A334" t="s">
        <v>399</v>
      </c>
      <c r="B334" cm="1">
        <f t="array" ref="B334">SUMPRODUCT(('1672'!$E$2:$E$498=A334)*'1672'!$K$2:$K$498)</f>
        <v>1000</v>
      </c>
      <c r="C334">
        <f t="shared" si="23"/>
        <v>1000.000334</v>
      </c>
      <c r="D334">
        <f t="shared" si="22"/>
        <v>285</v>
      </c>
      <c r="G334">
        <v>333</v>
      </c>
      <c r="H334" t="str">
        <f t="shared" ref="H334:H364" si="24">INDEX($A$3:$A$365,MATCH(G334,$D$3:$D$365,0))</f>
        <v>Higuero, Alonso</v>
      </c>
      <c r="I334">
        <f t="shared" si="21"/>
        <v>300</v>
      </c>
    </row>
    <row r="335" spans="1:9" x14ac:dyDescent="0.25">
      <c r="A335" t="s">
        <v>493</v>
      </c>
      <c r="B335" cm="1">
        <f t="array" ref="B335">SUMPRODUCT(('1672'!$E$2:$E$498=A335)*'1672'!$K$2:$K$498)</f>
        <v>1600</v>
      </c>
      <c r="C335">
        <f t="shared" si="23"/>
        <v>1600.000335</v>
      </c>
      <c r="D335">
        <f t="shared" si="22"/>
        <v>269</v>
      </c>
      <c r="G335">
        <v>334</v>
      </c>
      <c r="H335" t="str">
        <f t="shared" si="24"/>
        <v>Pérez Bonilla, Tomás</v>
      </c>
      <c r="I335">
        <f t="shared" si="21"/>
        <v>300</v>
      </c>
    </row>
    <row r="336" spans="1:9" x14ac:dyDescent="0.25">
      <c r="A336" t="s">
        <v>400</v>
      </c>
      <c r="B336" cm="1">
        <f t="array" ref="B336">SUMPRODUCT(('1672'!$E$2:$E$498=A336)*'1672'!$K$2:$K$498)</f>
        <v>400</v>
      </c>
      <c r="C336">
        <f t="shared" si="23"/>
        <v>400.000336</v>
      </c>
      <c r="D336">
        <f t="shared" si="22"/>
        <v>320</v>
      </c>
      <c r="G336">
        <v>335</v>
      </c>
      <c r="H336" t="str">
        <f t="shared" si="24"/>
        <v>Vásquez, Alonso</v>
      </c>
      <c r="I336">
        <f t="shared" si="21"/>
        <v>300</v>
      </c>
    </row>
    <row r="337" spans="1:9" x14ac:dyDescent="0.25">
      <c r="A337" t="s">
        <v>275</v>
      </c>
      <c r="B337" cm="1">
        <f t="array" ref="B337">SUMPRODUCT(('1672'!$E$2:$E$498=A337)*'1672'!$K$2:$K$498)</f>
        <v>100</v>
      </c>
      <c r="C337">
        <f t="shared" si="23"/>
        <v>100.000337</v>
      </c>
      <c r="D337">
        <f t="shared" si="22"/>
        <v>359</v>
      </c>
      <c r="G337">
        <v>336</v>
      </c>
      <c r="H337" t="str">
        <f t="shared" si="24"/>
        <v>Arcos, Marcos de</v>
      </c>
      <c r="I337">
        <f t="shared" si="21"/>
        <v>300</v>
      </c>
    </row>
    <row r="338" spans="1:9" x14ac:dyDescent="0.25">
      <c r="A338" t="s">
        <v>276</v>
      </c>
      <c r="B338" cm="1">
        <f t="array" ref="B338">SUMPRODUCT(('1672'!$E$2:$E$498=A338)*'1672'!$K$2:$K$498)</f>
        <v>400</v>
      </c>
      <c r="C338">
        <f t="shared" si="23"/>
        <v>400.000338</v>
      </c>
      <c r="D338">
        <f t="shared" si="22"/>
        <v>319</v>
      </c>
      <c r="G338">
        <v>337</v>
      </c>
      <c r="H338" t="str">
        <f t="shared" si="24"/>
        <v>Soto, Domingo de</v>
      </c>
      <c r="I338">
        <f t="shared" si="21"/>
        <v>300</v>
      </c>
    </row>
    <row r="339" spans="1:9" x14ac:dyDescent="0.25">
      <c r="A339" t="s">
        <v>277</v>
      </c>
      <c r="B339" cm="1">
        <f t="array" ref="B339">SUMPRODUCT(('1672'!$E$2:$E$498=A339)*'1672'!$K$2:$K$498)</f>
        <v>300</v>
      </c>
      <c r="C339">
        <f t="shared" si="23"/>
        <v>300.000339</v>
      </c>
      <c r="D339">
        <f t="shared" si="22"/>
        <v>337</v>
      </c>
      <c r="G339">
        <v>338</v>
      </c>
      <c r="H339" t="str">
        <f t="shared" si="24"/>
        <v>Riso, Jacome</v>
      </c>
      <c r="I339">
        <f t="shared" si="21"/>
        <v>300</v>
      </c>
    </row>
    <row r="340" spans="1:9" x14ac:dyDescent="0.25">
      <c r="A340" t="s">
        <v>278</v>
      </c>
      <c r="B340" cm="1">
        <f t="array" ref="B340">SUMPRODUCT(('1672'!$E$2:$E$498=A340)*'1672'!$K$2:$K$498)</f>
        <v>300</v>
      </c>
      <c r="C340">
        <f t="shared" si="23"/>
        <v>300.00033999999999</v>
      </c>
      <c r="D340">
        <f t="shared" si="22"/>
        <v>336</v>
      </c>
      <c r="G340">
        <v>339</v>
      </c>
      <c r="H340" t="str">
        <f t="shared" si="24"/>
        <v>Calderón, Rodrigo</v>
      </c>
      <c r="I340">
        <f t="shared" si="21"/>
        <v>300</v>
      </c>
    </row>
    <row r="341" spans="1:9" x14ac:dyDescent="0.25">
      <c r="A341" t="s">
        <v>492</v>
      </c>
      <c r="B341" cm="1">
        <f t="array" ref="B341">SUMPRODUCT(('1672'!$E$2:$E$498=A341)*'1672'!$K$2:$K$498)</f>
        <v>100</v>
      </c>
      <c r="C341">
        <f t="shared" si="23"/>
        <v>100.00034100000001</v>
      </c>
      <c r="D341">
        <f t="shared" si="22"/>
        <v>358</v>
      </c>
      <c r="G341">
        <v>340</v>
      </c>
      <c r="H341" t="str">
        <f t="shared" si="24"/>
        <v>García Pinillo, Francisco</v>
      </c>
      <c r="I341">
        <f t="shared" si="21"/>
        <v>300</v>
      </c>
    </row>
    <row r="342" spans="1:9" x14ac:dyDescent="0.25">
      <c r="A342" t="s">
        <v>325</v>
      </c>
      <c r="B342" cm="1">
        <f t="array" ref="B342">SUMPRODUCT(('1672'!$E$2:$E$498=A342)*'1672'!$K$2:$K$498)</f>
        <v>200</v>
      </c>
      <c r="C342">
        <f t="shared" si="23"/>
        <v>200.00034199999999</v>
      </c>
      <c r="D342">
        <f t="shared" si="22"/>
        <v>346</v>
      </c>
      <c r="G342">
        <v>341</v>
      </c>
      <c r="H342" t="str">
        <f t="shared" si="24"/>
        <v>Vicuña, Miguel de</v>
      </c>
      <c r="I342">
        <f t="shared" si="21"/>
        <v>300</v>
      </c>
    </row>
    <row r="343" spans="1:9" ht="15" customHeight="1" x14ac:dyDescent="0.25">
      <c r="A343" t="s">
        <v>281</v>
      </c>
      <c r="B343" cm="1">
        <f t="array" ref="B343">SUMPRODUCT(('1672'!$E$2:$E$498=A343)*'1672'!$K$2:$K$498)</f>
        <v>99</v>
      </c>
      <c r="C343">
        <f t="shared" si="23"/>
        <v>99.000343000000001</v>
      </c>
      <c r="D343">
        <f t="shared" si="22"/>
        <v>363</v>
      </c>
      <c r="G343">
        <v>342</v>
      </c>
      <c r="H343" t="str">
        <f t="shared" si="24"/>
        <v>Velásquez, Pedro</v>
      </c>
      <c r="I343">
        <f t="shared" si="21"/>
        <v>300</v>
      </c>
    </row>
    <row r="344" spans="1:9" x14ac:dyDescent="0.25">
      <c r="A344" t="s">
        <v>282</v>
      </c>
      <c r="B344" cm="1">
        <f t="array" ref="B344">SUMPRODUCT(('1672'!$E$2:$E$498=A344)*'1672'!$K$2:$K$498)</f>
        <v>2500</v>
      </c>
      <c r="C344">
        <f t="shared" si="23"/>
        <v>2500.000344</v>
      </c>
      <c r="D344">
        <f t="shared" si="22"/>
        <v>254</v>
      </c>
      <c r="G344">
        <v>343</v>
      </c>
      <c r="H344" t="str">
        <f t="shared" si="24"/>
        <v>Álvarez, Francisco</v>
      </c>
      <c r="I344">
        <f t="shared" si="21"/>
        <v>234</v>
      </c>
    </row>
    <row r="345" spans="1:9" x14ac:dyDescent="0.25">
      <c r="A345" t="s">
        <v>491</v>
      </c>
      <c r="B345" cm="1">
        <f t="array" ref="B345">SUMPRODUCT(('1672'!$E$2:$E$498=A345)*'1672'!$K$2:$K$498)</f>
        <v>1136</v>
      </c>
      <c r="C345">
        <f t="shared" si="23"/>
        <v>1136.0003449999999</v>
      </c>
      <c r="D345">
        <f t="shared" si="22"/>
        <v>279</v>
      </c>
      <c r="G345">
        <v>344</v>
      </c>
      <c r="H345" t="str">
        <f t="shared" si="24"/>
        <v>Acosta, Margarita de</v>
      </c>
      <c r="I345">
        <f t="shared" si="21"/>
        <v>200</v>
      </c>
    </row>
    <row r="346" spans="1:9" x14ac:dyDescent="0.25">
      <c r="A346" t="s">
        <v>283</v>
      </c>
      <c r="B346" cm="1">
        <f t="array" ref="B346">SUMPRODUCT(('1672'!$E$2:$E$498=A346)*'1672'!$K$2:$K$498)</f>
        <v>1080</v>
      </c>
      <c r="C346">
        <f t="shared" si="23"/>
        <v>1080.000346</v>
      </c>
      <c r="D346">
        <f t="shared" si="22"/>
        <v>283</v>
      </c>
      <c r="G346">
        <v>345</v>
      </c>
      <c r="H346" t="str">
        <f t="shared" si="24"/>
        <v>Tapia, Domingo de</v>
      </c>
      <c r="I346">
        <f t="shared" si="21"/>
        <v>200</v>
      </c>
    </row>
    <row r="347" spans="1:9" x14ac:dyDescent="0.25">
      <c r="A347" t="s">
        <v>284</v>
      </c>
      <c r="B347" cm="1">
        <f t="array" ref="B347">SUMPRODUCT(('1672'!$E$2:$E$498=A347)*'1672'!$K$2:$K$498)</f>
        <v>1450</v>
      </c>
      <c r="C347">
        <f t="shared" si="23"/>
        <v>1450.0003469999999</v>
      </c>
      <c r="D347">
        <f t="shared" si="22"/>
        <v>274</v>
      </c>
      <c r="G347">
        <v>346</v>
      </c>
      <c r="H347" t="str">
        <f t="shared" si="24"/>
        <v>Pérez de Luna, Joseph</v>
      </c>
      <c r="I347">
        <f t="shared" si="21"/>
        <v>200</v>
      </c>
    </row>
    <row r="348" spans="1:9" x14ac:dyDescent="0.25">
      <c r="A348" t="s">
        <v>366</v>
      </c>
      <c r="B348" cm="1">
        <f t="array" ref="B348">SUMPRODUCT(('1672'!$E$2:$E$498=A348)*'1672'!$K$2:$K$498)</f>
        <v>600</v>
      </c>
      <c r="C348">
        <f t="shared" si="23"/>
        <v>600.00034800000003</v>
      </c>
      <c r="D348">
        <f t="shared" si="22"/>
        <v>308</v>
      </c>
      <c r="G348">
        <v>347</v>
      </c>
      <c r="H348" t="str">
        <f t="shared" si="24"/>
        <v>Carrión, Bartolomé</v>
      </c>
      <c r="I348">
        <f t="shared" si="21"/>
        <v>200</v>
      </c>
    </row>
    <row r="349" spans="1:9" x14ac:dyDescent="0.25">
      <c r="A349" t="s">
        <v>490</v>
      </c>
      <c r="B349" cm="1">
        <f t="array" ref="B349">SUMPRODUCT(('1672'!$E$2:$E$498=A349)*'1672'!$K$2:$K$498)</f>
        <v>300</v>
      </c>
      <c r="C349">
        <f t="shared" si="23"/>
        <v>300.00034900000003</v>
      </c>
      <c r="D349">
        <f t="shared" si="22"/>
        <v>335</v>
      </c>
      <c r="G349">
        <v>348</v>
      </c>
      <c r="H349" t="str">
        <f t="shared" si="24"/>
        <v>Rodríguez, Andrés</v>
      </c>
      <c r="I349">
        <f t="shared" si="21"/>
        <v>200</v>
      </c>
    </row>
    <row r="350" spans="1:9" x14ac:dyDescent="0.25">
      <c r="A350" t="s">
        <v>285</v>
      </c>
      <c r="B350" cm="1">
        <f t="array" ref="B350">SUMPRODUCT(('1672'!$E$2:$E$498=A350)*'1672'!$K$2:$K$498)</f>
        <v>400</v>
      </c>
      <c r="C350">
        <f t="shared" si="23"/>
        <v>400.00035000000003</v>
      </c>
      <c r="D350">
        <f t="shared" si="22"/>
        <v>318</v>
      </c>
      <c r="G350">
        <v>349</v>
      </c>
      <c r="H350" t="str">
        <f t="shared" si="24"/>
        <v>Riso, Carlos</v>
      </c>
      <c r="I350">
        <f t="shared" si="21"/>
        <v>200</v>
      </c>
    </row>
    <row r="351" spans="1:9" x14ac:dyDescent="0.25">
      <c r="A351" t="s">
        <v>359</v>
      </c>
      <c r="B351" cm="1">
        <f t="array" ref="B351">SUMPRODUCT(('1672'!$E$2:$E$498=A351)*'1672'!$K$2:$K$498)</f>
        <v>400</v>
      </c>
      <c r="C351">
        <f t="shared" si="23"/>
        <v>400.00035100000002</v>
      </c>
      <c r="D351">
        <f t="shared" si="22"/>
        <v>317</v>
      </c>
      <c r="G351">
        <v>350</v>
      </c>
      <c r="H351" t="str">
        <f t="shared" si="24"/>
        <v>Romero de Ysunza, Blas</v>
      </c>
      <c r="I351">
        <f t="shared" si="21"/>
        <v>200</v>
      </c>
    </row>
    <row r="352" spans="1:9" x14ac:dyDescent="0.25">
      <c r="A352" t="s">
        <v>286</v>
      </c>
      <c r="B352" cm="1">
        <f t="array" ref="B352">SUMPRODUCT(('1672'!$E$2:$E$498=A352)*'1672'!$K$2:$K$498)</f>
        <v>800</v>
      </c>
      <c r="C352">
        <f t="shared" si="23"/>
        <v>800.00035200000002</v>
      </c>
      <c r="D352">
        <f t="shared" si="22"/>
        <v>300</v>
      </c>
      <c r="G352">
        <v>351</v>
      </c>
      <c r="H352" t="str">
        <f t="shared" si="24"/>
        <v>Ponce de Mendoza, Antonio</v>
      </c>
      <c r="I352">
        <f t="shared" si="21"/>
        <v>200</v>
      </c>
    </row>
    <row r="353" spans="1:9" x14ac:dyDescent="0.25">
      <c r="A353" t="s">
        <v>411</v>
      </c>
      <c r="B353" cm="1">
        <f t="array" ref="B353">SUMPRODUCT(('1672'!$E$2:$E$498=A353)*'1672'!$K$2:$K$498)</f>
        <v>1500</v>
      </c>
      <c r="C353">
        <f t="shared" si="23"/>
        <v>1500.0003529999999</v>
      </c>
      <c r="D353">
        <f t="shared" si="22"/>
        <v>272</v>
      </c>
      <c r="G353">
        <v>352</v>
      </c>
      <c r="H353" t="str">
        <f t="shared" si="24"/>
        <v>Vargas Machuca, Joseph de</v>
      </c>
      <c r="I353">
        <f t="shared" si="21"/>
        <v>180</v>
      </c>
    </row>
    <row r="354" spans="1:9" x14ac:dyDescent="0.25">
      <c r="A354" t="s">
        <v>404</v>
      </c>
      <c r="B354" cm="1">
        <f t="array" ref="B354">SUMPRODUCT(('1672'!$E$2:$E$498=A354)*'1672'!$K$2:$K$498)</f>
        <v>100</v>
      </c>
      <c r="C354">
        <f t="shared" si="23"/>
        <v>100.000354</v>
      </c>
      <c r="D354">
        <f t="shared" si="22"/>
        <v>357</v>
      </c>
      <c r="G354">
        <v>353</v>
      </c>
      <c r="H354" t="str">
        <f t="shared" si="24"/>
        <v>Azpuru, Francisco de</v>
      </c>
      <c r="I354">
        <f t="shared" si="21"/>
        <v>150</v>
      </c>
    </row>
    <row r="355" spans="1:9" x14ac:dyDescent="0.25">
      <c r="A355" t="s">
        <v>427</v>
      </c>
      <c r="B355" cm="1">
        <f t="array" ref="B355">SUMPRODUCT(('1672'!$E$2:$E$498=A355)*'1672'!$K$2:$K$498)</f>
        <v>300</v>
      </c>
      <c r="C355">
        <f t="shared" si="23"/>
        <v>300.00035500000001</v>
      </c>
      <c r="D355">
        <f t="shared" si="22"/>
        <v>334</v>
      </c>
      <c r="G355">
        <v>354</v>
      </c>
      <c r="H355" t="str">
        <f t="shared" si="24"/>
        <v>Sepúlveda, Francisco de</v>
      </c>
      <c r="I355">
        <f t="shared" si="21"/>
        <v>150</v>
      </c>
    </row>
    <row r="356" spans="1:9" x14ac:dyDescent="0.25">
      <c r="A356" t="s">
        <v>287</v>
      </c>
      <c r="B356" cm="1">
        <f t="array" ref="B356">SUMPRODUCT(('1672'!$E$2:$E$498=A356)*'1672'!$K$2:$K$498)</f>
        <v>300</v>
      </c>
      <c r="C356">
        <f t="shared" si="23"/>
        <v>300.00035600000001</v>
      </c>
      <c r="D356">
        <f t="shared" si="22"/>
        <v>333</v>
      </c>
      <c r="G356">
        <v>355</v>
      </c>
      <c r="H356" t="str">
        <f t="shared" si="24"/>
        <v>Pérez, Domingo</v>
      </c>
      <c r="I356">
        <f t="shared" si="21"/>
        <v>120</v>
      </c>
    </row>
    <row r="357" spans="1:9" x14ac:dyDescent="0.25">
      <c r="A357" t="s">
        <v>288</v>
      </c>
      <c r="B357" cm="1">
        <f t="array" ref="B357">SUMPRODUCT(('1672'!$E$2:$E$498=A357)*'1672'!$K$2:$K$498)</f>
        <v>200</v>
      </c>
      <c r="C357">
        <f t="shared" si="23"/>
        <v>200.00035700000001</v>
      </c>
      <c r="D357">
        <f t="shared" si="22"/>
        <v>345</v>
      </c>
      <c r="G357">
        <v>356</v>
      </c>
      <c r="H357" t="str">
        <f t="shared" si="24"/>
        <v>Aldana, Juan de</v>
      </c>
      <c r="I357">
        <f t="shared" si="21"/>
        <v>100</v>
      </c>
    </row>
    <row r="358" spans="1:9" x14ac:dyDescent="0.25">
      <c r="A358" t="s">
        <v>289</v>
      </c>
      <c r="B358" cm="1">
        <f t="array" ref="B358">SUMPRODUCT(('1672'!$E$2:$E$498=A358)*'1672'!$K$2:$K$498)</f>
        <v>600</v>
      </c>
      <c r="C358">
        <f t="shared" si="23"/>
        <v>600.00035800000001</v>
      </c>
      <c r="D358">
        <f t="shared" si="22"/>
        <v>307</v>
      </c>
      <c r="G358">
        <v>357</v>
      </c>
      <c r="H358" t="str">
        <f t="shared" si="24"/>
        <v>Sánchez, Pedro</v>
      </c>
      <c r="I358">
        <f t="shared" si="21"/>
        <v>100</v>
      </c>
    </row>
    <row r="359" spans="1:9" x14ac:dyDescent="0.25">
      <c r="A359" t="s">
        <v>333</v>
      </c>
      <c r="B359" cm="1">
        <f t="array" ref="B359">SUMPRODUCT(('1672'!$E$2:$E$498=A359)*'1672'!$K$2:$K$498)</f>
        <v>500</v>
      </c>
      <c r="C359">
        <f t="shared" si="23"/>
        <v>500.000359</v>
      </c>
      <c r="D359">
        <f t="shared" si="22"/>
        <v>311</v>
      </c>
      <c r="G359">
        <v>358</v>
      </c>
      <c r="H359" t="str">
        <f t="shared" si="24"/>
        <v>Muñoz, María</v>
      </c>
      <c r="I359">
        <f t="shared" si="21"/>
        <v>100</v>
      </c>
    </row>
    <row r="360" spans="1:9" x14ac:dyDescent="0.25">
      <c r="A360" t="s">
        <v>489</v>
      </c>
      <c r="B360" cm="1">
        <f t="array" ref="B360">SUMPRODUCT(('1672'!$E$2:$E$498=A360)*'1672'!$K$2:$K$498)</f>
        <v>300</v>
      </c>
      <c r="C360">
        <f t="shared" si="23"/>
        <v>300.00036</v>
      </c>
      <c r="D360">
        <f t="shared" si="22"/>
        <v>332</v>
      </c>
      <c r="G360">
        <v>359</v>
      </c>
      <c r="H360" t="str">
        <f t="shared" si="24"/>
        <v>Vega, Manuel de</v>
      </c>
      <c r="I360">
        <f t="shared" si="21"/>
        <v>100</v>
      </c>
    </row>
    <row r="361" spans="1:9" x14ac:dyDescent="0.25">
      <c r="A361" t="s">
        <v>360</v>
      </c>
      <c r="B361" cm="1">
        <f t="array" ref="B361">SUMPRODUCT(('1672'!$E$2:$E$498=A361)*'1672'!$K$2:$K$498)</f>
        <v>300</v>
      </c>
      <c r="C361">
        <f t="shared" si="23"/>
        <v>300.000361</v>
      </c>
      <c r="D361">
        <f t="shared" si="22"/>
        <v>331</v>
      </c>
      <c r="G361">
        <v>360</v>
      </c>
      <c r="H361" t="str">
        <f t="shared" si="24"/>
        <v>López, Alonso</v>
      </c>
      <c r="I361">
        <f t="shared" si="21"/>
        <v>100</v>
      </c>
    </row>
    <row r="362" spans="1:9" x14ac:dyDescent="0.25">
      <c r="A362" t="s">
        <v>290</v>
      </c>
      <c r="B362" cm="1">
        <f t="array" ref="B362">SUMPRODUCT(('1672'!$E$2:$E$498=A362)*'1672'!$K$2:$K$498)</f>
        <v>300</v>
      </c>
      <c r="C362">
        <f t="shared" si="23"/>
        <v>300.000362</v>
      </c>
      <c r="D362">
        <f t="shared" si="22"/>
        <v>330</v>
      </c>
      <c r="G362">
        <v>361</v>
      </c>
      <c r="H362" t="str">
        <f t="shared" si="24"/>
        <v>López, Pedro</v>
      </c>
      <c r="I362">
        <f t="shared" si="21"/>
        <v>100</v>
      </c>
    </row>
    <row r="363" spans="1:9" x14ac:dyDescent="0.25">
      <c r="A363" t="s">
        <v>488</v>
      </c>
      <c r="B363" cm="1">
        <f t="array" ref="B363">SUMPRODUCT(('1672'!$E$2:$E$498=A363)*'1672'!$K$2:$K$498)</f>
        <v>350</v>
      </c>
      <c r="C363">
        <f t="shared" si="23"/>
        <v>350.00036299999999</v>
      </c>
      <c r="D363">
        <f t="shared" si="22"/>
        <v>326</v>
      </c>
      <c r="G363">
        <v>362</v>
      </c>
      <c r="H363" t="str">
        <f t="shared" si="24"/>
        <v>Suárez, Francisco</v>
      </c>
      <c r="I363">
        <f t="shared" si="21"/>
        <v>100</v>
      </c>
    </row>
    <row r="364" spans="1:9" x14ac:dyDescent="0.25">
      <c r="A364" t="s">
        <v>291</v>
      </c>
      <c r="B364" cm="1">
        <f t="array" ref="B364">SUMPRODUCT(('1672'!$E$2:$E$498=A364)*'1672'!$K$2:$K$498)</f>
        <v>100</v>
      </c>
      <c r="C364">
        <f t="shared" si="23"/>
        <v>100.000364</v>
      </c>
      <c r="D364">
        <f t="shared" si="22"/>
        <v>356</v>
      </c>
      <c r="G364">
        <v>363</v>
      </c>
      <c r="H364" t="str">
        <f t="shared" si="24"/>
        <v>Montes de Oca, Pedro de</v>
      </c>
      <c r="I364">
        <f t="shared" si="21"/>
        <v>99</v>
      </c>
    </row>
    <row r="365" spans="1:9" x14ac:dyDescent="0.25">
      <c r="A365" t="s">
        <v>292</v>
      </c>
      <c r="B365" cm="1">
        <f t="array" ref="B365">SUMPRODUCT(('1672'!$E$2:$E$498=A365)*'1672'!$K$2:$K$498)</f>
        <v>200</v>
      </c>
      <c r="C365">
        <f t="shared" si="23"/>
        <v>200.00036499999999</v>
      </c>
      <c r="D365">
        <f t="shared" si="22"/>
        <v>344</v>
      </c>
    </row>
    <row r="366" spans="1:9" x14ac:dyDescent="0.25">
      <c r="B366">
        <f>SUM(B3:B365)</f>
        <v>10730916</v>
      </c>
    </row>
    <row r="430" ht="15" customHeight="1" x14ac:dyDescent="0.25"/>
    <row r="437" ht="15" customHeight="1" x14ac:dyDescent="0.25"/>
    <row r="438" ht="15" customHeight="1" x14ac:dyDescent="0.25"/>
    <row r="457" ht="15" customHeight="1" x14ac:dyDescent="0.25"/>
    <row r="458" ht="15" customHeight="1" x14ac:dyDescent="0.25"/>
  </sheetData>
  <dataConsolidate topLabels="1">
    <dataRefs count="1">
      <dataRef ref="A1:B498" sheet="Mayores exportadores" r:id="rId1"/>
    </dataRefs>
  </dataConsolidate>
  <mergeCells count="1">
    <mergeCell ref="A1:D1"/>
  </mergeCells>
  <pageMargins left="0.7" right="0.7" top="0.75" bottom="0.75" header="0.3" footer="0.3"/>
  <pageSetup paperSize="9" orientation="portrait" horizontalDpi="0" verticalDpi="0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1672</vt:lpstr>
      <vt:lpstr>Mayores exportadores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2024-03-21T14:48:23Z</dcterms:modified>
</cp:coreProperties>
</file>