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80" tabRatio="500"/>
  </bookViews>
  <sheets>
    <sheet name="Calc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4" i="1"/>
  <c r="C21" i="1"/>
  <c r="C17" i="1"/>
  <c r="C16" i="1"/>
  <c r="C19" i="1"/>
  <c r="C23" i="1"/>
</calcChain>
</file>

<file path=xl/comments1.xml><?xml version="1.0" encoding="utf-8"?>
<comments xmlns="http://schemas.openxmlformats.org/spreadsheetml/2006/main">
  <authors>
    <author>Enoch Ko</author>
  </authors>
  <commentList>
    <comment ref="B4" authorId="0">
      <text>
        <r>
          <rPr>
            <b/>
            <sz val="9"/>
            <color indexed="81"/>
            <rFont val="Calibri"/>
            <family val="2"/>
          </rPr>
          <t>Enoch Ko:</t>
        </r>
        <r>
          <rPr>
            <sz val="9"/>
            <color indexed="81"/>
            <rFont val="Calibri"/>
            <family val="2"/>
          </rPr>
          <t xml:space="preserve">
Acceleration due to gravity at sea level</t>
        </r>
      </text>
    </comment>
  </commentList>
</comments>
</file>

<file path=xl/sharedStrings.xml><?xml version="1.0" encoding="utf-8"?>
<sst xmlns="http://schemas.openxmlformats.org/spreadsheetml/2006/main" count="30" uniqueCount="25">
  <si>
    <t>Radius of Earth</t>
  </si>
  <si>
    <t>km</t>
  </si>
  <si>
    <t>s</t>
  </si>
  <si>
    <t>km/s</t>
  </si>
  <si>
    <t>Label</t>
  </si>
  <si>
    <t>Constants</t>
  </si>
  <si>
    <t>Unit</t>
  </si>
  <si>
    <t>CONSTANTS</t>
  </si>
  <si>
    <t>VARIABLES</t>
  </si>
  <si>
    <t>CALCULATIONS</t>
  </si>
  <si>
    <r>
      <t>ms</t>
    </r>
    <r>
      <rPr>
        <vertAlign val="superscript"/>
        <sz val="12"/>
        <color theme="1"/>
        <rFont val="Calibri"/>
        <scheme val="minor"/>
      </rPr>
      <t>-2</t>
    </r>
  </si>
  <si>
    <r>
      <t>km</t>
    </r>
    <r>
      <rPr>
        <vertAlign val="superscript"/>
        <sz val="12"/>
        <color theme="1"/>
        <rFont val="Calibri"/>
        <scheme val="minor"/>
      </rPr>
      <t>2</t>
    </r>
  </si>
  <si>
    <r>
      <t>Orbit radius</t>
    </r>
    <r>
      <rPr>
        <vertAlign val="superscript"/>
        <sz val="12"/>
        <color theme="1"/>
        <rFont val="Calibri"/>
        <scheme val="minor"/>
      </rPr>
      <t>2</t>
    </r>
  </si>
  <si>
    <t>Orbit radius</t>
  </si>
  <si>
    <t>Distance from origin to drop point</t>
  </si>
  <si>
    <t>Drop Distance</t>
  </si>
  <si>
    <t>m per km</t>
  </si>
  <si>
    <t>Conversion: m to km</t>
  </si>
  <si>
    <r>
      <t>g</t>
    </r>
    <r>
      <rPr>
        <i/>
        <vertAlign val="subscript"/>
        <sz val="12"/>
        <color theme="1"/>
        <rFont val="Calibri"/>
        <scheme val="minor"/>
      </rPr>
      <t>h</t>
    </r>
  </si>
  <si>
    <r>
      <t>g</t>
    </r>
    <r>
      <rPr>
        <i/>
        <vertAlign val="subscript"/>
        <sz val="12"/>
        <color theme="1"/>
        <rFont val="Calibri"/>
        <scheme val="minor"/>
      </rPr>
      <t>0</t>
    </r>
  </si>
  <si>
    <t>Orbital Velocity at Orbit Altitude</t>
  </si>
  <si>
    <r>
      <t>(Orbit radius + drop distance)</t>
    </r>
    <r>
      <rPr>
        <vertAlign val="superscript"/>
        <sz val="12"/>
        <color theme="1"/>
        <rFont val="Calibri"/>
        <scheme val="minor"/>
      </rPr>
      <t>2</t>
    </r>
  </si>
  <si>
    <t>Time from origin to drop point</t>
  </si>
  <si>
    <t>Orbit Altitude</t>
  </si>
  <si>
    <t>km above sea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</si>
</sst>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-* #,##0_-;\-* #,##0_-;_-* &quot;-&quot;??_-;_-@_-"/>
    <numFmt numFmtId="166" formatCode="_-* #,##0.00000_-;\-* #,##0.0000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i/>
      <sz val="12"/>
      <color theme="1"/>
      <name val="Calibri"/>
      <scheme val="minor"/>
    </font>
    <font>
      <i/>
      <vertAlign val="subscript"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6" fillId="0" borderId="0" xfId="0" applyFont="1"/>
    <xf numFmtId="43" fontId="0" fillId="0" borderId="0" xfId="13" applyFont="1"/>
    <xf numFmtId="165" fontId="0" fillId="2" borderId="0" xfId="13" applyNumberFormat="1" applyFont="1" applyFill="1"/>
    <xf numFmtId="166" fontId="0" fillId="2" borderId="0" xfId="13" applyNumberFormat="1" applyFont="1" applyFill="1"/>
  </cellXfs>
  <cellStyles count="58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"/>
  <cols>
    <col min="1" max="1" width="4.6640625" customWidth="1"/>
    <col min="2" max="2" width="34.1640625" bestFit="1" customWidth="1"/>
    <col min="3" max="3" width="18.1640625" bestFit="1" customWidth="1"/>
  </cols>
  <sheetData>
    <row r="1" spans="1:4">
      <c r="B1" s="1" t="s">
        <v>4</v>
      </c>
      <c r="C1" s="1" t="s">
        <v>5</v>
      </c>
      <c r="D1" s="1" t="s">
        <v>6</v>
      </c>
    </row>
    <row r="2" spans="1:4">
      <c r="A2" s="1" t="s">
        <v>7</v>
      </c>
    </row>
    <row r="3" spans="1:4">
      <c r="B3" t="s">
        <v>0</v>
      </c>
      <c r="C3" s="4">
        <v>6371</v>
      </c>
      <c r="D3" t="s">
        <v>1</v>
      </c>
    </row>
    <row r="4" spans="1:4" ht="17">
      <c r="B4" s="2" t="s">
        <v>19</v>
      </c>
      <c r="C4" s="5">
        <v>9.8066499999999994</v>
      </c>
      <c r="D4" t="s">
        <v>10</v>
      </c>
    </row>
    <row r="5" spans="1:4">
      <c r="B5" t="s">
        <v>17</v>
      </c>
      <c r="C5" s="4">
        <v>1000</v>
      </c>
      <c r="D5" t="s">
        <v>16</v>
      </c>
    </row>
    <row r="6" spans="1:4">
      <c r="B6" t="s">
        <v>15</v>
      </c>
      <c r="C6" s="4">
        <v>1</v>
      </c>
      <c r="D6" t="s">
        <v>1</v>
      </c>
    </row>
    <row r="7" spans="1:4">
      <c r="C7" s="3"/>
    </row>
    <row r="8" spans="1:4">
      <c r="C8" s="3"/>
    </row>
    <row r="9" spans="1:4">
      <c r="A9" s="1" t="s">
        <v>8</v>
      </c>
      <c r="C9" s="3"/>
    </row>
    <row r="10" spans="1:4">
      <c r="B10" t="s">
        <v>23</v>
      </c>
      <c r="C10" s="4">
        <v>330</v>
      </c>
      <c r="D10" t="s">
        <v>24</v>
      </c>
    </row>
    <row r="11" spans="1:4">
      <c r="C11" s="3"/>
    </row>
    <row r="12" spans="1:4">
      <c r="C12" s="3"/>
    </row>
    <row r="13" spans="1:4">
      <c r="A13" s="1" t="s">
        <v>9</v>
      </c>
      <c r="C13" s="3"/>
    </row>
    <row r="14" spans="1:4" ht="17">
      <c r="A14" s="1"/>
      <c r="B14" s="2" t="s">
        <v>18</v>
      </c>
      <c r="C14" s="3">
        <f>C4*(C3/C15)^2</f>
        <v>8.8645490998031526</v>
      </c>
      <c r="D14" t="s">
        <v>10</v>
      </c>
    </row>
    <row r="15" spans="1:4">
      <c r="B15" t="s">
        <v>13</v>
      </c>
      <c r="C15" s="3">
        <f>C3+C10</f>
        <v>6701</v>
      </c>
      <c r="D15" t="s">
        <v>1</v>
      </c>
    </row>
    <row r="16" spans="1:4" ht="16">
      <c r="B16" t="s">
        <v>12</v>
      </c>
      <c r="C16" s="3">
        <f>C15^2</f>
        <v>44903401</v>
      </c>
      <c r="D16" t="s">
        <v>11</v>
      </c>
    </row>
    <row r="17" spans="2:4" ht="16">
      <c r="B17" t="s">
        <v>21</v>
      </c>
      <c r="C17" s="3">
        <f>(C15+C6)^2</f>
        <v>44916804</v>
      </c>
      <c r="D17" t="s">
        <v>11</v>
      </c>
    </row>
    <row r="18" spans="2:4">
      <c r="C18" s="3"/>
    </row>
    <row r="19" spans="2:4">
      <c r="B19" t="s">
        <v>14</v>
      </c>
      <c r="C19" s="3">
        <f>SQRT(C17-C16)</f>
        <v>115.77132632910448</v>
      </c>
      <c r="D19" t="s">
        <v>1</v>
      </c>
    </row>
    <row r="20" spans="2:4">
      <c r="C20" s="3"/>
    </row>
    <row r="21" spans="2:4">
      <c r="B21" t="s">
        <v>22</v>
      </c>
      <c r="C21" s="3">
        <f>SQRT(2*C6*C5/C14)</f>
        <v>15.020578969103374</v>
      </c>
      <c r="D21" t="s">
        <v>2</v>
      </c>
    </row>
    <row r="22" spans="2:4">
      <c r="C22" s="3"/>
    </row>
    <row r="23" spans="2:4">
      <c r="B23" t="s">
        <v>20</v>
      </c>
      <c r="C23" s="3">
        <f>C19/C21</f>
        <v>7.7075142421101521</v>
      </c>
      <c r="D23" t="s">
        <v>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Manager/>
  <Company/>
  <LinksUpToDate>false</LinksUpToDate>
  <SharedDoc>false</SharedDoc>
  <HyperlinkBase>http://www.enochko.com/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Orbital Veloctiy Calculator</dc:title>
  <dc:subject/>
  <dc:creator>Enoch Ko</dc:creator>
  <cp:keywords/>
  <dc:description/>
  <cp:lastModifiedBy>Enoch Ko</cp:lastModifiedBy>
  <dcterms:created xsi:type="dcterms:W3CDTF">2014-07-24T14:51:38Z</dcterms:created>
  <dcterms:modified xsi:type="dcterms:W3CDTF">2014-07-31T12:59:16Z</dcterms:modified>
  <cp:category/>
</cp:coreProperties>
</file>