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codeName="ThisWorkbook" defaultThemeVersion="166925"/>
  <mc:AlternateContent xmlns:mc="http://schemas.openxmlformats.org/markup-compatibility/2006">
    <mc:Choice Requires="x15">
      <x15ac:absPath xmlns:x15ac="http://schemas.microsoft.com/office/spreadsheetml/2010/11/ac" url="https://d.docs.live.net/689f34788f317df7/Documents/School Work/BUS 479/"/>
    </mc:Choice>
  </mc:AlternateContent>
  <xr:revisionPtr revIDLastSave="121" documentId="13_ncr:1_{51F6BBC2-8C1D-4D91-9FF1-A104ADC2918A}" xr6:coauthVersionLast="45" xr6:coauthVersionMax="45" xr10:uidLastSave="{A0B5842B-98BE-4BA4-9BE7-D725B0C0A4D8}"/>
  <bookViews>
    <workbookView xWindow="-90" yWindow="-90" windowWidth="19380" windowHeight="10380" activeTab="2" xr2:uid="{5206181B-4892-49E9-BEAF-B03551091D74}"/>
  </bookViews>
  <sheets>
    <sheet name="Question2" sheetId="9" r:id="rId1"/>
    <sheet name="Question3" sheetId="10" r:id="rId2"/>
    <sheet name="AttritionData" sheetId="3" r:id="rId3"/>
    <sheet name="Solutions" sheetId="6" state="veryHidden" r:id="rId4"/>
  </sheets>
  <calcPr calcId="191029"/>
  <pivotCaches>
    <pivotCache cacheId="4" r:id="rId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2" i="3" l="1" a="1"/>
  <c r="O2" i="3" s="1"/>
  <c r="O3" i="3" a="1"/>
  <c r="O3" i="3" s="1"/>
  <c r="O4" i="3" a="1"/>
  <c r="O4" i="3" s="1"/>
  <c r="O5" i="3" a="1"/>
  <c r="O5" i="3" s="1"/>
  <c r="O6" i="3" a="1"/>
  <c r="O6" i="3" s="1"/>
  <c r="O7" i="3" a="1"/>
  <c r="O7" i="3" s="1"/>
  <c r="O8" i="3" a="1"/>
  <c r="O8" i="3" s="1"/>
  <c r="O9" i="3" a="1"/>
  <c r="O9" i="3" s="1"/>
  <c r="O10" i="3" a="1"/>
  <c r="O10" i="3" s="1"/>
  <c r="O11" i="3" a="1"/>
  <c r="O11" i="3" s="1"/>
  <c r="O12" i="3" a="1"/>
  <c r="O12" i="3"/>
  <c r="O13" i="3" a="1"/>
  <c r="O13" i="3" s="1"/>
  <c r="O14" i="3" a="1"/>
  <c r="O14" i="3"/>
  <c r="O15" i="3" a="1"/>
  <c r="O15" i="3" s="1"/>
  <c r="O16" i="3" a="1"/>
  <c r="O16" i="3"/>
  <c r="O17" i="3" a="1"/>
  <c r="O17" i="3" s="1"/>
  <c r="O18" i="3" a="1"/>
  <c r="O18" i="3" s="1"/>
  <c r="O19" i="3" a="1"/>
  <c r="O19" i="3" s="1"/>
  <c r="O20" i="3" a="1"/>
  <c r="O20" i="3"/>
  <c r="O21" i="3" a="1"/>
  <c r="O21" i="3" s="1"/>
  <c r="O22" i="3" a="1"/>
  <c r="O22" i="3"/>
  <c r="O23" i="3" a="1"/>
  <c r="O23" i="3" s="1"/>
  <c r="O24" i="3" a="1"/>
  <c r="O24" i="3"/>
  <c r="O25" i="3" a="1"/>
  <c r="O25" i="3" s="1"/>
  <c r="O26" i="3" a="1"/>
  <c r="O26" i="3" s="1"/>
  <c r="O27" i="3" a="1"/>
  <c r="O27" i="3" s="1"/>
  <c r="O28" i="3" a="1"/>
  <c r="O28" i="3"/>
  <c r="O29" i="3" a="1"/>
  <c r="O29" i="3" s="1"/>
  <c r="O30" i="3" a="1"/>
  <c r="O30" i="3"/>
  <c r="O31" i="3" a="1"/>
  <c r="O31" i="3" s="1"/>
  <c r="O32" i="3" a="1"/>
  <c r="O32" i="3"/>
  <c r="O33" i="3" a="1"/>
  <c r="O33" i="3" s="1"/>
  <c r="O34" i="3" a="1"/>
  <c r="O34" i="3" s="1"/>
  <c r="O35" i="3" a="1"/>
  <c r="O35" i="3" s="1"/>
  <c r="O36" i="3" a="1"/>
  <c r="O36" i="3" s="1"/>
  <c r="O37" i="3" a="1"/>
  <c r="O37" i="3" s="1"/>
  <c r="O38" i="3" a="1"/>
  <c r="O38" i="3"/>
  <c r="O39" i="3" a="1"/>
  <c r="O39" i="3" s="1"/>
  <c r="O40" i="3" a="1"/>
  <c r="O40" i="3"/>
  <c r="O41" i="3" a="1"/>
  <c r="O41" i="3" s="1"/>
  <c r="O42" i="3" a="1"/>
  <c r="O42" i="3" s="1"/>
  <c r="O43" i="3" a="1"/>
  <c r="O43" i="3" s="1"/>
  <c r="O44" i="3" a="1"/>
  <c r="O44" i="3"/>
  <c r="O45" i="3" a="1"/>
  <c r="O45" i="3" s="1"/>
  <c r="O46" i="3" a="1"/>
  <c r="O46" i="3"/>
  <c r="O47" i="3" a="1"/>
  <c r="O47" i="3" s="1"/>
  <c r="O48" i="3" a="1"/>
  <c r="O48" i="3"/>
  <c r="O49" i="3" a="1"/>
  <c r="O49" i="3" s="1"/>
  <c r="O50" i="3" a="1"/>
  <c r="O50" i="3" s="1"/>
  <c r="O51" i="3" a="1"/>
  <c r="O51" i="3" s="1"/>
  <c r="O52" i="3" a="1"/>
  <c r="O52" i="3" s="1"/>
  <c r="O53" i="3" a="1"/>
  <c r="O53" i="3" s="1"/>
  <c r="O54" i="3" a="1"/>
  <c r="O54" i="3" s="1"/>
  <c r="O55" i="3" a="1"/>
  <c r="O55" i="3" s="1"/>
  <c r="O56" i="3" a="1"/>
  <c r="O56" i="3"/>
  <c r="O57" i="3" a="1"/>
  <c r="O57" i="3" s="1"/>
  <c r="O58" i="3" a="1"/>
  <c r="O58" i="3" s="1"/>
  <c r="O59" i="3" a="1"/>
  <c r="O59" i="3" s="1"/>
  <c r="O60" i="3" a="1"/>
  <c r="O60" i="3"/>
  <c r="O61" i="3" a="1"/>
  <c r="O61" i="3" s="1"/>
  <c r="O62" i="3" a="1"/>
  <c r="O62" i="3"/>
  <c r="O63" i="3" a="1"/>
  <c r="O63" i="3" s="1"/>
  <c r="O64" i="3" a="1"/>
  <c r="O64" i="3"/>
  <c r="O65" i="3" a="1"/>
  <c r="O65" i="3" s="1"/>
  <c r="O66" i="3" a="1"/>
  <c r="O66" i="3" s="1"/>
  <c r="O67" i="3" a="1"/>
  <c r="O67" i="3" s="1"/>
  <c r="O68" i="3" a="1"/>
  <c r="O68" i="3" s="1"/>
  <c r="O69" i="3" a="1"/>
  <c r="O69" i="3" s="1"/>
  <c r="O70" i="3" a="1"/>
  <c r="O70" i="3" s="1"/>
  <c r="O71" i="3" a="1"/>
  <c r="O71" i="3" s="1"/>
  <c r="O72" i="3" a="1"/>
  <c r="O72" i="3"/>
  <c r="O73" i="3" a="1"/>
  <c r="O73" i="3" s="1"/>
  <c r="O74" i="3" a="1"/>
  <c r="O74" i="3" s="1"/>
  <c r="O75" i="3" a="1"/>
  <c r="O75" i="3" s="1"/>
  <c r="O76" i="3" a="1"/>
  <c r="O76" i="3"/>
  <c r="O77" i="3" a="1"/>
  <c r="O77" i="3" s="1"/>
  <c r="O78" i="3" a="1"/>
  <c r="O78" i="3"/>
  <c r="O79" i="3" a="1"/>
  <c r="O79" i="3" s="1"/>
  <c r="O80" i="3" a="1"/>
  <c r="O80" i="3"/>
  <c r="O81" i="3" a="1"/>
  <c r="O81" i="3" s="1"/>
  <c r="O82" i="3" a="1"/>
  <c r="O82" i="3" s="1"/>
  <c r="O83" i="3" a="1"/>
  <c r="O83" i="3" s="1"/>
  <c r="O84" i="3" a="1"/>
  <c r="O84" i="3" s="1"/>
  <c r="O85" i="3" a="1"/>
  <c r="O85" i="3" s="1"/>
  <c r="O86" i="3" a="1"/>
  <c r="O86" i="3"/>
  <c r="O87" i="3" a="1"/>
  <c r="O87" i="3" s="1"/>
  <c r="O88" i="3" a="1"/>
  <c r="O88" i="3"/>
  <c r="O89" i="3" a="1"/>
  <c r="O89" i="3" s="1"/>
  <c r="O90" i="3" a="1"/>
  <c r="O90" i="3" s="1"/>
  <c r="O91" i="3" a="1"/>
  <c r="O91" i="3" s="1"/>
  <c r="O92" i="3" a="1"/>
  <c r="O92" i="3"/>
  <c r="O93" i="3" a="1"/>
  <c r="O93" i="3" s="1"/>
  <c r="O94" i="3" a="1"/>
  <c r="O94" i="3"/>
  <c r="O95" i="3" a="1"/>
  <c r="O95" i="3" s="1"/>
  <c r="O96" i="3" a="1"/>
  <c r="O96" i="3"/>
  <c r="O97" i="3" a="1"/>
  <c r="O97" i="3" s="1"/>
  <c r="O98" i="3" a="1"/>
  <c r="O98" i="3" s="1"/>
  <c r="O99" i="3" a="1"/>
  <c r="O99" i="3" s="1"/>
  <c r="O100" i="3" a="1"/>
  <c r="O100" i="3" s="1"/>
  <c r="O101" i="3" a="1"/>
  <c r="O101" i="3" s="1"/>
  <c r="O102" i="3" a="1"/>
  <c r="O102" i="3"/>
  <c r="O103" i="3" a="1"/>
  <c r="O103" i="3" s="1"/>
  <c r="O104" i="3" a="1"/>
  <c r="O104" i="3"/>
  <c r="O105" i="3" a="1"/>
  <c r="O105" i="3" s="1"/>
  <c r="O106" i="3" a="1"/>
  <c r="O106" i="3" s="1"/>
  <c r="O107" i="3" a="1"/>
  <c r="O107" i="3" s="1"/>
  <c r="O108" i="3" a="1"/>
  <c r="O108" i="3"/>
  <c r="O109" i="3" a="1"/>
  <c r="O109" i="3" s="1"/>
  <c r="O110" i="3" a="1"/>
  <c r="O110" i="3" s="1"/>
  <c r="O111" i="3" a="1"/>
  <c r="O111" i="3" s="1"/>
  <c r="O112" i="3" a="1"/>
  <c r="O112" i="3"/>
  <c r="O113" i="3" a="1"/>
  <c r="O113" i="3" s="1"/>
  <c r="O114" i="3" a="1"/>
  <c r="O114" i="3" s="1"/>
  <c r="O115" i="3" a="1"/>
  <c r="O115" i="3" s="1"/>
  <c r="O116" i="3" a="1"/>
  <c r="O116" i="3" s="1"/>
  <c r="O117" i="3" a="1"/>
  <c r="O117" i="3" s="1"/>
  <c r="O118" i="3" a="1"/>
  <c r="O118" i="3"/>
  <c r="O119" i="3" a="1"/>
  <c r="O119" i="3" s="1"/>
  <c r="O120" i="3" a="1"/>
  <c r="O120" i="3"/>
  <c r="O121" i="3" a="1"/>
  <c r="O121" i="3" s="1"/>
  <c r="O122" i="3" a="1"/>
  <c r="O122" i="3" s="1"/>
  <c r="O123" i="3" a="1"/>
  <c r="O123" i="3" s="1"/>
  <c r="O124" i="3" a="1"/>
  <c r="O124" i="3" s="1"/>
  <c r="O125" i="3" a="1"/>
  <c r="O125" i="3" s="1"/>
  <c r="O126" i="3" a="1"/>
  <c r="O126" i="3" s="1"/>
  <c r="O127" i="3" a="1"/>
  <c r="O127" i="3" s="1"/>
  <c r="O128" i="3" a="1"/>
  <c r="O128" i="3"/>
  <c r="O129" i="3" a="1"/>
  <c r="O129" i="3" s="1"/>
  <c r="O130" i="3" a="1"/>
  <c r="O130" i="3" s="1"/>
  <c r="O131" i="3" a="1"/>
  <c r="O131" i="3" s="1"/>
  <c r="O132" i="3" a="1"/>
  <c r="O132" i="3" s="1"/>
  <c r="O133" i="3" a="1"/>
  <c r="O133" i="3" s="1"/>
  <c r="O134" i="3" a="1"/>
  <c r="O134" i="3"/>
  <c r="O135" i="3" a="1"/>
  <c r="O135" i="3" s="1"/>
  <c r="O136" i="3" a="1"/>
  <c r="O136" i="3"/>
  <c r="O137" i="3" a="1"/>
  <c r="O137" i="3" s="1"/>
  <c r="O138" i="3" a="1"/>
  <c r="O138" i="3" s="1"/>
  <c r="O139" i="3" a="1"/>
  <c r="O139" i="3" s="1"/>
  <c r="O140" i="3" a="1"/>
  <c r="O140" i="3" s="1"/>
  <c r="O141" i="3" a="1"/>
  <c r="O141" i="3" s="1"/>
  <c r="O142" i="3" a="1"/>
  <c r="O142" i="3" s="1"/>
  <c r="O143" i="3" a="1"/>
  <c r="O143" i="3" s="1"/>
  <c r="O144" i="3" a="1"/>
  <c r="O144" i="3"/>
  <c r="O145" i="3" a="1"/>
  <c r="O145" i="3" s="1"/>
  <c r="O146" i="3" a="1"/>
  <c r="O146" i="3" s="1"/>
  <c r="O147" i="3" a="1"/>
  <c r="O147" i="3" s="1"/>
  <c r="O148" i="3" a="1"/>
  <c r="O148" i="3" s="1"/>
  <c r="O149" i="3" a="1"/>
  <c r="O149" i="3" s="1"/>
  <c r="O150" i="3" a="1"/>
  <c r="O150" i="3"/>
  <c r="O151" i="3" a="1"/>
  <c r="O151" i="3" s="1"/>
  <c r="O152" i="3" a="1"/>
  <c r="O152" i="3"/>
  <c r="O153" i="3" a="1"/>
  <c r="O153" i="3" s="1"/>
  <c r="O154" i="3" a="1"/>
  <c r="O154" i="3" s="1"/>
  <c r="O155" i="3" a="1"/>
  <c r="O155" i="3" s="1"/>
  <c r="O156" i="3" a="1"/>
  <c r="O156" i="3" s="1"/>
  <c r="O157" i="3" a="1"/>
  <c r="O157" i="3" s="1"/>
  <c r="O158" i="3" a="1"/>
  <c r="O158" i="3" s="1"/>
  <c r="O159" i="3" a="1"/>
  <c r="O159" i="3" s="1"/>
  <c r="O160" i="3" a="1"/>
  <c r="O160" i="3"/>
  <c r="O161" i="3" a="1"/>
  <c r="O161" i="3" s="1"/>
  <c r="O162" i="3" a="1"/>
  <c r="O162" i="3" s="1"/>
  <c r="O163" i="3" a="1"/>
  <c r="O163" i="3" s="1"/>
  <c r="O164" i="3" a="1"/>
  <c r="O164" i="3" s="1"/>
  <c r="O165" i="3" a="1"/>
  <c r="O165" i="3" s="1"/>
  <c r="O166" i="3" a="1"/>
  <c r="O166" i="3"/>
  <c r="O167" i="3" a="1"/>
  <c r="O167" i="3" s="1"/>
  <c r="O168" i="3" a="1"/>
  <c r="O168" i="3"/>
  <c r="O169" i="3" a="1"/>
  <c r="O169" i="3" s="1"/>
  <c r="O170" i="3" a="1"/>
  <c r="O170" i="3" s="1"/>
  <c r="O171" i="3" a="1"/>
  <c r="O171" i="3" s="1"/>
  <c r="O172" i="3" a="1"/>
  <c r="O172" i="3" s="1"/>
  <c r="O173" i="3" a="1"/>
  <c r="O173" i="3" s="1"/>
  <c r="O174" i="3" a="1"/>
  <c r="O174" i="3" s="1"/>
  <c r="O175" i="3" a="1"/>
  <c r="O175" i="3" s="1"/>
  <c r="O176" i="3" a="1"/>
  <c r="O176" i="3"/>
  <c r="O177" i="3" a="1"/>
  <c r="O177" i="3" s="1"/>
  <c r="O178" i="3" a="1"/>
  <c r="O178" i="3" s="1"/>
  <c r="O179" i="3" a="1"/>
  <c r="O179" i="3" s="1"/>
  <c r="O180" i="3" a="1"/>
  <c r="O180" i="3" s="1"/>
  <c r="O181" i="3" a="1"/>
  <c r="O181" i="3" s="1"/>
  <c r="O182" i="3" a="1"/>
  <c r="O182" i="3"/>
  <c r="O183" i="3" a="1"/>
  <c r="O183" i="3" s="1"/>
  <c r="O184" i="3" a="1"/>
  <c r="O184" i="3"/>
  <c r="O185" i="3" a="1"/>
  <c r="O185" i="3" s="1"/>
  <c r="O186" i="3" a="1"/>
  <c r="O186" i="3" s="1"/>
  <c r="O187" i="3" a="1"/>
  <c r="O187" i="3" s="1"/>
  <c r="O188" i="3" a="1"/>
  <c r="O188" i="3" s="1"/>
  <c r="O189" i="3" a="1"/>
  <c r="O189" i="3" s="1"/>
  <c r="O190" i="3" a="1"/>
  <c r="O190" i="3" s="1"/>
  <c r="O191" i="3" a="1"/>
  <c r="O191" i="3" s="1"/>
  <c r="O192" i="3" a="1"/>
  <c r="O192" i="3"/>
  <c r="O193" i="3" a="1"/>
  <c r="O193" i="3" s="1"/>
  <c r="O194" i="3" a="1"/>
  <c r="O194" i="3" s="1"/>
  <c r="O195" i="3" a="1"/>
  <c r="O195" i="3" s="1"/>
  <c r="O196" i="3" a="1"/>
  <c r="O196" i="3" s="1"/>
  <c r="O197" i="3" a="1"/>
  <c r="O197" i="3" s="1"/>
  <c r="O198" i="3" a="1"/>
  <c r="O198" i="3"/>
  <c r="O199" i="3" a="1"/>
  <c r="O199" i="3" s="1"/>
  <c r="O200" i="3" a="1"/>
  <c r="O200" i="3" s="1"/>
  <c r="O201" i="3" a="1"/>
  <c r="O201" i="3" s="1"/>
  <c r="O202" i="3" a="1"/>
  <c r="O202" i="3" s="1"/>
  <c r="O203" i="3" a="1"/>
  <c r="O203" i="3" s="1"/>
  <c r="O204" i="3" a="1"/>
  <c r="O204" i="3" s="1"/>
  <c r="O205" i="3" a="1"/>
  <c r="O205" i="3" s="1"/>
  <c r="O206" i="3" a="1"/>
  <c r="O206" i="3" s="1"/>
  <c r="O207" i="3" a="1"/>
  <c r="O207" i="3" s="1"/>
  <c r="O208" i="3" a="1"/>
  <c r="O208" i="3"/>
  <c r="O209" i="3" a="1"/>
  <c r="O209" i="3" s="1"/>
  <c r="O210" i="3" a="1"/>
  <c r="O210" i="3" s="1"/>
  <c r="O211" i="3" a="1"/>
  <c r="O211" i="3" s="1"/>
  <c r="O212" i="3" a="1"/>
  <c r="O212" i="3" s="1"/>
  <c r="O213" i="3" a="1"/>
  <c r="O213" i="3" s="1"/>
  <c r="O214" i="3" a="1"/>
  <c r="O214" i="3"/>
  <c r="O215" i="3" a="1"/>
  <c r="O215" i="3" s="1"/>
  <c r="O216" i="3" a="1"/>
  <c r="O216" i="3" s="1"/>
  <c r="O217" i="3" a="1"/>
  <c r="O217" i="3" s="1"/>
  <c r="O218" i="3" a="1"/>
  <c r="O218" i="3" s="1"/>
  <c r="O219" i="3" a="1"/>
  <c r="O219" i="3" s="1"/>
  <c r="O220" i="3" a="1"/>
  <c r="O220" i="3" s="1"/>
  <c r="O221" i="3" a="1"/>
  <c r="O221" i="3" s="1"/>
  <c r="O222" i="3" a="1"/>
  <c r="O222" i="3" s="1"/>
  <c r="O223" i="3" a="1"/>
  <c r="O223" i="3" s="1"/>
  <c r="O224" i="3" a="1"/>
  <c r="O224" i="3"/>
  <c r="O225" i="3" a="1"/>
  <c r="O225" i="3" s="1"/>
  <c r="O226" i="3" a="1"/>
  <c r="O226" i="3" s="1"/>
  <c r="O227" i="3" a="1"/>
  <c r="O227" i="3" s="1"/>
  <c r="O228" i="3" a="1"/>
  <c r="O228" i="3"/>
  <c r="O229" i="3" a="1"/>
  <c r="O229" i="3" s="1"/>
  <c r="O230" i="3" a="1"/>
  <c r="O230" i="3"/>
  <c r="O231" i="3" a="1"/>
  <c r="O231" i="3" s="1"/>
  <c r="O232" i="3" a="1"/>
  <c r="O232" i="3" s="1"/>
  <c r="O233" i="3" a="1"/>
  <c r="O233" i="3" s="1"/>
  <c r="O234" i="3" a="1"/>
  <c r="O234" i="3"/>
  <c r="O235" i="3" a="1"/>
  <c r="O235" i="3" s="1"/>
  <c r="O236" i="3" a="1"/>
  <c r="O236" i="3" s="1"/>
  <c r="O237" i="3" a="1"/>
  <c r="O237" i="3" s="1"/>
  <c r="O238" i="3" a="1"/>
  <c r="O238" i="3"/>
  <c r="O239" i="3" a="1"/>
  <c r="O239" i="3"/>
  <c r="O240" i="3" a="1"/>
  <c r="O240" i="3" s="1"/>
  <c r="O241" i="3" a="1"/>
  <c r="O241" i="3" s="1"/>
  <c r="O242" i="3" a="1"/>
  <c r="O242" i="3"/>
  <c r="O243" i="3" a="1"/>
  <c r="O243" i="3"/>
  <c r="O244" i="3" a="1"/>
  <c r="O244" i="3" s="1"/>
  <c r="O245" i="3" a="1"/>
  <c r="O245" i="3" s="1"/>
  <c r="O246" i="3" a="1"/>
  <c r="O246" i="3" s="1"/>
  <c r="O247" i="3" a="1"/>
  <c r="O247" i="3"/>
  <c r="O248" i="3" a="1"/>
  <c r="O248" i="3"/>
  <c r="O249" i="3" a="1"/>
  <c r="O249" i="3" s="1"/>
  <c r="O250" i="3" a="1"/>
  <c r="O250" i="3" s="1"/>
  <c r="O251" i="3" a="1"/>
  <c r="O251" i="3"/>
  <c r="O252" i="3" a="1"/>
  <c r="O252" i="3" s="1"/>
  <c r="O253" i="3" a="1"/>
  <c r="O253" i="3" s="1"/>
  <c r="O254" i="3" a="1"/>
  <c r="O254" i="3" s="1"/>
  <c r="O255" i="3" a="1"/>
  <c r="O255" i="3"/>
  <c r="O256" i="3" a="1"/>
  <c r="O256" i="3"/>
  <c r="O257" i="3" a="1"/>
  <c r="O257" i="3" s="1"/>
  <c r="O258" i="3" a="1"/>
  <c r="O258" i="3" s="1"/>
  <c r="O259" i="3" a="1"/>
  <c r="O259" i="3" s="1"/>
  <c r="O260" i="3" a="1"/>
  <c r="O260" i="3"/>
  <c r="O261" i="3" a="1"/>
  <c r="O261" i="3" s="1"/>
  <c r="O262" i="3" a="1"/>
  <c r="O262" i="3"/>
  <c r="O263" i="3" a="1"/>
  <c r="O263" i="3" s="1"/>
  <c r="O264" i="3" a="1"/>
  <c r="O264" i="3"/>
  <c r="O265" i="3" a="1"/>
  <c r="O265" i="3" s="1"/>
  <c r="O266" i="3" a="1"/>
  <c r="O266" i="3" s="1"/>
  <c r="O267" i="3" a="1"/>
  <c r="O267" i="3" s="1"/>
  <c r="O268" i="3" a="1"/>
  <c r="O268" i="3" s="1"/>
  <c r="O269" i="3" a="1"/>
  <c r="O269" i="3" s="1"/>
  <c r="O270" i="3" a="1"/>
  <c r="O270" i="3"/>
  <c r="O271" i="3" a="1"/>
  <c r="O271" i="3"/>
  <c r="O272" i="3" a="1"/>
  <c r="O272" i="3" s="1"/>
  <c r="O273" i="3" a="1"/>
  <c r="O273" i="3" s="1"/>
  <c r="O274" i="3" a="1"/>
  <c r="O274" i="3"/>
  <c r="O275" i="3" a="1"/>
  <c r="O275" i="3"/>
  <c r="O276" i="3" a="1"/>
  <c r="O276" i="3" s="1"/>
  <c r="O277" i="3" a="1"/>
  <c r="O277" i="3" s="1"/>
  <c r="O278" i="3" a="1"/>
  <c r="O278" i="3"/>
  <c r="O279" i="3" a="1"/>
  <c r="O279" i="3"/>
  <c r="O280" i="3" a="1"/>
  <c r="O280" i="3"/>
  <c r="O281" i="3" a="1"/>
  <c r="O281" i="3" s="1"/>
  <c r="O282" i="3" a="1"/>
  <c r="O282" i="3" s="1"/>
  <c r="O283" i="3" a="1"/>
  <c r="O283" i="3"/>
  <c r="O284" i="3" a="1"/>
  <c r="O284" i="3" s="1"/>
  <c r="O285" i="3" a="1"/>
  <c r="O285" i="3" s="1"/>
  <c r="O286" i="3" a="1"/>
  <c r="O286" i="3" s="1"/>
  <c r="O287" i="3" a="1"/>
  <c r="O287" i="3"/>
  <c r="O288" i="3" a="1"/>
  <c r="O288" i="3"/>
  <c r="O289" i="3" a="1"/>
  <c r="O289" i="3" s="1"/>
  <c r="O290" i="3" a="1"/>
  <c r="O290" i="3" s="1"/>
  <c r="O291" i="3" a="1"/>
  <c r="O291" i="3" s="1"/>
  <c r="O292" i="3" a="1"/>
  <c r="O292" i="3"/>
  <c r="O293" i="3" a="1"/>
  <c r="O293" i="3" s="1"/>
  <c r="O294" i="3" a="1"/>
  <c r="O294" i="3"/>
  <c r="O295" i="3" a="1"/>
  <c r="O295" i="3" s="1"/>
  <c r="O296" i="3" a="1"/>
  <c r="O296" i="3"/>
  <c r="O297" i="3" a="1"/>
  <c r="O297" i="3" s="1"/>
  <c r="O298" i="3" a="1"/>
  <c r="O298" i="3"/>
  <c r="O299" i="3" a="1"/>
  <c r="O299" i="3" s="1"/>
  <c r="O300" i="3" a="1"/>
  <c r="O300" i="3" s="1"/>
  <c r="O301" i="3" a="1"/>
  <c r="O301" i="3" s="1"/>
  <c r="O302" i="3" a="1"/>
  <c r="O302" i="3"/>
  <c r="O303" i="3" a="1"/>
  <c r="O303" i="3"/>
  <c r="O304" i="3" a="1"/>
  <c r="O304" i="3" s="1"/>
  <c r="O305" i="3" a="1"/>
  <c r="O305" i="3" s="1"/>
  <c r="O306" i="3" a="1"/>
  <c r="O306" i="3" s="1"/>
  <c r="O307" i="3" a="1"/>
  <c r="O307" i="3" s="1"/>
  <c r="O308" i="3" a="1"/>
  <c r="O308" i="3" s="1"/>
  <c r="O309" i="3" a="1"/>
  <c r="O309" i="3" s="1"/>
  <c r="O310" i="3" a="1"/>
  <c r="O310" i="3"/>
  <c r="O311" i="3" a="1"/>
  <c r="O311" i="3"/>
  <c r="O312" i="3" a="1"/>
  <c r="O312" i="3" s="1"/>
  <c r="O313" i="3" a="1"/>
  <c r="O313" i="3" s="1"/>
  <c r="O314" i="3" a="1"/>
  <c r="O314" i="3" s="1"/>
  <c r="O315" i="3" a="1"/>
  <c r="O315" i="3" s="1"/>
  <c r="O316" i="3" a="1"/>
  <c r="O316" i="3" s="1"/>
  <c r="O317" i="3" a="1"/>
  <c r="O317" i="3" s="1"/>
  <c r="O318" i="3" a="1"/>
  <c r="O318" i="3" s="1"/>
  <c r="O319" i="3" a="1"/>
  <c r="O319" i="3"/>
  <c r="O320" i="3" a="1"/>
  <c r="O320" i="3"/>
  <c r="O321" i="3" a="1"/>
  <c r="O321" i="3" s="1"/>
  <c r="O322" i="3" a="1"/>
  <c r="O322" i="3" s="1"/>
  <c r="O323" i="3" a="1"/>
  <c r="O323" i="3" s="1"/>
  <c r="O324" i="3" a="1"/>
  <c r="O324" i="3" s="1"/>
  <c r="O325" i="3" a="1"/>
  <c r="O325" i="3" s="1"/>
  <c r="O326" i="3" a="1"/>
  <c r="O326" i="3"/>
  <c r="O327" i="3" a="1"/>
  <c r="O327" i="3" s="1"/>
  <c r="O328" i="3" a="1"/>
  <c r="O328" i="3"/>
  <c r="O329" i="3" a="1"/>
  <c r="O329" i="3" s="1"/>
  <c r="O330" i="3" a="1"/>
  <c r="O330" i="3" s="1"/>
  <c r="O331" i="3" a="1"/>
  <c r="O331" i="3" s="1"/>
  <c r="O332" i="3" a="1"/>
  <c r="O332" i="3" s="1"/>
  <c r="O333" i="3" a="1"/>
  <c r="O333" i="3" s="1"/>
  <c r="O334" i="3" a="1"/>
  <c r="O334" i="3"/>
  <c r="O335" i="3" a="1"/>
  <c r="O335" i="3"/>
  <c r="O336" i="3" a="1"/>
  <c r="O336" i="3" s="1"/>
  <c r="O337" i="3" a="1"/>
  <c r="O337" i="3" s="1"/>
  <c r="O338" i="3" a="1"/>
  <c r="O338" i="3"/>
  <c r="O339" i="3" a="1"/>
  <c r="O339" i="3" s="1"/>
  <c r="O340" i="3" a="1"/>
  <c r="O340" i="3" s="1"/>
  <c r="O341" i="3" a="1"/>
  <c r="O341" i="3" s="1"/>
  <c r="O342" i="3" a="1"/>
  <c r="O342" i="3"/>
  <c r="O343" i="3" a="1"/>
  <c r="O343" i="3"/>
  <c r="O344" i="3" a="1"/>
  <c r="O344" i="3"/>
  <c r="O345" i="3" a="1"/>
  <c r="O345" i="3" s="1"/>
  <c r="O346" i="3" a="1"/>
  <c r="O346" i="3"/>
  <c r="O347" i="3" a="1"/>
  <c r="O347" i="3"/>
  <c r="O348" i="3" a="1"/>
  <c r="O348" i="3" s="1"/>
  <c r="O349" i="3" a="1"/>
  <c r="O349" i="3" s="1"/>
  <c r="O350" i="3" a="1"/>
  <c r="O350" i="3"/>
  <c r="O351" i="3" a="1"/>
  <c r="O351" i="3"/>
  <c r="O352" i="3" a="1"/>
  <c r="O352" i="3"/>
  <c r="O353" i="3" a="1"/>
  <c r="O353" i="3" s="1"/>
  <c r="O354" i="3" a="1"/>
  <c r="O354" i="3"/>
  <c r="O355" i="3" a="1"/>
  <c r="O355" i="3" s="1"/>
  <c r="O356" i="3" a="1"/>
  <c r="O356" i="3"/>
  <c r="O357" i="3" a="1"/>
  <c r="O357" i="3" s="1"/>
  <c r="O358" i="3" a="1"/>
  <c r="O358" i="3"/>
  <c r="O359" i="3" a="1"/>
  <c r="O359" i="3" s="1"/>
  <c r="O360" i="3" a="1"/>
  <c r="O360" i="3"/>
  <c r="O361" i="3" a="1"/>
  <c r="O361" i="3" s="1"/>
  <c r="O362" i="3" a="1"/>
  <c r="O362" i="3" s="1"/>
  <c r="O363" i="3" a="1"/>
  <c r="O363" i="3" s="1"/>
  <c r="O364" i="3" a="1"/>
  <c r="O364" i="3" s="1"/>
  <c r="O365" i="3" a="1"/>
  <c r="O365" i="3" s="1"/>
  <c r="O366" i="3" a="1"/>
  <c r="O366" i="3"/>
  <c r="O367" i="3" a="1"/>
  <c r="O367" i="3"/>
  <c r="O368" i="3" a="1"/>
  <c r="O368" i="3" s="1"/>
  <c r="O369" i="3" a="1"/>
  <c r="O369" i="3" s="1"/>
  <c r="O370" i="3" a="1"/>
  <c r="O370" i="3"/>
  <c r="O371" i="3" a="1"/>
  <c r="O371" i="3" s="1"/>
  <c r="O372" i="3" a="1"/>
  <c r="O372" i="3"/>
  <c r="O373" i="3" a="1"/>
  <c r="O373" i="3" s="1"/>
  <c r="O374" i="3" a="1"/>
  <c r="O374" i="3"/>
  <c r="O375" i="3" a="1"/>
  <c r="O375" i="3"/>
  <c r="O376" i="3" a="1"/>
  <c r="O376" i="3"/>
  <c r="O377" i="3" a="1"/>
  <c r="O377" i="3" s="1"/>
  <c r="O378" i="3" a="1"/>
  <c r="O378" i="3" s="1"/>
  <c r="O379" i="3" a="1"/>
  <c r="O379" i="3"/>
  <c r="O380" i="3" a="1"/>
  <c r="O380" i="3" s="1"/>
  <c r="O381" i="3" a="1"/>
  <c r="O381" i="3" s="1"/>
  <c r="O382" i="3" a="1"/>
  <c r="O382" i="3" s="1"/>
  <c r="O383" i="3" a="1"/>
  <c r="O383" i="3"/>
  <c r="O384" i="3" a="1"/>
  <c r="O384" i="3"/>
  <c r="O385" i="3" a="1"/>
  <c r="O385" i="3" s="1"/>
  <c r="O386" i="3" a="1"/>
  <c r="O386" i="3"/>
  <c r="O387" i="3" a="1"/>
  <c r="O387" i="3" s="1"/>
  <c r="O388" i="3" a="1"/>
  <c r="O388" i="3"/>
  <c r="O389" i="3" a="1"/>
  <c r="O389" i="3" s="1"/>
  <c r="O390" i="3" a="1"/>
  <c r="O390" i="3"/>
  <c r="O391" i="3" a="1"/>
  <c r="O391" i="3" s="1"/>
  <c r="O392" i="3" a="1"/>
  <c r="O392" i="3"/>
  <c r="O393" i="3" a="1"/>
  <c r="O393" i="3" s="1"/>
  <c r="O394" i="3" a="1"/>
  <c r="O394" i="3" s="1"/>
  <c r="O395" i="3" a="1"/>
  <c r="O395" i="3" s="1"/>
  <c r="O396" i="3" a="1"/>
  <c r="O396" i="3" s="1"/>
  <c r="O397" i="3" a="1"/>
  <c r="O397" i="3" s="1"/>
  <c r="O398" i="3" a="1"/>
  <c r="O398" i="3"/>
  <c r="O399" i="3" a="1"/>
  <c r="O399" i="3"/>
  <c r="O400" i="3" a="1"/>
  <c r="O400" i="3" s="1"/>
  <c r="O401" i="3" a="1"/>
  <c r="O401" i="3" s="1"/>
  <c r="O402" i="3" a="1"/>
  <c r="O402" i="3"/>
  <c r="O403" i="3" a="1"/>
  <c r="O403" i="3" s="1"/>
  <c r="O404" i="3" a="1"/>
  <c r="O404" i="3" s="1"/>
  <c r="O405" i="3" a="1"/>
  <c r="O405" i="3" s="1"/>
  <c r="O406" i="3" a="1"/>
  <c r="O406" i="3"/>
  <c r="O407" i="3" a="1"/>
  <c r="O407" i="3" s="1"/>
  <c r="O408" i="3" a="1"/>
  <c r="O408" i="3"/>
  <c r="O409" i="3" a="1"/>
  <c r="O409" i="3" s="1"/>
  <c r="O410" i="3" a="1"/>
  <c r="O410" i="3" s="1"/>
  <c r="O411" i="3" a="1"/>
  <c r="O411" i="3"/>
  <c r="O412" i="3" a="1"/>
  <c r="O412" i="3" s="1"/>
  <c r="O413" i="3" a="1"/>
  <c r="O413" i="3" s="1"/>
  <c r="O414" i="3" a="1"/>
  <c r="O414" i="3" s="1"/>
  <c r="O415" i="3" a="1"/>
  <c r="O415" i="3"/>
  <c r="O416" i="3" a="1"/>
  <c r="O416" i="3" s="1"/>
  <c r="O417" i="3" a="1"/>
  <c r="O417" i="3" s="1"/>
  <c r="O418" i="3" a="1"/>
  <c r="O418" i="3" s="1"/>
  <c r="O419" i="3" a="1"/>
  <c r="O419" i="3" s="1"/>
  <c r="O420" i="3" a="1"/>
  <c r="O420" i="3"/>
  <c r="O421" i="3" a="1"/>
  <c r="O421" i="3" s="1"/>
  <c r="O422" i="3" a="1"/>
  <c r="O422" i="3"/>
  <c r="O423" i="3" a="1"/>
  <c r="O423" i="3" s="1"/>
  <c r="O424" i="3" a="1"/>
  <c r="O424" i="3"/>
  <c r="O425" i="3" a="1"/>
  <c r="O425" i="3" s="1"/>
  <c r="O426" i="3" a="1"/>
  <c r="O426" i="3" s="1"/>
  <c r="O427" i="3" a="1"/>
  <c r="O427" i="3" s="1"/>
  <c r="O428" i="3" a="1"/>
  <c r="O428" i="3" s="1"/>
  <c r="O429" i="3" a="1"/>
  <c r="O429" i="3" s="1"/>
  <c r="O430" i="3" a="1"/>
  <c r="O430" i="3" s="1"/>
  <c r="O431" i="3" a="1"/>
  <c r="O431" i="3"/>
  <c r="O432" i="3" a="1"/>
  <c r="O432" i="3" s="1"/>
  <c r="O433" i="3" a="1"/>
  <c r="O433" i="3" s="1"/>
  <c r="O434" i="3" a="1"/>
  <c r="O434" i="3"/>
  <c r="O435" i="3" a="1"/>
  <c r="O435" i="3" s="1"/>
  <c r="O436" i="3" a="1"/>
  <c r="O436" i="3" s="1"/>
  <c r="O437" i="3" a="1"/>
  <c r="O437" i="3" s="1"/>
  <c r="O438" i="3" a="1"/>
  <c r="O438" i="3"/>
  <c r="O439" i="3" a="1"/>
  <c r="O439" i="3" s="1"/>
  <c r="O440" i="3" a="1"/>
  <c r="O440" i="3"/>
  <c r="O441" i="3" a="1"/>
  <c r="O441" i="3" s="1"/>
  <c r="O442" i="3" a="1"/>
  <c r="O442" i="3" s="1"/>
  <c r="O443" i="3" a="1"/>
  <c r="O443" i="3"/>
  <c r="O444" i="3" a="1"/>
  <c r="O444" i="3" s="1"/>
  <c r="O445" i="3" a="1"/>
  <c r="O445" i="3" s="1"/>
  <c r="O446" i="3" a="1"/>
  <c r="O446" i="3" s="1"/>
  <c r="O447" i="3" a="1"/>
  <c r="O447" i="3"/>
  <c r="O448" i="3" a="1"/>
  <c r="O448" i="3" s="1"/>
  <c r="O449" i="3" a="1"/>
  <c r="O449" i="3" s="1"/>
  <c r="O450" i="3" a="1"/>
  <c r="O450" i="3"/>
  <c r="O451" i="3" a="1"/>
  <c r="O451" i="3" s="1"/>
  <c r="O452" i="3" a="1"/>
  <c r="O452" i="3"/>
  <c r="O453" i="3" a="1"/>
  <c r="O453" i="3" s="1"/>
  <c r="O454" i="3" a="1"/>
  <c r="O454" i="3"/>
  <c r="O455" i="3" a="1"/>
  <c r="O455" i="3" s="1"/>
  <c r="O456" i="3" a="1"/>
  <c r="O456" i="3"/>
  <c r="O457" i="3" a="1"/>
  <c r="O457" i="3" s="1"/>
  <c r="O458" i="3" a="1"/>
  <c r="O458" i="3" s="1"/>
  <c r="O459" i="3" a="1"/>
  <c r="O459" i="3" s="1"/>
  <c r="O460" i="3" a="1"/>
  <c r="O460" i="3" s="1"/>
  <c r="O461" i="3" a="1"/>
  <c r="O461" i="3" s="1"/>
  <c r="O462" i="3" a="1"/>
  <c r="O462" i="3" s="1"/>
  <c r="O463" i="3" a="1"/>
  <c r="O463" i="3"/>
  <c r="O464" i="3" a="1"/>
  <c r="O464" i="3" s="1"/>
  <c r="O465" i="3" a="1"/>
  <c r="O465" i="3" s="1"/>
  <c r="O466" i="3" a="1"/>
  <c r="O466" i="3"/>
  <c r="O467" i="3" a="1"/>
  <c r="O467" i="3" s="1"/>
  <c r="O468" i="3" a="1"/>
  <c r="O468" i="3" s="1"/>
  <c r="O469" i="3" a="1"/>
  <c r="O469" i="3" s="1"/>
  <c r="O470" i="3" a="1"/>
  <c r="O470" i="3"/>
  <c r="O471" i="3" a="1"/>
  <c r="O471" i="3" s="1"/>
  <c r="O472" i="3" a="1"/>
  <c r="O472" i="3"/>
  <c r="O473" i="3" a="1"/>
  <c r="O473" i="3" s="1"/>
  <c r="O474" i="3" a="1"/>
  <c r="O474" i="3" s="1"/>
  <c r="O475" i="3" a="1"/>
  <c r="O475" i="3"/>
  <c r="O476" i="3" a="1"/>
  <c r="O476" i="3" s="1"/>
  <c r="O477" i="3" a="1"/>
  <c r="O477" i="3" s="1"/>
  <c r="O478" i="3" a="1"/>
  <c r="O478" i="3" s="1"/>
  <c r="O479" i="3" a="1"/>
  <c r="O479" i="3"/>
  <c r="O480" i="3" a="1"/>
  <c r="O480" i="3" s="1"/>
  <c r="O481" i="3" a="1"/>
  <c r="O481" i="3" s="1"/>
  <c r="O482" i="3" a="1"/>
  <c r="O482" i="3" s="1"/>
  <c r="O483" i="3" a="1"/>
  <c r="O483" i="3" s="1"/>
  <c r="O484" i="3" a="1"/>
  <c r="O484" i="3"/>
  <c r="O485" i="3" a="1"/>
  <c r="O485" i="3" s="1"/>
  <c r="O486" i="3" a="1"/>
  <c r="O486" i="3"/>
  <c r="O487" i="3" a="1"/>
  <c r="O487" i="3" s="1"/>
  <c r="O488" i="3" a="1"/>
  <c r="O488" i="3"/>
  <c r="O489" i="3" a="1"/>
  <c r="O489" i="3" s="1"/>
  <c r="O490" i="3" a="1"/>
  <c r="O490" i="3" s="1"/>
  <c r="O491" i="3" a="1"/>
  <c r="O491" i="3" s="1"/>
  <c r="O492" i="3" a="1"/>
  <c r="O492" i="3" s="1"/>
  <c r="O493" i="3" a="1"/>
  <c r="O493" i="3" s="1"/>
  <c r="O494" i="3" a="1"/>
  <c r="O494" i="3" s="1"/>
  <c r="O495" i="3" a="1"/>
  <c r="O495" i="3"/>
  <c r="O496" i="3" a="1"/>
  <c r="O496" i="3" s="1"/>
  <c r="O497" i="3" a="1"/>
  <c r="O497" i="3" s="1"/>
  <c r="O498" i="3" a="1"/>
  <c r="O498" i="3"/>
  <c r="O499" i="3" a="1"/>
  <c r="O499" i="3" s="1"/>
  <c r="O500" i="3" a="1"/>
  <c r="O500" i="3" s="1"/>
  <c r="O501" i="3" a="1"/>
  <c r="O501" i="3" s="1"/>
  <c r="O502" i="3" a="1"/>
  <c r="O502" i="3"/>
  <c r="O503" i="3" a="1"/>
  <c r="O503" i="3" s="1"/>
  <c r="O504" i="3" a="1"/>
  <c r="O504" i="3"/>
  <c r="O505" i="3" a="1"/>
  <c r="O505" i="3" s="1"/>
  <c r="O506" i="3" a="1"/>
  <c r="O506" i="3" s="1"/>
  <c r="O507" i="3" a="1"/>
  <c r="O507" i="3"/>
  <c r="O508" i="3" a="1"/>
  <c r="O508" i="3" s="1"/>
  <c r="O509" i="3" a="1"/>
  <c r="O509" i="3" s="1"/>
  <c r="O510" i="3" a="1"/>
  <c r="O510" i="3" s="1"/>
  <c r="O511" i="3" a="1"/>
  <c r="O511" i="3"/>
  <c r="O512" i="3" a="1"/>
  <c r="O512" i="3" s="1"/>
  <c r="O513" i="3" a="1"/>
  <c r="O513" i="3" s="1"/>
  <c r="O514" i="3" a="1"/>
  <c r="O514" i="3"/>
  <c r="O515" i="3" a="1"/>
  <c r="O515" i="3" s="1"/>
  <c r="O516" i="3" a="1"/>
  <c r="O516" i="3"/>
  <c r="O517" i="3" a="1"/>
  <c r="O517" i="3" s="1"/>
  <c r="O518" i="3" a="1"/>
  <c r="O518" i="3"/>
  <c r="O519" i="3" a="1"/>
  <c r="O519" i="3" s="1"/>
  <c r="O520" i="3" a="1"/>
  <c r="O520" i="3"/>
  <c r="O521" i="3" a="1"/>
  <c r="O521" i="3" s="1"/>
  <c r="O522" i="3" a="1"/>
  <c r="O522" i="3" s="1"/>
  <c r="O523" i="3" a="1"/>
  <c r="O523" i="3" s="1"/>
  <c r="O524" i="3" a="1"/>
  <c r="O524" i="3" s="1"/>
  <c r="O525" i="3" a="1"/>
  <c r="O525" i="3" s="1"/>
  <c r="O526" i="3" a="1"/>
  <c r="O526" i="3" s="1"/>
  <c r="O527" i="3" a="1"/>
  <c r="O527" i="3"/>
  <c r="O528" i="3" a="1"/>
  <c r="O528" i="3" s="1"/>
  <c r="O529" i="3" a="1"/>
  <c r="O529" i="3" s="1"/>
  <c r="O530" i="3" a="1"/>
  <c r="O530" i="3"/>
  <c r="O531" i="3" a="1"/>
  <c r="O531" i="3" s="1"/>
  <c r="O532" i="3" a="1"/>
  <c r="O532" i="3" s="1"/>
  <c r="O533" i="3" a="1"/>
  <c r="O533" i="3" s="1"/>
  <c r="O534" i="3" a="1"/>
  <c r="O534" i="3"/>
  <c r="O535" i="3" a="1"/>
  <c r="O535" i="3" s="1"/>
  <c r="O536" i="3" a="1"/>
  <c r="O536" i="3"/>
  <c r="O537" i="3" a="1"/>
  <c r="O537" i="3" s="1"/>
  <c r="O538" i="3" a="1"/>
  <c r="O538" i="3" s="1"/>
  <c r="O539" i="3" a="1"/>
  <c r="O539" i="3"/>
  <c r="O540" i="3" a="1"/>
  <c r="O540" i="3" s="1"/>
  <c r="O541" i="3" a="1"/>
  <c r="O541" i="3" s="1"/>
  <c r="O542" i="3" a="1"/>
  <c r="O542" i="3" s="1"/>
  <c r="O543" i="3" a="1"/>
  <c r="O543" i="3"/>
  <c r="O544" i="3" a="1"/>
  <c r="O544" i="3" s="1"/>
  <c r="O545" i="3" a="1"/>
  <c r="O545" i="3" s="1"/>
  <c r="O546" i="3" a="1"/>
  <c r="O546" i="3" s="1"/>
  <c r="O547" i="3" a="1"/>
  <c r="O547" i="3" s="1"/>
  <c r="O548" i="3" a="1"/>
  <c r="O548" i="3"/>
  <c r="O549" i="3" a="1"/>
  <c r="O549" i="3" s="1"/>
  <c r="O550" i="3" a="1"/>
  <c r="O550" i="3"/>
  <c r="O551" i="3" a="1"/>
  <c r="O551" i="3" s="1"/>
  <c r="O552" i="3" a="1"/>
  <c r="O552" i="3"/>
  <c r="O553" i="3" a="1"/>
  <c r="O553" i="3" s="1"/>
  <c r="O554" i="3" a="1"/>
  <c r="O554" i="3" s="1"/>
  <c r="O555" i="3" a="1"/>
  <c r="O555" i="3" s="1"/>
  <c r="O556" i="3" a="1"/>
  <c r="O556" i="3" s="1"/>
  <c r="O557" i="3" a="1"/>
  <c r="O557" i="3" s="1"/>
  <c r="O558" i="3" a="1"/>
  <c r="O558" i="3" s="1"/>
  <c r="O559" i="3" a="1"/>
  <c r="O559" i="3"/>
  <c r="O560" i="3" a="1"/>
  <c r="O560" i="3" s="1"/>
  <c r="O561" i="3" a="1"/>
  <c r="O561" i="3" s="1"/>
  <c r="O562" i="3" a="1"/>
  <c r="O562" i="3"/>
  <c r="O563" i="3" a="1"/>
  <c r="O563" i="3" s="1"/>
  <c r="O564" i="3" a="1"/>
  <c r="O564" i="3" s="1"/>
  <c r="O565" i="3" a="1"/>
  <c r="O565" i="3" s="1"/>
  <c r="O566" i="3" a="1"/>
  <c r="O566" i="3"/>
  <c r="O567" i="3" a="1"/>
  <c r="O567" i="3" s="1"/>
  <c r="O568" i="3" a="1"/>
  <c r="O568" i="3"/>
  <c r="O569" i="3" a="1"/>
  <c r="O569" i="3" s="1"/>
  <c r="O570" i="3" a="1"/>
  <c r="O570" i="3" s="1"/>
  <c r="O571" i="3" a="1"/>
  <c r="O571" i="3"/>
  <c r="O572" i="3" a="1"/>
  <c r="O572" i="3" s="1"/>
  <c r="O573" i="3" a="1"/>
  <c r="O573" i="3" s="1"/>
  <c r="O574" i="3" a="1"/>
  <c r="O574" i="3" s="1"/>
  <c r="O575" i="3" a="1"/>
  <c r="O575" i="3"/>
  <c r="O576" i="3" a="1"/>
  <c r="O576" i="3" s="1"/>
  <c r="O577" i="3" a="1"/>
  <c r="O577" i="3" s="1"/>
  <c r="O578" i="3" a="1"/>
  <c r="O578" i="3"/>
  <c r="O579" i="3" a="1"/>
  <c r="O579" i="3" s="1"/>
  <c r="O580" i="3" a="1"/>
  <c r="O580" i="3"/>
  <c r="O581" i="3" a="1"/>
  <c r="O581" i="3" s="1"/>
  <c r="O582" i="3" a="1"/>
  <c r="O582" i="3"/>
  <c r="O583" i="3" a="1"/>
  <c r="O583" i="3" s="1"/>
  <c r="O584" i="3" a="1"/>
  <c r="O584" i="3"/>
  <c r="O585" i="3" a="1"/>
  <c r="O585" i="3" s="1"/>
  <c r="O586" i="3" a="1"/>
  <c r="O586" i="3" s="1"/>
  <c r="O587" i="3" a="1"/>
  <c r="O587" i="3" s="1"/>
  <c r="O588" i="3" a="1"/>
  <c r="O588" i="3" s="1"/>
  <c r="O589" i="3" a="1"/>
  <c r="O589" i="3" s="1"/>
  <c r="O590" i="3" a="1"/>
  <c r="O590" i="3" s="1"/>
  <c r="O591" i="3" a="1"/>
  <c r="O591" i="3"/>
  <c r="O592" i="3" a="1"/>
  <c r="O592" i="3" s="1"/>
  <c r="O593" i="3" a="1"/>
  <c r="O593" i="3" s="1"/>
  <c r="O594" i="3" a="1"/>
  <c r="O594" i="3"/>
  <c r="O595" i="3" a="1"/>
  <c r="O595" i="3" s="1"/>
  <c r="O596" i="3" a="1"/>
  <c r="O596" i="3"/>
  <c r="O597" i="3" a="1"/>
  <c r="O597" i="3" s="1"/>
  <c r="O598" i="3" a="1"/>
  <c r="O598" i="3"/>
  <c r="O599" i="3" a="1"/>
  <c r="O599" i="3" s="1"/>
  <c r="O600" i="3" a="1"/>
  <c r="O600" i="3"/>
  <c r="O601" i="3" a="1"/>
  <c r="O601" i="3" s="1"/>
  <c r="O602" i="3" a="1"/>
  <c r="O602" i="3" s="1"/>
  <c r="O603" i="3" a="1"/>
  <c r="O603" i="3"/>
  <c r="O604" i="3" a="1"/>
  <c r="O604" i="3" s="1"/>
  <c r="O605" i="3" a="1"/>
  <c r="O605" i="3" s="1"/>
  <c r="O606" i="3" a="1"/>
  <c r="O606" i="3"/>
  <c r="O607" i="3" a="1"/>
  <c r="O607" i="3"/>
  <c r="O608" i="3" a="1"/>
  <c r="O608" i="3" s="1"/>
  <c r="O609" i="3" a="1"/>
  <c r="O609" i="3"/>
  <c r="O610" i="3" a="1"/>
  <c r="O610" i="3"/>
  <c r="O611" i="3" a="1"/>
  <c r="O611" i="3"/>
  <c r="O612" i="3" a="1"/>
  <c r="O612" i="3" s="1"/>
  <c r="O613" i="3" a="1"/>
  <c r="O613" i="3"/>
  <c r="O614" i="3" a="1"/>
  <c r="O614" i="3"/>
  <c r="O615" i="3" a="1"/>
  <c r="O615" i="3"/>
  <c r="O616" i="3" a="1"/>
  <c r="O616" i="3" s="1"/>
  <c r="O617" i="3" a="1"/>
  <c r="O617" i="3"/>
  <c r="O618" i="3" a="1"/>
  <c r="O618" i="3" s="1"/>
  <c r="O619" i="3" a="1"/>
  <c r="O619" i="3"/>
  <c r="O620" i="3" a="1"/>
  <c r="O620" i="3" s="1"/>
  <c r="O621" i="3" a="1"/>
  <c r="O621" i="3"/>
  <c r="O622" i="3" a="1"/>
  <c r="O622" i="3" s="1"/>
  <c r="O623" i="3" a="1"/>
  <c r="O623" i="3"/>
  <c r="O624" i="3" a="1"/>
  <c r="O624" i="3" s="1"/>
  <c r="O625" i="3" a="1"/>
  <c r="O625" i="3"/>
  <c r="O626" i="3" a="1"/>
  <c r="O626" i="3" s="1"/>
  <c r="O627" i="3" a="1"/>
  <c r="O627" i="3"/>
  <c r="O628" i="3" a="1"/>
  <c r="O628" i="3" s="1"/>
  <c r="O629" i="3" a="1"/>
  <c r="O629" i="3"/>
  <c r="O630" i="3" a="1"/>
  <c r="O630" i="3"/>
  <c r="O631" i="3" a="1"/>
  <c r="O631" i="3"/>
  <c r="O632" i="3" a="1"/>
  <c r="O632" i="3" s="1"/>
  <c r="O633" i="3" a="1"/>
  <c r="O633" i="3"/>
  <c r="O634" i="3" a="1"/>
  <c r="O634" i="3" s="1"/>
  <c r="O635" i="3" a="1"/>
  <c r="O635" i="3"/>
  <c r="O636" i="3" a="1"/>
  <c r="O636" i="3" s="1"/>
  <c r="O637" i="3" a="1"/>
  <c r="O637" i="3"/>
  <c r="O638" i="3" a="1"/>
  <c r="O638" i="3"/>
  <c r="O639" i="3" a="1"/>
  <c r="O639" i="3"/>
  <c r="O640" i="3" a="1"/>
  <c r="O640" i="3" s="1"/>
  <c r="O641" i="3" a="1"/>
  <c r="O641" i="3"/>
  <c r="O642" i="3" a="1"/>
  <c r="O642" i="3"/>
  <c r="O643" i="3" a="1"/>
  <c r="O643" i="3"/>
  <c r="O644" i="3" a="1"/>
  <c r="O644" i="3" s="1"/>
  <c r="O645" i="3" a="1"/>
  <c r="O645" i="3"/>
  <c r="O646" i="3" a="1"/>
  <c r="O646" i="3"/>
  <c r="O647" i="3" a="1"/>
  <c r="O647" i="3"/>
  <c r="O648" i="3" a="1"/>
  <c r="O648" i="3" s="1"/>
  <c r="O649" i="3" a="1"/>
  <c r="O649" i="3"/>
  <c r="O650" i="3" a="1"/>
  <c r="O650" i="3" s="1"/>
  <c r="O651" i="3" a="1"/>
  <c r="O651" i="3"/>
  <c r="O652" i="3" a="1"/>
  <c r="O652" i="3" s="1"/>
  <c r="O653" i="3" a="1"/>
  <c r="O653" i="3"/>
  <c r="O654" i="3" a="1"/>
  <c r="O654" i="3" s="1"/>
  <c r="O655" i="3" a="1"/>
  <c r="O655" i="3"/>
  <c r="O656" i="3" a="1"/>
  <c r="O656" i="3" s="1"/>
  <c r="O657" i="3" a="1"/>
  <c r="O657" i="3"/>
  <c r="O658" i="3" a="1"/>
  <c r="O658" i="3" s="1"/>
  <c r="O659" i="3" a="1"/>
  <c r="O659" i="3"/>
  <c r="O660" i="3" a="1"/>
  <c r="O660" i="3" s="1"/>
  <c r="O661" i="3" a="1"/>
  <c r="O661" i="3"/>
  <c r="O662" i="3" a="1"/>
  <c r="O662" i="3"/>
  <c r="O663" i="3" a="1"/>
  <c r="O663" i="3"/>
  <c r="O664" i="3" a="1"/>
  <c r="O664" i="3" s="1"/>
  <c r="O665" i="3" a="1"/>
  <c r="O665" i="3"/>
  <c r="O666" i="3" a="1"/>
  <c r="O666" i="3" s="1"/>
  <c r="O667" i="3" a="1"/>
  <c r="O667" i="3"/>
  <c r="O668" i="3" a="1"/>
  <c r="O668" i="3" s="1"/>
  <c r="O669" i="3" a="1"/>
  <c r="O669" i="3"/>
  <c r="O670" i="3" a="1"/>
  <c r="O670" i="3"/>
  <c r="O671" i="3" a="1"/>
  <c r="O671" i="3"/>
  <c r="O672" i="3" a="1"/>
  <c r="O672" i="3" s="1"/>
  <c r="O673" i="3" a="1"/>
  <c r="O673" i="3"/>
  <c r="O674" i="3" a="1"/>
  <c r="O674" i="3"/>
  <c r="O675" i="3" a="1"/>
  <c r="O675" i="3"/>
  <c r="O676" i="3" a="1"/>
  <c r="O676" i="3" s="1"/>
  <c r="O677" i="3" a="1"/>
  <c r="O677" i="3"/>
  <c r="O678" i="3" a="1"/>
  <c r="O678" i="3" s="1"/>
  <c r="O679" i="3" a="1"/>
  <c r="O679" i="3"/>
  <c r="O680" i="3" a="1"/>
  <c r="O680" i="3" s="1"/>
  <c r="O681" i="3" a="1"/>
  <c r="O681" i="3"/>
  <c r="O682" i="3" a="1"/>
  <c r="O682" i="3" s="1"/>
  <c r="O683" i="3" a="1"/>
  <c r="O683" i="3" s="1"/>
  <c r="O684" i="3" a="1"/>
  <c r="O684" i="3" s="1"/>
  <c r="O685" i="3" a="1"/>
  <c r="O685" i="3"/>
  <c r="O686" i="3" a="1"/>
  <c r="O686" i="3" s="1"/>
  <c r="O687" i="3" a="1"/>
  <c r="O687" i="3" s="1"/>
  <c r="O688" i="3" a="1"/>
  <c r="O688" i="3" s="1"/>
  <c r="O689" i="3" a="1"/>
  <c r="O689" i="3"/>
  <c r="O690" i="3" a="1"/>
  <c r="O690" i="3" s="1"/>
  <c r="O691" i="3" a="1"/>
  <c r="O691" i="3" s="1"/>
  <c r="O692" i="3" a="1"/>
  <c r="O692" i="3" s="1"/>
  <c r="O693" i="3" a="1"/>
  <c r="O693" i="3"/>
  <c r="O694" i="3" a="1"/>
  <c r="O694" i="3"/>
  <c r="O695" i="3" a="1"/>
  <c r="O695" i="3" s="1"/>
  <c r="O696" i="3" a="1"/>
  <c r="O696" i="3" s="1"/>
  <c r="O697" i="3" a="1"/>
  <c r="O697" i="3"/>
  <c r="O698" i="3" a="1"/>
  <c r="O698" i="3" s="1"/>
  <c r="O699" i="3" a="1"/>
  <c r="O699" i="3" s="1"/>
  <c r="O700" i="3" a="1"/>
  <c r="O700" i="3" s="1"/>
  <c r="O701" i="3" a="1"/>
  <c r="O701" i="3" s="1"/>
  <c r="O702" i="3" a="1"/>
  <c r="O702" i="3" s="1"/>
  <c r="O703" i="3" a="1"/>
  <c r="O703" i="3" s="1"/>
  <c r="O704" i="3" a="1"/>
  <c r="O704" i="3" s="1"/>
  <c r="O705" i="3" a="1"/>
  <c r="O705" i="3"/>
  <c r="O706" i="3" a="1"/>
  <c r="O706" i="3" s="1"/>
  <c r="O707" i="3" a="1"/>
  <c r="O707" i="3" s="1"/>
  <c r="O708" i="3" a="1"/>
  <c r="O708" i="3" s="1"/>
  <c r="O709" i="3" a="1"/>
  <c r="O709" i="3" s="1"/>
  <c r="O710" i="3" a="1"/>
  <c r="O710" i="3"/>
  <c r="O711" i="3" a="1"/>
  <c r="O711" i="3" s="1"/>
  <c r="O712" i="3" a="1"/>
  <c r="O712" i="3" s="1"/>
  <c r="O713" i="3" a="1"/>
  <c r="O713" i="3" s="1"/>
  <c r="O714" i="3" a="1"/>
  <c r="O714" i="3" s="1"/>
  <c r="O715" i="3" a="1"/>
  <c r="O715" i="3" s="1"/>
  <c r="O716" i="3" a="1"/>
  <c r="O716" i="3" s="1"/>
  <c r="O717" i="3" a="1"/>
  <c r="O717" i="3" s="1"/>
  <c r="O718" i="3" a="1"/>
  <c r="O718" i="3" s="1"/>
  <c r="O719" i="3" a="1"/>
  <c r="O719" i="3" s="1"/>
  <c r="O720" i="3" a="1"/>
  <c r="O720" i="3" s="1"/>
  <c r="O721" i="3" a="1"/>
  <c r="O721" i="3"/>
  <c r="O722" i="3" a="1"/>
  <c r="O722" i="3" s="1"/>
  <c r="O723" i="3" a="1"/>
  <c r="O723" i="3" s="1"/>
  <c r="O724" i="3" a="1"/>
  <c r="O724" i="3" s="1"/>
  <c r="O725" i="3" a="1"/>
  <c r="O725" i="3" s="1"/>
  <c r="O726" i="3" a="1"/>
  <c r="O726" i="3"/>
  <c r="O727" i="3" a="1"/>
  <c r="O727" i="3" s="1"/>
  <c r="O728" i="3" a="1"/>
  <c r="O728" i="3" s="1"/>
  <c r="O729" i="3" a="1"/>
  <c r="O729" i="3" s="1"/>
  <c r="O730" i="3" a="1"/>
  <c r="O730" i="3" s="1"/>
  <c r="O731" i="3" a="1"/>
  <c r="O731" i="3" s="1"/>
  <c r="O732" i="3" a="1"/>
  <c r="O732" i="3" s="1"/>
  <c r="O733" i="3" a="1"/>
  <c r="O733" i="3" s="1"/>
  <c r="O734" i="3" a="1"/>
  <c r="O734" i="3" s="1"/>
  <c r="O735" i="3" a="1"/>
  <c r="O735" i="3" s="1"/>
  <c r="O736" i="3" a="1"/>
  <c r="O736" i="3" s="1"/>
  <c r="O737" i="3" a="1"/>
  <c r="O737" i="3"/>
  <c r="O738" i="3" a="1"/>
  <c r="O738" i="3" s="1"/>
  <c r="O739" i="3" a="1"/>
  <c r="O739" i="3" s="1"/>
  <c r="O740" i="3" a="1"/>
  <c r="O740" i="3" s="1"/>
  <c r="O741" i="3" a="1"/>
  <c r="O741" i="3" s="1"/>
  <c r="O742" i="3" a="1"/>
  <c r="O742" i="3"/>
  <c r="O743" i="3" a="1"/>
  <c r="O743" i="3" s="1"/>
  <c r="O744" i="3" a="1"/>
  <c r="O744" i="3" s="1"/>
  <c r="O745" i="3" a="1"/>
  <c r="O745" i="3" s="1"/>
  <c r="O746" i="3" a="1"/>
  <c r="O746" i="3" s="1"/>
  <c r="O747" i="3" a="1"/>
  <c r="O747" i="3" s="1"/>
  <c r="O748" i="3" a="1"/>
  <c r="O748" i="3" s="1"/>
  <c r="O749" i="3" a="1"/>
  <c r="O749" i="3" s="1"/>
  <c r="O750" i="3" a="1"/>
  <c r="O750" i="3" s="1"/>
  <c r="O751" i="3" a="1"/>
  <c r="O751" i="3" s="1"/>
  <c r="O752" i="3" a="1"/>
  <c r="O752" i="3" s="1"/>
  <c r="O753" i="3" a="1"/>
  <c r="O753" i="3" s="1"/>
  <c r="O754" i="3" a="1"/>
  <c r="O754" i="3" s="1"/>
  <c r="O755" i="3" a="1"/>
  <c r="O755" i="3" s="1"/>
  <c r="O756" i="3" a="1"/>
  <c r="O756" i="3" s="1"/>
  <c r="O757" i="3" a="1"/>
  <c r="O757" i="3" s="1"/>
  <c r="O758" i="3" a="1"/>
  <c r="O758" i="3" s="1"/>
  <c r="O759" i="3" a="1"/>
  <c r="O759" i="3" s="1"/>
  <c r="O760" i="3" a="1"/>
  <c r="O760" i="3" s="1"/>
  <c r="O761" i="3" a="1"/>
  <c r="O761" i="3" s="1"/>
  <c r="O762" i="3" a="1"/>
  <c r="O762" i="3" s="1"/>
  <c r="O763" i="3" a="1"/>
  <c r="O763" i="3" s="1"/>
  <c r="O764" i="3" a="1"/>
  <c r="O764" i="3" s="1"/>
  <c r="O765" i="3" a="1"/>
  <c r="O765" i="3" s="1"/>
  <c r="O766" i="3" a="1"/>
  <c r="O766" i="3" s="1"/>
  <c r="O767" i="3" a="1"/>
  <c r="O767" i="3" s="1"/>
  <c r="O768" i="3" a="1"/>
  <c r="O768" i="3" s="1"/>
  <c r="O769" i="3" a="1"/>
  <c r="O769" i="3" s="1"/>
  <c r="O770" i="3" a="1"/>
  <c r="O770" i="3" s="1"/>
  <c r="O771" i="3" a="1"/>
  <c r="O771" i="3" s="1"/>
  <c r="O772" i="3" a="1"/>
  <c r="O772" i="3" s="1"/>
  <c r="O773" i="3" a="1"/>
  <c r="O773" i="3" s="1"/>
  <c r="O774" i="3" a="1"/>
  <c r="O774" i="3" s="1"/>
  <c r="O775" i="3" a="1"/>
  <c r="O775" i="3" s="1"/>
  <c r="O776" i="3" a="1"/>
  <c r="O776" i="3" s="1"/>
  <c r="O777" i="3" a="1"/>
  <c r="O777" i="3" s="1"/>
  <c r="O778" i="3" a="1"/>
  <c r="O778" i="3" s="1"/>
  <c r="O779" i="3" a="1"/>
  <c r="O779" i="3" s="1"/>
  <c r="O780" i="3" a="1"/>
  <c r="O780" i="3" s="1"/>
  <c r="O781" i="3" a="1"/>
  <c r="O781" i="3" s="1"/>
  <c r="O782" i="3" a="1"/>
  <c r="O782" i="3" s="1"/>
  <c r="O783" i="3" a="1"/>
  <c r="O783" i="3" s="1"/>
  <c r="O784" i="3" a="1"/>
  <c r="O784" i="3" s="1"/>
  <c r="O785" i="3" a="1"/>
  <c r="O785" i="3" s="1"/>
  <c r="O786" i="3" a="1"/>
  <c r="O786" i="3" s="1"/>
  <c r="O787" i="3" a="1"/>
  <c r="O787" i="3" s="1"/>
  <c r="O788" i="3" a="1"/>
  <c r="O788" i="3" s="1"/>
  <c r="O789" i="3" a="1"/>
  <c r="O789" i="3" s="1"/>
  <c r="O790" i="3" a="1"/>
  <c r="O790" i="3" s="1"/>
  <c r="O791" i="3" a="1"/>
  <c r="O791" i="3" s="1"/>
  <c r="O792" i="3" a="1"/>
  <c r="O792" i="3" s="1"/>
  <c r="O793" i="3" a="1"/>
  <c r="O793" i="3" s="1"/>
  <c r="O794" i="3" a="1"/>
  <c r="O794" i="3" s="1"/>
  <c r="O795" i="3" a="1"/>
  <c r="O795" i="3" s="1"/>
  <c r="O796" i="3" a="1"/>
  <c r="O796" i="3" s="1"/>
  <c r="O797" i="3" a="1"/>
  <c r="O797" i="3" s="1"/>
  <c r="O798" i="3" a="1"/>
  <c r="O798" i="3" s="1"/>
  <c r="O799" i="3" a="1"/>
  <c r="O799" i="3" s="1"/>
  <c r="O800" i="3" a="1"/>
  <c r="O800" i="3" s="1"/>
  <c r="O801" i="3" a="1"/>
  <c r="O801" i="3" s="1"/>
  <c r="O802" i="3" a="1"/>
  <c r="O802" i="3" s="1"/>
  <c r="O803" i="3" a="1"/>
  <c r="O803" i="3" s="1"/>
  <c r="O804" i="3" a="1"/>
  <c r="O804" i="3" s="1"/>
  <c r="O805" i="3" a="1"/>
  <c r="O805" i="3" s="1"/>
  <c r="O806" i="3" a="1"/>
  <c r="O806" i="3" s="1"/>
  <c r="O807" i="3" a="1"/>
  <c r="O807" i="3" s="1"/>
  <c r="O808" i="3" a="1"/>
  <c r="O808" i="3" s="1"/>
  <c r="O809" i="3" a="1"/>
  <c r="O809" i="3" s="1"/>
  <c r="O810" i="3" a="1"/>
  <c r="O810" i="3" s="1"/>
  <c r="O811" i="3" a="1"/>
  <c r="O811" i="3" s="1"/>
  <c r="O812" i="3" a="1"/>
  <c r="O812" i="3" s="1"/>
  <c r="O813" i="3" a="1"/>
  <c r="O813" i="3" s="1"/>
  <c r="O814" i="3" a="1"/>
  <c r="O814" i="3" s="1"/>
  <c r="O815" i="3" a="1"/>
  <c r="O815" i="3" s="1"/>
  <c r="O816" i="3" a="1"/>
  <c r="O816" i="3" s="1"/>
  <c r="O817" i="3" a="1"/>
  <c r="O817" i="3" s="1"/>
  <c r="O818" i="3" a="1"/>
  <c r="O818" i="3" s="1"/>
  <c r="O819" i="3" a="1"/>
  <c r="O819" i="3" s="1"/>
  <c r="O820" i="3" a="1"/>
  <c r="O820" i="3" s="1"/>
  <c r="O821" i="3" a="1"/>
  <c r="O821" i="3" s="1"/>
  <c r="O822" i="3" a="1"/>
  <c r="O822" i="3" s="1"/>
  <c r="O823" i="3" a="1"/>
  <c r="O823" i="3" s="1"/>
  <c r="O824" i="3" a="1"/>
  <c r="O824" i="3" s="1"/>
  <c r="O825" i="3" a="1"/>
  <c r="O825" i="3" s="1"/>
  <c r="O826" i="3" a="1"/>
  <c r="O826" i="3" s="1"/>
  <c r="O827" i="3" a="1"/>
  <c r="O827" i="3" s="1"/>
  <c r="O828" i="3" a="1"/>
  <c r="O828" i="3" s="1"/>
  <c r="O829" i="3" a="1"/>
  <c r="O829" i="3" s="1"/>
  <c r="O830" i="3" a="1"/>
  <c r="O830" i="3" s="1"/>
  <c r="O831" i="3" a="1"/>
  <c r="O831" i="3" s="1"/>
  <c r="O832" i="3" a="1"/>
  <c r="O832" i="3" s="1"/>
  <c r="O833" i="3" a="1"/>
  <c r="O833" i="3" s="1"/>
  <c r="O834" i="3" a="1"/>
  <c r="O834" i="3" s="1"/>
  <c r="O835" i="3" a="1"/>
  <c r="O835" i="3" s="1"/>
  <c r="O836" i="3" a="1"/>
  <c r="O836" i="3" s="1"/>
  <c r="O837" i="3" a="1"/>
  <c r="O837" i="3" s="1"/>
  <c r="O838" i="3" a="1"/>
  <c r="O838" i="3" s="1"/>
  <c r="O839" i="3" a="1"/>
  <c r="O839" i="3" s="1"/>
  <c r="O840" i="3" a="1"/>
  <c r="O840" i="3" s="1"/>
  <c r="O841" i="3" a="1"/>
  <c r="O841" i="3" s="1"/>
  <c r="O842" i="3" a="1"/>
  <c r="O842" i="3" s="1"/>
  <c r="O843" i="3" a="1"/>
  <c r="O843" i="3" s="1"/>
  <c r="O844" i="3" a="1"/>
  <c r="O844" i="3" s="1"/>
  <c r="O845" i="3" a="1"/>
  <c r="O845" i="3" s="1"/>
  <c r="O846" i="3" a="1"/>
  <c r="O846" i="3" s="1"/>
  <c r="O847" i="3" a="1"/>
  <c r="O847" i="3" s="1"/>
  <c r="O848" i="3" a="1"/>
  <c r="O848" i="3" s="1"/>
  <c r="O849" i="3" a="1"/>
  <c r="O849" i="3" s="1"/>
  <c r="O850" i="3" a="1"/>
  <c r="O850" i="3" s="1"/>
  <c r="O851" i="3" a="1"/>
  <c r="O851" i="3" s="1"/>
  <c r="O852" i="3" a="1"/>
  <c r="O852" i="3" s="1"/>
  <c r="O853" i="3" a="1"/>
  <c r="O853" i="3" s="1"/>
  <c r="O854" i="3" a="1"/>
  <c r="O854" i="3" s="1"/>
  <c r="O855" i="3" a="1"/>
  <c r="O855" i="3" s="1"/>
  <c r="O856" i="3" a="1"/>
  <c r="O856" i="3" s="1"/>
  <c r="O857" i="3" a="1"/>
  <c r="O857" i="3" s="1"/>
  <c r="O858" i="3" a="1"/>
  <c r="O858" i="3" s="1"/>
  <c r="O859" i="3" a="1"/>
  <c r="O859" i="3" s="1"/>
  <c r="O860" i="3" a="1"/>
  <c r="O860" i="3" s="1"/>
  <c r="O861" i="3" a="1"/>
  <c r="O861" i="3" s="1"/>
  <c r="O862" i="3" a="1"/>
  <c r="O862" i="3" s="1"/>
  <c r="O863" i="3" a="1"/>
  <c r="O863" i="3" s="1"/>
  <c r="O864" i="3" a="1"/>
  <c r="O864" i="3" s="1"/>
  <c r="O865" i="3" a="1"/>
  <c r="O865" i="3" s="1"/>
  <c r="O866" i="3" a="1"/>
  <c r="O866" i="3" s="1"/>
  <c r="O867" i="3" a="1"/>
  <c r="O867" i="3" s="1"/>
  <c r="O868" i="3" a="1"/>
  <c r="O868" i="3" s="1"/>
  <c r="O869" i="3" a="1"/>
  <c r="O869" i="3" s="1"/>
  <c r="O870" i="3" a="1"/>
  <c r="O870" i="3" s="1"/>
  <c r="O871" i="3" a="1"/>
  <c r="O871" i="3" s="1"/>
  <c r="O872" i="3" a="1"/>
  <c r="O872" i="3"/>
  <c r="O873" i="3" a="1"/>
  <c r="O873" i="3" s="1"/>
  <c r="O874" i="3" a="1"/>
  <c r="O874" i="3"/>
  <c r="O875" i="3" a="1"/>
  <c r="O875" i="3" s="1"/>
  <c r="O876" i="3" a="1"/>
  <c r="O876" i="3" s="1"/>
  <c r="O877" i="3" a="1"/>
  <c r="O877" i="3"/>
  <c r="O878" i="3" a="1"/>
  <c r="O878" i="3" s="1"/>
  <c r="O879" i="3" a="1"/>
  <c r="O879" i="3" s="1"/>
  <c r="O880" i="3" a="1"/>
  <c r="O880" i="3"/>
  <c r="O881" i="3" a="1"/>
  <c r="O881" i="3"/>
  <c r="O882" i="3" a="1"/>
  <c r="O882" i="3"/>
  <c r="O883" i="3" a="1"/>
  <c r="O883" i="3" s="1"/>
  <c r="O884" i="3" a="1"/>
  <c r="O884" i="3" s="1"/>
  <c r="O885" i="3" a="1"/>
  <c r="O885" i="3" s="1"/>
  <c r="O886" i="3" a="1"/>
  <c r="O886" i="3"/>
  <c r="O887" i="3" a="1"/>
  <c r="O887" i="3" s="1"/>
  <c r="O888" i="3" a="1"/>
  <c r="O888" i="3"/>
  <c r="O889" i="3" a="1"/>
  <c r="O889" i="3"/>
  <c r="O890" i="3" a="1"/>
  <c r="O890" i="3"/>
  <c r="O891" i="3" a="1"/>
  <c r="O891" i="3" s="1"/>
  <c r="O892" i="3" a="1"/>
  <c r="O892" i="3" s="1"/>
  <c r="O893" i="3" a="1"/>
  <c r="O893" i="3" s="1"/>
  <c r="O894" i="3" a="1"/>
  <c r="O894" i="3" s="1"/>
  <c r="O895" i="3" a="1"/>
  <c r="O895" i="3" s="1"/>
  <c r="O896" i="3" a="1"/>
  <c r="O896" i="3"/>
  <c r="O897" i="3" a="1"/>
  <c r="O897" i="3"/>
  <c r="O898" i="3" a="1"/>
  <c r="O898" i="3"/>
  <c r="O899" i="3" a="1"/>
  <c r="O899" i="3" s="1"/>
  <c r="O900" i="3" a="1"/>
  <c r="O900" i="3" s="1"/>
  <c r="O901" i="3" a="1"/>
  <c r="O901" i="3" s="1"/>
  <c r="O902" i="3" a="1"/>
  <c r="O902" i="3" s="1"/>
  <c r="O903" i="3" a="1"/>
  <c r="O903" i="3" s="1"/>
  <c r="O904" i="3" a="1"/>
  <c r="O904" i="3"/>
  <c r="O905" i="3" a="1"/>
  <c r="O905" i="3"/>
  <c r="O906" i="3" a="1"/>
  <c r="O906" i="3"/>
  <c r="O907" i="3" a="1"/>
  <c r="O907" i="3" s="1"/>
  <c r="O908" i="3" a="1"/>
  <c r="O908" i="3" s="1"/>
  <c r="O909" i="3" a="1"/>
  <c r="O909" i="3" s="1"/>
  <c r="O910" i="3" a="1"/>
  <c r="O910" i="3" s="1"/>
  <c r="O911" i="3" a="1"/>
  <c r="O911" i="3" s="1"/>
  <c r="O912" i="3" a="1"/>
  <c r="O912" i="3"/>
  <c r="O913" i="3" a="1"/>
  <c r="O913" i="3"/>
  <c r="O914" i="3" a="1"/>
  <c r="O914" i="3" s="1"/>
  <c r="O915" i="3" a="1"/>
  <c r="O915" i="3" s="1"/>
  <c r="O916" i="3" a="1"/>
  <c r="O916" i="3" s="1"/>
  <c r="O917" i="3" a="1"/>
  <c r="O917" i="3" s="1"/>
  <c r="O918" i="3" a="1"/>
  <c r="O918" i="3" s="1"/>
  <c r="O919" i="3" a="1"/>
  <c r="O919" i="3" s="1"/>
  <c r="O920" i="3" a="1"/>
  <c r="O920" i="3"/>
  <c r="O921" i="3" a="1"/>
  <c r="O921" i="3"/>
  <c r="O922" i="3" a="1"/>
  <c r="O922" i="3"/>
  <c r="O923" i="3" a="1"/>
  <c r="O923" i="3" s="1"/>
  <c r="O924" i="3" a="1"/>
  <c r="O924" i="3" s="1"/>
  <c r="O925" i="3" a="1"/>
  <c r="O925" i="3" s="1"/>
  <c r="O926" i="3" a="1"/>
  <c r="O926" i="3" s="1"/>
  <c r="O927" i="3" a="1"/>
  <c r="O927" i="3" s="1"/>
  <c r="O928" i="3" a="1"/>
  <c r="O928" i="3" s="1"/>
  <c r="O929" i="3" a="1"/>
  <c r="O929" i="3"/>
  <c r="O930" i="3" a="1"/>
  <c r="O930" i="3"/>
  <c r="O931" i="3" a="1"/>
  <c r="O931" i="3" s="1"/>
  <c r="O932" i="3" a="1"/>
  <c r="O932" i="3"/>
  <c r="O933" i="3" a="1"/>
  <c r="O933" i="3" s="1"/>
  <c r="O934" i="3" a="1"/>
  <c r="O934" i="3" s="1"/>
  <c r="O935" i="3" a="1"/>
  <c r="O935" i="3" s="1"/>
  <c r="O936" i="3" a="1"/>
  <c r="O936" i="3"/>
  <c r="O937" i="3" a="1"/>
  <c r="O937" i="3"/>
  <c r="O938" i="3" a="1"/>
  <c r="O938" i="3"/>
  <c r="O939" i="3" a="1"/>
  <c r="O939" i="3" s="1"/>
  <c r="O940" i="3" a="1"/>
  <c r="O940" i="3" s="1"/>
  <c r="O941" i="3" a="1"/>
  <c r="O941" i="3"/>
  <c r="O942" i="3" a="1"/>
  <c r="O942" i="3" s="1"/>
  <c r="O943" i="3" a="1"/>
  <c r="O943" i="3" s="1"/>
  <c r="O944" i="3" a="1"/>
  <c r="O944" i="3"/>
  <c r="O945" i="3" a="1"/>
  <c r="O945" i="3"/>
  <c r="O946" i="3" a="1"/>
  <c r="O946" i="3"/>
  <c r="O947" i="3" a="1"/>
  <c r="O947" i="3" s="1"/>
  <c r="O948" i="3" a="1"/>
  <c r="O948" i="3" s="1"/>
  <c r="O949" i="3" a="1"/>
  <c r="O949" i="3" s="1"/>
  <c r="O950" i="3" a="1"/>
  <c r="O950" i="3"/>
  <c r="O951" i="3" a="1"/>
  <c r="O951" i="3" s="1"/>
  <c r="O952" i="3" a="1"/>
  <c r="O952" i="3"/>
  <c r="O953" i="3" a="1"/>
  <c r="O953" i="3"/>
  <c r="O954" i="3" a="1"/>
  <c r="O954" i="3"/>
  <c r="O955" i="3" a="1"/>
  <c r="O955" i="3" s="1"/>
  <c r="O956" i="3" a="1"/>
  <c r="O956" i="3" s="1"/>
  <c r="O957" i="3" a="1"/>
  <c r="O957" i="3" s="1"/>
  <c r="O958" i="3" a="1"/>
  <c r="O958" i="3" s="1"/>
  <c r="O959" i="3" a="1"/>
  <c r="O959" i="3" s="1"/>
  <c r="O960" i="3" a="1"/>
  <c r="O960" i="3"/>
  <c r="O961" i="3" a="1"/>
  <c r="O961" i="3"/>
  <c r="O962" i="3" a="1"/>
  <c r="O962" i="3"/>
  <c r="O963" i="3" a="1"/>
  <c r="O963" i="3" s="1"/>
  <c r="O964" i="3" a="1"/>
  <c r="O964" i="3"/>
  <c r="O965" i="3" a="1"/>
  <c r="O965" i="3" s="1"/>
  <c r="O966" i="3" a="1"/>
  <c r="O966" i="3" s="1"/>
  <c r="O967" i="3" a="1"/>
  <c r="O967" i="3" s="1"/>
  <c r="O968" i="3" a="1"/>
  <c r="O968" i="3"/>
  <c r="O969" i="3" a="1"/>
  <c r="O969" i="3" s="1"/>
  <c r="O970" i="3" a="1"/>
  <c r="O970" i="3"/>
  <c r="O971" i="3" a="1"/>
  <c r="O971" i="3" s="1"/>
  <c r="O972" i="3" a="1"/>
  <c r="O972" i="3" s="1"/>
  <c r="O973" i="3" a="1"/>
  <c r="O973" i="3"/>
  <c r="O974" i="3" a="1"/>
  <c r="O974" i="3" s="1"/>
  <c r="O975" i="3" a="1"/>
  <c r="O975" i="3" s="1"/>
  <c r="O976" i="3" a="1"/>
  <c r="O976" i="3"/>
  <c r="O977" i="3" a="1"/>
  <c r="O977" i="3"/>
  <c r="O978" i="3" a="1"/>
  <c r="O978" i="3"/>
  <c r="O979" i="3" a="1"/>
  <c r="O979" i="3" s="1"/>
  <c r="O980" i="3" a="1"/>
  <c r="O980" i="3" s="1"/>
  <c r="O981" i="3" a="1"/>
  <c r="O981" i="3" s="1"/>
  <c r="O982" i="3" a="1"/>
  <c r="O982" i="3" s="1"/>
  <c r="O983" i="3" a="1"/>
  <c r="O983" i="3" s="1"/>
  <c r="O984" i="3" a="1"/>
  <c r="O984" i="3"/>
  <c r="O985" i="3" a="1"/>
  <c r="O985" i="3"/>
  <c r="O986" i="3" a="1"/>
  <c r="O986" i="3"/>
  <c r="O987" i="3" a="1"/>
  <c r="O987" i="3" s="1"/>
  <c r="O988" i="3" a="1"/>
  <c r="O988" i="3" s="1"/>
  <c r="O989" i="3" a="1"/>
  <c r="O989" i="3" s="1"/>
  <c r="O990" i="3" a="1"/>
  <c r="O990" i="3" s="1"/>
  <c r="O991" i="3" a="1"/>
  <c r="O991" i="3" s="1"/>
  <c r="O992" i="3" a="1"/>
  <c r="O992" i="3"/>
  <c r="O993" i="3" a="1"/>
  <c r="O993" i="3"/>
  <c r="O994" i="3" a="1"/>
  <c r="O994" i="3"/>
  <c r="O995" i="3" a="1"/>
  <c r="O995" i="3" s="1"/>
  <c r="O996" i="3" a="1"/>
  <c r="O996" i="3" s="1"/>
  <c r="O997" i="3" a="1"/>
  <c r="O997" i="3" s="1"/>
  <c r="O998" i="3" a="1"/>
  <c r="O998" i="3" s="1"/>
  <c r="O999" i="3" a="1"/>
  <c r="O999" i="3" s="1"/>
  <c r="O1000" i="3" a="1"/>
  <c r="O1000" i="3"/>
  <c r="O1001" i="3" a="1"/>
  <c r="O1001" i="3"/>
  <c r="O1002" i="3" a="1"/>
  <c r="O1002" i="3"/>
  <c r="O1003" i="3" a="1"/>
  <c r="O1003" i="3" s="1"/>
  <c r="O1004" i="3" a="1"/>
  <c r="O1004" i="3" s="1"/>
  <c r="O1005" i="3" a="1"/>
  <c r="O1005" i="3" s="1"/>
  <c r="O1006" i="3" a="1"/>
  <c r="O1006" i="3" s="1"/>
  <c r="O1007" i="3" a="1"/>
  <c r="O1007" i="3" s="1"/>
  <c r="O1008" i="3" a="1"/>
  <c r="O1008" i="3"/>
  <c r="O1009" i="3" a="1"/>
  <c r="O1009" i="3"/>
  <c r="O1010" i="3" a="1"/>
  <c r="O1010" i="3" s="1"/>
  <c r="O1011" i="3" a="1"/>
  <c r="O1011" i="3" s="1"/>
  <c r="O1012" i="3" a="1"/>
  <c r="O1012" i="3" s="1"/>
  <c r="O1013" i="3" a="1"/>
  <c r="O1013" i="3" s="1"/>
  <c r="O1014" i="3" a="1"/>
  <c r="O1014" i="3"/>
  <c r="O1015" i="3" a="1"/>
  <c r="O1015" i="3" s="1"/>
  <c r="O1016" i="3" a="1"/>
  <c r="O1016" i="3" s="1"/>
  <c r="O1017" i="3" a="1"/>
  <c r="O1017" i="3"/>
  <c r="O1018" i="3" a="1"/>
  <c r="O1018" i="3"/>
  <c r="O1019" i="3" a="1"/>
  <c r="O1019" i="3" s="1"/>
  <c r="O1020" i="3" a="1"/>
  <c r="O1020" i="3"/>
  <c r="O1021" i="3" a="1"/>
  <c r="O1021" i="3" s="1"/>
  <c r="O1022" i="3" a="1"/>
  <c r="O1022" i="3" s="1"/>
  <c r="O1023" i="3" a="1"/>
  <c r="O1023" i="3" s="1"/>
  <c r="O1024" i="3" a="1"/>
  <c r="O1024" i="3"/>
  <c r="O1025" i="3" a="1"/>
  <c r="O1025" i="3" s="1"/>
  <c r="O1026" i="3" a="1"/>
  <c r="O1026" i="3"/>
  <c r="O1027" i="3" a="1"/>
  <c r="O1027" i="3" s="1"/>
  <c r="O1028" i="3" a="1"/>
  <c r="O1028" i="3" s="1"/>
  <c r="O1029" i="3" a="1"/>
  <c r="O1029" i="3"/>
  <c r="O1030" i="3" a="1"/>
  <c r="O1030" i="3" s="1"/>
  <c r="O1031" i="3" a="1"/>
  <c r="O1031" i="3" s="1"/>
  <c r="O1032" i="3" a="1"/>
  <c r="O1032" i="3"/>
  <c r="O1033" i="3" a="1"/>
  <c r="O1033" i="3" s="1"/>
  <c r="O1034" i="3" a="1"/>
  <c r="O1034" i="3"/>
  <c r="O1035" i="3" a="1"/>
  <c r="O1035" i="3" s="1"/>
  <c r="O1036" i="3" a="1"/>
  <c r="O1036" i="3" s="1"/>
  <c r="O1037" i="3" a="1"/>
  <c r="O1037" i="3"/>
  <c r="O1038" i="3" a="1"/>
  <c r="O1038" i="3" s="1"/>
  <c r="O1039" i="3" a="1"/>
  <c r="O1039" i="3" s="1"/>
  <c r="O1040" i="3" a="1"/>
  <c r="O1040" i="3" s="1"/>
  <c r="O1041" i="3" a="1"/>
  <c r="O1041" i="3"/>
  <c r="O1042" i="3" a="1"/>
  <c r="O1042" i="3"/>
  <c r="O1043" i="3" a="1"/>
  <c r="O1043" i="3" s="1"/>
  <c r="O1044" i="3" a="1"/>
  <c r="O1044" i="3"/>
  <c r="O1045" i="3" a="1"/>
  <c r="O1045" i="3" s="1"/>
  <c r="O1046" i="3" a="1"/>
  <c r="O1046" i="3" s="1"/>
  <c r="O1047" i="3" a="1"/>
  <c r="O1047" i="3" s="1"/>
  <c r="O1048" i="3" a="1"/>
  <c r="O1048" i="3" s="1"/>
  <c r="O1049" i="3" a="1"/>
  <c r="O1049" i="3"/>
  <c r="O1050" i="3" a="1"/>
  <c r="O1050" i="3"/>
  <c r="O1051" i="3" a="1"/>
  <c r="O1051" i="3" s="1"/>
  <c r="O1052" i="3" a="1"/>
  <c r="O1052" i="3"/>
  <c r="O1053" i="3" a="1"/>
  <c r="O1053" i="3"/>
  <c r="O1054" i="3" a="1"/>
  <c r="O1054" i="3" s="1"/>
  <c r="O1055" i="3" a="1"/>
  <c r="O1055" i="3" s="1"/>
  <c r="O1056" i="3" a="1"/>
  <c r="O1056" i="3" s="1"/>
  <c r="O1057" i="3" a="1"/>
  <c r="O1057" i="3"/>
  <c r="O1058" i="3" a="1"/>
  <c r="O1058" i="3"/>
  <c r="O1059" i="3" a="1"/>
  <c r="O1059" i="3" s="1"/>
  <c r="O1060" i="3" a="1"/>
  <c r="O1060" i="3"/>
  <c r="O1061" i="3" a="1"/>
  <c r="O1061" i="3"/>
  <c r="O1062" i="3" a="1"/>
  <c r="O1062" i="3" s="1"/>
  <c r="O1063" i="3" a="1"/>
  <c r="O1063" i="3" s="1"/>
  <c r="O1064" i="3" a="1"/>
  <c r="O1064" i="3"/>
  <c r="O1065" i="3" a="1"/>
  <c r="O1065" i="3" s="1"/>
  <c r="O1066" i="3" a="1"/>
  <c r="O1066" i="3"/>
  <c r="O1067" i="3" a="1"/>
  <c r="O1067" i="3" s="1"/>
  <c r="O1068" i="3" a="1"/>
  <c r="O1068" i="3" s="1"/>
  <c r="O1069" i="3" a="1"/>
  <c r="O1069" i="3" s="1"/>
  <c r="O1070" i="3" a="1"/>
  <c r="O1070" i="3" s="1"/>
  <c r="O1071" i="3" a="1"/>
  <c r="O1071" i="3" s="1"/>
  <c r="O1072" i="3" a="1"/>
  <c r="O1072" i="3" s="1"/>
  <c r="O1073" i="3" a="1"/>
  <c r="O1073" i="3"/>
  <c r="O1074" i="3" a="1"/>
  <c r="O1074" i="3"/>
  <c r="O1075" i="3" a="1"/>
  <c r="O1075" i="3" s="1"/>
  <c r="O1076" i="3" a="1"/>
  <c r="O1076" i="3"/>
  <c r="O1077" i="3" a="1"/>
  <c r="O1077" i="3" s="1"/>
  <c r="O1078" i="3" a="1"/>
  <c r="O1078" i="3"/>
  <c r="O1079" i="3" a="1"/>
  <c r="O1079" i="3" s="1"/>
  <c r="O1080" i="3" a="1"/>
  <c r="O1080" i="3" s="1"/>
  <c r="O1081" i="3" a="1"/>
  <c r="O1081" i="3"/>
  <c r="O1082" i="3" a="1"/>
  <c r="O1082" i="3"/>
  <c r="O1083" i="3" a="1"/>
  <c r="O1083" i="3" s="1"/>
  <c r="O1084" i="3" a="1"/>
  <c r="O1084" i="3"/>
  <c r="O1085" i="3" a="1"/>
  <c r="O1085" i="3"/>
  <c r="O1086" i="3" a="1"/>
  <c r="O1086" i="3" s="1"/>
  <c r="O1087" i="3" a="1"/>
  <c r="O1087" i="3" s="1"/>
  <c r="O1088" i="3" a="1"/>
  <c r="O1088" i="3"/>
  <c r="O1089" i="3" a="1"/>
  <c r="O1089" i="3"/>
  <c r="O1090" i="3" a="1"/>
  <c r="O1090" i="3"/>
  <c r="O1091" i="3" a="1"/>
  <c r="O1091" i="3" s="1"/>
  <c r="O1092" i="3" a="1"/>
  <c r="O1092" i="3"/>
  <c r="O1093" i="3" a="1"/>
  <c r="O1093" i="3" s="1"/>
  <c r="O1094" i="3" a="1"/>
  <c r="O1094" i="3" s="1"/>
  <c r="O1095" i="3" a="1"/>
  <c r="O1095" i="3" s="1"/>
  <c r="O1096" i="3" a="1"/>
  <c r="O1096" i="3" s="1"/>
  <c r="O1097" i="3" a="1"/>
  <c r="O1097" i="3"/>
  <c r="O1098" i="3" a="1"/>
  <c r="O1098" i="3"/>
  <c r="O1099" i="3" a="1"/>
  <c r="O1099" i="3" s="1"/>
  <c r="O1100" i="3" a="1"/>
  <c r="O1100" i="3"/>
  <c r="O1101" i="3" a="1"/>
  <c r="O1101" i="3"/>
  <c r="O1102" i="3" a="1"/>
  <c r="O1102" i="3" s="1"/>
  <c r="O1103" i="3" a="1"/>
  <c r="O1103" i="3" s="1"/>
  <c r="O1104" i="3" a="1"/>
  <c r="O1104" i="3"/>
  <c r="O1105" i="3" a="1"/>
  <c r="O1105" i="3" s="1"/>
  <c r="O1106" i="3" a="1"/>
  <c r="O1106" i="3"/>
  <c r="O1107" i="3" a="1"/>
  <c r="O1107" i="3" s="1"/>
  <c r="O1108" i="3" a="1"/>
  <c r="O1108" i="3" s="1"/>
  <c r="O1109" i="3" a="1"/>
  <c r="O1109" i="3"/>
  <c r="O1110" i="3" a="1"/>
  <c r="O1110" i="3"/>
  <c r="O1111" i="3" a="1"/>
  <c r="O1111" i="3" s="1"/>
  <c r="O1112" i="3" a="1"/>
  <c r="O1112" i="3"/>
  <c r="O1113" i="3" a="1"/>
  <c r="O1113" i="3"/>
  <c r="O1114" i="3" a="1"/>
  <c r="O1114" i="3" s="1"/>
  <c r="O1115" i="3" a="1"/>
  <c r="O1115" i="3" s="1"/>
  <c r="O1116" i="3" a="1"/>
  <c r="O1116" i="3" s="1"/>
  <c r="O1117" i="3" a="1"/>
  <c r="O1117" i="3" s="1"/>
  <c r="O1118" i="3" a="1"/>
  <c r="O1118" i="3"/>
  <c r="O1119" i="3" a="1"/>
  <c r="O1119" i="3" s="1"/>
  <c r="O1120" i="3" a="1"/>
  <c r="O1120" i="3"/>
  <c r="O1121" i="3" a="1"/>
  <c r="O1121" i="3"/>
  <c r="O1122" i="3" a="1"/>
  <c r="O1122" i="3"/>
  <c r="O1123" i="3" a="1"/>
  <c r="O1123" i="3" s="1"/>
  <c r="O1124" i="3" a="1"/>
  <c r="O1124" i="3"/>
  <c r="O1125" i="3" a="1"/>
  <c r="O1125" i="3" s="1"/>
  <c r="O1126" i="3" a="1"/>
  <c r="O1126" i="3" s="1"/>
  <c r="O1127" i="3" a="1"/>
  <c r="O1127" i="3" s="1"/>
  <c r="O1128" i="3" a="1"/>
  <c r="O1128" i="3" s="1"/>
  <c r="O1129" i="3" a="1"/>
  <c r="O1129" i="3"/>
  <c r="O1130" i="3" a="1"/>
  <c r="O1130" i="3"/>
  <c r="O1131" i="3" a="1"/>
  <c r="O1131" i="3" s="1"/>
  <c r="O1132" i="3" a="1"/>
  <c r="O1132" i="3"/>
  <c r="O1133" i="3" a="1"/>
  <c r="O1133" i="3"/>
  <c r="O1134" i="3" a="1"/>
  <c r="O1134" i="3" s="1"/>
  <c r="O1135" i="3" a="1"/>
  <c r="O1135" i="3" s="1"/>
  <c r="O1136" i="3" a="1"/>
  <c r="O1136" i="3"/>
  <c r="O1137" i="3" a="1"/>
  <c r="O1137" i="3" s="1"/>
  <c r="O1138" i="3" a="1"/>
  <c r="O1138" i="3"/>
  <c r="O1139" i="3" a="1"/>
  <c r="O1139" i="3" s="1"/>
  <c r="O1140" i="3" a="1"/>
  <c r="O1140" i="3" s="1"/>
  <c r="O1141" i="3" a="1"/>
  <c r="O1141" i="3"/>
  <c r="O1142" i="3" a="1"/>
  <c r="O1142" i="3"/>
  <c r="O1143" i="3" a="1"/>
  <c r="O1143" i="3" s="1"/>
  <c r="O1144" i="3" a="1"/>
  <c r="O1144" i="3"/>
  <c r="O1145" i="3" a="1"/>
  <c r="O1145" i="3"/>
  <c r="O1146" i="3" a="1"/>
  <c r="O1146" i="3" s="1"/>
  <c r="O1147" i="3" a="1"/>
  <c r="O1147" i="3" s="1"/>
  <c r="O1148" i="3" a="1"/>
  <c r="O1148" i="3" s="1"/>
  <c r="O1149" i="3" a="1"/>
  <c r="O1149" i="3" s="1"/>
  <c r="O1150" i="3" a="1"/>
  <c r="O1150" i="3"/>
  <c r="O1151" i="3" a="1"/>
  <c r="O1151" i="3" s="1"/>
  <c r="O1152" i="3" a="1"/>
  <c r="O1152" i="3"/>
  <c r="O1153" i="3" a="1"/>
  <c r="O1153" i="3"/>
  <c r="O1154" i="3" a="1"/>
  <c r="O1154" i="3"/>
  <c r="O1155" i="3" a="1"/>
  <c r="O1155" i="3" s="1"/>
  <c r="O1156" i="3" a="1"/>
  <c r="O1156" i="3"/>
  <c r="O1157" i="3" a="1"/>
  <c r="O1157" i="3" s="1"/>
  <c r="O1158" i="3" a="1"/>
  <c r="O1158" i="3" s="1"/>
  <c r="O1159" i="3" a="1"/>
  <c r="O1159" i="3" s="1"/>
  <c r="O1160" i="3" a="1"/>
  <c r="O1160" i="3" s="1"/>
  <c r="O1161" i="3" a="1"/>
  <c r="O1161" i="3"/>
  <c r="O1162" i="3" a="1"/>
  <c r="O1162" i="3"/>
  <c r="O1163" i="3" a="1"/>
  <c r="O1163" i="3" s="1"/>
  <c r="O1164" i="3" a="1"/>
  <c r="O1164" i="3"/>
  <c r="O1165" i="3" a="1"/>
  <c r="O1165" i="3"/>
  <c r="O1166" i="3" a="1"/>
  <c r="O1166" i="3" s="1"/>
  <c r="O1167" i="3" a="1"/>
  <c r="O1167" i="3" s="1"/>
  <c r="O1168" i="3" a="1"/>
  <c r="O1168" i="3"/>
  <c r="O1169" i="3" a="1"/>
  <c r="O1169" i="3" s="1"/>
  <c r="O1170" i="3" a="1"/>
  <c r="O1170" i="3"/>
  <c r="O1171" i="3" a="1"/>
  <c r="O1171" i="3" s="1"/>
  <c r="O1172" i="3" a="1"/>
  <c r="O1172" i="3" s="1"/>
  <c r="O1173" i="3" a="1"/>
  <c r="O1173" i="3"/>
  <c r="O1174" i="3" a="1"/>
  <c r="O1174" i="3"/>
  <c r="O1175" i="3" a="1"/>
  <c r="O1175" i="3" s="1"/>
  <c r="O1176" i="3" a="1"/>
  <c r="O1176" i="3"/>
  <c r="O1177" i="3" a="1"/>
  <c r="O1177" i="3"/>
  <c r="O1178" i="3" a="1"/>
  <c r="O1178" i="3" s="1"/>
  <c r="O1179" i="3" a="1"/>
  <c r="O1179" i="3" s="1"/>
  <c r="O1180" i="3" a="1"/>
  <c r="O1180" i="3" s="1"/>
  <c r="O1181" i="3" a="1"/>
  <c r="O1181" i="3" s="1"/>
  <c r="O1182" i="3" a="1"/>
  <c r="O1182" i="3"/>
  <c r="O1183" i="3" a="1"/>
  <c r="O1183" i="3" s="1"/>
  <c r="O1184" i="3" a="1"/>
  <c r="O1184" i="3"/>
  <c r="O1185" i="3" a="1"/>
  <c r="O1185" i="3"/>
  <c r="O1186" i="3" a="1"/>
  <c r="O1186" i="3"/>
  <c r="O1187" i="3" a="1"/>
  <c r="O1187" i="3" s="1"/>
  <c r="O1188" i="3" a="1"/>
  <c r="O1188" i="3"/>
  <c r="O1189" i="3" a="1"/>
  <c r="O1189" i="3" s="1"/>
  <c r="O1190" i="3" a="1"/>
  <c r="O1190" i="3" s="1"/>
  <c r="O1191" i="3" a="1"/>
  <c r="O1191" i="3" s="1"/>
  <c r="O1192" i="3" a="1"/>
  <c r="O1192" i="3" s="1"/>
  <c r="O1193" i="3" a="1"/>
  <c r="O1193" i="3"/>
  <c r="O1194" i="3" a="1"/>
  <c r="O1194" i="3"/>
  <c r="O1195" i="3" a="1"/>
  <c r="O1195" i="3" s="1"/>
  <c r="O1196" i="3" a="1"/>
  <c r="O1196" i="3"/>
  <c r="O1197" i="3" a="1"/>
  <c r="O1197" i="3"/>
  <c r="O1198" i="3" a="1"/>
  <c r="O1198" i="3" s="1"/>
  <c r="O1199" i="3" a="1"/>
  <c r="O1199" i="3" s="1"/>
  <c r="O1200" i="3" a="1"/>
  <c r="O1200" i="3"/>
  <c r="O1201" i="3" a="1"/>
  <c r="O1201" i="3" s="1"/>
  <c r="O1202" i="3" a="1"/>
  <c r="O1202" i="3"/>
  <c r="O1203" i="3" a="1"/>
  <c r="O1203" i="3" s="1"/>
  <c r="O1204" i="3" a="1"/>
  <c r="O1204" i="3" s="1"/>
  <c r="O1205" i="3" a="1"/>
  <c r="O1205" i="3"/>
  <c r="O1206" i="3" a="1"/>
  <c r="O1206" i="3"/>
  <c r="O1207" i="3" a="1"/>
  <c r="O1207" i="3" s="1"/>
  <c r="O1208" i="3" a="1"/>
  <c r="O1208" i="3"/>
  <c r="O1209" i="3" a="1"/>
  <c r="O1209" i="3"/>
  <c r="O1210" i="3" a="1"/>
  <c r="O1210" i="3" s="1"/>
  <c r="O1211" i="3" a="1"/>
  <c r="O1211" i="3" s="1"/>
  <c r="O1212" i="3" a="1"/>
  <c r="O1212" i="3" s="1"/>
  <c r="O1213" i="3" a="1"/>
  <c r="O1213" i="3" s="1"/>
  <c r="O1214" i="3" a="1"/>
  <c r="O1214" i="3"/>
  <c r="O1215" i="3" a="1"/>
  <c r="O1215" i="3" s="1"/>
  <c r="O1216" i="3" a="1"/>
  <c r="O1216" i="3"/>
  <c r="O1217" i="3" a="1"/>
  <c r="O1217" i="3"/>
  <c r="O1218" i="3" a="1"/>
  <c r="O1218" i="3"/>
  <c r="O1219" i="3" a="1"/>
  <c r="O1219" i="3" s="1"/>
  <c r="O1220" i="3" a="1"/>
  <c r="O1220" i="3"/>
  <c r="O1221" i="3" a="1"/>
  <c r="O1221" i="3" s="1"/>
  <c r="O1222" i="3" a="1"/>
  <c r="O1222" i="3" s="1"/>
  <c r="O1223" i="3" a="1"/>
  <c r="O1223" i="3"/>
  <c r="O1224" i="3" a="1"/>
  <c r="O1224" i="3"/>
  <c r="O1225" i="3" a="1"/>
  <c r="O1225" i="3" s="1"/>
  <c r="O1226" i="3" a="1"/>
  <c r="O1226" i="3" s="1"/>
  <c r="O1227" i="3" a="1"/>
  <c r="O1227" i="3"/>
  <c r="O1228" i="3" a="1"/>
  <c r="O1228" i="3"/>
  <c r="O1229" i="3" a="1"/>
  <c r="O1229" i="3" s="1"/>
  <c r="O1230" i="3" a="1"/>
  <c r="O1230" i="3" s="1"/>
  <c r="O1231" i="3" a="1"/>
  <c r="O1231" i="3"/>
  <c r="O1232" i="3" a="1"/>
  <c r="O1232" i="3"/>
  <c r="O1233" i="3" a="1"/>
  <c r="O1233" i="3" s="1"/>
  <c r="O1234" i="3" a="1"/>
  <c r="O1234" i="3" s="1"/>
  <c r="O1235" i="3" a="1"/>
  <c r="O1235" i="3"/>
  <c r="O1236" i="3" a="1"/>
  <c r="O1236" i="3"/>
  <c r="O1237" i="3" a="1"/>
  <c r="O1237" i="3" s="1"/>
  <c r="O1238" i="3" a="1"/>
  <c r="O1238" i="3" s="1"/>
  <c r="O1239" i="3" a="1"/>
  <c r="O1239" i="3"/>
  <c r="O1240" i="3" a="1"/>
  <c r="O1240" i="3"/>
  <c r="O1241" i="3" a="1"/>
  <c r="O1241" i="3" s="1"/>
  <c r="O1242" i="3" a="1"/>
  <c r="O1242" i="3" s="1"/>
  <c r="O1243" i="3" a="1"/>
  <c r="O1243" i="3"/>
  <c r="O1244" i="3" a="1"/>
  <c r="O1244" i="3"/>
  <c r="O1245" i="3" a="1"/>
  <c r="O1245" i="3" s="1"/>
  <c r="O1246" i="3" a="1"/>
  <c r="O1246" i="3" s="1"/>
  <c r="O1247" i="3" a="1"/>
  <c r="O1247" i="3"/>
  <c r="O1248" i="3" a="1"/>
  <c r="O1248" i="3"/>
  <c r="O1249" i="3" a="1"/>
  <c r="O1249" i="3" s="1"/>
  <c r="O1250" i="3" a="1"/>
  <c r="O1250" i="3" s="1"/>
  <c r="O1251" i="3" a="1"/>
  <c r="O1251" i="3"/>
  <c r="O1252" i="3" a="1"/>
  <c r="O1252" i="3"/>
  <c r="O1253" i="3" a="1"/>
  <c r="O1253" i="3" s="1"/>
  <c r="O1254" i="3" a="1"/>
  <c r="O1254" i="3" s="1"/>
  <c r="O1255" i="3" a="1"/>
  <c r="O1255" i="3"/>
  <c r="O1256" i="3" a="1"/>
  <c r="O1256" i="3"/>
  <c r="O1257" i="3" a="1"/>
  <c r="O1257" i="3" s="1"/>
  <c r="O1258" i="3" a="1"/>
  <c r="O1258" i="3" s="1"/>
  <c r="O1259" i="3" a="1"/>
  <c r="O1259" i="3"/>
  <c r="O1260" i="3" a="1"/>
  <c r="O1260" i="3"/>
  <c r="O1261" i="3" a="1"/>
  <c r="O1261" i="3" s="1"/>
  <c r="O1262" i="3" a="1"/>
  <c r="O1262" i="3" s="1"/>
  <c r="O1263" i="3" a="1"/>
  <c r="O1263" i="3"/>
  <c r="O1264" i="3" a="1"/>
  <c r="O1264" i="3"/>
  <c r="O1265" i="3" a="1"/>
  <c r="O1265" i="3" s="1"/>
  <c r="O1266" i="3" a="1"/>
  <c r="O1266" i="3" s="1"/>
  <c r="O1267" i="3" a="1"/>
  <c r="O1267" i="3"/>
  <c r="O1268" i="3" a="1"/>
  <c r="O1268" i="3"/>
  <c r="O1269" i="3" a="1"/>
  <c r="O1269" i="3" s="1"/>
  <c r="O1270" i="3" a="1"/>
  <c r="O1270" i="3" s="1"/>
  <c r="O1271" i="3" a="1"/>
  <c r="O1271" i="3"/>
  <c r="O1272" i="3" a="1"/>
  <c r="O1272" i="3"/>
  <c r="O1273" i="3" a="1"/>
  <c r="O1273" i="3" s="1"/>
  <c r="O1274" i="3" a="1"/>
  <c r="O1274" i="3" s="1"/>
  <c r="O1275" i="3" a="1"/>
  <c r="O1275" i="3"/>
  <c r="O1276" i="3" a="1"/>
  <c r="O1276" i="3"/>
  <c r="O1277" i="3" a="1"/>
  <c r="O1277" i="3" s="1"/>
  <c r="O1278" i="3" a="1"/>
  <c r="O1278" i="3" s="1"/>
  <c r="O1279" i="3" a="1"/>
  <c r="O1279" i="3"/>
  <c r="O1280" i="3" a="1"/>
  <c r="O1280" i="3"/>
  <c r="O1281" i="3" a="1"/>
  <c r="O1281" i="3" s="1"/>
  <c r="O1282" i="3" a="1"/>
  <c r="O1282" i="3" s="1"/>
  <c r="O1283" i="3" a="1"/>
  <c r="O1283" i="3"/>
  <c r="O1284" i="3" a="1"/>
  <c r="O1284" i="3"/>
  <c r="O1285" i="3" a="1"/>
  <c r="O1285" i="3" s="1"/>
  <c r="O1286" i="3" a="1"/>
  <c r="O1286" i="3" s="1"/>
  <c r="O1287" i="3" a="1"/>
  <c r="O1287" i="3"/>
  <c r="O1288" i="3" a="1"/>
  <c r="O1288" i="3"/>
  <c r="O1289" i="3" a="1"/>
  <c r="O1289" i="3" s="1"/>
  <c r="O1290" i="3" a="1"/>
  <c r="O1290" i="3" s="1"/>
  <c r="O1291" i="3" a="1"/>
  <c r="O1291" i="3"/>
  <c r="O1292" i="3" a="1"/>
  <c r="O1292" i="3"/>
  <c r="O1293" i="3" a="1"/>
  <c r="O1293" i="3" s="1"/>
  <c r="O1294" i="3" a="1"/>
  <c r="O1294" i="3" s="1"/>
  <c r="O1295" i="3" a="1"/>
  <c r="O1295" i="3"/>
  <c r="O1296" i="3" a="1"/>
  <c r="O1296" i="3"/>
  <c r="O1297" i="3" a="1"/>
  <c r="O1297" i="3" s="1"/>
  <c r="O1298" i="3" a="1"/>
  <c r="O1298" i="3" s="1"/>
  <c r="O1299" i="3" a="1"/>
  <c r="O1299" i="3"/>
  <c r="O1300" i="3" a="1"/>
  <c r="O1300" i="3"/>
  <c r="O1301" i="3" a="1"/>
  <c r="O1301" i="3" s="1"/>
  <c r="O1302" i="3" a="1"/>
  <c r="O1302" i="3" s="1"/>
  <c r="O1303" i="3" a="1"/>
  <c r="O1303" i="3"/>
  <c r="O1304" i="3" a="1"/>
  <c r="O1304" i="3"/>
  <c r="O1305" i="3" a="1"/>
  <c r="O1305" i="3" s="1"/>
  <c r="O1306" i="3" a="1"/>
  <c r="O1306" i="3" s="1"/>
  <c r="O1307" i="3" a="1"/>
  <c r="O1307" i="3"/>
  <c r="O1308" i="3" a="1"/>
  <c r="O1308" i="3"/>
  <c r="O1309" i="3" a="1"/>
  <c r="O1309" i="3" s="1"/>
  <c r="O1310" i="3" a="1"/>
  <c r="O1310" i="3" s="1"/>
  <c r="O1311" i="3" a="1"/>
  <c r="O1311" i="3"/>
  <c r="O1312" i="3" a="1"/>
  <c r="O1312" i="3"/>
  <c r="O1313" i="3" a="1"/>
  <c r="O1313" i="3" s="1"/>
  <c r="O1314" i="3" a="1"/>
  <c r="O1314" i="3" s="1"/>
  <c r="O1315" i="3" a="1"/>
  <c r="O1315" i="3"/>
  <c r="O1316" i="3" a="1"/>
  <c r="O1316" i="3"/>
  <c r="O1317" i="3" a="1"/>
  <c r="O1317" i="3" s="1"/>
  <c r="O1318" i="3" a="1"/>
  <c r="O1318" i="3" s="1"/>
  <c r="O1319" i="3" a="1"/>
  <c r="O1319" i="3"/>
  <c r="O1320" i="3" a="1"/>
  <c r="O1320" i="3"/>
  <c r="O1321" i="3" a="1"/>
  <c r="O1321" i="3" s="1"/>
  <c r="O1322" i="3" a="1"/>
  <c r="O1322" i="3" s="1"/>
  <c r="O1323" i="3" a="1"/>
  <c r="O1323" i="3"/>
  <c r="O1324" i="3" a="1"/>
  <c r="O1324" i="3"/>
  <c r="O1325" i="3" a="1"/>
  <c r="O1325" i="3" s="1"/>
  <c r="O1326" i="3" a="1"/>
  <c r="O1326" i="3" s="1"/>
  <c r="O1327" i="3" a="1"/>
  <c r="O1327" i="3"/>
  <c r="O1328" i="3" a="1"/>
  <c r="O1328" i="3"/>
  <c r="O1329" i="3" a="1"/>
  <c r="O1329" i="3" s="1"/>
  <c r="O1330" i="3" a="1"/>
  <c r="O1330" i="3" s="1"/>
  <c r="O1331" i="3" a="1"/>
  <c r="O1331" i="3"/>
  <c r="O1332" i="3" a="1"/>
  <c r="O1332" i="3"/>
  <c r="O1333" i="3" a="1"/>
  <c r="O1333" i="3" s="1"/>
  <c r="O1334" i="3" a="1"/>
  <c r="O1334" i="3" s="1"/>
  <c r="O1335" i="3" a="1"/>
  <c r="O1335" i="3"/>
  <c r="O1336" i="3" a="1"/>
  <c r="O1336" i="3"/>
  <c r="O1337" i="3" a="1"/>
  <c r="O1337" i="3" s="1"/>
  <c r="O1338" i="3" a="1"/>
  <c r="O1338" i="3" s="1"/>
  <c r="O1339" i="3" a="1"/>
  <c r="O1339" i="3"/>
  <c r="O1340" i="3" a="1"/>
  <c r="O1340" i="3"/>
  <c r="O1341" i="3" a="1"/>
  <c r="O1341" i="3" s="1"/>
  <c r="O1342" i="3" a="1"/>
  <c r="O1342" i="3" s="1"/>
  <c r="O1343" i="3" a="1"/>
  <c r="O1343" i="3"/>
  <c r="O1344" i="3" a="1"/>
  <c r="O1344" i="3"/>
  <c r="O1345" i="3" a="1"/>
  <c r="O1345" i="3" s="1"/>
  <c r="O1346" i="3" a="1"/>
  <c r="O1346" i="3" s="1"/>
  <c r="O1347" i="3" a="1"/>
  <c r="O1347" i="3"/>
  <c r="O1348" i="3" a="1"/>
  <c r="O1348" i="3"/>
  <c r="O1349" i="3" a="1"/>
  <c r="O1349" i="3" s="1"/>
  <c r="O1350" i="3" a="1"/>
  <c r="O1350" i="3" s="1"/>
  <c r="O1351" i="3" a="1"/>
  <c r="O1351" i="3"/>
  <c r="O1352" i="3" a="1"/>
  <c r="O1352" i="3"/>
  <c r="O1353" i="3" a="1"/>
  <c r="O1353" i="3" s="1"/>
  <c r="O1354" i="3" a="1"/>
  <c r="O1354" i="3" s="1"/>
  <c r="O1355" i="3" a="1"/>
  <c r="O1355" i="3" s="1"/>
  <c r="O1356" i="3" a="1"/>
  <c r="O1356" i="3"/>
  <c r="O1357" i="3" a="1"/>
  <c r="O1357" i="3" s="1"/>
  <c r="O1358" i="3" a="1"/>
  <c r="O1358" i="3" s="1"/>
  <c r="O1359" i="3" a="1"/>
  <c r="O1359" i="3" s="1"/>
  <c r="O1360" i="3" a="1"/>
  <c r="O1360" i="3"/>
  <c r="O1361" i="3" a="1"/>
  <c r="O1361" i="3" s="1"/>
  <c r="O1362" i="3" a="1"/>
  <c r="O1362" i="3" s="1"/>
  <c r="O1363" i="3" a="1"/>
  <c r="O1363" i="3" s="1"/>
  <c r="O1364" i="3" a="1"/>
  <c r="O1364" i="3"/>
  <c r="O1365" i="3" a="1"/>
  <c r="O1365" i="3" s="1"/>
  <c r="O1366" i="3" a="1"/>
  <c r="O1366" i="3" s="1"/>
  <c r="O1367" i="3" a="1"/>
  <c r="O1367" i="3" s="1"/>
  <c r="O1368" i="3" a="1"/>
  <c r="O1368" i="3"/>
  <c r="O1369" i="3" a="1"/>
  <c r="O1369" i="3" s="1"/>
  <c r="O1370" i="3" a="1"/>
  <c r="O1370" i="3" s="1"/>
  <c r="O1371" i="3" a="1"/>
  <c r="O1371" i="3" s="1"/>
  <c r="O1372" i="3" a="1"/>
  <c r="O1372" i="3"/>
  <c r="O1373" i="3" a="1"/>
  <c r="O1373" i="3" s="1"/>
  <c r="O1374" i="3" a="1"/>
  <c r="O1374" i="3" s="1"/>
  <c r="O1375" i="3" a="1"/>
  <c r="O1375" i="3" s="1"/>
  <c r="O1376" i="3" a="1"/>
  <c r="O1376" i="3"/>
  <c r="O1377" i="3" a="1"/>
  <c r="O1377" i="3" s="1"/>
  <c r="O1378" i="3" a="1"/>
  <c r="O1378" i="3" s="1"/>
  <c r="O1379" i="3" a="1"/>
  <c r="O1379" i="3" s="1"/>
  <c r="O1380" i="3" a="1"/>
  <c r="O1380" i="3"/>
  <c r="O1381" i="3" a="1"/>
  <c r="O1381" i="3" s="1"/>
  <c r="O1382" i="3" a="1"/>
  <c r="O1382" i="3" s="1"/>
  <c r="O1383" i="3" a="1"/>
  <c r="O1383" i="3" s="1"/>
  <c r="O1384" i="3" a="1"/>
  <c r="O1384" i="3"/>
  <c r="O1385" i="3" a="1"/>
  <c r="O1385" i="3" s="1"/>
  <c r="O1386" i="3" a="1"/>
  <c r="O1386" i="3" s="1"/>
  <c r="O1387" i="3" a="1"/>
  <c r="O1387" i="3" s="1"/>
  <c r="O1388" i="3" a="1"/>
  <c r="O1388" i="3"/>
  <c r="O1389" i="3" a="1"/>
  <c r="O1389" i="3" s="1"/>
  <c r="O1390" i="3" a="1"/>
  <c r="O1390" i="3" s="1"/>
  <c r="O1391" i="3" a="1"/>
  <c r="O1391" i="3" s="1"/>
  <c r="O1392" i="3" a="1"/>
  <c r="O1392" i="3"/>
  <c r="O1393" i="3" a="1"/>
  <c r="O1393" i="3" s="1"/>
  <c r="O1394" i="3" a="1"/>
  <c r="O1394" i="3" s="1"/>
  <c r="O1395" i="3" a="1"/>
  <c r="O1395" i="3" s="1"/>
  <c r="O1396" i="3" a="1"/>
  <c r="O1396" i="3"/>
  <c r="O1397" i="3" a="1"/>
  <c r="O1397" i="3" s="1"/>
  <c r="O1398" i="3" a="1"/>
  <c r="O1398" i="3" s="1"/>
  <c r="O1399" i="3" a="1"/>
  <c r="O1399" i="3" s="1"/>
  <c r="O1400" i="3" a="1"/>
  <c r="O1400" i="3"/>
  <c r="O1401" i="3" a="1"/>
  <c r="O1401" i="3" s="1"/>
  <c r="O1402" i="3" a="1"/>
  <c r="O1402" i="3" s="1"/>
  <c r="O1403" i="3" a="1"/>
  <c r="O1403" i="3" s="1"/>
  <c r="O1404" i="3" a="1"/>
  <c r="O1404" i="3"/>
  <c r="O1405" i="3" a="1"/>
  <c r="O1405" i="3" s="1"/>
  <c r="O1406" i="3" a="1"/>
  <c r="O1406" i="3" s="1"/>
  <c r="O1407" i="3" a="1"/>
  <c r="O1407" i="3" s="1"/>
  <c r="O1408" i="3" a="1"/>
  <c r="O1408" i="3"/>
  <c r="O1409" i="3" a="1"/>
  <c r="O1409" i="3" s="1"/>
  <c r="O1410" i="3" a="1"/>
  <c r="O1410" i="3" s="1"/>
  <c r="O1411" i="3" a="1"/>
  <c r="O1411" i="3" s="1"/>
  <c r="O1412" i="3" a="1"/>
  <c r="O1412" i="3"/>
  <c r="O1413" i="3" a="1"/>
  <c r="O1413" i="3" s="1"/>
  <c r="O1414" i="3" a="1"/>
  <c r="O1414" i="3" s="1"/>
  <c r="O1415" i="3" a="1"/>
  <c r="O1415" i="3" s="1"/>
  <c r="O1416" i="3" a="1"/>
  <c r="O1416" i="3"/>
  <c r="O1417" i="3" a="1"/>
  <c r="O1417" i="3" s="1"/>
  <c r="O1418" i="3" a="1"/>
  <c r="O1418" i="3" s="1"/>
  <c r="O1419" i="3" a="1"/>
  <c r="O1419" i="3" s="1"/>
  <c r="O1420" i="3" a="1"/>
  <c r="O1420" i="3"/>
  <c r="O1421" i="3" a="1"/>
  <c r="O1421" i="3" s="1"/>
  <c r="O1422" i="3" a="1"/>
  <c r="O1422" i="3" s="1"/>
  <c r="O1423" i="3" a="1"/>
  <c r="O1423" i="3" s="1"/>
  <c r="O1424" i="3" a="1"/>
  <c r="O1424" i="3"/>
  <c r="O1425" i="3" a="1"/>
  <c r="O1425" i="3" s="1"/>
  <c r="O1426" i="3" a="1"/>
  <c r="O1426" i="3" s="1"/>
  <c r="O1427" i="3" a="1"/>
  <c r="O1427" i="3" s="1"/>
  <c r="O1428" i="3" a="1"/>
  <c r="O1428" i="3"/>
  <c r="O1429" i="3" a="1"/>
  <c r="O1429" i="3" s="1"/>
  <c r="O1430" i="3" a="1"/>
  <c r="O1430" i="3" s="1"/>
  <c r="O1431" i="3" a="1"/>
  <c r="O1431" i="3" s="1"/>
  <c r="O1432" i="3" a="1"/>
  <c r="O1432" i="3"/>
  <c r="O1433" i="3" a="1"/>
  <c r="O1433" i="3" s="1"/>
  <c r="O1434" i="3" a="1"/>
  <c r="O1434" i="3" s="1"/>
  <c r="O1435" i="3" a="1"/>
  <c r="O1435" i="3" s="1"/>
  <c r="O1436" i="3" a="1"/>
  <c r="O1436" i="3"/>
  <c r="O1437" i="3" a="1"/>
  <c r="O1437" i="3" s="1"/>
  <c r="O1438" i="3" a="1"/>
  <c r="O1438" i="3" s="1"/>
  <c r="O1439" i="3" a="1"/>
  <c r="O1439" i="3" s="1"/>
  <c r="O1440" i="3" a="1"/>
  <c r="O1440" i="3"/>
  <c r="O1441" i="3" a="1"/>
  <c r="O1441" i="3" s="1"/>
  <c r="O1442" i="3" a="1"/>
  <c r="O1442" i="3" s="1"/>
  <c r="O1443" i="3" a="1"/>
  <c r="O1443" i="3" s="1"/>
  <c r="O1444" i="3" a="1"/>
  <c r="O1444" i="3"/>
  <c r="O1445" i="3" a="1"/>
  <c r="O1445" i="3" s="1"/>
  <c r="O1446" i="3" a="1"/>
  <c r="O1446" i="3" s="1"/>
  <c r="O1447" i="3" a="1"/>
  <c r="O1447" i="3" s="1"/>
  <c r="O1448" i="3" a="1"/>
  <c r="O1448" i="3"/>
  <c r="O1449" i="3" a="1"/>
  <c r="O1449" i="3" s="1"/>
  <c r="O1450" i="3" a="1"/>
  <c r="O1450" i="3" s="1"/>
  <c r="O1451" i="3" a="1"/>
  <c r="O1451" i="3" s="1"/>
  <c r="O1452" i="3" a="1"/>
  <c r="O1452" i="3"/>
  <c r="O1453" i="3" a="1"/>
  <c r="O1453" i="3" s="1"/>
  <c r="O1454" i="3" a="1"/>
  <c r="O1454" i="3" s="1"/>
  <c r="O1455" i="3" a="1"/>
  <c r="O1455" i="3" s="1"/>
  <c r="O1456" i="3" a="1"/>
  <c r="O1456" i="3"/>
  <c r="O1457" i="3" a="1"/>
  <c r="O1457" i="3" s="1"/>
  <c r="O1458" i="3" a="1"/>
  <c r="O1458" i="3" s="1"/>
  <c r="O1459" i="3" a="1"/>
  <c r="O1459" i="3" s="1"/>
  <c r="O1460" i="3" a="1"/>
  <c r="O1460" i="3"/>
  <c r="O1461" i="3" a="1"/>
  <c r="O1461" i="3" s="1"/>
  <c r="O1462" i="3" a="1"/>
  <c r="O1462" i="3" s="1"/>
  <c r="O1463" i="3" a="1"/>
  <c r="O1463" i="3" s="1"/>
  <c r="O1464" i="3" a="1"/>
  <c r="O1464" i="3"/>
  <c r="O1465" i="3" a="1"/>
  <c r="O1465" i="3" s="1"/>
  <c r="O1466" i="3" a="1"/>
  <c r="O1466" i="3" s="1"/>
  <c r="O1467" i="3" a="1"/>
  <c r="O1467" i="3" s="1"/>
  <c r="O1468" i="3" a="1"/>
  <c r="O1468" i="3"/>
  <c r="O1469" i="3" a="1"/>
  <c r="O1469" i="3" s="1"/>
  <c r="O1470" i="3" a="1"/>
  <c r="O1470" i="3" s="1"/>
  <c r="O1471" i="3" a="1"/>
  <c r="O1471" i="3" s="1"/>
  <c r="B24" i="3"/>
  <c r="B17" i="3" l="1"/>
  <c r="C21" i="3" l="1"/>
  <c r="C20" i="3"/>
  <c r="D26" i="3" l="1"/>
  <c r="D6" i="6" l="1"/>
  <c r="C6"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<sst xmlns="http://schemas.openxmlformats.org/spreadsheetml/2006/main" count="7487" uniqueCount="89">
  <si>
    <t>Question</t>
  </si>
  <si>
    <t>1 (a)</t>
  </si>
  <si>
    <t>1 (b)</t>
  </si>
  <si>
    <t xml:space="preserve">1 (c) </t>
  </si>
  <si>
    <t>What is the distribution of the Attrition label? In other words, how many "yes" and "no" are there?</t>
  </si>
  <si>
    <t>2 (a)</t>
  </si>
  <si>
    <t>2 (b)</t>
  </si>
  <si>
    <t>Age</t>
  </si>
  <si>
    <t>Attrition</t>
  </si>
  <si>
    <t>Department</t>
  </si>
  <si>
    <t>Education</t>
  </si>
  <si>
    <t>EducationField</t>
  </si>
  <si>
    <t>Gender</t>
  </si>
  <si>
    <t>JobLevel</t>
  </si>
  <si>
    <t>JobRole</t>
  </si>
  <si>
    <t>MonthlyIncome</t>
  </si>
  <si>
    <t>YearsAtCompany</t>
  </si>
  <si>
    <t>YearsInCurrentRole</t>
  </si>
  <si>
    <t>YearsSinceLastPromotion</t>
  </si>
  <si>
    <t>Yes</t>
  </si>
  <si>
    <t>Sales</t>
  </si>
  <si>
    <t>Life Sciences</t>
  </si>
  <si>
    <t>Female</t>
  </si>
  <si>
    <t>Sales Executive</t>
  </si>
  <si>
    <t>No</t>
  </si>
  <si>
    <t>Research &amp; Development</t>
  </si>
  <si>
    <t>Male</t>
  </si>
  <si>
    <t>Research Scientist</t>
  </si>
  <si>
    <t>Other</t>
  </si>
  <si>
    <t>Laboratory Technician</t>
  </si>
  <si>
    <t>Medical</t>
  </si>
  <si>
    <t>Manufacturing Director</t>
  </si>
  <si>
    <t>Healthcare Representative</t>
  </si>
  <si>
    <t>Manager</t>
  </si>
  <si>
    <t>Sales Representative</t>
  </si>
  <si>
    <t>Research Director</t>
  </si>
  <si>
    <t>Marketing</t>
  </si>
  <si>
    <t>Technical Degree</t>
  </si>
  <si>
    <t>Human Resources</t>
  </si>
  <si>
    <t>Solution</t>
  </si>
  <si>
    <t>Solution Range</t>
  </si>
  <si>
    <t xml:space="preserve">3 (d) </t>
  </si>
  <si>
    <t>IncomeRange</t>
  </si>
  <si>
    <t>1 (c)</t>
  </si>
  <si>
    <t>3 (c)</t>
  </si>
  <si>
    <t xml:space="preserve">3 (e) </t>
  </si>
  <si>
    <t>3 (a)</t>
  </si>
  <si>
    <t>2 (c)</t>
  </si>
  <si>
    <t>2 (d)</t>
  </si>
  <si>
    <t>Yes:</t>
  </si>
  <si>
    <t>No:</t>
  </si>
  <si>
    <t>3 (b)</t>
  </si>
  <si>
    <t>Revise the data formatting for the PivotTable by changing the values' formats into currency, with zero decimal places (e.g. Instead of 1234.5678, you should see $ 1,234).</t>
  </si>
  <si>
    <t>Describe what you think is going on in the data. Does this line up with what you saw in the previous PivotTable?</t>
  </si>
  <si>
    <t>Skill Builder Questions</t>
  </si>
  <si>
    <t>2 (e)</t>
  </si>
  <si>
    <t>What is the percentage of employees who are considered regrettable losses (a.k.a. attritioned, Attrition = "yes")?</t>
  </si>
  <si>
    <t>Using the PivotTable, how many people left the company with an IncomeRange of "Less than 3k"?</t>
  </si>
  <si>
    <t>Describe what you observe from the table. Is there a difference in attrition rate by income? If so, which group has the highest attrition rate?</t>
  </si>
  <si>
    <t>Add Gender to the rows to sit alongside JobRole. For this company, do you think that women are underpaid with respect to their male colleagues? Why or why not?</t>
  </si>
  <si>
    <t>Skill Builder Workbook Tips</t>
  </si>
  <si>
    <t>Make sure to refer to the separate instructions document for additional tips on how to answer some of the trickier questions in this workbook!</t>
  </si>
  <si>
    <t>All of your answers should be typed into the red, amber, or green boxes. Certain parts just require you to do something on the sheet, without a written answer.</t>
  </si>
  <si>
    <t>Last updated:</t>
  </si>
  <si>
    <t>By:</t>
  </si>
  <si>
    <t>Mike Yi</t>
  </si>
  <si>
    <t>How many rows are in our table? (Don't include the header.)</t>
  </si>
  <si>
    <r>
      <t xml:space="preserve">All questions use the table to the right, </t>
    </r>
    <r>
      <rPr>
        <b/>
        <sz val="12"/>
        <color theme="1"/>
        <rFont val="Calibri"/>
        <family val="2"/>
        <scheme val="minor"/>
      </rPr>
      <t>Attrition</t>
    </r>
    <r>
      <rPr>
        <sz val="12"/>
        <color theme="1"/>
        <rFont val="Calibri"/>
        <family val="2"/>
        <scheme val="minor"/>
      </rPr>
      <t>.</t>
    </r>
  </si>
  <si>
    <r>
      <t xml:space="preserve">In a </t>
    </r>
    <r>
      <rPr>
        <b/>
        <sz val="11"/>
        <color theme="1"/>
        <rFont val="Calibri"/>
        <family val="2"/>
        <scheme val="minor"/>
      </rPr>
      <t>new sheet</t>
    </r>
    <r>
      <rPr>
        <sz val="11"/>
        <color theme="1"/>
        <rFont val="Calibri"/>
        <family val="2"/>
        <scheme val="minor"/>
      </rPr>
      <t xml:space="preserve">, create a new PivotTable calculating the average MonthlyIncome for each Attrition label. Place Attrition labels on columns and the average monthly income as the values. </t>
    </r>
    <r>
      <rPr>
        <b/>
        <sz val="11"/>
        <color theme="1"/>
        <rFont val="Calibri"/>
        <family val="2"/>
        <scheme val="minor"/>
      </rPr>
      <t>Rename</t>
    </r>
    <r>
      <rPr>
        <sz val="11"/>
        <color theme="1"/>
        <rFont val="Calibri"/>
        <family val="2"/>
        <scheme val="minor"/>
      </rPr>
      <t xml:space="preserve"> this sheet as "Question 3".</t>
    </r>
  </si>
  <si>
    <t>That's the end of the skill builder tasks! Before submitting your workbook, make sure it has three sheets: AttritionData (this sheet), Question 2, and Question 3.</t>
  </si>
  <si>
    <r>
      <t xml:space="preserve">Fill in the </t>
    </r>
    <r>
      <rPr>
        <b/>
        <sz val="11"/>
        <color theme="1"/>
        <rFont val="Calibri"/>
        <family val="2"/>
        <scheme val="minor"/>
      </rPr>
      <t>IncomeRange</t>
    </r>
    <r>
      <rPr>
        <sz val="11"/>
        <color theme="1"/>
        <rFont val="Calibri"/>
        <family val="2"/>
        <scheme val="minor"/>
      </rPr>
      <t xml:space="preserve"> feature with a function that bins people into four groups based on their </t>
    </r>
    <r>
      <rPr>
        <b/>
        <sz val="11"/>
        <color theme="1"/>
        <rFont val="Calibri"/>
        <family val="2"/>
        <scheme val="minor"/>
      </rPr>
      <t>MonthlyIncome</t>
    </r>
    <r>
      <rPr>
        <sz val="11"/>
        <color theme="1"/>
        <rFont val="Calibri"/>
        <family val="2"/>
        <scheme val="minor"/>
      </rPr>
      <t xml:space="preserve"> value: "Less than 3k", "3k-5k", "5k-8k", "More than 8k". HINT: Use the IFS function.</t>
    </r>
  </si>
  <si>
    <t>Refresh the table with the new values by selecting "Refresh All" in the External Table Data section on the Table Design ribbon. In a new sheet, create a PivotTable with the IncomeRange on the rows and Count of Attrition as the values. Rename this sheet as "Question 2".</t>
  </si>
  <si>
    <r>
      <t xml:space="preserve">Adjust the PivotTable by adding Attrition to the columns. Change the values in the PivotTable from Attrition counts into </t>
    </r>
    <r>
      <rPr>
        <b/>
        <sz val="11"/>
        <color theme="1"/>
        <rFont val="Calibri"/>
        <family val="2"/>
        <scheme val="minor"/>
      </rPr>
      <t>percentages by row total</t>
    </r>
    <r>
      <rPr>
        <sz val="11"/>
        <color theme="1"/>
        <rFont val="Calibri"/>
        <family val="2"/>
        <scheme val="minor"/>
      </rPr>
      <t xml:space="preserve"> so that we can see the attrition rate per IncomeRange group.</t>
    </r>
  </si>
  <si>
    <t>For additional help, look at the Loom links next to selected questions for examples of Excel function usage.</t>
  </si>
  <si>
    <t>Add JobRole to the rows of the PivotTable. For which JobRoles, if any, is the average salary for those with “Yes” in Attrition higher than the salary for those with “No"?</t>
  </si>
  <si>
    <r>
      <t xml:space="preserve">Cells that start out red will turn green when the correct answer is input. Be careful that you don't copy other cells directly, or this can break the auto-grading functionality. </t>
    </r>
    <r>
      <rPr>
        <b/>
        <sz val="11"/>
        <color theme="1"/>
        <rFont val="Calibri"/>
        <family val="2"/>
        <scheme val="minor"/>
      </rPr>
      <t>Note</t>
    </r>
    <r>
      <rPr>
        <sz val="11"/>
        <color theme="1"/>
        <rFont val="Calibri"/>
        <family val="2"/>
        <scheme val="minor"/>
      </rPr>
      <t>: Questions that can be answered with a formula</t>
    </r>
    <r>
      <rPr>
        <b/>
        <sz val="11"/>
        <color theme="1"/>
        <rFont val="Calibri"/>
        <family val="2"/>
        <scheme val="minor"/>
      </rPr>
      <t xml:space="preserve"> must use a formula </t>
    </r>
    <r>
      <rPr>
        <sz val="11"/>
        <color theme="1"/>
        <rFont val="Calibri"/>
        <family val="2"/>
        <scheme val="minor"/>
      </rPr>
      <t>in the cell to receive credit.</t>
    </r>
  </si>
  <si>
    <t>Cells in amber are free response questions or places for charts, and will not change color.</t>
  </si>
  <si>
    <t>Row Labels</t>
  </si>
  <si>
    <t>3k-5k</t>
  </si>
  <si>
    <t>5k-8k</t>
  </si>
  <si>
    <t>Less than 3000</t>
  </si>
  <si>
    <t>More than 8k</t>
  </si>
  <si>
    <t>Grand Total</t>
  </si>
  <si>
    <t>Count of Attrition</t>
  </si>
  <si>
    <t>What I observe here is that the attrition rate is highest amongst people making less than 3k a year. Hoever, the 2nd highest rate goes to people who are making more than 8k. This is interesting because I was expecting people making 3k-5k to have the 2nd highest attrition rate, not people making more than 8k.</t>
  </si>
  <si>
    <t>Average of MonthlyIncome</t>
  </si>
  <si>
    <t>This does line up with the previous data. My hypothesis was that the monthly income for people who attritioned would be significantly lower than people who didn't attrition.</t>
  </si>
  <si>
    <t>The only job role where this happened was with healthcare. This could suggest that work enviroment may be another factor for why the person left the company; not just pay.</t>
  </si>
  <si>
    <t>I believe that there isn't a consistent pattern to determine whether or not women are paid less than men because in certain fields, they were being paid more than men. It depends on the field but generally. Generally, they are paid less by a lot, or paid a bit more ($20 more than men in their 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</si>
</sst>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
    <numFmt numFmtId="167" formatCode="&quot;$&quot;#,##0.00"/>
  </numFmts>
  <fonts count="9" x14ac:knownFonts="1">
    <font>
      <sz val="11"/>
      <color theme="1"/>
      <name val="Calibri"/>
      <family val="2"/>
      <scheme val="minor"/>
    </font>
    <font>
      <sz val="11"/>
      <color theme="1"/>
      <name val="Calibri"/>
      <family val="2"/>
      <scheme val="minor"/>
    </font>
    <font>
      <sz val="11"/>
      <color rgb="FF9C0006"/>
      <name val="Calibri"/>
      <family val="2"/>
      <scheme val="minor"/>
    </font>
    <font>
      <b/>
      <sz val="11"/>
      <color theme="1"/>
      <name val="Calibri"/>
      <family val="2"/>
      <scheme val="minor"/>
    </font>
    <font>
      <sz val="12"/>
      <color theme="1"/>
      <name val="Calibri"/>
      <family val="2"/>
      <scheme val="minor"/>
    </font>
    <font>
      <b/>
      <sz val="14"/>
      <color theme="0"/>
      <name val="Calibri"/>
      <family val="2"/>
      <scheme val="minor"/>
    </font>
    <font>
      <b/>
      <sz val="11"/>
      <color theme="0"/>
      <name val="Calibri"/>
      <family val="2"/>
      <scheme val="minor"/>
    </font>
    <font>
      <b/>
      <sz val="12"/>
      <color theme="1"/>
      <name val="Calibri"/>
      <family val="2"/>
      <scheme val="minor"/>
    </font>
    <font>
      <u/>
      <sz val="11"/>
      <color theme="10"/>
      <name val="Calibri"/>
      <family val="2"/>
      <scheme val="minor"/>
    </font>
  </fonts>
  <fills count="10">
    <fill>
      <patternFill patternType="none"/>
    </fill>
    <fill>
      <patternFill patternType="gray125"/>
    </fill>
    <fill>
      <patternFill patternType="solid">
        <fgColor theme="4" tint="0.59999389629810485"/>
        <bgColor indexed="65"/>
      </patternFill>
    </fill>
    <fill>
      <patternFill patternType="solid">
        <fgColor rgb="FFE9A3C9"/>
        <bgColor indexed="64"/>
      </patternFill>
    </fill>
    <fill>
      <patternFill patternType="solid">
        <fgColor theme="4" tint="0.79998168889431442"/>
        <bgColor indexed="64"/>
      </patternFill>
    </fill>
    <fill>
      <patternFill patternType="solid">
        <fgColor rgb="FFFFE699"/>
        <bgColor indexed="64"/>
      </patternFill>
    </fill>
    <fill>
      <patternFill patternType="solid">
        <fgColor theme="4" tint="0.59999389629810485"/>
        <bgColor indexed="64"/>
      </patternFill>
    </fill>
    <fill>
      <patternFill patternType="solid">
        <fgColor theme="4"/>
        <bgColor indexed="64"/>
      </patternFill>
    </fill>
    <fill>
      <patternFill patternType="solid">
        <fgColor rgb="FFF1B0D4"/>
        <bgColor indexed="64"/>
      </patternFill>
    </fill>
    <fill>
      <patternFill patternType="solid">
        <fgColor theme="5"/>
        <bgColor indexed="64"/>
      </patternFill>
    </fill>
  </fills>
  <borders count="15">
    <border>
      <left/>
      <right/>
      <top/>
      <bottom/>
      <diagonal/>
    </border>
    <border>
      <left style="medium">
        <color theme="0"/>
      </left>
      <right style="medium">
        <color theme="0"/>
      </right>
      <top style="medium">
        <color theme="0"/>
      </top>
      <bottom style="medium">
        <color theme="0"/>
      </bottom>
      <diagonal/>
    </border>
    <border>
      <left style="medium">
        <color theme="0"/>
      </left>
      <right style="medium">
        <color theme="0"/>
      </right>
      <top style="medium">
        <color theme="0"/>
      </top>
      <bottom style="medium">
        <color indexed="64"/>
      </bottom>
      <diagonal/>
    </border>
    <border>
      <left/>
      <right style="medium">
        <color theme="0"/>
      </right>
      <top style="medium">
        <color theme="0"/>
      </top>
      <bottom/>
      <diagonal/>
    </border>
    <border>
      <left/>
      <right style="medium">
        <color theme="0"/>
      </right>
      <top/>
      <bottom style="medium">
        <color theme="0"/>
      </bottom>
      <diagonal/>
    </border>
    <border>
      <left style="medium">
        <color theme="0"/>
      </left>
      <right/>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style="medium">
        <color theme="0"/>
      </bottom>
      <diagonal/>
    </border>
    <border>
      <left style="medium">
        <color theme="0"/>
      </left>
      <right/>
      <top style="medium">
        <color theme="0"/>
      </top>
      <bottom/>
      <diagonal/>
    </border>
    <border>
      <left/>
      <right/>
      <top/>
      <bottom style="medium">
        <color theme="0"/>
      </bottom>
      <diagonal/>
    </border>
    <border>
      <left/>
      <right style="medium">
        <color theme="0"/>
      </right>
      <top/>
      <bottom/>
      <diagonal/>
    </border>
    <border>
      <left style="medium">
        <color theme="0"/>
      </left>
      <right/>
      <top/>
      <bottom/>
      <diagonal/>
    </border>
    <border>
      <left/>
      <right/>
      <top style="medium">
        <color theme="0"/>
      </top>
      <bottom/>
      <diagonal/>
    </border>
    <border>
      <left/>
      <right/>
      <top style="medium">
        <color theme="0"/>
      </top>
      <bottom style="medium">
        <color theme="0"/>
      </bottom>
      <diagonal/>
    </border>
    <border>
      <left style="medium">
        <color theme="0"/>
      </left>
      <right style="medium">
        <color theme="0"/>
      </right>
      <top style="medium">
        <color theme="0"/>
      </top>
      <bottom/>
      <diagonal/>
    </border>
  </borders>
  <cellStyleXfs count="5">
    <xf numFmtId="0" fontId="0" fillId="0" borderId="0"/>
    <xf numFmtId="0" fontId="1" fillId="2" borderId="0" applyNumberFormat="0" applyBorder="0" applyAlignment="0" applyProtection="0"/>
    <xf numFmtId="0" fontId="4" fillId="0" borderId="0"/>
    <xf numFmtId="10" fontId="2" fillId="3" borderId="2" applyBorder="0" applyAlignment="0">
      <alignment horizontal="center"/>
    </xf>
    <xf numFmtId="0" fontId="8" fillId="0" borderId="0" applyNumberFormat="0" applyFill="0" applyBorder="0" applyAlignment="0" applyProtection="0"/>
  </cellStyleXfs>
  <cellXfs count="84">
    <xf numFmtId="0" fontId="0" fillId="0" borderId="0" xfId="0"/>
    <xf numFmtId="0" fontId="4" fillId="0" borderId="0" xfId="2"/>
    <xf numFmtId="0" fontId="0" fillId="4" borderId="1" xfId="0" applyFill="1" applyBorder="1" applyAlignment="1">
      <alignment horizontal="center" vertical="center"/>
    </xf>
    <xf numFmtId="0" fontId="0" fillId="0" borderId="0" xfId="0" applyBorder="1" applyAlignment="1">
      <alignment horizontal="center" vertical="center"/>
    </xf>
    <xf numFmtId="0" fontId="0" fillId="0" borderId="0" xfId="0" applyBorder="1" applyAlignment="1">
      <alignment vertical="center"/>
    </xf>
    <xf numFmtId="0" fontId="0" fillId="8" borderId="7" xfId="0" applyFill="1" applyBorder="1" applyAlignment="1">
      <alignment horizontal="center" vertical="center" wrapText="1"/>
    </xf>
    <xf numFmtId="164" fontId="0" fillId="0" borderId="0" xfId="0" applyNumberFormat="1" applyProtection="1">
      <protection hidden="1"/>
    </xf>
    <xf numFmtId="164" fontId="6" fillId="7" borderId="0" xfId="0" applyNumberFormat="1" applyFont="1" applyFill="1" applyProtection="1">
      <protection hidden="1"/>
    </xf>
    <xf numFmtId="164" fontId="3" fillId="0" borderId="0" xfId="0" applyNumberFormat="1" applyFont="1" applyProtection="1">
      <protection hidden="1"/>
    </xf>
    <xf numFmtId="0" fontId="4" fillId="9" borderId="0" xfId="2" applyFill="1"/>
    <xf numFmtId="0" fontId="4" fillId="5" borderId="0" xfId="2" applyFill="1"/>
    <xf numFmtId="0" fontId="0" fillId="0" borderId="0" xfId="0" pivotButton="1"/>
    <xf numFmtId="0" fontId="0" fillId="0" borderId="0" xfId="0" applyAlignment="1">
      <alignment horizontal="left"/>
    </xf>
    <xf numFmtId="0" fontId="0" fillId="0" borderId="0" xfId="0" applyNumberFormat="1"/>
    <xf numFmtId="10" fontId="0" fillId="0" borderId="0" xfId="0" applyNumberFormat="1"/>
    <xf numFmtId="0" fontId="0" fillId="4" borderId="12" xfId="0" applyFill="1" applyBorder="1" applyAlignment="1">
      <alignment horizontal="center" vertical="center" wrapText="1"/>
    </xf>
    <xf numFmtId="0" fontId="0" fillId="4" borderId="0" xfId="0" applyFill="1" applyAlignment="1">
      <alignment horizontal="center" vertical="center" wrapText="1"/>
    </xf>
    <xf numFmtId="0" fontId="5" fillId="7" borderId="9" xfId="0" applyFont="1" applyFill="1" applyBorder="1" applyAlignment="1">
      <alignment horizontal="center" vertical="center"/>
    </xf>
    <xf numFmtId="0" fontId="0" fillId="6" borderId="3" xfId="0" applyFill="1" applyBorder="1" applyAlignment="1">
      <alignment horizontal="center" vertical="center"/>
    </xf>
    <xf numFmtId="0" fontId="0" fillId="6" borderId="10" xfId="0" applyFill="1" applyBorder="1" applyAlignment="1">
      <alignment horizontal="center" vertical="center"/>
    </xf>
    <xf numFmtId="0" fontId="0" fillId="6" borderId="4" xfId="0" applyFill="1" applyBorder="1" applyAlignment="1">
      <alignment horizontal="center" vertical="center"/>
    </xf>
    <xf numFmtId="0" fontId="0" fillId="6" borderId="12" xfId="0" applyFill="1" applyBorder="1" applyAlignment="1">
      <alignment horizontal="left" vertical="center" wrapText="1"/>
    </xf>
    <xf numFmtId="0" fontId="0" fillId="6" borderId="0" xfId="0" applyFill="1" applyBorder="1" applyAlignment="1">
      <alignment horizontal="left" vertical="center" wrapText="1"/>
    </xf>
    <xf numFmtId="0" fontId="0" fillId="6" borderId="9" xfId="0" applyFill="1" applyBorder="1" applyAlignment="1">
      <alignment horizontal="left" vertical="center" wrapText="1"/>
    </xf>
    <xf numFmtId="0" fontId="0" fillId="6" borderId="6" xfId="0" applyFill="1" applyBorder="1" applyAlignment="1">
      <alignment horizontal="center" vertical="center"/>
    </xf>
    <xf numFmtId="0" fontId="0" fillId="6" borderId="1" xfId="0" applyFill="1" applyBorder="1" applyAlignment="1">
      <alignment horizontal="left" vertical="center" wrapText="1"/>
    </xf>
    <xf numFmtId="0" fontId="0" fillId="6" borderId="7" xfId="0" applyFill="1" applyBorder="1" applyAlignment="1">
      <alignment horizontal="left" vertical="center" wrapText="1"/>
    </xf>
    <xf numFmtId="9" fontId="0" fillId="8" borderId="8" xfId="0" applyNumberFormat="1" applyFill="1" applyBorder="1" applyAlignment="1">
      <alignment horizontal="center" vertical="center"/>
    </xf>
    <xf numFmtId="9" fontId="0" fillId="8" borderId="12" xfId="0" applyNumberFormat="1" applyFill="1" applyBorder="1" applyAlignment="1">
      <alignment horizontal="center" vertical="center"/>
    </xf>
    <xf numFmtId="0" fontId="0" fillId="4" borderId="9" xfId="0" applyFill="1" applyBorder="1" applyAlignment="1">
      <alignment horizontal="center" vertical="center" wrapText="1"/>
    </xf>
    <xf numFmtId="0" fontId="0" fillId="6" borderId="7" xfId="0" applyFill="1" applyBorder="1" applyAlignment="1">
      <alignment horizontal="left" vertical="center"/>
    </xf>
    <xf numFmtId="0" fontId="0" fillId="6" borderId="13" xfId="0" applyFill="1" applyBorder="1" applyAlignment="1">
      <alignment horizontal="left" vertical="center"/>
    </xf>
    <xf numFmtId="0" fontId="0" fillId="8" borderId="7" xfId="0" applyFill="1" applyBorder="1" applyAlignment="1">
      <alignment horizontal="center" vertical="center"/>
    </xf>
    <xf numFmtId="0" fontId="0" fillId="8" borderId="13" xfId="0" applyFill="1" applyBorder="1" applyAlignment="1">
      <alignment horizontal="center" vertical="center"/>
    </xf>
    <xf numFmtId="0" fontId="0" fillId="6" borderId="11" xfId="0" applyFill="1" applyBorder="1" applyAlignment="1">
      <alignment horizontal="left" vertical="center" wrapText="1"/>
    </xf>
    <xf numFmtId="0" fontId="0" fillId="6" borderId="10" xfId="0" applyFill="1" applyBorder="1" applyAlignment="1">
      <alignment horizontal="left" vertical="center" wrapText="1"/>
    </xf>
    <xf numFmtId="0" fontId="0" fillId="6" borderId="5" xfId="0" applyFill="1" applyBorder="1" applyAlignment="1">
      <alignment horizontal="left" vertical="center" wrapText="1"/>
    </xf>
    <xf numFmtId="0" fontId="0" fillId="6" borderId="4" xfId="0" applyFill="1" applyBorder="1" applyAlignment="1">
      <alignment horizontal="left" vertical="center" wrapText="1"/>
    </xf>
    <xf numFmtId="0" fontId="0" fillId="6" borderId="8" xfId="0" applyFill="1" applyBorder="1" applyAlignment="1">
      <alignment horizontal="left" vertical="center" wrapText="1"/>
    </xf>
    <xf numFmtId="0" fontId="0" fillId="5" borderId="8" xfId="0" applyFill="1" applyBorder="1" applyAlignment="1">
      <alignment horizontal="left" vertical="center" wrapText="1"/>
    </xf>
    <xf numFmtId="0" fontId="0" fillId="5" borderId="12" xfId="0" applyFill="1" applyBorder="1" applyAlignment="1">
      <alignment horizontal="left" vertical="center" wrapText="1"/>
    </xf>
    <xf numFmtId="0" fontId="0" fillId="5" borderId="11" xfId="0" applyFill="1" applyBorder="1" applyAlignment="1">
      <alignment horizontal="left" vertical="center" wrapText="1"/>
    </xf>
    <xf numFmtId="0" fontId="0" fillId="5" borderId="0" xfId="0" applyFill="1" applyBorder="1" applyAlignment="1">
      <alignment horizontal="left" vertical="center" wrapText="1"/>
    </xf>
    <xf numFmtId="0" fontId="0" fillId="2" borderId="11" xfId="1" applyFont="1" applyBorder="1" applyAlignment="1">
      <alignment horizontal="left" vertical="center" wrapText="1"/>
    </xf>
    <xf numFmtId="0" fontId="0" fillId="2" borderId="0" xfId="1" applyFont="1" applyBorder="1" applyAlignment="1">
      <alignment horizontal="left" vertical="center" wrapText="1"/>
    </xf>
    <xf numFmtId="0" fontId="0" fillId="2" borderId="5" xfId="1" applyFont="1" applyBorder="1" applyAlignment="1">
      <alignment horizontal="left" vertical="center" wrapText="1"/>
    </xf>
    <xf numFmtId="0" fontId="0" fillId="2" borderId="9" xfId="1" applyFont="1" applyBorder="1" applyAlignment="1">
      <alignment horizontal="left" vertical="center" wrapText="1"/>
    </xf>
    <xf numFmtId="0" fontId="4" fillId="4" borderId="12" xfId="2" applyFill="1" applyBorder="1" applyAlignment="1">
      <alignment horizontal="center" vertical="center" wrapText="1"/>
    </xf>
    <xf numFmtId="0" fontId="4" fillId="4" borderId="0" xfId="2" applyFill="1" applyAlignment="1">
      <alignment horizontal="center" vertical="center" wrapText="1"/>
    </xf>
    <xf numFmtId="0" fontId="8" fillId="4" borderId="11" xfId="4" applyFill="1" applyBorder="1" applyAlignment="1">
      <alignment horizontal="center" vertical="center" wrapText="1"/>
    </xf>
    <xf numFmtId="0" fontId="4" fillId="4" borderId="0" xfId="2" applyFill="1" applyAlignment="1">
      <alignment horizontal="center" wrapText="1"/>
    </xf>
    <xf numFmtId="0" fontId="4" fillId="4" borderId="13" xfId="2" applyFill="1" applyBorder="1" applyAlignment="1">
      <alignment horizontal="center"/>
    </xf>
    <xf numFmtId="0" fontId="1" fillId="2" borderId="1" xfId="1" applyBorder="1" applyAlignment="1">
      <alignment horizontal="left" vertical="center" wrapText="1"/>
    </xf>
    <xf numFmtId="0" fontId="1" fillId="2" borderId="7" xfId="1" applyBorder="1" applyAlignment="1">
      <alignment horizontal="left" vertical="center" wrapText="1"/>
    </xf>
    <xf numFmtId="0" fontId="1" fillId="5" borderId="1" xfId="1" applyFill="1" applyBorder="1" applyAlignment="1">
      <alignment horizontal="left" vertical="center" wrapText="1"/>
    </xf>
    <xf numFmtId="0" fontId="1" fillId="5" borderId="7" xfId="1" applyFill="1" applyBorder="1" applyAlignment="1">
      <alignment horizontal="left" vertical="center" wrapText="1"/>
    </xf>
    <xf numFmtId="0" fontId="1" fillId="5" borderId="14" xfId="1" applyFill="1" applyBorder="1" applyAlignment="1">
      <alignment horizontal="left" vertical="center" wrapText="1"/>
    </xf>
    <xf numFmtId="0" fontId="1" fillId="5" borderId="8" xfId="1" applyFill="1" applyBorder="1" applyAlignment="1">
      <alignment horizontal="left" vertical="center" wrapText="1"/>
    </xf>
    <xf numFmtId="0" fontId="1" fillId="2" borderId="6" xfId="1" applyBorder="1" applyAlignment="1">
      <alignment horizontal="center" vertical="center"/>
    </xf>
    <xf numFmtId="0" fontId="1" fillId="2" borderId="3" xfId="1" applyBorder="1" applyAlignment="1">
      <alignment horizontal="center" vertical="center"/>
    </xf>
    <xf numFmtId="0" fontId="0" fillId="2" borderId="8" xfId="1" applyFont="1" applyBorder="1" applyAlignment="1">
      <alignment horizontal="left" vertical="center" wrapText="1"/>
    </xf>
    <xf numFmtId="0" fontId="0" fillId="2" borderId="12" xfId="1" applyFont="1" applyBorder="1" applyAlignment="1">
      <alignment horizontal="left" vertical="center" wrapText="1"/>
    </xf>
    <xf numFmtId="0" fontId="1" fillId="2" borderId="10" xfId="1" applyBorder="1" applyAlignment="1">
      <alignment horizontal="center" vertical="center"/>
    </xf>
    <xf numFmtId="0" fontId="1" fillId="2" borderId="4" xfId="1" applyBorder="1" applyAlignment="1">
      <alignment horizontal="center" vertical="center"/>
    </xf>
    <xf numFmtId="0" fontId="1" fillId="2" borderId="8" xfId="1" applyBorder="1" applyAlignment="1">
      <alignment horizontal="left" wrapText="1"/>
    </xf>
    <xf numFmtId="0" fontId="1" fillId="2" borderId="12" xfId="1" applyBorder="1" applyAlignment="1">
      <alignment horizontal="left" wrapText="1"/>
    </xf>
    <xf numFmtId="0" fontId="1" fillId="2" borderId="11" xfId="1" applyBorder="1" applyAlignment="1">
      <alignment horizontal="left" wrapText="1"/>
    </xf>
    <xf numFmtId="0" fontId="1" fillId="2" borderId="0" xfId="1" applyBorder="1" applyAlignment="1">
      <alignment horizontal="left" wrapText="1"/>
    </xf>
    <xf numFmtId="0" fontId="1" fillId="5" borderId="12" xfId="1" applyFill="1" applyBorder="1" applyAlignment="1">
      <alignment horizontal="left" vertical="center" wrapText="1"/>
    </xf>
    <xf numFmtId="0" fontId="1" fillId="5" borderId="11" xfId="1" applyFill="1" applyBorder="1" applyAlignment="1">
      <alignment horizontal="left" vertical="center" wrapText="1"/>
    </xf>
    <xf numFmtId="0" fontId="1" fillId="5" borderId="0" xfId="1" applyFill="1" applyBorder="1" applyAlignment="1">
      <alignment horizontal="left" vertical="center" wrapText="1"/>
    </xf>
    <xf numFmtId="0" fontId="1" fillId="5" borderId="5" xfId="1" applyFill="1" applyBorder="1" applyAlignment="1">
      <alignment horizontal="left" vertical="center" wrapText="1"/>
    </xf>
    <xf numFmtId="0" fontId="1" fillId="5" borderId="9" xfId="1" applyFill="1" applyBorder="1" applyAlignment="1">
      <alignment horizontal="left" vertical="center" wrapText="1"/>
    </xf>
    <xf numFmtId="0" fontId="1" fillId="2" borderId="8" xfId="1" applyBorder="1" applyAlignment="1">
      <alignment horizontal="left" vertical="center" wrapText="1"/>
    </xf>
    <xf numFmtId="0" fontId="1" fillId="2" borderId="12" xfId="1" applyBorder="1" applyAlignment="1">
      <alignment horizontal="left" vertical="center" wrapText="1"/>
    </xf>
    <xf numFmtId="0" fontId="1" fillId="2" borderId="11" xfId="1" applyBorder="1" applyAlignment="1">
      <alignment horizontal="left" vertical="center" wrapText="1"/>
    </xf>
    <xf numFmtId="0" fontId="1" fillId="2" borderId="0" xfId="1" applyBorder="1" applyAlignment="1">
      <alignment horizontal="left" vertical="center" wrapText="1"/>
    </xf>
    <xf numFmtId="0" fontId="1" fillId="2" borderId="5" xfId="1" applyBorder="1" applyAlignment="1">
      <alignment horizontal="left" vertical="center" wrapText="1"/>
    </xf>
    <xf numFmtId="0" fontId="1" fillId="2" borderId="9" xfId="1" applyBorder="1" applyAlignment="1">
      <alignment horizontal="left" vertical="center" wrapText="1"/>
    </xf>
    <xf numFmtId="10" fontId="0" fillId="0" borderId="0" xfId="0" pivotButton="1" applyNumberFormat="1"/>
    <xf numFmtId="167" fontId="0" fillId="0" borderId="0" xfId="0" applyNumberFormat="1"/>
    <xf numFmtId="0" fontId="0" fillId="0" borderId="0" xfId="0" applyAlignment="1">
      <alignment horizontal="left" indent="1"/>
    </xf>
    <xf numFmtId="44" fontId="0" fillId="0" borderId="0" xfId="0" applyNumberFormat="1"/>
    <xf numFmtId="0" fontId="0" fillId="0" borderId="0" xfId="0" applyAlignment="1">
      <alignment horizontal="left" indent="2"/>
    </xf>
  </cellXfs>
  <cellStyles count="5">
    <cellStyle name="40% - Accent1" xfId="1" builtinId="31"/>
    <cellStyle name="Hyperlink" xfId="4" builtinId="8"/>
    <cellStyle name="Normal" xfId="0" builtinId="0"/>
    <cellStyle name="Normal 2" xfId="2" xr:uid="{5C3120AE-FFD6-4479-AD98-A228F1EA7CC2}"/>
    <cellStyle name="Style 1" xfId="3" xr:uid="{9611C147-F4DF-49F5-8C0C-F43C2F3D1BF0}"/>
  </cellStyles>
  <dxfs count="41">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34" formatCode="_(&quot;$&quot;* #,##0.00_);_(&quot;$&quot;* \(#,##0.00\);_(&quot;$&quot;* &quot;-&quot;??_);_(@_)"/>
    </dxf>
    <dxf>
      <numFmt numFmtId="167" formatCode="&quot;$&quot;#,##0.00"/>
    </dxf>
    <dxf>
      <numFmt numFmtId="167" formatCode="&quot;$&quot;#,##0.00"/>
    </dxf>
    <dxf>
      <numFmt numFmtId="34" formatCode="_(&quot;$&quot;* #,##0.00_);_(&quot;$&quot;* \(#,##0.00\);_(&quot;$&quot;* &quot;-&quot;??_);_(@_)"/>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0" formatCode="General"/>
    </dxf>
    <dxf>
      <fill>
        <patternFill>
          <bgColor rgb="FFCEF2AE"/>
        </patternFill>
      </fill>
    </dxf>
    <dxf>
      <fill>
        <patternFill>
          <bgColor rgb="FFCEF2AE"/>
        </patternFill>
      </fill>
    </dxf>
    <dxf>
      <fill>
        <patternFill>
          <bgColor rgb="FFCEF2AE"/>
        </patternFill>
      </fill>
    </dxf>
    <dxf>
      <fill>
        <patternFill>
          <bgColor rgb="FFCEF2AE"/>
        </patternFill>
      </fill>
    </dxf>
    <dxf>
      <fill>
        <patternFill>
          <bgColor rgb="FFCEF2AE"/>
        </patternFill>
      </fill>
    </dxf>
    <dxf>
      <fill>
        <patternFill>
          <bgColor rgb="FFFFF4D1"/>
        </patternFill>
      </fill>
    </dxf>
    <dxf>
      <numFmt numFmtId="14" formatCode="0.00%"/>
    </dxf>
  </dxfs>
  <tableStyles count="0" defaultTableStyle="TableStyleMedium2" defaultPivotStyle="PivotStyleLight16"/>
  <colors>
    <mruColors>
      <color rgb="FFFFF4D1"/>
      <color rgb="FFFFE699"/>
      <color rgb="FFCEF2AE"/>
      <color rgb="FFF1B0D4"/>
      <color rgb="FFA1D76A"/>
      <color rgb="FFE9A3C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pivotCacheDefinition" Target="pivotCache/pivotCacheDefinition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raya" refreshedDate="44173.87189386574" createdVersion="6" refreshedVersion="6" minRefreshableVersion="3" recordCount="1470" xr:uid="{ED30909A-3F5A-430F-B59F-225BD7F9CB75}">
  <cacheSource type="worksheet">
    <worksheetSource name="Attrition"/>
  </cacheSource>
  <cacheFields count="13">
    <cacheField name="Attrition" numFmtId="0">
      <sharedItems count="2">
        <s v="Yes"/>
        <s v="No"/>
      </sharedItems>
    </cacheField>
    <cacheField name="Department" numFmtId="0">
      <sharedItems/>
    </cacheField>
    <cacheField name="JobRole" numFmtId="0">
      <sharedItems count="9">
        <s v="Sales Executive"/>
        <s v="Research Scientist"/>
        <s v="Laboratory Technician"/>
        <s v="Manufacturing Director"/>
        <s v="Healthcare Representative"/>
        <s v="Manager"/>
        <s v="Sales Representative"/>
        <s v="Research Director"/>
        <s v="Human Resources"/>
      </sharedItems>
    </cacheField>
    <cacheField name="JobLevel" numFmtId="0">
      <sharedItems containsSemiMixedTypes="0" containsString="0" containsNumber="1" containsInteger="1" minValue="1" maxValue="5"/>
    </cacheField>
    <cacheField name="Age" numFmtId="0">
      <sharedItems containsSemiMixedTypes="0" containsString="0" containsNumber="1" containsInteger="1" minValue="18" maxValue="60"/>
    </cacheField>
    <cacheField name="Gender" numFmtId="0">
      <sharedItems count="2">
        <s v="Female"/>
        <s v="Male"/>
      </sharedItems>
    </cacheField>
    <cacheField name="Education" numFmtId="0">
      <sharedItems containsSemiMixedTypes="0" containsString="0" containsNumber="1" containsInteger="1" minValue="1" maxValue="5"/>
    </cacheField>
    <cacheField name="EducationField" numFmtId="0">
      <sharedItems/>
    </cacheField>
    <cacheField name="MonthlyIncome" numFmtId="0">
      <sharedItems containsSemiMixedTypes="0" containsString="0" containsNumber="1" containsInteger="1" minValue="1009" maxValue="19999"/>
    </cacheField>
    <cacheField name="IncomeRange" numFmtId="0">
      <sharedItems count="4">
        <s v="5k-8k"/>
        <s v="Less than 3000"/>
        <s v="3k-5k"/>
        <s v="More than 8k"/>
      </sharedItems>
    </cacheField>
    <cacheField name="YearsAtCompany" numFmtId="0">
      <sharedItems containsSemiMixedTypes="0" containsString="0" containsNumber="1" containsInteger="1" minValue="0" maxValue="40"/>
    </cacheField>
    <cacheField name="YearsInCurrentRole" numFmtId="0">
      <sharedItems containsSemiMixedTypes="0" containsString="0" containsNumber="1" containsInteger="1" minValue="0" maxValue="18"/>
    </cacheField>
    <cacheField name="YearsSinceLastPromotion" numFmtId="0">
      <sharedItems containsSemiMixedTypes="0" containsString="0" containsNumber="1" containsInteger="1" minValue="0" maxValue="1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Sales"/>
    <x v="0"/>
    <n v="2"/>
    <n v="41"/>
    <x v="0"/>
    <n v="2"/>
    <s v="Life Sciences"/>
    <n v="5993"/>
    <x v="0"/>
    <n v="6"/>
    <n v="4"/>
    <n v="0"/>
  </r>
  <r>
    <x v="1"/>
    <s v="Research &amp; Development"/>
    <x v="1"/>
    <n v="2"/>
    <n v="49"/>
    <x v="1"/>
    <n v="1"/>
    <s v="Life Sciences"/>
    <n v="5130"/>
    <x v="0"/>
    <n v="10"/>
    <n v="7"/>
    <n v="1"/>
  </r>
  <r>
    <x v="0"/>
    <s v="Research &amp; Development"/>
    <x v="2"/>
    <n v="1"/>
    <n v="37"/>
    <x v="1"/>
    <n v="2"/>
    <s v="Other"/>
    <n v="2090"/>
    <x v="1"/>
    <n v="0"/>
    <n v="0"/>
    <n v="0"/>
  </r>
  <r>
    <x v="1"/>
    <s v="Research &amp; Development"/>
    <x v="1"/>
    <n v="1"/>
    <n v="33"/>
    <x v="0"/>
    <n v="4"/>
    <s v="Life Sciences"/>
    <n v="2909"/>
    <x v="1"/>
    <n v="8"/>
    <n v="7"/>
    <n v="3"/>
  </r>
  <r>
    <x v="1"/>
    <s v="Research &amp; Development"/>
    <x v="2"/>
    <n v="1"/>
    <n v="27"/>
    <x v="1"/>
    <n v="1"/>
    <s v="Medical"/>
    <n v="3468"/>
    <x v="2"/>
    <n v="2"/>
    <n v="2"/>
    <n v="2"/>
  </r>
  <r>
    <x v="1"/>
    <s v="Research &amp; Development"/>
    <x v="2"/>
    <n v="1"/>
    <n v="32"/>
    <x v="1"/>
    <n v="2"/>
    <s v="Life Sciences"/>
    <n v="3068"/>
    <x v="2"/>
    <n v="7"/>
    <n v="7"/>
    <n v="3"/>
  </r>
  <r>
    <x v="1"/>
    <s v="Research &amp; Development"/>
    <x v="2"/>
    <n v="1"/>
    <n v="59"/>
    <x v="0"/>
    <n v="3"/>
    <s v="Medical"/>
    <n v="2670"/>
    <x v="1"/>
    <n v="1"/>
    <n v="0"/>
    <n v="0"/>
  </r>
  <r>
    <x v="1"/>
    <s v="Research &amp; Development"/>
    <x v="2"/>
    <n v="1"/>
    <n v="30"/>
    <x v="1"/>
    <n v="1"/>
    <s v="Life Sciences"/>
    <n v="2693"/>
    <x v="1"/>
    <n v="1"/>
    <n v="0"/>
    <n v="0"/>
  </r>
  <r>
    <x v="1"/>
    <s v="Research &amp; Development"/>
    <x v="3"/>
    <n v="3"/>
    <n v="38"/>
    <x v="1"/>
    <n v="3"/>
    <s v="Life Sciences"/>
    <n v="9526"/>
    <x v="3"/>
    <n v="9"/>
    <n v="7"/>
    <n v="1"/>
  </r>
  <r>
    <x v="1"/>
    <s v="Research &amp; Development"/>
    <x v="4"/>
    <n v="2"/>
    <n v="36"/>
    <x v="1"/>
    <n v="3"/>
    <s v="Medical"/>
    <n v="5237"/>
    <x v="0"/>
    <n v="7"/>
    <n v="7"/>
    <n v="7"/>
  </r>
  <r>
    <x v="1"/>
    <s v="Research &amp; Development"/>
    <x v="2"/>
    <n v="1"/>
    <n v="35"/>
    <x v="1"/>
    <n v="3"/>
    <s v="Medical"/>
    <n v="2426"/>
    <x v="1"/>
    <n v="5"/>
    <n v="4"/>
    <n v="0"/>
  </r>
  <r>
    <x v="1"/>
    <s v="Research &amp; Development"/>
    <x v="2"/>
    <n v="2"/>
    <n v="29"/>
    <x v="0"/>
    <n v="2"/>
    <s v="Life Sciences"/>
    <n v="4193"/>
    <x v="2"/>
    <n v="9"/>
    <n v="5"/>
    <n v="0"/>
  </r>
  <r>
    <x v="1"/>
    <s v="Research &amp; Development"/>
    <x v="1"/>
    <n v="1"/>
    <n v="31"/>
    <x v="1"/>
    <n v="1"/>
    <s v="Life Sciences"/>
    <n v="2911"/>
    <x v="1"/>
    <n v="5"/>
    <n v="2"/>
    <n v="4"/>
  </r>
  <r>
    <x v="1"/>
    <s v="Research &amp; Development"/>
    <x v="2"/>
    <n v="1"/>
    <n v="34"/>
    <x v="1"/>
    <n v="2"/>
    <s v="Medical"/>
    <n v="2661"/>
    <x v="1"/>
    <n v="2"/>
    <n v="2"/>
    <n v="1"/>
  </r>
  <r>
    <x v="0"/>
    <s v="Research &amp; Development"/>
    <x v="2"/>
    <n v="1"/>
    <n v="28"/>
    <x v="1"/>
    <n v="3"/>
    <s v="Life Sciences"/>
    <n v="2028"/>
    <x v="1"/>
    <n v="4"/>
    <n v="2"/>
    <n v="0"/>
  </r>
  <r>
    <x v="1"/>
    <s v="Research &amp; Development"/>
    <x v="3"/>
    <n v="3"/>
    <n v="29"/>
    <x v="0"/>
    <n v="4"/>
    <s v="Life Sciences"/>
    <n v="9980"/>
    <x v="3"/>
    <n v="10"/>
    <n v="9"/>
    <n v="8"/>
  </r>
  <r>
    <x v="1"/>
    <s v="Research &amp; Development"/>
    <x v="1"/>
    <n v="1"/>
    <n v="32"/>
    <x v="1"/>
    <n v="2"/>
    <s v="Life Sciences"/>
    <n v="3298"/>
    <x v="2"/>
    <n v="6"/>
    <n v="2"/>
    <n v="0"/>
  </r>
  <r>
    <x v="1"/>
    <s v="Research &amp; Development"/>
    <x v="2"/>
    <n v="1"/>
    <n v="22"/>
    <x v="1"/>
    <n v="2"/>
    <s v="Medical"/>
    <n v="2935"/>
    <x v="1"/>
    <n v="1"/>
    <n v="0"/>
    <n v="0"/>
  </r>
  <r>
    <x v="1"/>
    <s v="Sales"/>
    <x v="5"/>
    <n v="4"/>
    <n v="53"/>
    <x v="0"/>
    <n v="4"/>
    <s v="Life Sciences"/>
    <n v="15427"/>
    <x v="3"/>
    <n v="25"/>
    <n v="8"/>
    <n v="3"/>
  </r>
  <r>
    <x v="1"/>
    <s v="Research &amp; Development"/>
    <x v="1"/>
    <n v="1"/>
    <n v="38"/>
    <x v="1"/>
    <n v="3"/>
    <s v="Life Sciences"/>
    <n v="3944"/>
    <x v="2"/>
    <n v="3"/>
    <n v="2"/>
    <n v="1"/>
  </r>
  <r>
    <x v="1"/>
    <s v="Research &amp; Development"/>
    <x v="3"/>
    <n v="2"/>
    <n v="24"/>
    <x v="0"/>
    <n v="2"/>
    <s v="Other"/>
    <n v="4011"/>
    <x v="2"/>
    <n v="4"/>
    <n v="2"/>
    <n v="1"/>
  </r>
  <r>
    <x v="0"/>
    <s v="Sales"/>
    <x v="6"/>
    <n v="1"/>
    <n v="36"/>
    <x v="1"/>
    <n v="4"/>
    <s v="Life Sciences"/>
    <n v="3407"/>
    <x v="2"/>
    <n v="5"/>
    <n v="3"/>
    <n v="0"/>
  </r>
  <r>
    <x v="1"/>
    <s v="Research &amp; Development"/>
    <x v="7"/>
    <n v="3"/>
    <n v="34"/>
    <x v="0"/>
    <n v="4"/>
    <s v="Life Sciences"/>
    <n v="11994"/>
    <x v="3"/>
    <n v="12"/>
    <n v="6"/>
    <n v="2"/>
  </r>
  <r>
    <x v="1"/>
    <s v="Research &amp; Development"/>
    <x v="1"/>
    <n v="1"/>
    <n v="21"/>
    <x v="1"/>
    <n v="2"/>
    <s v="Life Sciences"/>
    <n v="1232"/>
    <x v="1"/>
    <n v="0"/>
    <n v="0"/>
    <n v="0"/>
  </r>
  <r>
    <x v="0"/>
    <s v="Research &amp; Development"/>
    <x v="1"/>
    <n v="1"/>
    <n v="34"/>
    <x v="1"/>
    <n v="1"/>
    <s v="Medical"/>
    <n v="2960"/>
    <x v="1"/>
    <n v="4"/>
    <n v="2"/>
    <n v="1"/>
  </r>
  <r>
    <x v="1"/>
    <s v="Research &amp; Development"/>
    <x v="5"/>
    <n v="5"/>
    <n v="53"/>
    <x v="0"/>
    <n v="3"/>
    <s v="Other"/>
    <n v="19094"/>
    <x v="3"/>
    <n v="14"/>
    <n v="13"/>
    <n v="4"/>
  </r>
  <r>
    <x v="0"/>
    <s v="Research &amp; Development"/>
    <x v="1"/>
    <n v="1"/>
    <n v="32"/>
    <x v="0"/>
    <n v="1"/>
    <s v="Life Sciences"/>
    <n v="3919"/>
    <x v="2"/>
    <n v="10"/>
    <n v="2"/>
    <n v="6"/>
  </r>
  <r>
    <x v="1"/>
    <s v="Sales"/>
    <x v="0"/>
    <n v="2"/>
    <n v="42"/>
    <x v="1"/>
    <n v="4"/>
    <s v="Marketing"/>
    <n v="6825"/>
    <x v="0"/>
    <n v="9"/>
    <n v="7"/>
    <n v="4"/>
  </r>
  <r>
    <x v="1"/>
    <s v="Research &amp; Development"/>
    <x v="4"/>
    <n v="3"/>
    <n v="44"/>
    <x v="0"/>
    <n v="4"/>
    <s v="Medical"/>
    <n v="10248"/>
    <x v="3"/>
    <n v="22"/>
    <n v="6"/>
    <n v="5"/>
  </r>
  <r>
    <x v="1"/>
    <s v="Sales"/>
    <x v="5"/>
    <n v="5"/>
    <n v="46"/>
    <x v="0"/>
    <n v="4"/>
    <s v="Marketing"/>
    <n v="18947"/>
    <x v="3"/>
    <n v="2"/>
    <n v="2"/>
    <n v="2"/>
  </r>
  <r>
    <x v="1"/>
    <s v="Research &amp; Development"/>
    <x v="2"/>
    <n v="1"/>
    <n v="33"/>
    <x v="1"/>
    <n v="3"/>
    <s v="Medical"/>
    <n v="2496"/>
    <x v="1"/>
    <n v="1"/>
    <n v="1"/>
    <n v="0"/>
  </r>
  <r>
    <x v="1"/>
    <s v="Research &amp; Development"/>
    <x v="4"/>
    <n v="2"/>
    <n v="44"/>
    <x v="1"/>
    <n v="4"/>
    <s v="Other"/>
    <n v="6465"/>
    <x v="0"/>
    <n v="4"/>
    <n v="2"/>
    <n v="1"/>
  </r>
  <r>
    <x v="1"/>
    <s v="Research &amp; Development"/>
    <x v="2"/>
    <n v="1"/>
    <n v="30"/>
    <x v="1"/>
    <n v="2"/>
    <s v="Medical"/>
    <n v="2206"/>
    <x v="1"/>
    <n v="10"/>
    <n v="0"/>
    <n v="1"/>
  </r>
  <r>
    <x v="0"/>
    <s v="Sales"/>
    <x v="6"/>
    <n v="2"/>
    <n v="39"/>
    <x v="1"/>
    <n v="3"/>
    <s v="Technical Degree"/>
    <n v="2086"/>
    <x v="1"/>
    <n v="1"/>
    <n v="0"/>
    <n v="0"/>
  </r>
  <r>
    <x v="0"/>
    <s v="Research &amp; Development"/>
    <x v="1"/>
    <n v="1"/>
    <n v="24"/>
    <x v="1"/>
    <n v="3"/>
    <s v="Medical"/>
    <n v="2293"/>
    <x v="1"/>
    <n v="2"/>
    <n v="0"/>
    <n v="2"/>
  </r>
  <r>
    <x v="1"/>
    <s v="Research &amp; Development"/>
    <x v="1"/>
    <n v="1"/>
    <n v="43"/>
    <x v="0"/>
    <n v="2"/>
    <s v="Medical"/>
    <n v="2645"/>
    <x v="1"/>
    <n v="5"/>
    <n v="3"/>
    <n v="1"/>
  </r>
  <r>
    <x v="0"/>
    <s v="Sales"/>
    <x v="6"/>
    <n v="1"/>
    <n v="50"/>
    <x v="1"/>
    <n v="2"/>
    <s v="Marketing"/>
    <n v="2683"/>
    <x v="1"/>
    <n v="3"/>
    <n v="2"/>
    <n v="0"/>
  </r>
  <r>
    <x v="1"/>
    <s v="Sales"/>
    <x v="6"/>
    <n v="1"/>
    <n v="35"/>
    <x v="0"/>
    <n v="3"/>
    <s v="Marketing"/>
    <n v="2014"/>
    <x v="1"/>
    <n v="2"/>
    <n v="2"/>
    <n v="2"/>
  </r>
  <r>
    <x v="1"/>
    <s v="Research &amp; Development"/>
    <x v="1"/>
    <n v="1"/>
    <n v="36"/>
    <x v="0"/>
    <n v="4"/>
    <s v="Life Sciences"/>
    <n v="3419"/>
    <x v="2"/>
    <n v="1"/>
    <n v="1"/>
    <n v="0"/>
  </r>
  <r>
    <x v="1"/>
    <s v="Sales"/>
    <x v="0"/>
    <n v="2"/>
    <n v="33"/>
    <x v="0"/>
    <n v="3"/>
    <s v="Life Sciences"/>
    <n v="5376"/>
    <x v="0"/>
    <n v="5"/>
    <n v="3"/>
    <n v="1"/>
  </r>
  <r>
    <x v="1"/>
    <s v="Research &amp; Development"/>
    <x v="2"/>
    <n v="1"/>
    <n v="35"/>
    <x v="1"/>
    <n v="2"/>
    <s v="Other"/>
    <n v="1951"/>
    <x v="1"/>
    <n v="1"/>
    <n v="0"/>
    <n v="0"/>
  </r>
  <r>
    <x v="1"/>
    <s v="Research &amp; Development"/>
    <x v="2"/>
    <n v="1"/>
    <n v="27"/>
    <x v="0"/>
    <n v="4"/>
    <s v="Life Sciences"/>
    <n v="2341"/>
    <x v="1"/>
    <n v="1"/>
    <n v="0"/>
    <n v="0"/>
  </r>
  <r>
    <x v="0"/>
    <s v="Research &amp; Development"/>
    <x v="2"/>
    <n v="1"/>
    <n v="26"/>
    <x v="1"/>
    <n v="3"/>
    <s v="Life Sciences"/>
    <n v="2293"/>
    <x v="1"/>
    <n v="1"/>
    <n v="0"/>
    <n v="0"/>
  </r>
  <r>
    <x v="1"/>
    <s v="Sales"/>
    <x v="0"/>
    <n v="3"/>
    <n v="27"/>
    <x v="1"/>
    <n v="3"/>
    <s v="Life Sciences"/>
    <n v="8726"/>
    <x v="3"/>
    <n v="9"/>
    <n v="8"/>
    <n v="1"/>
  </r>
  <r>
    <x v="1"/>
    <s v="Research &amp; Development"/>
    <x v="2"/>
    <n v="2"/>
    <n v="30"/>
    <x v="0"/>
    <n v="2"/>
    <s v="Medical"/>
    <n v="4011"/>
    <x v="2"/>
    <n v="12"/>
    <n v="8"/>
    <n v="3"/>
  </r>
  <r>
    <x v="0"/>
    <s v="Research &amp; Development"/>
    <x v="7"/>
    <n v="5"/>
    <n v="41"/>
    <x v="0"/>
    <n v="3"/>
    <s v="Technical Degree"/>
    <n v="19545"/>
    <x v="3"/>
    <n v="22"/>
    <n v="15"/>
    <n v="15"/>
  </r>
  <r>
    <x v="1"/>
    <s v="Sales"/>
    <x v="0"/>
    <n v="2"/>
    <n v="34"/>
    <x v="1"/>
    <n v="4"/>
    <s v="Marketing"/>
    <n v="4568"/>
    <x v="2"/>
    <n v="9"/>
    <n v="5"/>
    <n v="8"/>
  </r>
  <r>
    <x v="1"/>
    <s v="Research &amp; Development"/>
    <x v="1"/>
    <n v="1"/>
    <n v="37"/>
    <x v="1"/>
    <n v="2"/>
    <s v="Life Sciences"/>
    <n v="3022"/>
    <x v="2"/>
    <n v="1"/>
    <n v="0"/>
    <n v="0"/>
  </r>
  <r>
    <x v="1"/>
    <s v="Sales"/>
    <x v="0"/>
    <n v="2"/>
    <n v="46"/>
    <x v="1"/>
    <n v="4"/>
    <s v="Marketing"/>
    <n v="5772"/>
    <x v="0"/>
    <n v="9"/>
    <n v="6"/>
    <n v="0"/>
  </r>
  <r>
    <x v="1"/>
    <s v="Research &amp; Development"/>
    <x v="2"/>
    <n v="1"/>
    <n v="35"/>
    <x v="1"/>
    <n v="1"/>
    <s v="Life Sciences"/>
    <n v="2269"/>
    <x v="1"/>
    <n v="1"/>
    <n v="0"/>
    <n v="0"/>
  </r>
  <r>
    <x v="0"/>
    <s v="Research &amp; Development"/>
    <x v="2"/>
    <n v="3"/>
    <n v="48"/>
    <x v="1"/>
    <n v="2"/>
    <s v="Life Sciences"/>
    <n v="5381"/>
    <x v="0"/>
    <n v="1"/>
    <n v="0"/>
    <n v="0"/>
  </r>
  <r>
    <x v="0"/>
    <s v="Research &amp; Development"/>
    <x v="2"/>
    <n v="1"/>
    <n v="28"/>
    <x v="1"/>
    <n v="4"/>
    <s v="Technical Degree"/>
    <n v="3441"/>
    <x v="2"/>
    <n v="2"/>
    <n v="2"/>
    <n v="2"/>
  </r>
  <r>
    <x v="1"/>
    <s v="Sales"/>
    <x v="0"/>
    <n v="2"/>
    <n v="44"/>
    <x v="0"/>
    <n v="5"/>
    <s v="Marketing"/>
    <n v="5454"/>
    <x v="0"/>
    <n v="4"/>
    <n v="3"/>
    <n v="1"/>
  </r>
  <r>
    <x v="1"/>
    <s v="Research &amp; Development"/>
    <x v="4"/>
    <n v="3"/>
    <n v="35"/>
    <x v="1"/>
    <n v="2"/>
    <s v="Medical"/>
    <n v="9884"/>
    <x v="3"/>
    <n v="4"/>
    <n v="0"/>
    <n v="2"/>
  </r>
  <r>
    <x v="1"/>
    <s v="Sales"/>
    <x v="0"/>
    <n v="2"/>
    <n v="26"/>
    <x v="0"/>
    <n v="3"/>
    <s v="Marketing"/>
    <n v="4157"/>
    <x v="2"/>
    <n v="2"/>
    <n v="2"/>
    <n v="0"/>
  </r>
  <r>
    <x v="1"/>
    <s v="Research &amp; Development"/>
    <x v="7"/>
    <n v="3"/>
    <n v="33"/>
    <x v="0"/>
    <n v="2"/>
    <s v="Life Sciences"/>
    <n v="13458"/>
    <x v="3"/>
    <n v="15"/>
    <n v="14"/>
    <n v="8"/>
  </r>
  <r>
    <x v="1"/>
    <s v="Sales"/>
    <x v="0"/>
    <n v="3"/>
    <n v="35"/>
    <x v="1"/>
    <n v="5"/>
    <s v="Life Sciences"/>
    <n v="9069"/>
    <x v="3"/>
    <n v="9"/>
    <n v="8"/>
    <n v="1"/>
  </r>
  <r>
    <x v="1"/>
    <s v="Research &amp; Development"/>
    <x v="2"/>
    <n v="1"/>
    <n v="35"/>
    <x v="0"/>
    <n v="4"/>
    <s v="Medical"/>
    <n v="4014"/>
    <x v="2"/>
    <n v="2"/>
    <n v="2"/>
    <n v="2"/>
  </r>
  <r>
    <x v="1"/>
    <s v="Research &amp; Development"/>
    <x v="2"/>
    <n v="2"/>
    <n v="31"/>
    <x v="1"/>
    <n v="4"/>
    <s v="Life Sciences"/>
    <n v="5915"/>
    <x v="0"/>
    <n v="7"/>
    <n v="7"/>
    <n v="1"/>
  </r>
  <r>
    <x v="1"/>
    <s v="Research &amp; Development"/>
    <x v="3"/>
    <n v="2"/>
    <n v="37"/>
    <x v="1"/>
    <n v="4"/>
    <s v="Life Sciences"/>
    <n v="5993"/>
    <x v="0"/>
    <n v="7"/>
    <n v="5"/>
    <n v="0"/>
  </r>
  <r>
    <x v="1"/>
    <s v="Research &amp; Development"/>
    <x v="3"/>
    <n v="2"/>
    <n v="32"/>
    <x v="1"/>
    <n v="3"/>
    <s v="Medical"/>
    <n v="6162"/>
    <x v="0"/>
    <n v="9"/>
    <n v="8"/>
    <n v="7"/>
  </r>
  <r>
    <x v="1"/>
    <s v="Research &amp; Development"/>
    <x v="2"/>
    <n v="2"/>
    <n v="38"/>
    <x v="0"/>
    <n v="5"/>
    <s v="Life Sciences"/>
    <n v="2406"/>
    <x v="1"/>
    <n v="10"/>
    <n v="3"/>
    <n v="9"/>
  </r>
  <r>
    <x v="1"/>
    <s v="Research &amp; Development"/>
    <x v="7"/>
    <n v="5"/>
    <n v="50"/>
    <x v="0"/>
    <n v="2"/>
    <s v="Medical"/>
    <n v="18740"/>
    <x v="3"/>
    <n v="27"/>
    <n v="3"/>
    <n v="13"/>
  </r>
  <r>
    <x v="1"/>
    <s v="Sales"/>
    <x v="0"/>
    <n v="3"/>
    <n v="59"/>
    <x v="0"/>
    <n v="3"/>
    <s v="Life Sciences"/>
    <n v="7637"/>
    <x v="0"/>
    <n v="21"/>
    <n v="16"/>
    <n v="7"/>
  </r>
  <r>
    <x v="1"/>
    <s v="Research &amp; Development"/>
    <x v="4"/>
    <n v="3"/>
    <n v="36"/>
    <x v="0"/>
    <n v="3"/>
    <s v="Technical Degree"/>
    <n v="10096"/>
    <x v="3"/>
    <n v="17"/>
    <n v="14"/>
    <n v="12"/>
  </r>
  <r>
    <x v="1"/>
    <s v="Research &amp; Development"/>
    <x v="5"/>
    <n v="4"/>
    <n v="55"/>
    <x v="0"/>
    <n v="3"/>
    <s v="Medical"/>
    <n v="14756"/>
    <x v="3"/>
    <n v="5"/>
    <n v="0"/>
    <n v="0"/>
  </r>
  <r>
    <x v="1"/>
    <s v="Research &amp; Development"/>
    <x v="3"/>
    <n v="2"/>
    <n v="36"/>
    <x v="1"/>
    <n v="3"/>
    <s v="Life Sciences"/>
    <n v="6499"/>
    <x v="0"/>
    <n v="6"/>
    <n v="5"/>
    <n v="0"/>
  </r>
  <r>
    <x v="1"/>
    <s v="Research &amp; Development"/>
    <x v="1"/>
    <n v="3"/>
    <n v="45"/>
    <x v="1"/>
    <n v="3"/>
    <s v="Life Sciences"/>
    <n v="9724"/>
    <x v="3"/>
    <n v="1"/>
    <n v="0"/>
    <n v="0"/>
  </r>
  <r>
    <x v="1"/>
    <s v="Research &amp; Development"/>
    <x v="1"/>
    <n v="1"/>
    <n v="35"/>
    <x v="1"/>
    <n v="3"/>
    <s v="Medical"/>
    <n v="2194"/>
    <x v="1"/>
    <n v="3"/>
    <n v="2"/>
    <n v="1"/>
  </r>
  <r>
    <x v="0"/>
    <s v="Research &amp; Development"/>
    <x v="1"/>
    <n v="1"/>
    <n v="36"/>
    <x v="1"/>
    <n v="3"/>
    <s v="Medical"/>
    <n v="3388"/>
    <x v="2"/>
    <n v="1"/>
    <n v="0"/>
    <n v="0"/>
  </r>
  <r>
    <x v="1"/>
    <s v="Sales"/>
    <x v="0"/>
    <n v="2"/>
    <n v="59"/>
    <x v="0"/>
    <n v="1"/>
    <s v="Life Sciences"/>
    <n v="5473"/>
    <x v="0"/>
    <n v="4"/>
    <n v="3"/>
    <n v="1"/>
  </r>
  <r>
    <x v="1"/>
    <s v="Research &amp; Development"/>
    <x v="1"/>
    <n v="1"/>
    <n v="29"/>
    <x v="1"/>
    <n v="3"/>
    <s v="Life Sciences"/>
    <n v="2703"/>
    <x v="1"/>
    <n v="5"/>
    <n v="4"/>
    <n v="0"/>
  </r>
  <r>
    <x v="1"/>
    <s v="Research &amp; Development"/>
    <x v="1"/>
    <n v="1"/>
    <n v="31"/>
    <x v="1"/>
    <n v="4"/>
    <s v="Medical"/>
    <n v="2501"/>
    <x v="1"/>
    <n v="1"/>
    <n v="1"/>
    <n v="1"/>
  </r>
  <r>
    <x v="1"/>
    <s v="Research &amp; Development"/>
    <x v="1"/>
    <n v="2"/>
    <n v="32"/>
    <x v="1"/>
    <n v="3"/>
    <s v="Life Sciences"/>
    <n v="6220"/>
    <x v="0"/>
    <n v="10"/>
    <n v="4"/>
    <n v="0"/>
  </r>
  <r>
    <x v="1"/>
    <s v="Research &amp; Development"/>
    <x v="2"/>
    <n v="1"/>
    <n v="36"/>
    <x v="0"/>
    <n v="3"/>
    <s v="Life Sciences"/>
    <n v="3038"/>
    <x v="2"/>
    <n v="1"/>
    <n v="0"/>
    <n v="0"/>
  </r>
  <r>
    <x v="1"/>
    <s v="Research &amp; Development"/>
    <x v="3"/>
    <n v="2"/>
    <n v="31"/>
    <x v="0"/>
    <n v="4"/>
    <s v="Life Sciences"/>
    <n v="4424"/>
    <x v="2"/>
    <n v="11"/>
    <n v="7"/>
    <n v="1"/>
  </r>
  <r>
    <x v="1"/>
    <s v="Sales"/>
    <x v="0"/>
    <n v="2"/>
    <n v="35"/>
    <x v="1"/>
    <n v="4"/>
    <s v="Marketing"/>
    <n v="4312"/>
    <x v="2"/>
    <n v="15"/>
    <n v="13"/>
    <n v="2"/>
  </r>
  <r>
    <x v="1"/>
    <s v="Research &amp; Development"/>
    <x v="7"/>
    <n v="3"/>
    <n v="45"/>
    <x v="1"/>
    <n v="4"/>
    <s v="Other"/>
    <n v="13245"/>
    <x v="3"/>
    <n v="0"/>
    <n v="0"/>
    <n v="0"/>
  </r>
  <r>
    <x v="1"/>
    <s v="Research &amp; Development"/>
    <x v="7"/>
    <n v="3"/>
    <n v="37"/>
    <x v="1"/>
    <n v="4"/>
    <s v="Medical"/>
    <n v="13664"/>
    <x v="3"/>
    <n v="5"/>
    <n v="2"/>
    <n v="0"/>
  </r>
  <r>
    <x v="1"/>
    <s v="Human Resources"/>
    <x v="8"/>
    <n v="2"/>
    <n v="46"/>
    <x v="1"/>
    <n v="2"/>
    <s v="Medical"/>
    <n v="5021"/>
    <x v="0"/>
    <n v="4"/>
    <n v="2"/>
    <n v="0"/>
  </r>
  <r>
    <x v="1"/>
    <s v="Research &amp; Development"/>
    <x v="2"/>
    <n v="2"/>
    <n v="30"/>
    <x v="1"/>
    <n v="1"/>
    <s v="Life Sciences"/>
    <n v="5126"/>
    <x v="0"/>
    <n v="10"/>
    <n v="8"/>
    <n v="3"/>
  </r>
  <r>
    <x v="1"/>
    <s v="Research &amp; Development"/>
    <x v="1"/>
    <n v="1"/>
    <n v="35"/>
    <x v="1"/>
    <n v="3"/>
    <s v="Medical"/>
    <n v="2859"/>
    <x v="1"/>
    <n v="6"/>
    <n v="4"/>
    <n v="0"/>
  </r>
  <r>
    <x v="1"/>
    <s v="Sales"/>
    <x v="0"/>
    <n v="3"/>
    <n v="55"/>
    <x v="1"/>
    <n v="2"/>
    <s v="Life Sciences"/>
    <n v="10239"/>
    <x v="3"/>
    <n v="1"/>
    <n v="0"/>
    <n v="1"/>
  </r>
  <r>
    <x v="1"/>
    <s v="Research &amp; Development"/>
    <x v="1"/>
    <n v="2"/>
    <n v="38"/>
    <x v="0"/>
    <n v="3"/>
    <s v="Medical"/>
    <n v="5329"/>
    <x v="0"/>
    <n v="13"/>
    <n v="11"/>
    <n v="1"/>
  </r>
  <r>
    <x v="1"/>
    <s v="Research &amp; Development"/>
    <x v="3"/>
    <n v="2"/>
    <n v="34"/>
    <x v="1"/>
    <n v="2"/>
    <s v="Medical"/>
    <n v="4325"/>
    <x v="2"/>
    <n v="5"/>
    <n v="2"/>
    <n v="1"/>
  </r>
  <r>
    <x v="1"/>
    <s v="Research &amp; Development"/>
    <x v="3"/>
    <n v="3"/>
    <n v="56"/>
    <x v="1"/>
    <n v="3"/>
    <s v="Life Sciences"/>
    <n v="7260"/>
    <x v="0"/>
    <n v="6"/>
    <n v="4"/>
    <n v="0"/>
  </r>
  <r>
    <x v="1"/>
    <s v="Sales"/>
    <x v="6"/>
    <n v="1"/>
    <n v="23"/>
    <x v="1"/>
    <n v="1"/>
    <s v="Technical Degree"/>
    <n v="2322"/>
    <x v="1"/>
    <n v="0"/>
    <n v="0"/>
    <n v="0"/>
  </r>
  <r>
    <x v="1"/>
    <s v="Research &amp; Development"/>
    <x v="2"/>
    <n v="1"/>
    <n v="51"/>
    <x v="1"/>
    <n v="4"/>
    <s v="Life Sciences"/>
    <n v="2075"/>
    <x v="1"/>
    <n v="4"/>
    <n v="2"/>
    <n v="0"/>
  </r>
  <r>
    <x v="1"/>
    <s v="Research &amp; Development"/>
    <x v="4"/>
    <n v="2"/>
    <n v="30"/>
    <x v="1"/>
    <n v="3"/>
    <s v="Life Sciences"/>
    <n v="4152"/>
    <x v="2"/>
    <n v="11"/>
    <n v="10"/>
    <n v="10"/>
  </r>
  <r>
    <x v="0"/>
    <s v="Sales"/>
    <x v="0"/>
    <n v="3"/>
    <n v="46"/>
    <x v="1"/>
    <n v="2"/>
    <s v="Medical"/>
    <n v="9619"/>
    <x v="3"/>
    <n v="9"/>
    <n v="8"/>
    <n v="4"/>
  </r>
  <r>
    <x v="1"/>
    <s v="Research &amp; Development"/>
    <x v="4"/>
    <n v="4"/>
    <n v="40"/>
    <x v="1"/>
    <n v="4"/>
    <s v="Life Sciences"/>
    <n v="13503"/>
    <x v="3"/>
    <n v="22"/>
    <n v="3"/>
    <n v="11"/>
  </r>
  <r>
    <x v="1"/>
    <s v="Sales"/>
    <x v="0"/>
    <n v="2"/>
    <n v="51"/>
    <x v="1"/>
    <n v="4"/>
    <s v="Marketing"/>
    <n v="5441"/>
    <x v="0"/>
    <n v="10"/>
    <n v="7"/>
    <n v="1"/>
  </r>
  <r>
    <x v="1"/>
    <s v="Sales"/>
    <x v="0"/>
    <n v="2"/>
    <n v="30"/>
    <x v="0"/>
    <n v="2"/>
    <s v="Medical"/>
    <n v="5209"/>
    <x v="0"/>
    <n v="11"/>
    <n v="8"/>
    <n v="2"/>
  </r>
  <r>
    <x v="1"/>
    <s v="Research &amp; Development"/>
    <x v="4"/>
    <n v="3"/>
    <n v="46"/>
    <x v="1"/>
    <n v="3"/>
    <s v="Medical"/>
    <n v="10673"/>
    <x v="3"/>
    <n v="10"/>
    <n v="9"/>
    <n v="9"/>
  </r>
  <r>
    <x v="1"/>
    <s v="Sales"/>
    <x v="0"/>
    <n v="2"/>
    <n v="32"/>
    <x v="1"/>
    <n v="4"/>
    <s v="Medical"/>
    <n v="5010"/>
    <x v="0"/>
    <n v="11"/>
    <n v="8"/>
    <n v="5"/>
  </r>
  <r>
    <x v="1"/>
    <s v="Research &amp; Development"/>
    <x v="7"/>
    <n v="3"/>
    <n v="54"/>
    <x v="0"/>
    <n v="4"/>
    <s v="Technical Degree"/>
    <n v="13549"/>
    <x v="3"/>
    <n v="4"/>
    <n v="3"/>
    <n v="0"/>
  </r>
  <r>
    <x v="1"/>
    <s v="Sales"/>
    <x v="0"/>
    <n v="2"/>
    <n v="24"/>
    <x v="0"/>
    <n v="2"/>
    <s v="Other"/>
    <n v="4999"/>
    <x v="2"/>
    <n v="3"/>
    <n v="2"/>
    <n v="0"/>
  </r>
  <r>
    <x v="1"/>
    <s v="Sales"/>
    <x v="0"/>
    <n v="2"/>
    <n v="28"/>
    <x v="1"/>
    <n v="3"/>
    <s v="Medical"/>
    <n v="4221"/>
    <x v="2"/>
    <n v="5"/>
    <n v="4"/>
    <n v="0"/>
  </r>
  <r>
    <x v="1"/>
    <s v="Sales"/>
    <x v="0"/>
    <n v="4"/>
    <n v="58"/>
    <x v="1"/>
    <n v="4"/>
    <s v="Medical"/>
    <n v="13872"/>
    <x v="3"/>
    <n v="37"/>
    <n v="10"/>
    <n v="1"/>
  </r>
  <r>
    <x v="1"/>
    <s v="Research &amp; Development"/>
    <x v="2"/>
    <n v="2"/>
    <n v="44"/>
    <x v="1"/>
    <n v="3"/>
    <s v="Medical"/>
    <n v="2042"/>
    <x v="1"/>
    <n v="3"/>
    <n v="2"/>
    <n v="1"/>
  </r>
  <r>
    <x v="0"/>
    <s v="Human Resources"/>
    <x v="8"/>
    <n v="1"/>
    <n v="37"/>
    <x v="1"/>
    <n v="4"/>
    <s v="Human Resources"/>
    <n v="2073"/>
    <x v="1"/>
    <n v="3"/>
    <n v="2"/>
    <n v="0"/>
  </r>
  <r>
    <x v="1"/>
    <s v="Research &amp; Development"/>
    <x v="1"/>
    <n v="1"/>
    <n v="32"/>
    <x v="1"/>
    <n v="1"/>
    <s v="Life Sciences"/>
    <n v="2956"/>
    <x v="1"/>
    <n v="1"/>
    <n v="0"/>
    <n v="0"/>
  </r>
  <r>
    <x v="0"/>
    <s v="Research &amp; Development"/>
    <x v="2"/>
    <n v="1"/>
    <n v="20"/>
    <x v="0"/>
    <n v="3"/>
    <s v="Life Sciences"/>
    <n v="2926"/>
    <x v="1"/>
    <n v="1"/>
    <n v="0"/>
    <n v="1"/>
  </r>
  <r>
    <x v="1"/>
    <s v="Research &amp; Development"/>
    <x v="1"/>
    <n v="2"/>
    <n v="34"/>
    <x v="0"/>
    <n v="4"/>
    <s v="Other"/>
    <n v="4809"/>
    <x v="2"/>
    <n v="16"/>
    <n v="13"/>
    <n v="2"/>
  </r>
  <r>
    <x v="1"/>
    <s v="Research &amp; Development"/>
    <x v="4"/>
    <n v="2"/>
    <n v="37"/>
    <x v="1"/>
    <n v="2"/>
    <s v="Life Sciences"/>
    <n v="5163"/>
    <x v="0"/>
    <n v="1"/>
    <n v="0"/>
    <n v="0"/>
  </r>
  <r>
    <x v="1"/>
    <s v="Human Resources"/>
    <x v="5"/>
    <n v="5"/>
    <n v="59"/>
    <x v="0"/>
    <n v="4"/>
    <s v="Human Resources"/>
    <n v="18844"/>
    <x v="3"/>
    <n v="3"/>
    <n v="2"/>
    <n v="2"/>
  </r>
  <r>
    <x v="1"/>
    <s v="Research &amp; Development"/>
    <x v="7"/>
    <n v="5"/>
    <n v="50"/>
    <x v="0"/>
    <n v="3"/>
    <s v="Life Sciences"/>
    <n v="18172"/>
    <x v="3"/>
    <n v="8"/>
    <n v="3"/>
    <n v="0"/>
  </r>
  <r>
    <x v="0"/>
    <s v="Sales"/>
    <x v="0"/>
    <n v="2"/>
    <n v="25"/>
    <x v="1"/>
    <n v="3"/>
    <s v="Marketing"/>
    <n v="5744"/>
    <x v="0"/>
    <n v="6"/>
    <n v="4"/>
    <n v="0"/>
  </r>
  <r>
    <x v="1"/>
    <s v="Research &amp; Development"/>
    <x v="1"/>
    <n v="1"/>
    <n v="25"/>
    <x v="1"/>
    <n v="1"/>
    <s v="Medical"/>
    <n v="2889"/>
    <x v="1"/>
    <n v="2"/>
    <n v="2"/>
    <n v="2"/>
  </r>
  <r>
    <x v="1"/>
    <s v="Research &amp; Development"/>
    <x v="2"/>
    <n v="1"/>
    <n v="22"/>
    <x v="0"/>
    <n v="3"/>
    <s v="Medical"/>
    <n v="2871"/>
    <x v="1"/>
    <n v="0"/>
    <n v="0"/>
    <n v="0"/>
  </r>
  <r>
    <x v="1"/>
    <s v="Research &amp; Development"/>
    <x v="4"/>
    <n v="3"/>
    <n v="51"/>
    <x v="0"/>
    <n v="4"/>
    <s v="Medical"/>
    <n v="7484"/>
    <x v="0"/>
    <n v="13"/>
    <n v="12"/>
    <n v="12"/>
  </r>
  <r>
    <x v="0"/>
    <s v="Research &amp; Development"/>
    <x v="2"/>
    <n v="2"/>
    <n v="34"/>
    <x v="1"/>
    <n v="3"/>
    <s v="Life Sciences"/>
    <n v="6074"/>
    <x v="0"/>
    <n v="9"/>
    <n v="7"/>
    <n v="0"/>
  </r>
  <r>
    <x v="1"/>
    <s v="Human Resources"/>
    <x v="5"/>
    <n v="4"/>
    <n v="54"/>
    <x v="0"/>
    <n v="3"/>
    <s v="Human Resources"/>
    <n v="17328"/>
    <x v="3"/>
    <n v="5"/>
    <n v="3"/>
    <n v="4"/>
  </r>
  <r>
    <x v="1"/>
    <s v="Research &amp; Development"/>
    <x v="2"/>
    <n v="1"/>
    <n v="24"/>
    <x v="1"/>
    <n v="1"/>
    <s v="Life Sciences"/>
    <n v="2774"/>
    <x v="1"/>
    <n v="5"/>
    <n v="3"/>
    <n v="1"/>
  </r>
  <r>
    <x v="1"/>
    <s v="Research &amp; Development"/>
    <x v="1"/>
    <n v="2"/>
    <n v="34"/>
    <x v="0"/>
    <n v="4"/>
    <s v="Life Sciences"/>
    <n v="4505"/>
    <x v="2"/>
    <n v="1"/>
    <n v="0"/>
    <n v="0"/>
  </r>
  <r>
    <x v="1"/>
    <s v="Sales"/>
    <x v="0"/>
    <n v="3"/>
    <n v="37"/>
    <x v="1"/>
    <n v="3"/>
    <s v="Life Sciences"/>
    <n v="7428"/>
    <x v="0"/>
    <n v="5"/>
    <n v="3"/>
    <n v="1"/>
  </r>
  <r>
    <x v="1"/>
    <s v="Research &amp; Development"/>
    <x v="5"/>
    <n v="3"/>
    <n v="34"/>
    <x v="0"/>
    <n v="3"/>
    <s v="Medical"/>
    <n v="11631"/>
    <x v="3"/>
    <n v="11"/>
    <n v="10"/>
    <n v="5"/>
  </r>
  <r>
    <x v="1"/>
    <s v="Sales"/>
    <x v="0"/>
    <n v="3"/>
    <n v="36"/>
    <x v="0"/>
    <n v="2"/>
    <s v="Technical Degree"/>
    <n v="9738"/>
    <x v="3"/>
    <n v="9"/>
    <n v="7"/>
    <n v="2"/>
  </r>
  <r>
    <x v="1"/>
    <s v="Research &amp; Development"/>
    <x v="2"/>
    <n v="1"/>
    <n v="36"/>
    <x v="0"/>
    <n v="2"/>
    <s v="Life Sciences"/>
    <n v="2835"/>
    <x v="1"/>
    <n v="1"/>
    <n v="0"/>
    <n v="0"/>
  </r>
  <r>
    <x v="1"/>
    <s v="Sales"/>
    <x v="5"/>
    <n v="4"/>
    <n v="43"/>
    <x v="1"/>
    <n v="2"/>
    <s v="Life Sciences"/>
    <n v="16959"/>
    <x v="3"/>
    <n v="25"/>
    <n v="12"/>
    <n v="4"/>
  </r>
  <r>
    <x v="1"/>
    <s v="Research &amp; Development"/>
    <x v="1"/>
    <n v="1"/>
    <n v="30"/>
    <x v="1"/>
    <n v="3"/>
    <s v="Life Sciences"/>
    <n v="2613"/>
    <x v="1"/>
    <n v="10"/>
    <n v="7"/>
    <n v="0"/>
  </r>
  <r>
    <x v="1"/>
    <s v="Sales"/>
    <x v="0"/>
    <n v="2"/>
    <n v="33"/>
    <x v="1"/>
    <n v="2"/>
    <s v="Marketing"/>
    <n v="6146"/>
    <x v="0"/>
    <n v="7"/>
    <n v="7"/>
    <n v="0"/>
  </r>
  <r>
    <x v="0"/>
    <s v="Research &amp; Development"/>
    <x v="1"/>
    <n v="1"/>
    <n v="56"/>
    <x v="0"/>
    <n v="4"/>
    <s v="Life Sciences"/>
    <n v="4963"/>
    <x v="2"/>
    <n v="5"/>
    <n v="4"/>
    <n v="4"/>
  </r>
  <r>
    <x v="1"/>
    <s v="Research &amp; Development"/>
    <x v="7"/>
    <n v="5"/>
    <n v="51"/>
    <x v="1"/>
    <n v="3"/>
    <s v="Life Sciences"/>
    <n v="19537"/>
    <x v="3"/>
    <n v="20"/>
    <n v="18"/>
    <n v="15"/>
  </r>
  <r>
    <x v="0"/>
    <s v="Sales"/>
    <x v="0"/>
    <n v="2"/>
    <n v="31"/>
    <x v="1"/>
    <n v="4"/>
    <s v="Life Sciences"/>
    <n v="6172"/>
    <x v="0"/>
    <n v="7"/>
    <n v="7"/>
    <n v="7"/>
  </r>
  <r>
    <x v="1"/>
    <s v="Research &amp; Development"/>
    <x v="1"/>
    <n v="1"/>
    <n v="26"/>
    <x v="0"/>
    <n v="3"/>
    <s v="Other"/>
    <n v="2368"/>
    <x v="1"/>
    <n v="5"/>
    <n v="4"/>
    <n v="4"/>
  </r>
  <r>
    <x v="0"/>
    <s v="Research &amp; Development"/>
    <x v="4"/>
    <n v="3"/>
    <n v="58"/>
    <x v="0"/>
    <n v="4"/>
    <s v="Medical"/>
    <n v="10312"/>
    <x v="3"/>
    <n v="40"/>
    <n v="10"/>
    <n v="15"/>
  </r>
  <r>
    <x v="0"/>
    <s v="Sales"/>
    <x v="6"/>
    <n v="1"/>
    <n v="19"/>
    <x v="1"/>
    <n v="1"/>
    <s v="Marketing"/>
    <n v="1675"/>
    <x v="1"/>
    <n v="0"/>
    <n v="0"/>
    <n v="0"/>
  </r>
  <r>
    <x v="1"/>
    <s v="Research &amp; Development"/>
    <x v="2"/>
    <n v="1"/>
    <n v="22"/>
    <x v="1"/>
    <n v="1"/>
    <s v="Technical Degree"/>
    <n v="2523"/>
    <x v="1"/>
    <n v="2"/>
    <n v="1"/>
    <n v="2"/>
  </r>
  <r>
    <x v="1"/>
    <s v="Research &amp; Development"/>
    <x v="3"/>
    <n v="2"/>
    <n v="49"/>
    <x v="0"/>
    <n v="4"/>
    <s v="Medical"/>
    <n v="6567"/>
    <x v="0"/>
    <n v="15"/>
    <n v="11"/>
    <n v="5"/>
  </r>
  <r>
    <x v="1"/>
    <s v="Research &amp; Development"/>
    <x v="1"/>
    <n v="1"/>
    <n v="43"/>
    <x v="0"/>
    <n v="3"/>
    <s v="Medical"/>
    <n v="4739"/>
    <x v="2"/>
    <n v="3"/>
    <n v="2"/>
    <n v="1"/>
  </r>
  <r>
    <x v="1"/>
    <s v="Sales"/>
    <x v="0"/>
    <n v="3"/>
    <n v="50"/>
    <x v="0"/>
    <n v="3"/>
    <s v="Marketing"/>
    <n v="9208"/>
    <x v="3"/>
    <n v="2"/>
    <n v="2"/>
    <n v="2"/>
  </r>
  <r>
    <x v="0"/>
    <s v="Sales"/>
    <x v="0"/>
    <n v="2"/>
    <n v="31"/>
    <x v="0"/>
    <n v="3"/>
    <s v="Life Sciences"/>
    <n v="4559"/>
    <x v="2"/>
    <n v="2"/>
    <n v="2"/>
    <n v="2"/>
  </r>
  <r>
    <x v="1"/>
    <s v="Sales"/>
    <x v="0"/>
    <n v="3"/>
    <n v="41"/>
    <x v="1"/>
    <n v="1"/>
    <s v="Life Sciences"/>
    <n v="8189"/>
    <x v="3"/>
    <n v="9"/>
    <n v="7"/>
    <n v="0"/>
  </r>
  <r>
    <x v="1"/>
    <s v="Human Resources"/>
    <x v="8"/>
    <n v="1"/>
    <n v="26"/>
    <x v="0"/>
    <n v="1"/>
    <s v="Life Sciences"/>
    <n v="2942"/>
    <x v="1"/>
    <n v="8"/>
    <n v="7"/>
    <n v="5"/>
  </r>
  <r>
    <x v="1"/>
    <s v="Research &amp; Development"/>
    <x v="3"/>
    <n v="2"/>
    <n v="36"/>
    <x v="1"/>
    <n v="2"/>
    <s v="Medical"/>
    <n v="4941"/>
    <x v="2"/>
    <n v="3"/>
    <n v="2"/>
    <n v="0"/>
  </r>
  <r>
    <x v="0"/>
    <s v="Research &amp; Development"/>
    <x v="3"/>
    <n v="3"/>
    <n v="51"/>
    <x v="1"/>
    <n v="4"/>
    <s v="Life Sciences"/>
    <n v="10650"/>
    <x v="3"/>
    <n v="4"/>
    <n v="2"/>
    <n v="0"/>
  </r>
  <r>
    <x v="1"/>
    <s v="Sales"/>
    <x v="0"/>
    <n v="2"/>
    <n v="39"/>
    <x v="0"/>
    <n v="4"/>
    <s v="Life Sciences"/>
    <n v="5902"/>
    <x v="0"/>
    <n v="15"/>
    <n v="11"/>
    <n v="5"/>
  </r>
  <r>
    <x v="1"/>
    <s v="Sales"/>
    <x v="0"/>
    <n v="2"/>
    <n v="25"/>
    <x v="1"/>
    <n v="3"/>
    <s v="Life Sciences"/>
    <n v="8639"/>
    <x v="3"/>
    <n v="2"/>
    <n v="2"/>
    <n v="2"/>
  </r>
  <r>
    <x v="1"/>
    <s v="Human Resources"/>
    <x v="8"/>
    <n v="2"/>
    <n v="30"/>
    <x v="1"/>
    <n v="3"/>
    <s v="Human Resources"/>
    <n v="6347"/>
    <x v="0"/>
    <n v="11"/>
    <n v="9"/>
    <n v="4"/>
  </r>
  <r>
    <x v="0"/>
    <s v="Research &amp; Development"/>
    <x v="2"/>
    <n v="1"/>
    <n v="32"/>
    <x v="0"/>
    <n v="3"/>
    <s v="Medical"/>
    <n v="4200"/>
    <x v="2"/>
    <n v="5"/>
    <n v="4"/>
    <n v="0"/>
  </r>
  <r>
    <x v="1"/>
    <s v="Research &amp; Development"/>
    <x v="1"/>
    <n v="1"/>
    <n v="45"/>
    <x v="1"/>
    <n v="3"/>
    <s v="Medical"/>
    <n v="3452"/>
    <x v="2"/>
    <n v="6"/>
    <n v="5"/>
    <n v="0"/>
  </r>
  <r>
    <x v="1"/>
    <s v="Research &amp; Development"/>
    <x v="1"/>
    <n v="2"/>
    <n v="38"/>
    <x v="0"/>
    <n v="5"/>
    <s v="Technical Degree"/>
    <n v="4317"/>
    <x v="2"/>
    <n v="3"/>
    <n v="2"/>
    <n v="2"/>
  </r>
  <r>
    <x v="1"/>
    <s v="Research &amp; Development"/>
    <x v="1"/>
    <n v="1"/>
    <n v="30"/>
    <x v="0"/>
    <n v="3"/>
    <s v="Life Sciences"/>
    <n v="2632"/>
    <x v="1"/>
    <n v="5"/>
    <n v="4"/>
    <n v="0"/>
  </r>
  <r>
    <x v="1"/>
    <s v="Sales"/>
    <x v="0"/>
    <n v="2"/>
    <n v="32"/>
    <x v="1"/>
    <n v="2"/>
    <s v="Medical"/>
    <n v="4668"/>
    <x v="2"/>
    <n v="8"/>
    <n v="7"/>
    <n v="0"/>
  </r>
  <r>
    <x v="1"/>
    <s v="Research &amp; Development"/>
    <x v="1"/>
    <n v="1"/>
    <n v="30"/>
    <x v="0"/>
    <n v="3"/>
    <s v="Technical Degree"/>
    <n v="3204"/>
    <x v="2"/>
    <n v="3"/>
    <n v="2"/>
    <n v="2"/>
  </r>
  <r>
    <x v="1"/>
    <s v="Research &amp; Development"/>
    <x v="2"/>
    <n v="1"/>
    <n v="30"/>
    <x v="1"/>
    <n v="1"/>
    <s v="Medical"/>
    <n v="2720"/>
    <x v="1"/>
    <n v="5"/>
    <n v="3"/>
    <n v="1"/>
  </r>
  <r>
    <x v="1"/>
    <s v="Research &amp; Development"/>
    <x v="5"/>
    <n v="4"/>
    <n v="41"/>
    <x v="1"/>
    <n v="3"/>
    <s v="Life Sciences"/>
    <n v="17181"/>
    <x v="3"/>
    <n v="7"/>
    <n v="6"/>
    <n v="7"/>
  </r>
  <r>
    <x v="1"/>
    <s v="Research &amp; Development"/>
    <x v="2"/>
    <n v="1"/>
    <n v="41"/>
    <x v="1"/>
    <n v="4"/>
    <s v="Life Sciences"/>
    <n v="2238"/>
    <x v="1"/>
    <n v="5"/>
    <n v="0"/>
    <n v="1"/>
  </r>
  <r>
    <x v="1"/>
    <s v="Research &amp; Development"/>
    <x v="2"/>
    <n v="1"/>
    <n v="19"/>
    <x v="0"/>
    <n v="1"/>
    <s v="Medical"/>
    <n v="1483"/>
    <x v="1"/>
    <n v="1"/>
    <n v="0"/>
    <n v="0"/>
  </r>
  <r>
    <x v="1"/>
    <s v="Research &amp; Development"/>
    <x v="1"/>
    <n v="2"/>
    <n v="40"/>
    <x v="0"/>
    <n v="3"/>
    <s v="Medical"/>
    <n v="5605"/>
    <x v="0"/>
    <n v="20"/>
    <n v="7"/>
    <n v="2"/>
  </r>
  <r>
    <x v="1"/>
    <s v="Sales"/>
    <x v="0"/>
    <n v="3"/>
    <n v="35"/>
    <x v="1"/>
    <n v="5"/>
    <s v="Marketing"/>
    <n v="7295"/>
    <x v="0"/>
    <n v="10"/>
    <n v="8"/>
    <n v="0"/>
  </r>
  <r>
    <x v="1"/>
    <s v="Sales"/>
    <x v="6"/>
    <n v="2"/>
    <n v="53"/>
    <x v="1"/>
    <n v="2"/>
    <s v="Marketing"/>
    <n v="2306"/>
    <x v="1"/>
    <n v="7"/>
    <n v="7"/>
    <n v="4"/>
  </r>
  <r>
    <x v="1"/>
    <s v="Research &amp; Development"/>
    <x v="2"/>
    <n v="2"/>
    <n v="45"/>
    <x v="1"/>
    <n v="3"/>
    <s v="Life Sciences"/>
    <n v="2348"/>
    <x v="1"/>
    <n v="17"/>
    <n v="9"/>
    <n v="0"/>
  </r>
  <r>
    <x v="1"/>
    <s v="Sales"/>
    <x v="0"/>
    <n v="3"/>
    <n v="32"/>
    <x v="0"/>
    <n v="3"/>
    <s v="Marketing"/>
    <n v="8998"/>
    <x v="3"/>
    <n v="9"/>
    <n v="8"/>
    <n v="3"/>
  </r>
  <r>
    <x v="1"/>
    <s v="Research &amp; Development"/>
    <x v="3"/>
    <n v="2"/>
    <n v="29"/>
    <x v="1"/>
    <n v="1"/>
    <s v="Technical Degree"/>
    <n v="4319"/>
    <x v="2"/>
    <n v="10"/>
    <n v="7"/>
    <n v="0"/>
  </r>
  <r>
    <x v="1"/>
    <s v="Research &amp; Development"/>
    <x v="3"/>
    <n v="2"/>
    <n v="51"/>
    <x v="1"/>
    <n v="4"/>
    <s v="Medical"/>
    <n v="6132"/>
    <x v="0"/>
    <n v="1"/>
    <n v="0"/>
    <n v="0"/>
  </r>
  <r>
    <x v="1"/>
    <s v="Research &amp; Development"/>
    <x v="1"/>
    <n v="1"/>
    <n v="58"/>
    <x v="0"/>
    <n v="3"/>
    <s v="Medical"/>
    <n v="3346"/>
    <x v="2"/>
    <n v="1"/>
    <n v="0"/>
    <n v="0"/>
  </r>
  <r>
    <x v="1"/>
    <s v="Sales"/>
    <x v="0"/>
    <n v="3"/>
    <n v="40"/>
    <x v="1"/>
    <n v="4"/>
    <s v="Marketing"/>
    <n v="10855"/>
    <x v="3"/>
    <n v="12"/>
    <n v="11"/>
    <n v="2"/>
  </r>
  <r>
    <x v="1"/>
    <s v="Sales"/>
    <x v="6"/>
    <n v="1"/>
    <n v="34"/>
    <x v="0"/>
    <n v="4"/>
    <s v="Marketing"/>
    <n v="2231"/>
    <x v="1"/>
    <n v="4"/>
    <n v="3"/>
    <n v="1"/>
  </r>
  <r>
    <x v="1"/>
    <s v="Research &amp; Development"/>
    <x v="1"/>
    <n v="1"/>
    <n v="22"/>
    <x v="1"/>
    <n v="1"/>
    <s v="Medical"/>
    <n v="2323"/>
    <x v="1"/>
    <n v="2"/>
    <n v="2"/>
    <n v="2"/>
  </r>
  <r>
    <x v="1"/>
    <s v="Research &amp; Development"/>
    <x v="1"/>
    <n v="1"/>
    <n v="27"/>
    <x v="1"/>
    <n v="3"/>
    <s v="Medical"/>
    <n v="2024"/>
    <x v="1"/>
    <n v="2"/>
    <n v="2"/>
    <n v="2"/>
  </r>
  <r>
    <x v="1"/>
    <s v="Research &amp; Development"/>
    <x v="1"/>
    <n v="1"/>
    <n v="28"/>
    <x v="1"/>
    <n v="3"/>
    <s v="Medical"/>
    <n v="2713"/>
    <x v="1"/>
    <n v="5"/>
    <n v="2"/>
    <n v="0"/>
  </r>
  <r>
    <x v="1"/>
    <s v="Research &amp; Development"/>
    <x v="4"/>
    <n v="3"/>
    <n v="57"/>
    <x v="1"/>
    <n v="2"/>
    <s v="Life Sciences"/>
    <n v="9439"/>
    <x v="3"/>
    <n v="5"/>
    <n v="3"/>
    <n v="1"/>
  </r>
  <r>
    <x v="1"/>
    <s v="Research &amp; Development"/>
    <x v="1"/>
    <n v="1"/>
    <n v="27"/>
    <x v="1"/>
    <n v="3"/>
    <s v="Medical"/>
    <n v="2566"/>
    <x v="1"/>
    <n v="1"/>
    <n v="1"/>
    <n v="0"/>
  </r>
  <r>
    <x v="1"/>
    <s v="Research &amp; Development"/>
    <x v="5"/>
    <n v="5"/>
    <n v="50"/>
    <x v="0"/>
    <n v="3"/>
    <s v="Life Sciences"/>
    <n v="19926"/>
    <x v="3"/>
    <n v="5"/>
    <n v="4"/>
    <n v="4"/>
  </r>
  <r>
    <x v="1"/>
    <s v="Research &amp; Development"/>
    <x v="1"/>
    <n v="1"/>
    <n v="41"/>
    <x v="1"/>
    <n v="3"/>
    <s v="Life Sciences"/>
    <n v="2451"/>
    <x v="1"/>
    <n v="9"/>
    <n v="8"/>
    <n v="1"/>
  </r>
  <r>
    <x v="1"/>
    <s v="Sales"/>
    <x v="0"/>
    <n v="3"/>
    <n v="30"/>
    <x v="0"/>
    <n v="3"/>
    <s v="Life Sciences"/>
    <n v="9419"/>
    <x v="3"/>
    <n v="10"/>
    <n v="9"/>
    <n v="7"/>
  </r>
  <r>
    <x v="1"/>
    <s v="Sales"/>
    <x v="0"/>
    <n v="2"/>
    <n v="38"/>
    <x v="0"/>
    <n v="4"/>
    <s v="Life Sciences"/>
    <n v="8686"/>
    <x v="3"/>
    <n v="8"/>
    <n v="3"/>
    <n v="0"/>
  </r>
  <r>
    <x v="1"/>
    <s v="Research &amp; Development"/>
    <x v="1"/>
    <n v="1"/>
    <n v="32"/>
    <x v="1"/>
    <n v="5"/>
    <s v="Life Sciences"/>
    <n v="3038"/>
    <x v="2"/>
    <n v="5"/>
    <n v="4"/>
    <n v="1"/>
  </r>
  <r>
    <x v="1"/>
    <s v="Research &amp; Development"/>
    <x v="1"/>
    <n v="1"/>
    <n v="27"/>
    <x v="1"/>
    <n v="3"/>
    <s v="Technical Degree"/>
    <n v="3058"/>
    <x v="2"/>
    <n v="5"/>
    <n v="2"/>
    <n v="1"/>
  </r>
  <r>
    <x v="0"/>
    <s v="Sales"/>
    <x v="6"/>
    <n v="1"/>
    <n v="19"/>
    <x v="0"/>
    <n v="1"/>
    <s v="Technical Degree"/>
    <n v="2325"/>
    <x v="1"/>
    <n v="0"/>
    <n v="0"/>
    <n v="0"/>
  </r>
  <r>
    <x v="1"/>
    <s v="Research &amp; Development"/>
    <x v="2"/>
    <n v="1"/>
    <n v="36"/>
    <x v="1"/>
    <n v="2"/>
    <s v="Medical"/>
    <n v="2088"/>
    <x v="1"/>
    <n v="8"/>
    <n v="7"/>
    <n v="7"/>
  </r>
  <r>
    <x v="1"/>
    <s v="Research &amp; Development"/>
    <x v="2"/>
    <n v="2"/>
    <n v="30"/>
    <x v="1"/>
    <n v="3"/>
    <s v="Medical"/>
    <n v="3072"/>
    <x v="2"/>
    <n v="12"/>
    <n v="9"/>
    <n v="6"/>
  </r>
  <r>
    <x v="1"/>
    <s v="Sales"/>
    <x v="0"/>
    <n v="2"/>
    <n v="45"/>
    <x v="0"/>
    <n v="2"/>
    <s v="Life Sciences"/>
    <n v="5006"/>
    <x v="0"/>
    <n v="5"/>
    <n v="4"/>
    <n v="0"/>
  </r>
  <r>
    <x v="1"/>
    <s v="Research &amp; Development"/>
    <x v="1"/>
    <n v="1"/>
    <n v="56"/>
    <x v="0"/>
    <n v="3"/>
    <s v="Life Sciences"/>
    <n v="4257"/>
    <x v="2"/>
    <n v="2"/>
    <n v="2"/>
    <n v="2"/>
  </r>
  <r>
    <x v="1"/>
    <s v="Research &amp; Development"/>
    <x v="1"/>
    <n v="1"/>
    <n v="33"/>
    <x v="1"/>
    <n v="3"/>
    <s v="Life Sciences"/>
    <n v="2500"/>
    <x v="1"/>
    <n v="3"/>
    <n v="1"/>
    <n v="0"/>
  </r>
  <r>
    <x v="0"/>
    <s v="Research &amp; Development"/>
    <x v="2"/>
    <n v="1"/>
    <n v="19"/>
    <x v="1"/>
    <n v="3"/>
    <s v="Life Sciences"/>
    <n v="1102"/>
    <x v="1"/>
    <n v="1"/>
    <n v="0"/>
    <n v="1"/>
  </r>
  <r>
    <x v="1"/>
    <s v="Sales"/>
    <x v="0"/>
    <n v="3"/>
    <n v="46"/>
    <x v="0"/>
    <n v="2"/>
    <s v="Marketing"/>
    <n v="10453"/>
    <x v="3"/>
    <n v="24"/>
    <n v="13"/>
    <n v="15"/>
  </r>
  <r>
    <x v="1"/>
    <s v="Research &amp; Development"/>
    <x v="2"/>
    <n v="1"/>
    <n v="38"/>
    <x v="0"/>
    <n v="2"/>
    <s v="Life Sciences"/>
    <n v="2288"/>
    <x v="1"/>
    <n v="2"/>
    <n v="2"/>
    <n v="2"/>
  </r>
  <r>
    <x v="1"/>
    <s v="Research &amp; Development"/>
    <x v="1"/>
    <n v="1"/>
    <n v="31"/>
    <x v="0"/>
    <n v="1"/>
    <s v="Medical"/>
    <n v="3929"/>
    <x v="2"/>
    <n v="4"/>
    <n v="2"/>
    <n v="0"/>
  </r>
  <r>
    <x v="1"/>
    <s v="Research &amp; Development"/>
    <x v="1"/>
    <n v="1"/>
    <n v="34"/>
    <x v="0"/>
    <n v="2"/>
    <s v="Medical"/>
    <n v="2311"/>
    <x v="1"/>
    <n v="3"/>
    <n v="2"/>
    <n v="1"/>
  </r>
  <r>
    <x v="0"/>
    <s v="Sales"/>
    <x v="6"/>
    <n v="1"/>
    <n v="41"/>
    <x v="0"/>
    <n v="2"/>
    <s v="Marketing"/>
    <n v="3140"/>
    <x v="2"/>
    <n v="4"/>
    <n v="3"/>
    <n v="0"/>
  </r>
  <r>
    <x v="1"/>
    <s v="Research &amp; Development"/>
    <x v="2"/>
    <n v="1"/>
    <n v="50"/>
    <x v="1"/>
    <n v="3"/>
    <s v="Medical"/>
    <n v="3690"/>
    <x v="2"/>
    <n v="3"/>
    <n v="2"/>
    <n v="0"/>
  </r>
  <r>
    <x v="1"/>
    <s v="Research &amp; Development"/>
    <x v="3"/>
    <n v="2"/>
    <n v="53"/>
    <x v="0"/>
    <n v="2"/>
    <s v="Medical"/>
    <n v="4450"/>
    <x v="2"/>
    <n v="4"/>
    <n v="2"/>
    <n v="1"/>
  </r>
  <r>
    <x v="1"/>
    <s v="Research &amp; Development"/>
    <x v="1"/>
    <n v="1"/>
    <n v="33"/>
    <x v="0"/>
    <n v="3"/>
    <s v="Medical"/>
    <n v="2756"/>
    <x v="1"/>
    <n v="8"/>
    <n v="7"/>
    <n v="1"/>
  </r>
  <r>
    <x v="1"/>
    <s v="Research &amp; Development"/>
    <x v="5"/>
    <n v="5"/>
    <n v="40"/>
    <x v="0"/>
    <n v="1"/>
    <s v="Medical"/>
    <n v="19033"/>
    <x v="3"/>
    <n v="20"/>
    <n v="8"/>
    <n v="9"/>
  </r>
  <r>
    <x v="1"/>
    <s v="Research &amp; Development"/>
    <x v="7"/>
    <n v="5"/>
    <n v="55"/>
    <x v="1"/>
    <n v="4"/>
    <s v="Medical"/>
    <n v="18722"/>
    <x v="3"/>
    <n v="24"/>
    <n v="15"/>
    <n v="2"/>
  </r>
  <r>
    <x v="1"/>
    <s v="Research &amp; Development"/>
    <x v="3"/>
    <n v="2"/>
    <n v="34"/>
    <x v="1"/>
    <n v="1"/>
    <s v="Life Sciences"/>
    <n v="9547"/>
    <x v="3"/>
    <n v="10"/>
    <n v="9"/>
    <n v="1"/>
  </r>
  <r>
    <x v="1"/>
    <s v="Research &amp; Development"/>
    <x v="4"/>
    <n v="4"/>
    <n v="51"/>
    <x v="0"/>
    <n v="3"/>
    <s v="Medical"/>
    <n v="13734"/>
    <x v="3"/>
    <n v="7"/>
    <n v="7"/>
    <n v="1"/>
  </r>
  <r>
    <x v="1"/>
    <s v="Research &amp; Development"/>
    <x v="5"/>
    <n v="5"/>
    <n v="52"/>
    <x v="1"/>
    <n v="4"/>
    <s v="Life Sciences"/>
    <n v="19999"/>
    <x v="3"/>
    <n v="33"/>
    <n v="18"/>
    <n v="11"/>
  </r>
  <r>
    <x v="1"/>
    <s v="Research &amp; Development"/>
    <x v="1"/>
    <n v="1"/>
    <n v="27"/>
    <x v="0"/>
    <n v="3"/>
    <s v="Medical"/>
    <n v="2279"/>
    <x v="1"/>
    <n v="7"/>
    <n v="7"/>
    <n v="0"/>
  </r>
  <r>
    <x v="0"/>
    <s v="Research &amp; Development"/>
    <x v="3"/>
    <n v="2"/>
    <n v="35"/>
    <x v="1"/>
    <n v="2"/>
    <s v="Life Sciences"/>
    <n v="5916"/>
    <x v="0"/>
    <n v="1"/>
    <n v="0"/>
    <n v="0"/>
  </r>
  <r>
    <x v="1"/>
    <s v="Research &amp; Development"/>
    <x v="1"/>
    <n v="1"/>
    <n v="43"/>
    <x v="1"/>
    <n v="3"/>
    <s v="Medical"/>
    <n v="2089"/>
    <x v="1"/>
    <n v="5"/>
    <n v="4"/>
    <n v="2"/>
  </r>
  <r>
    <x v="1"/>
    <s v="Research &amp; Development"/>
    <x v="5"/>
    <n v="4"/>
    <n v="45"/>
    <x v="1"/>
    <n v="2"/>
    <s v="Medical"/>
    <n v="16792"/>
    <x v="3"/>
    <n v="20"/>
    <n v="8"/>
    <n v="11"/>
  </r>
  <r>
    <x v="1"/>
    <s v="Research &amp; Development"/>
    <x v="1"/>
    <n v="1"/>
    <n v="37"/>
    <x v="1"/>
    <n v="3"/>
    <s v="Life Sciences"/>
    <n v="3564"/>
    <x v="2"/>
    <n v="8"/>
    <n v="7"/>
    <n v="1"/>
  </r>
  <r>
    <x v="1"/>
    <s v="Research &amp; Development"/>
    <x v="2"/>
    <n v="2"/>
    <n v="35"/>
    <x v="0"/>
    <n v="3"/>
    <s v="Medical"/>
    <n v="4425"/>
    <x v="2"/>
    <n v="6"/>
    <n v="2"/>
    <n v="1"/>
  </r>
  <r>
    <x v="1"/>
    <s v="Research &amp; Development"/>
    <x v="3"/>
    <n v="2"/>
    <n v="42"/>
    <x v="0"/>
    <n v="2"/>
    <s v="Medical"/>
    <n v="5265"/>
    <x v="0"/>
    <n v="5"/>
    <n v="3"/>
    <n v="0"/>
  </r>
  <r>
    <x v="1"/>
    <s v="Research &amp; Development"/>
    <x v="3"/>
    <n v="2"/>
    <n v="38"/>
    <x v="1"/>
    <n v="4"/>
    <s v="Life Sciences"/>
    <n v="6553"/>
    <x v="0"/>
    <n v="1"/>
    <n v="0"/>
    <n v="0"/>
  </r>
  <r>
    <x v="1"/>
    <s v="Research &amp; Development"/>
    <x v="3"/>
    <n v="2"/>
    <n v="38"/>
    <x v="1"/>
    <n v="3"/>
    <s v="Technical Degree"/>
    <n v="6261"/>
    <x v="0"/>
    <n v="7"/>
    <n v="7"/>
    <n v="1"/>
  </r>
  <r>
    <x v="1"/>
    <s v="Research &amp; Development"/>
    <x v="3"/>
    <n v="2"/>
    <n v="27"/>
    <x v="1"/>
    <n v="1"/>
    <s v="Technical Degree"/>
    <n v="4298"/>
    <x v="2"/>
    <n v="2"/>
    <n v="2"/>
    <n v="2"/>
  </r>
  <r>
    <x v="1"/>
    <s v="Research &amp; Development"/>
    <x v="3"/>
    <n v="2"/>
    <n v="49"/>
    <x v="1"/>
    <n v="4"/>
    <s v="Life Sciences"/>
    <n v="6804"/>
    <x v="0"/>
    <n v="7"/>
    <n v="7"/>
    <n v="1"/>
  </r>
  <r>
    <x v="1"/>
    <s v="Research &amp; Development"/>
    <x v="1"/>
    <n v="1"/>
    <n v="34"/>
    <x v="1"/>
    <n v="4"/>
    <s v="Medical"/>
    <n v="3815"/>
    <x v="2"/>
    <n v="5"/>
    <n v="3"/>
    <n v="2"/>
  </r>
  <r>
    <x v="1"/>
    <s v="Research &amp; Development"/>
    <x v="2"/>
    <n v="2"/>
    <n v="40"/>
    <x v="1"/>
    <n v="2"/>
    <s v="Medical"/>
    <n v="2741"/>
    <x v="1"/>
    <n v="7"/>
    <n v="2"/>
    <n v="3"/>
  </r>
  <r>
    <x v="0"/>
    <s v="Research &amp; Development"/>
    <x v="4"/>
    <n v="2"/>
    <n v="38"/>
    <x v="1"/>
    <n v="1"/>
    <s v="Medical"/>
    <n v="6673"/>
    <x v="0"/>
    <n v="1"/>
    <n v="0"/>
    <n v="0"/>
  </r>
  <r>
    <x v="0"/>
    <s v="Sales"/>
    <x v="0"/>
    <n v="3"/>
    <n v="29"/>
    <x v="0"/>
    <n v="3"/>
    <s v="Marketing"/>
    <n v="7639"/>
    <x v="0"/>
    <n v="10"/>
    <n v="4"/>
    <n v="1"/>
  </r>
  <r>
    <x v="1"/>
    <s v="Research &amp; Development"/>
    <x v="1"/>
    <n v="1"/>
    <n v="22"/>
    <x v="1"/>
    <n v="3"/>
    <s v="Life Sciences"/>
    <n v="2328"/>
    <x v="1"/>
    <n v="4"/>
    <n v="2"/>
    <n v="2"/>
  </r>
  <r>
    <x v="1"/>
    <s v="Research &amp; Development"/>
    <x v="2"/>
    <n v="1"/>
    <n v="36"/>
    <x v="0"/>
    <n v="1"/>
    <s v="Medical"/>
    <n v="2153"/>
    <x v="1"/>
    <n v="8"/>
    <n v="1"/>
    <n v="1"/>
  </r>
  <r>
    <x v="1"/>
    <s v="Research &amp; Development"/>
    <x v="4"/>
    <n v="2"/>
    <n v="40"/>
    <x v="1"/>
    <n v="5"/>
    <s v="Life Sciences"/>
    <n v="4876"/>
    <x v="2"/>
    <n v="3"/>
    <n v="2"/>
    <n v="0"/>
  </r>
  <r>
    <x v="1"/>
    <s v="Research &amp; Development"/>
    <x v="4"/>
    <n v="3"/>
    <n v="46"/>
    <x v="1"/>
    <n v="4"/>
    <s v="Medical"/>
    <n v="9396"/>
    <x v="3"/>
    <n v="4"/>
    <n v="2"/>
    <n v="0"/>
  </r>
  <r>
    <x v="0"/>
    <s v="Sales"/>
    <x v="0"/>
    <n v="3"/>
    <n v="32"/>
    <x v="1"/>
    <n v="4"/>
    <s v="Medical"/>
    <n v="10400"/>
    <x v="3"/>
    <n v="14"/>
    <n v="8"/>
    <n v="9"/>
  </r>
  <r>
    <x v="1"/>
    <s v="Research &amp; Development"/>
    <x v="3"/>
    <n v="3"/>
    <n v="30"/>
    <x v="1"/>
    <n v="1"/>
    <s v="Life Sciences"/>
    <n v="8474"/>
    <x v="3"/>
    <n v="11"/>
    <n v="8"/>
    <n v="5"/>
  </r>
  <r>
    <x v="1"/>
    <s v="Sales"/>
    <x v="0"/>
    <n v="2"/>
    <n v="27"/>
    <x v="0"/>
    <n v="3"/>
    <s v="Life Sciences"/>
    <n v="9981"/>
    <x v="3"/>
    <n v="7"/>
    <n v="7"/>
    <n v="0"/>
  </r>
  <r>
    <x v="1"/>
    <s v="Research &amp; Development"/>
    <x v="7"/>
    <n v="3"/>
    <n v="51"/>
    <x v="1"/>
    <n v="4"/>
    <s v="Life Sciences"/>
    <n v="12490"/>
    <x v="3"/>
    <n v="10"/>
    <n v="9"/>
    <n v="4"/>
  </r>
  <r>
    <x v="0"/>
    <s v="Research &amp; Development"/>
    <x v="1"/>
    <n v="1"/>
    <n v="30"/>
    <x v="0"/>
    <n v="3"/>
    <s v="Technical Degree"/>
    <n v="2657"/>
    <x v="1"/>
    <n v="5"/>
    <n v="2"/>
    <n v="0"/>
  </r>
  <r>
    <x v="1"/>
    <s v="Sales"/>
    <x v="5"/>
    <n v="3"/>
    <n v="41"/>
    <x v="0"/>
    <n v="3"/>
    <s v="Life Sciences"/>
    <n v="13591"/>
    <x v="3"/>
    <n v="1"/>
    <n v="0"/>
    <n v="0"/>
  </r>
  <r>
    <x v="0"/>
    <s v="Sales"/>
    <x v="0"/>
    <n v="2"/>
    <n v="30"/>
    <x v="0"/>
    <n v="4"/>
    <s v="Marketing"/>
    <n v="6696"/>
    <x v="0"/>
    <n v="6"/>
    <n v="3"/>
    <n v="0"/>
  </r>
  <r>
    <x v="0"/>
    <s v="Research &amp; Development"/>
    <x v="1"/>
    <n v="1"/>
    <n v="29"/>
    <x v="1"/>
    <n v="3"/>
    <s v="Technical Degree"/>
    <n v="2058"/>
    <x v="1"/>
    <n v="6"/>
    <n v="2"/>
    <n v="1"/>
  </r>
  <r>
    <x v="1"/>
    <s v="Sales"/>
    <x v="0"/>
    <n v="3"/>
    <n v="45"/>
    <x v="0"/>
    <n v="3"/>
    <s v="Medical"/>
    <n v="8865"/>
    <x v="3"/>
    <n v="19"/>
    <n v="7"/>
    <n v="12"/>
  </r>
  <r>
    <x v="1"/>
    <s v="Sales"/>
    <x v="0"/>
    <n v="2"/>
    <n v="54"/>
    <x v="0"/>
    <n v="3"/>
    <s v="Marketing"/>
    <n v="5940"/>
    <x v="0"/>
    <n v="6"/>
    <n v="2"/>
    <n v="0"/>
  </r>
  <r>
    <x v="1"/>
    <s v="Research &amp; Development"/>
    <x v="2"/>
    <n v="2"/>
    <n v="36"/>
    <x v="1"/>
    <n v="2"/>
    <s v="Life Sciences"/>
    <n v="5914"/>
    <x v="0"/>
    <n v="13"/>
    <n v="11"/>
    <n v="3"/>
  </r>
  <r>
    <x v="1"/>
    <s v="Research &amp; Development"/>
    <x v="1"/>
    <n v="1"/>
    <n v="33"/>
    <x v="0"/>
    <n v="4"/>
    <s v="Medical"/>
    <n v="2622"/>
    <x v="1"/>
    <n v="3"/>
    <n v="2"/>
    <n v="1"/>
  </r>
  <r>
    <x v="1"/>
    <s v="Research &amp; Development"/>
    <x v="7"/>
    <n v="3"/>
    <n v="37"/>
    <x v="1"/>
    <n v="3"/>
    <s v="Other"/>
    <n v="12185"/>
    <x v="3"/>
    <n v="10"/>
    <n v="8"/>
    <n v="0"/>
  </r>
  <r>
    <x v="1"/>
    <s v="Sales"/>
    <x v="0"/>
    <n v="3"/>
    <n v="38"/>
    <x v="1"/>
    <n v="3"/>
    <s v="Life Sciences"/>
    <n v="10609"/>
    <x v="3"/>
    <n v="16"/>
    <n v="10"/>
    <n v="5"/>
  </r>
  <r>
    <x v="1"/>
    <s v="Research &amp; Development"/>
    <x v="3"/>
    <n v="2"/>
    <n v="31"/>
    <x v="1"/>
    <n v="4"/>
    <s v="Medical"/>
    <n v="4345"/>
    <x v="2"/>
    <n v="5"/>
    <n v="4"/>
    <n v="1"/>
  </r>
  <r>
    <x v="1"/>
    <s v="Research &amp; Development"/>
    <x v="1"/>
    <n v="1"/>
    <n v="59"/>
    <x v="1"/>
    <n v="3"/>
    <s v="Life Sciences"/>
    <n v="2177"/>
    <x v="1"/>
    <n v="1"/>
    <n v="0"/>
    <n v="0"/>
  </r>
  <r>
    <x v="1"/>
    <s v="Sales"/>
    <x v="6"/>
    <n v="1"/>
    <n v="37"/>
    <x v="1"/>
    <n v="4"/>
    <s v="Marketing"/>
    <n v="2793"/>
    <x v="1"/>
    <n v="9"/>
    <n v="8"/>
    <n v="5"/>
  </r>
  <r>
    <x v="1"/>
    <s v="Sales"/>
    <x v="0"/>
    <n v="3"/>
    <n v="29"/>
    <x v="0"/>
    <n v="1"/>
    <s v="Medical"/>
    <n v="7918"/>
    <x v="0"/>
    <n v="11"/>
    <n v="10"/>
    <n v="4"/>
  </r>
  <r>
    <x v="1"/>
    <s v="Sales"/>
    <x v="0"/>
    <n v="3"/>
    <n v="35"/>
    <x v="0"/>
    <n v="3"/>
    <s v="Marketing"/>
    <n v="8789"/>
    <x v="3"/>
    <n v="10"/>
    <n v="7"/>
    <n v="0"/>
  </r>
  <r>
    <x v="0"/>
    <s v="Research &amp; Development"/>
    <x v="1"/>
    <n v="1"/>
    <n v="29"/>
    <x v="1"/>
    <n v="1"/>
    <s v="Medical"/>
    <n v="2389"/>
    <x v="1"/>
    <n v="4"/>
    <n v="3"/>
    <n v="0"/>
  </r>
  <r>
    <x v="1"/>
    <s v="Research &amp; Development"/>
    <x v="2"/>
    <n v="1"/>
    <n v="52"/>
    <x v="0"/>
    <n v="3"/>
    <s v="Life Sciences"/>
    <n v="3212"/>
    <x v="2"/>
    <n v="2"/>
    <n v="2"/>
    <n v="2"/>
  </r>
  <r>
    <x v="1"/>
    <s v="Research &amp; Development"/>
    <x v="5"/>
    <n v="5"/>
    <n v="42"/>
    <x v="1"/>
    <n v="2"/>
    <s v="Technical Degree"/>
    <n v="19232"/>
    <x v="3"/>
    <n v="22"/>
    <n v="17"/>
    <n v="11"/>
  </r>
  <r>
    <x v="1"/>
    <s v="Human Resources"/>
    <x v="8"/>
    <n v="1"/>
    <n v="59"/>
    <x v="1"/>
    <n v="2"/>
    <s v="Medical"/>
    <n v="2267"/>
    <x v="1"/>
    <n v="2"/>
    <n v="2"/>
    <n v="2"/>
  </r>
  <r>
    <x v="1"/>
    <s v="Sales"/>
    <x v="5"/>
    <n v="5"/>
    <n v="50"/>
    <x v="0"/>
    <n v="4"/>
    <s v="Medical"/>
    <n v="19517"/>
    <x v="3"/>
    <n v="7"/>
    <n v="0"/>
    <n v="0"/>
  </r>
  <r>
    <x v="0"/>
    <s v="Research &amp; Development"/>
    <x v="2"/>
    <n v="1"/>
    <n v="33"/>
    <x v="1"/>
    <n v="3"/>
    <s v="Medical"/>
    <n v="2436"/>
    <x v="1"/>
    <n v="5"/>
    <n v="4"/>
    <n v="0"/>
  </r>
  <r>
    <x v="1"/>
    <s v="Sales"/>
    <x v="5"/>
    <n v="4"/>
    <n v="43"/>
    <x v="0"/>
    <n v="3"/>
    <s v="Marketing"/>
    <n v="16064"/>
    <x v="3"/>
    <n v="17"/>
    <n v="13"/>
    <n v="1"/>
  </r>
  <r>
    <x v="0"/>
    <s v="Research &amp; Development"/>
    <x v="2"/>
    <n v="1"/>
    <n v="33"/>
    <x v="0"/>
    <n v="2"/>
    <s v="Life Sciences"/>
    <n v="2707"/>
    <x v="1"/>
    <n v="9"/>
    <n v="7"/>
    <n v="1"/>
  </r>
  <r>
    <x v="1"/>
    <s v="Sales"/>
    <x v="5"/>
    <n v="5"/>
    <n v="52"/>
    <x v="1"/>
    <n v="4"/>
    <s v="Life Sciences"/>
    <n v="19068"/>
    <x v="3"/>
    <n v="33"/>
    <n v="7"/>
    <n v="15"/>
  </r>
  <r>
    <x v="1"/>
    <s v="Sales"/>
    <x v="6"/>
    <n v="1"/>
    <n v="32"/>
    <x v="0"/>
    <n v="2"/>
    <s v="Life Sciences"/>
    <n v="3931"/>
    <x v="2"/>
    <n v="4"/>
    <n v="3"/>
    <n v="1"/>
  </r>
  <r>
    <x v="0"/>
    <s v="Research &amp; Development"/>
    <x v="2"/>
    <n v="1"/>
    <n v="32"/>
    <x v="1"/>
    <n v="3"/>
    <s v="Life Sciences"/>
    <n v="3730"/>
    <x v="2"/>
    <n v="3"/>
    <n v="2"/>
    <n v="1"/>
  </r>
  <r>
    <x v="1"/>
    <s v="Research &amp; Development"/>
    <x v="2"/>
    <n v="1"/>
    <n v="39"/>
    <x v="0"/>
    <n v="4"/>
    <s v="Medical"/>
    <n v="2232"/>
    <x v="1"/>
    <n v="3"/>
    <n v="2"/>
    <n v="1"/>
  </r>
  <r>
    <x v="1"/>
    <s v="Sales"/>
    <x v="0"/>
    <n v="2"/>
    <n v="32"/>
    <x v="1"/>
    <n v="4"/>
    <s v="Marketing"/>
    <n v="4465"/>
    <x v="2"/>
    <n v="3"/>
    <n v="2"/>
    <n v="2"/>
  </r>
  <r>
    <x v="1"/>
    <s v="Research &amp; Development"/>
    <x v="1"/>
    <n v="2"/>
    <n v="41"/>
    <x v="1"/>
    <n v="2"/>
    <s v="Life Sciences"/>
    <n v="3072"/>
    <x v="2"/>
    <n v="1"/>
    <n v="0"/>
    <n v="0"/>
  </r>
  <r>
    <x v="1"/>
    <s v="Research &amp; Development"/>
    <x v="1"/>
    <n v="2"/>
    <n v="40"/>
    <x v="1"/>
    <n v="2"/>
    <s v="Technical Degree"/>
    <n v="3319"/>
    <x v="2"/>
    <n v="9"/>
    <n v="8"/>
    <n v="4"/>
  </r>
  <r>
    <x v="1"/>
    <s v="Research &amp; Development"/>
    <x v="5"/>
    <n v="5"/>
    <n v="45"/>
    <x v="1"/>
    <n v="3"/>
    <s v="Other"/>
    <n v="19202"/>
    <x v="3"/>
    <n v="24"/>
    <n v="0"/>
    <n v="1"/>
  </r>
  <r>
    <x v="1"/>
    <s v="Research &amp; Development"/>
    <x v="7"/>
    <n v="3"/>
    <n v="31"/>
    <x v="1"/>
    <n v="4"/>
    <s v="Medical"/>
    <n v="13675"/>
    <x v="3"/>
    <n v="2"/>
    <n v="2"/>
    <n v="2"/>
  </r>
  <r>
    <x v="1"/>
    <s v="Research &amp; Development"/>
    <x v="1"/>
    <n v="1"/>
    <n v="33"/>
    <x v="0"/>
    <n v="4"/>
    <s v="Life Sciences"/>
    <n v="2911"/>
    <x v="1"/>
    <n v="2"/>
    <n v="2"/>
    <n v="0"/>
  </r>
  <r>
    <x v="1"/>
    <s v="Research &amp; Development"/>
    <x v="3"/>
    <n v="2"/>
    <n v="34"/>
    <x v="1"/>
    <n v="4"/>
    <s v="Life Sciences"/>
    <n v="5957"/>
    <x v="0"/>
    <n v="11"/>
    <n v="9"/>
    <n v="5"/>
  </r>
  <r>
    <x v="1"/>
    <s v="Research &amp; Development"/>
    <x v="1"/>
    <n v="1"/>
    <n v="37"/>
    <x v="0"/>
    <n v="2"/>
    <s v="Medical"/>
    <n v="3920"/>
    <x v="2"/>
    <n v="3"/>
    <n v="1"/>
    <n v="0"/>
  </r>
  <r>
    <x v="1"/>
    <s v="Research &amp; Development"/>
    <x v="3"/>
    <n v="2"/>
    <n v="45"/>
    <x v="1"/>
    <n v="4"/>
    <s v="Life Sciences"/>
    <n v="6434"/>
    <x v="0"/>
    <n v="3"/>
    <n v="2"/>
    <n v="0"/>
  </r>
  <r>
    <x v="0"/>
    <s v="Research &amp; Development"/>
    <x v="3"/>
    <n v="3"/>
    <n v="37"/>
    <x v="1"/>
    <n v="3"/>
    <s v="Medical"/>
    <n v="10048"/>
    <x v="3"/>
    <n v="1"/>
    <n v="0"/>
    <n v="0"/>
  </r>
  <r>
    <x v="1"/>
    <s v="Research &amp; Development"/>
    <x v="4"/>
    <n v="3"/>
    <n v="39"/>
    <x v="0"/>
    <n v="4"/>
    <s v="Technical Degree"/>
    <n v="10938"/>
    <x v="3"/>
    <n v="19"/>
    <n v="6"/>
    <n v="11"/>
  </r>
  <r>
    <x v="1"/>
    <s v="Research &amp; Development"/>
    <x v="1"/>
    <n v="1"/>
    <n v="29"/>
    <x v="1"/>
    <n v="3"/>
    <s v="Life Sciences"/>
    <n v="2340"/>
    <x v="1"/>
    <n v="6"/>
    <n v="5"/>
    <n v="1"/>
  </r>
  <r>
    <x v="1"/>
    <s v="Research &amp; Development"/>
    <x v="1"/>
    <n v="2"/>
    <n v="42"/>
    <x v="0"/>
    <n v="2"/>
    <s v="Life Sciences"/>
    <n v="6545"/>
    <x v="0"/>
    <n v="3"/>
    <n v="2"/>
    <n v="0"/>
  </r>
  <r>
    <x v="1"/>
    <s v="Sales"/>
    <x v="0"/>
    <n v="2"/>
    <n v="29"/>
    <x v="1"/>
    <n v="2"/>
    <s v="Marketing"/>
    <n v="6931"/>
    <x v="0"/>
    <n v="3"/>
    <n v="2"/>
    <n v="0"/>
  </r>
  <r>
    <x v="1"/>
    <s v="Research &amp; Development"/>
    <x v="3"/>
    <n v="2"/>
    <n v="25"/>
    <x v="0"/>
    <n v="3"/>
    <s v="Life Sciences"/>
    <n v="4898"/>
    <x v="2"/>
    <n v="4"/>
    <n v="2"/>
    <n v="1"/>
  </r>
  <r>
    <x v="1"/>
    <s v="Research &amp; Development"/>
    <x v="2"/>
    <n v="1"/>
    <n v="42"/>
    <x v="0"/>
    <n v="3"/>
    <s v="Medical"/>
    <n v="2593"/>
    <x v="1"/>
    <n v="9"/>
    <n v="6"/>
    <n v="7"/>
  </r>
  <r>
    <x v="1"/>
    <s v="Research &amp; Development"/>
    <x v="7"/>
    <n v="5"/>
    <n v="40"/>
    <x v="1"/>
    <n v="2"/>
    <s v="Medical"/>
    <n v="19436"/>
    <x v="3"/>
    <n v="21"/>
    <n v="7"/>
    <n v="3"/>
  </r>
  <r>
    <x v="1"/>
    <s v="Research &amp; Development"/>
    <x v="1"/>
    <n v="1"/>
    <n v="51"/>
    <x v="1"/>
    <n v="3"/>
    <s v="Life Sciences"/>
    <n v="2723"/>
    <x v="1"/>
    <n v="1"/>
    <n v="0"/>
    <n v="0"/>
  </r>
  <r>
    <x v="0"/>
    <s v="Research &amp; Development"/>
    <x v="2"/>
    <n v="1"/>
    <n v="31"/>
    <x v="1"/>
    <n v="2"/>
    <s v="Medical"/>
    <n v="3479"/>
    <x v="2"/>
    <n v="5"/>
    <n v="4"/>
    <n v="1"/>
  </r>
  <r>
    <x v="1"/>
    <s v="Research &amp; Development"/>
    <x v="2"/>
    <n v="1"/>
    <n v="32"/>
    <x v="1"/>
    <n v="3"/>
    <s v="Life Sciences"/>
    <n v="2794"/>
    <x v="1"/>
    <n v="5"/>
    <n v="1"/>
    <n v="0"/>
  </r>
  <r>
    <x v="1"/>
    <s v="Sales"/>
    <x v="0"/>
    <n v="2"/>
    <n v="38"/>
    <x v="1"/>
    <n v="2"/>
    <s v="Life Sciences"/>
    <n v="5249"/>
    <x v="0"/>
    <n v="8"/>
    <n v="7"/>
    <n v="7"/>
  </r>
  <r>
    <x v="1"/>
    <s v="Research &amp; Development"/>
    <x v="2"/>
    <n v="2"/>
    <n v="32"/>
    <x v="1"/>
    <n v="1"/>
    <s v="Technical Degree"/>
    <n v="2176"/>
    <x v="1"/>
    <n v="6"/>
    <n v="2"/>
    <n v="0"/>
  </r>
  <r>
    <x v="1"/>
    <s v="Sales"/>
    <x v="5"/>
    <n v="4"/>
    <n v="46"/>
    <x v="0"/>
    <n v="3"/>
    <s v="Technical Degree"/>
    <n v="16872"/>
    <x v="3"/>
    <n v="7"/>
    <n v="7"/>
    <n v="7"/>
  </r>
  <r>
    <x v="0"/>
    <s v="Research &amp; Development"/>
    <x v="2"/>
    <n v="1"/>
    <n v="28"/>
    <x v="1"/>
    <n v="4"/>
    <s v="Life Sciences"/>
    <n v="3485"/>
    <x v="2"/>
    <n v="0"/>
    <n v="0"/>
    <n v="0"/>
  </r>
  <r>
    <x v="1"/>
    <s v="Sales"/>
    <x v="0"/>
    <n v="2"/>
    <n v="29"/>
    <x v="1"/>
    <n v="3"/>
    <s v="Medical"/>
    <n v="6644"/>
    <x v="0"/>
    <n v="0"/>
    <n v="0"/>
    <n v="0"/>
  </r>
  <r>
    <x v="1"/>
    <s v="Research &amp; Development"/>
    <x v="4"/>
    <n v="2"/>
    <n v="31"/>
    <x v="1"/>
    <n v="3"/>
    <s v="Medical"/>
    <n v="5582"/>
    <x v="0"/>
    <n v="9"/>
    <n v="0"/>
    <n v="7"/>
  </r>
  <r>
    <x v="1"/>
    <s v="Research &amp; Development"/>
    <x v="4"/>
    <n v="2"/>
    <n v="25"/>
    <x v="1"/>
    <n v="2"/>
    <s v="Life Sciences"/>
    <n v="4000"/>
    <x v="2"/>
    <n v="6"/>
    <n v="3"/>
    <n v="1"/>
  </r>
  <r>
    <x v="1"/>
    <s v="Research &amp; Development"/>
    <x v="4"/>
    <n v="4"/>
    <n v="45"/>
    <x v="1"/>
    <n v="2"/>
    <s v="Medical"/>
    <n v="13496"/>
    <x v="3"/>
    <n v="20"/>
    <n v="7"/>
    <n v="4"/>
  </r>
  <r>
    <x v="1"/>
    <s v="Research &amp; Development"/>
    <x v="2"/>
    <n v="1"/>
    <n v="36"/>
    <x v="1"/>
    <n v="3"/>
    <s v="Life Sciences"/>
    <n v="3210"/>
    <x v="2"/>
    <n v="15"/>
    <n v="13"/>
    <n v="10"/>
  </r>
  <r>
    <x v="1"/>
    <s v="Research &amp; Development"/>
    <x v="5"/>
    <n v="5"/>
    <n v="55"/>
    <x v="1"/>
    <n v="3"/>
    <s v="Medical"/>
    <n v="19045"/>
    <x v="3"/>
    <n v="36"/>
    <n v="10"/>
    <n v="4"/>
  </r>
  <r>
    <x v="0"/>
    <s v="Research &amp; Development"/>
    <x v="5"/>
    <n v="3"/>
    <n v="47"/>
    <x v="1"/>
    <n v="4"/>
    <s v="Life Sciences"/>
    <n v="11849"/>
    <x v="3"/>
    <n v="10"/>
    <n v="7"/>
    <n v="9"/>
  </r>
  <r>
    <x v="1"/>
    <s v="Research &amp; Development"/>
    <x v="1"/>
    <n v="1"/>
    <n v="28"/>
    <x v="1"/>
    <n v="3"/>
    <s v="Medical"/>
    <n v="2070"/>
    <x v="1"/>
    <n v="5"/>
    <n v="2"/>
    <n v="0"/>
  </r>
  <r>
    <x v="1"/>
    <s v="Sales"/>
    <x v="0"/>
    <n v="2"/>
    <n v="37"/>
    <x v="1"/>
    <n v="4"/>
    <s v="Medical"/>
    <n v="6502"/>
    <x v="0"/>
    <n v="5"/>
    <n v="4"/>
    <n v="0"/>
  </r>
  <r>
    <x v="1"/>
    <s v="Research &amp; Development"/>
    <x v="1"/>
    <n v="1"/>
    <n v="21"/>
    <x v="1"/>
    <n v="2"/>
    <s v="Medical"/>
    <n v="3230"/>
    <x v="2"/>
    <n v="3"/>
    <n v="2"/>
    <n v="1"/>
  </r>
  <r>
    <x v="1"/>
    <s v="Research &amp; Development"/>
    <x v="7"/>
    <n v="3"/>
    <n v="37"/>
    <x v="0"/>
    <n v="4"/>
    <s v="Medical"/>
    <n v="13603"/>
    <x v="3"/>
    <n v="5"/>
    <n v="2"/>
    <n v="0"/>
  </r>
  <r>
    <x v="1"/>
    <s v="Research &amp; Development"/>
    <x v="5"/>
    <n v="3"/>
    <n v="35"/>
    <x v="0"/>
    <n v="3"/>
    <s v="Life Sciences"/>
    <n v="11996"/>
    <x v="3"/>
    <n v="7"/>
    <n v="7"/>
    <n v="6"/>
  </r>
  <r>
    <x v="1"/>
    <s v="Sales"/>
    <x v="0"/>
    <n v="2"/>
    <n v="38"/>
    <x v="0"/>
    <n v="2"/>
    <s v="Medical"/>
    <n v="5605"/>
    <x v="0"/>
    <n v="8"/>
    <n v="0"/>
    <n v="7"/>
  </r>
  <r>
    <x v="1"/>
    <s v="Research &amp; Development"/>
    <x v="3"/>
    <n v="2"/>
    <n v="26"/>
    <x v="0"/>
    <n v="3"/>
    <s v="Life Sciences"/>
    <n v="6397"/>
    <x v="0"/>
    <n v="6"/>
    <n v="5"/>
    <n v="1"/>
  </r>
  <r>
    <x v="1"/>
    <s v="Research &amp; Development"/>
    <x v="7"/>
    <n v="5"/>
    <n v="50"/>
    <x v="1"/>
    <n v="1"/>
    <s v="Life Sciences"/>
    <n v="19144"/>
    <x v="3"/>
    <n v="10"/>
    <n v="4"/>
    <n v="1"/>
  </r>
  <r>
    <x v="1"/>
    <s v="Research &amp; Development"/>
    <x v="7"/>
    <n v="4"/>
    <n v="53"/>
    <x v="1"/>
    <n v="4"/>
    <s v="Medical"/>
    <n v="17584"/>
    <x v="3"/>
    <n v="5"/>
    <n v="3"/>
    <n v="1"/>
  </r>
  <r>
    <x v="1"/>
    <s v="Sales"/>
    <x v="0"/>
    <n v="2"/>
    <n v="42"/>
    <x v="1"/>
    <n v="1"/>
    <s v="Life Sciences"/>
    <n v="4907"/>
    <x v="2"/>
    <n v="20"/>
    <n v="16"/>
    <n v="11"/>
  </r>
  <r>
    <x v="1"/>
    <s v="Sales"/>
    <x v="0"/>
    <n v="2"/>
    <n v="29"/>
    <x v="1"/>
    <n v="2"/>
    <s v="Life Sciences"/>
    <n v="4554"/>
    <x v="2"/>
    <n v="10"/>
    <n v="7"/>
    <n v="0"/>
  </r>
  <r>
    <x v="1"/>
    <s v="Research &amp; Development"/>
    <x v="2"/>
    <n v="2"/>
    <n v="55"/>
    <x v="1"/>
    <n v="2"/>
    <s v="Technical Degree"/>
    <n v="5415"/>
    <x v="0"/>
    <n v="10"/>
    <n v="7"/>
    <n v="0"/>
  </r>
  <r>
    <x v="1"/>
    <s v="Research &amp; Development"/>
    <x v="4"/>
    <n v="2"/>
    <n v="26"/>
    <x v="1"/>
    <n v="2"/>
    <s v="Medical"/>
    <n v="4741"/>
    <x v="2"/>
    <n v="5"/>
    <n v="3"/>
    <n v="3"/>
  </r>
  <r>
    <x v="1"/>
    <s v="Research &amp; Development"/>
    <x v="1"/>
    <n v="1"/>
    <n v="37"/>
    <x v="0"/>
    <n v="3"/>
    <s v="Life Sciences"/>
    <n v="2115"/>
    <x v="1"/>
    <n v="17"/>
    <n v="12"/>
    <n v="5"/>
  </r>
  <r>
    <x v="0"/>
    <s v="Research &amp; Development"/>
    <x v="2"/>
    <n v="1"/>
    <n v="44"/>
    <x v="1"/>
    <n v="3"/>
    <s v="Life Sciences"/>
    <n v="3161"/>
    <x v="2"/>
    <n v="1"/>
    <n v="0"/>
    <n v="0"/>
  </r>
  <r>
    <x v="1"/>
    <s v="Research &amp; Development"/>
    <x v="4"/>
    <n v="2"/>
    <n v="38"/>
    <x v="1"/>
    <n v="4"/>
    <s v="Life Sciences"/>
    <n v="5745"/>
    <x v="0"/>
    <n v="2"/>
    <n v="2"/>
    <n v="1"/>
  </r>
  <r>
    <x v="0"/>
    <s v="Research &amp; Development"/>
    <x v="2"/>
    <n v="1"/>
    <n v="26"/>
    <x v="1"/>
    <n v="4"/>
    <s v="Medical"/>
    <n v="2373"/>
    <x v="1"/>
    <n v="3"/>
    <n v="2"/>
    <n v="0"/>
  </r>
  <r>
    <x v="1"/>
    <s v="Research &amp; Development"/>
    <x v="1"/>
    <n v="1"/>
    <n v="28"/>
    <x v="0"/>
    <n v="2"/>
    <s v="Life Sciences"/>
    <n v="3310"/>
    <x v="2"/>
    <n v="5"/>
    <n v="3"/>
    <n v="0"/>
  </r>
  <r>
    <x v="1"/>
    <s v="Research &amp; Development"/>
    <x v="7"/>
    <n v="5"/>
    <n v="49"/>
    <x v="0"/>
    <n v="4"/>
    <s v="Life Sciences"/>
    <n v="18665"/>
    <x v="3"/>
    <n v="3"/>
    <n v="2"/>
    <n v="1"/>
  </r>
  <r>
    <x v="1"/>
    <s v="Research &amp; Development"/>
    <x v="1"/>
    <n v="2"/>
    <n v="36"/>
    <x v="1"/>
    <n v="3"/>
    <s v="Technical Degree"/>
    <n v="4485"/>
    <x v="2"/>
    <n v="8"/>
    <n v="0"/>
    <n v="7"/>
  </r>
  <r>
    <x v="1"/>
    <s v="Sales"/>
    <x v="6"/>
    <n v="1"/>
    <n v="31"/>
    <x v="0"/>
    <n v="3"/>
    <s v="Marketing"/>
    <n v="2789"/>
    <x v="1"/>
    <n v="2"/>
    <n v="2"/>
    <n v="2"/>
  </r>
  <r>
    <x v="0"/>
    <s v="Sales"/>
    <x v="0"/>
    <n v="2"/>
    <n v="26"/>
    <x v="1"/>
    <n v="4"/>
    <s v="Marketing"/>
    <n v="5828"/>
    <x v="0"/>
    <n v="8"/>
    <n v="7"/>
    <n v="7"/>
  </r>
  <r>
    <x v="1"/>
    <s v="Research &amp; Development"/>
    <x v="1"/>
    <n v="1"/>
    <n v="37"/>
    <x v="1"/>
    <n v="3"/>
    <s v="Medical"/>
    <n v="2326"/>
    <x v="1"/>
    <n v="4"/>
    <n v="2"/>
    <n v="1"/>
  </r>
  <r>
    <x v="1"/>
    <s v="Sales"/>
    <x v="0"/>
    <n v="4"/>
    <n v="42"/>
    <x v="0"/>
    <n v="3"/>
    <s v="Marketing"/>
    <n v="13525"/>
    <x v="3"/>
    <n v="20"/>
    <n v="4"/>
    <n v="4"/>
  </r>
  <r>
    <x v="0"/>
    <s v="Research &amp; Development"/>
    <x v="2"/>
    <n v="1"/>
    <n v="18"/>
    <x v="1"/>
    <n v="3"/>
    <s v="Life Sciences"/>
    <n v="1420"/>
    <x v="1"/>
    <n v="0"/>
    <n v="0"/>
    <n v="0"/>
  </r>
  <r>
    <x v="1"/>
    <s v="Sales"/>
    <x v="0"/>
    <n v="3"/>
    <n v="35"/>
    <x v="1"/>
    <n v="3"/>
    <s v="Marketing"/>
    <n v="8020"/>
    <x v="3"/>
    <n v="11"/>
    <n v="9"/>
    <n v="6"/>
  </r>
  <r>
    <x v="1"/>
    <s v="Research &amp; Development"/>
    <x v="2"/>
    <n v="1"/>
    <n v="36"/>
    <x v="1"/>
    <n v="4"/>
    <s v="Life Sciences"/>
    <n v="3688"/>
    <x v="2"/>
    <n v="1"/>
    <n v="0"/>
    <n v="0"/>
  </r>
  <r>
    <x v="1"/>
    <s v="Research &amp; Development"/>
    <x v="3"/>
    <n v="2"/>
    <n v="51"/>
    <x v="1"/>
    <n v="3"/>
    <s v="Medical"/>
    <n v="5482"/>
    <x v="0"/>
    <n v="4"/>
    <n v="1"/>
    <n v="1"/>
  </r>
  <r>
    <x v="1"/>
    <s v="Sales"/>
    <x v="5"/>
    <n v="4"/>
    <n v="41"/>
    <x v="1"/>
    <n v="4"/>
    <s v="Life Sciences"/>
    <n v="16015"/>
    <x v="3"/>
    <n v="22"/>
    <n v="10"/>
    <n v="0"/>
  </r>
  <r>
    <x v="1"/>
    <s v="Sales"/>
    <x v="6"/>
    <n v="1"/>
    <n v="18"/>
    <x v="0"/>
    <n v="3"/>
    <s v="Medical"/>
    <n v="1200"/>
    <x v="1"/>
    <n v="0"/>
    <n v="0"/>
    <n v="0"/>
  </r>
  <r>
    <x v="1"/>
    <s v="Research &amp; Development"/>
    <x v="4"/>
    <n v="2"/>
    <n v="28"/>
    <x v="1"/>
    <n v="2"/>
    <s v="Medical"/>
    <n v="5661"/>
    <x v="0"/>
    <n v="8"/>
    <n v="3"/>
    <n v="0"/>
  </r>
  <r>
    <x v="1"/>
    <s v="Sales"/>
    <x v="0"/>
    <n v="2"/>
    <n v="31"/>
    <x v="1"/>
    <n v="3"/>
    <s v="Technical Degree"/>
    <n v="6929"/>
    <x v="0"/>
    <n v="8"/>
    <n v="7"/>
    <n v="7"/>
  </r>
  <r>
    <x v="1"/>
    <s v="Research &amp; Development"/>
    <x v="4"/>
    <n v="3"/>
    <n v="39"/>
    <x v="1"/>
    <n v="3"/>
    <s v="Medical"/>
    <n v="9613"/>
    <x v="3"/>
    <n v="18"/>
    <n v="10"/>
    <n v="3"/>
  </r>
  <r>
    <x v="1"/>
    <s v="Research &amp; Development"/>
    <x v="2"/>
    <n v="2"/>
    <n v="36"/>
    <x v="0"/>
    <n v="4"/>
    <s v="Life Sciences"/>
    <n v="5674"/>
    <x v="0"/>
    <n v="9"/>
    <n v="8"/>
    <n v="0"/>
  </r>
  <r>
    <x v="1"/>
    <s v="Sales"/>
    <x v="0"/>
    <n v="2"/>
    <n v="32"/>
    <x v="1"/>
    <n v="3"/>
    <s v="Life Sciences"/>
    <n v="5484"/>
    <x v="0"/>
    <n v="13"/>
    <n v="8"/>
    <n v="4"/>
  </r>
  <r>
    <x v="1"/>
    <s v="Research &amp; Development"/>
    <x v="7"/>
    <n v="3"/>
    <n v="38"/>
    <x v="0"/>
    <n v="2"/>
    <s v="Life Sciences"/>
    <n v="12061"/>
    <x v="3"/>
    <n v="10"/>
    <n v="8"/>
    <n v="0"/>
  </r>
  <r>
    <x v="1"/>
    <s v="Research &amp; Development"/>
    <x v="4"/>
    <n v="2"/>
    <n v="58"/>
    <x v="1"/>
    <n v="4"/>
    <s v="Life Sciences"/>
    <n v="5660"/>
    <x v="0"/>
    <n v="5"/>
    <n v="3"/>
    <n v="1"/>
  </r>
  <r>
    <x v="1"/>
    <s v="Research &amp; Development"/>
    <x v="1"/>
    <n v="1"/>
    <n v="31"/>
    <x v="1"/>
    <n v="4"/>
    <s v="Technical Degree"/>
    <n v="4821"/>
    <x v="2"/>
    <n v="5"/>
    <n v="2"/>
    <n v="0"/>
  </r>
  <r>
    <x v="1"/>
    <s v="Human Resources"/>
    <x v="8"/>
    <n v="2"/>
    <n v="31"/>
    <x v="1"/>
    <n v="3"/>
    <s v="Human Resources"/>
    <n v="6410"/>
    <x v="0"/>
    <n v="2"/>
    <n v="2"/>
    <n v="1"/>
  </r>
  <r>
    <x v="1"/>
    <s v="Research &amp; Development"/>
    <x v="2"/>
    <n v="3"/>
    <n v="45"/>
    <x v="1"/>
    <n v="3"/>
    <s v="Life Sciences"/>
    <n v="5210"/>
    <x v="0"/>
    <n v="24"/>
    <n v="9"/>
    <n v="9"/>
  </r>
  <r>
    <x v="1"/>
    <s v="Research &amp; Development"/>
    <x v="1"/>
    <n v="1"/>
    <n v="31"/>
    <x v="1"/>
    <n v="4"/>
    <s v="Life Sciences"/>
    <n v="2695"/>
    <x v="1"/>
    <n v="2"/>
    <n v="2"/>
    <n v="2"/>
  </r>
  <r>
    <x v="1"/>
    <s v="Research &amp; Development"/>
    <x v="5"/>
    <n v="3"/>
    <n v="33"/>
    <x v="0"/>
    <n v="4"/>
    <s v="Life Sciences"/>
    <n v="11878"/>
    <x v="3"/>
    <n v="10"/>
    <n v="6"/>
    <n v="8"/>
  </r>
  <r>
    <x v="1"/>
    <s v="Research &amp; Development"/>
    <x v="5"/>
    <n v="4"/>
    <n v="39"/>
    <x v="1"/>
    <n v="1"/>
    <s v="Medical"/>
    <n v="17068"/>
    <x v="3"/>
    <n v="21"/>
    <n v="9"/>
    <n v="11"/>
  </r>
  <r>
    <x v="1"/>
    <s v="Research &amp; Development"/>
    <x v="2"/>
    <n v="1"/>
    <n v="43"/>
    <x v="0"/>
    <n v="4"/>
    <s v="Life Sciences"/>
    <n v="2455"/>
    <x v="1"/>
    <n v="8"/>
    <n v="7"/>
    <n v="1"/>
  </r>
  <r>
    <x v="1"/>
    <s v="Research &amp; Development"/>
    <x v="4"/>
    <n v="4"/>
    <n v="49"/>
    <x v="0"/>
    <n v="2"/>
    <s v="Technical Degree"/>
    <n v="13964"/>
    <x v="3"/>
    <n v="7"/>
    <n v="1"/>
    <n v="0"/>
  </r>
  <r>
    <x v="0"/>
    <s v="Research &amp; Development"/>
    <x v="1"/>
    <n v="2"/>
    <n v="52"/>
    <x v="1"/>
    <n v="4"/>
    <s v="Medical"/>
    <n v="4941"/>
    <x v="2"/>
    <n v="8"/>
    <n v="2"/>
    <n v="7"/>
  </r>
  <r>
    <x v="1"/>
    <s v="Research &amp; Development"/>
    <x v="1"/>
    <n v="1"/>
    <n v="27"/>
    <x v="0"/>
    <n v="3"/>
    <s v="Life Sciences"/>
    <n v="2478"/>
    <x v="1"/>
    <n v="4"/>
    <n v="3"/>
    <n v="1"/>
  </r>
  <r>
    <x v="1"/>
    <s v="Sales"/>
    <x v="0"/>
    <n v="2"/>
    <n v="32"/>
    <x v="0"/>
    <n v="2"/>
    <s v="Technical Degree"/>
    <n v="5228"/>
    <x v="0"/>
    <n v="13"/>
    <n v="12"/>
    <n v="11"/>
  </r>
  <r>
    <x v="1"/>
    <s v="Sales"/>
    <x v="0"/>
    <n v="2"/>
    <n v="27"/>
    <x v="1"/>
    <n v="3"/>
    <s v="Life Sciences"/>
    <n v="4478"/>
    <x v="2"/>
    <n v="5"/>
    <n v="4"/>
    <n v="0"/>
  </r>
  <r>
    <x v="1"/>
    <s v="Sales"/>
    <x v="0"/>
    <n v="2"/>
    <n v="31"/>
    <x v="1"/>
    <n v="3"/>
    <s v="Marketing"/>
    <n v="7547"/>
    <x v="0"/>
    <n v="7"/>
    <n v="7"/>
    <n v="1"/>
  </r>
  <r>
    <x v="1"/>
    <s v="Research &amp; Development"/>
    <x v="1"/>
    <n v="2"/>
    <n v="32"/>
    <x v="0"/>
    <n v="4"/>
    <s v="Medical"/>
    <n v="5055"/>
    <x v="0"/>
    <n v="7"/>
    <n v="7"/>
    <n v="0"/>
  </r>
  <r>
    <x v="0"/>
    <s v="Research &amp; Development"/>
    <x v="1"/>
    <n v="1"/>
    <n v="28"/>
    <x v="1"/>
    <n v="4"/>
    <s v="Medical"/>
    <n v="3464"/>
    <x v="2"/>
    <n v="3"/>
    <n v="2"/>
    <n v="2"/>
  </r>
  <r>
    <x v="1"/>
    <s v="Research &amp; Development"/>
    <x v="1"/>
    <n v="2"/>
    <n v="30"/>
    <x v="0"/>
    <n v="2"/>
    <s v="Medical"/>
    <n v="5775"/>
    <x v="0"/>
    <n v="10"/>
    <n v="8"/>
    <n v="1"/>
  </r>
  <r>
    <x v="1"/>
    <s v="Research &amp; Development"/>
    <x v="3"/>
    <n v="3"/>
    <n v="31"/>
    <x v="0"/>
    <n v="2"/>
    <s v="Life Sciences"/>
    <n v="8943"/>
    <x v="3"/>
    <n v="10"/>
    <n v="9"/>
    <n v="8"/>
  </r>
  <r>
    <x v="1"/>
    <s v="Research &amp; Development"/>
    <x v="5"/>
    <n v="5"/>
    <n v="39"/>
    <x v="1"/>
    <n v="2"/>
    <s v="Medical"/>
    <n v="19272"/>
    <x v="3"/>
    <n v="21"/>
    <n v="9"/>
    <n v="13"/>
  </r>
  <r>
    <x v="0"/>
    <s v="Sales"/>
    <x v="0"/>
    <n v="2"/>
    <n v="39"/>
    <x v="0"/>
    <n v="2"/>
    <s v="Medical"/>
    <n v="5238"/>
    <x v="0"/>
    <n v="1"/>
    <n v="0"/>
    <n v="0"/>
  </r>
  <r>
    <x v="1"/>
    <s v="Sales"/>
    <x v="0"/>
    <n v="2"/>
    <n v="33"/>
    <x v="1"/>
    <n v="3"/>
    <s v="Marketing"/>
    <n v="4682"/>
    <x v="2"/>
    <n v="7"/>
    <n v="7"/>
    <n v="0"/>
  </r>
  <r>
    <x v="1"/>
    <s v="Research &amp; Development"/>
    <x v="7"/>
    <n v="5"/>
    <n v="47"/>
    <x v="1"/>
    <n v="5"/>
    <s v="Life Sciences"/>
    <n v="18300"/>
    <x v="3"/>
    <n v="3"/>
    <n v="2"/>
    <n v="1"/>
  </r>
  <r>
    <x v="1"/>
    <s v="Research &amp; Development"/>
    <x v="2"/>
    <n v="2"/>
    <n v="43"/>
    <x v="0"/>
    <n v="4"/>
    <s v="Life Sciences"/>
    <n v="5257"/>
    <x v="0"/>
    <n v="9"/>
    <n v="7"/>
    <n v="0"/>
  </r>
  <r>
    <x v="1"/>
    <s v="Sales"/>
    <x v="0"/>
    <n v="2"/>
    <n v="27"/>
    <x v="1"/>
    <n v="1"/>
    <s v="Marketing"/>
    <n v="6349"/>
    <x v="0"/>
    <n v="5"/>
    <n v="4"/>
    <n v="1"/>
  </r>
  <r>
    <x v="1"/>
    <s v="Research &amp; Development"/>
    <x v="1"/>
    <n v="2"/>
    <n v="54"/>
    <x v="0"/>
    <n v="4"/>
    <s v="Life Sciences"/>
    <n v="4869"/>
    <x v="2"/>
    <n v="4"/>
    <n v="3"/>
    <n v="0"/>
  </r>
  <r>
    <x v="1"/>
    <s v="Research &amp; Development"/>
    <x v="4"/>
    <n v="3"/>
    <n v="43"/>
    <x v="0"/>
    <n v="3"/>
    <s v="Life Sciences"/>
    <n v="9985"/>
    <x v="3"/>
    <n v="1"/>
    <n v="0"/>
    <n v="0"/>
  </r>
  <r>
    <x v="1"/>
    <s v="Research &amp; Development"/>
    <x v="1"/>
    <n v="2"/>
    <n v="45"/>
    <x v="1"/>
    <n v="4"/>
    <s v="Other"/>
    <n v="3697"/>
    <x v="2"/>
    <n v="10"/>
    <n v="9"/>
    <n v="9"/>
  </r>
  <r>
    <x v="1"/>
    <s v="Sales"/>
    <x v="0"/>
    <n v="2"/>
    <n v="40"/>
    <x v="1"/>
    <n v="2"/>
    <s v="Medical"/>
    <n v="7457"/>
    <x v="0"/>
    <n v="4"/>
    <n v="3"/>
    <n v="0"/>
  </r>
  <r>
    <x v="0"/>
    <s v="Research &amp; Development"/>
    <x v="2"/>
    <n v="1"/>
    <n v="29"/>
    <x v="1"/>
    <n v="4"/>
    <s v="Other"/>
    <n v="2119"/>
    <x v="1"/>
    <n v="7"/>
    <n v="7"/>
    <n v="0"/>
  </r>
  <r>
    <x v="1"/>
    <s v="Research &amp; Development"/>
    <x v="2"/>
    <n v="1"/>
    <n v="29"/>
    <x v="1"/>
    <n v="5"/>
    <s v="Other"/>
    <n v="3983"/>
    <x v="2"/>
    <n v="3"/>
    <n v="2"/>
    <n v="2"/>
  </r>
  <r>
    <x v="1"/>
    <s v="Sales"/>
    <x v="0"/>
    <n v="2"/>
    <n v="30"/>
    <x v="0"/>
    <n v="3"/>
    <s v="Marketing"/>
    <n v="6118"/>
    <x v="0"/>
    <n v="10"/>
    <n v="9"/>
    <n v="1"/>
  </r>
  <r>
    <x v="1"/>
    <s v="Sales"/>
    <x v="0"/>
    <n v="2"/>
    <n v="27"/>
    <x v="0"/>
    <n v="4"/>
    <s v="Marketing"/>
    <n v="6214"/>
    <x v="0"/>
    <n v="8"/>
    <n v="7"/>
    <n v="0"/>
  </r>
  <r>
    <x v="1"/>
    <s v="Research &amp; Development"/>
    <x v="3"/>
    <n v="2"/>
    <n v="37"/>
    <x v="1"/>
    <n v="2"/>
    <s v="Medical"/>
    <n v="6347"/>
    <x v="0"/>
    <n v="6"/>
    <n v="2"/>
    <n v="0"/>
  </r>
  <r>
    <x v="1"/>
    <s v="Research &amp; Development"/>
    <x v="7"/>
    <n v="3"/>
    <n v="38"/>
    <x v="1"/>
    <n v="2"/>
    <s v="Life Sciences"/>
    <n v="11510"/>
    <x v="3"/>
    <n v="11"/>
    <n v="10"/>
    <n v="2"/>
  </r>
  <r>
    <x v="1"/>
    <s v="Research &amp; Development"/>
    <x v="3"/>
    <n v="3"/>
    <n v="31"/>
    <x v="0"/>
    <n v="4"/>
    <s v="Medical"/>
    <n v="7143"/>
    <x v="0"/>
    <n v="11"/>
    <n v="9"/>
    <n v="4"/>
  </r>
  <r>
    <x v="1"/>
    <s v="Sales"/>
    <x v="0"/>
    <n v="2"/>
    <n v="29"/>
    <x v="0"/>
    <n v="1"/>
    <s v="Marketing"/>
    <n v="8268"/>
    <x v="3"/>
    <n v="7"/>
    <n v="7"/>
    <n v="1"/>
  </r>
  <r>
    <x v="1"/>
    <s v="Research &amp; Development"/>
    <x v="3"/>
    <n v="3"/>
    <n v="35"/>
    <x v="1"/>
    <n v="4"/>
    <s v="Technical Degree"/>
    <n v="8095"/>
    <x v="3"/>
    <n v="16"/>
    <n v="6"/>
    <n v="0"/>
  </r>
  <r>
    <x v="1"/>
    <s v="Research &amp; Development"/>
    <x v="1"/>
    <n v="1"/>
    <n v="23"/>
    <x v="1"/>
    <n v="1"/>
    <s v="Life Sciences"/>
    <n v="2904"/>
    <x v="1"/>
    <n v="4"/>
    <n v="2"/>
    <n v="0"/>
  </r>
  <r>
    <x v="1"/>
    <s v="Research &amp; Development"/>
    <x v="3"/>
    <n v="2"/>
    <n v="41"/>
    <x v="1"/>
    <n v="3"/>
    <s v="Medical"/>
    <n v="6032"/>
    <x v="0"/>
    <n v="5"/>
    <n v="4"/>
    <n v="1"/>
  </r>
  <r>
    <x v="1"/>
    <s v="Sales"/>
    <x v="6"/>
    <n v="2"/>
    <n v="47"/>
    <x v="1"/>
    <n v="1"/>
    <s v="Medical"/>
    <n v="2976"/>
    <x v="1"/>
    <n v="0"/>
    <n v="0"/>
    <n v="0"/>
  </r>
  <r>
    <x v="1"/>
    <s v="Research &amp; Development"/>
    <x v="7"/>
    <n v="4"/>
    <n v="42"/>
    <x v="0"/>
    <n v="5"/>
    <s v="Life Sciences"/>
    <n v="15992"/>
    <x v="3"/>
    <n v="1"/>
    <n v="0"/>
    <n v="0"/>
  </r>
  <r>
    <x v="1"/>
    <s v="Sales"/>
    <x v="0"/>
    <n v="2"/>
    <n v="29"/>
    <x v="1"/>
    <n v="3"/>
    <s v="Life Sciences"/>
    <n v="4649"/>
    <x v="2"/>
    <n v="4"/>
    <n v="3"/>
    <n v="0"/>
  </r>
  <r>
    <x v="1"/>
    <s v="Human Resources"/>
    <x v="8"/>
    <n v="1"/>
    <n v="42"/>
    <x v="1"/>
    <n v="1"/>
    <s v="Technical Degree"/>
    <n v="2696"/>
    <x v="1"/>
    <n v="3"/>
    <n v="2"/>
    <n v="1"/>
  </r>
  <r>
    <x v="1"/>
    <s v="Research &amp; Development"/>
    <x v="2"/>
    <n v="1"/>
    <n v="32"/>
    <x v="0"/>
    <n v="3"/>
    <s v="Medical"/>
    <n v="2370"/>
    <x v="1"/>
    <n v="8"/>
    <n v="0"/>
    <n v="0"/>
  </r>
  <r>
    <x v="1"/>
    <s v="Sales"/>
    <x v="5"/>
    <n v="3"/>
    <n v="48"/>
    <x v="0"/>
    <n v="1"/>
    <s v="Medical"/>
    <n v="12504"/>
    <x v="3"/>
    <n v="0"/>
    <n v="0"/>
    <n v="0"/>
  </r>
  <r>
    <x v="1"/>
    <s v="Research &amp; Development"/>
    <x v="1"/>
    <n v="2"/>
    <n v="37"/>
    <x v="1"/>
    <n v="3"/>
    <s v="Medical"/>
    <n v="5974"/>
    <x v="0"/>
    <n v="7"/>
    <n v="7"/>
    <n v="6"/>
  </r>
  <r>
    <x v="1"/>
    <s v="Sales"/>
    <x v="0"/>
    <n v="2"/>
    <n v="30"/>
    <x v="0"/>
    <n v="2"/>
    <s v="Technical Degree"/>
    <n v="4736"/>
    <x v="2"/>
    <n v="2"/>
    <n v="2"/>
    <n v="2"/>
  </r>
  <r>
    <x v="1"/>
    <s v="Sales"/>
    <x v="0"/>
    <n v="2"/>
    <n v="26"/>
    <x v="1"/>
    <n v="3"/>
    <s v="Life Sciences"/>
    <n v="5296"/>
    <x v="0"/>
    <n v="8"/>
    <n v="7"/>
    <n v="7"/>
  </r>
  <r>
    <x v="1"/>
    <s v="Research &amp; Development"/>
    <x v="4"/>
    <n v="2"/>
    <n v="42"/>
    <x v="1"/>
    <n v="4"/>
    <s v="Other"/>
    <n v="6781"/>
    <x v="0"/>
    <n v="1"/>
    <n v="0"/>
    <n v="0"/>
  </r>
  <r>
    <x v="0"/>
    <s v="Sales"/>
    <x v="6"/>
    <n v="1"/>
    <n v="21"/>
    <x v="0"/>
    <n v="1"/>
    <s v="Technical Degree"/>
    <n v="2174"/>
    <x v="1"/>
    <n v="3"/>
    <n v="2"/>
    <n v="1"/>
  </r>
  <r>
    <x v="1"/>
    <s v="Sales"/>
    <x v="0"/>
    <n v="2"/>
    <n v="36"/>
    <x v="0"/>
    <n v="5"/>
    <s v="Medical"/>
    <n v="6653"/>
    <x v="0"/>
    <n v="1"/>
    <n v="0"/>
    <n v="0"/>
  </r>
  <r>
    <x v="1"/>
    <s v="Sales"/>
    <x v="0"/>
    <n v="3"/>
    <n v="36"/>
    <x v="1"/>
    <n v="4"/>
    <s v="Medical"/>
    <n v="9699"/>
    <x v="3"/>
    <n v="13"/>
    <n v="9"/>
    <n v="1"/>
  </r>
  <r>
    <x v="1"/>
    <s v="Research &amp; Development"/>
    <x v="4"/>
    <n v="2"/>
    <n v="57"/>
    <x v="1"/>
    <n v="4"/>
    <s v="Medical"/>
    <n v="6755"/>
    <x v="0"/>
    <n v="3"/>
    <n v="2"/>
    <n v="1"/>
  </r>
  <r>
    <x v="1"/>
    <s v="Research &amp; Development"/>
    <x v="2"/>
    <n v="1"/>
    <n v="40"/>
    <x v="0"/>
    <n v="4"/>
    <s v="Life Sciences"/>
    <n v="2213"/>
    <x v="1"/>
    <n v="7"/>
    <n v="7"/>
    <n v="1"/>
  </r>
  <r>
    <x v="1"/>
    <s v="Sales"/>
    <x v="6"/>
    <n v="1"/>
    <n v="21"/>
    <x v="1"/>
    <n v="2"/>
    <s v="Medical"/>
    <n v="2610"/>
    <x v="1"/>
    <n v="3"/>
    <n v="2"/>
    <n v="2"/>
  </r>
  <r>
    <x v="0"/>
    <s v="Sales"/>
    <x v="6"/>
    <n v="1"/>
    <n v="33"/>
    <x v="0"/>
    <n v="3"/>
    <s v="Marketing"/>
    <n v="2851"/>
    <x v="1"/>
    <n v="1"/>
    <n v="0"/>
    <n v="0"/>
  </r>
  <r>
    <x v="1"/>
    <s v="Research &amp; Development"/>
    <x v="2"/>
    <n v="1"/>
    <n v="37"/>
    <x v="0"/>
    <n v="3"/>
    <s v="Medical"/>
    <n v="3452"/>
    <x v="2"/>
    <n v="5"/>
    <n v="4"/>
    <n v="0"/>
  </r>
  <r>
    <x v="1"/>
    <s v="Research &amp; Development"/>
    <x v="3"/>
    <n v="2"/>
    <n v="46"/>
    <x v="0"/>
    <n v="4"/>
    <s v="Medical"/>
    <n v="5258"/>
    <x v="0"/>
    <n v="1"/>
    <n v="0"/>
    <n v="0"/>
  </r>
  <r>
    <x v="0"/>
    <s v="Sales"/>
    <x v="0"/>
    <n v="2"/>
    <n v="41"/>
    <x v="1"/>
    <n v="3"/>
    <s v="Marketing"/>
    <n v="9355"/>
    <x v="3"/>
    <n v="8"/>
    <n v="7"/>
    <n v="7"/>
  </r>
  <r>
    <x v="1"/>
    <s v="Research &amp; Development"/>
    <x v="4"/>
    <n v="3"/>
    <n v="50"/>
    <x v="1"/>
    <n v="3"/>
    <s v="Technical Degree"/>
    <n v="10496"/>
    <x v="3"/>
    <n v="4"/>
    <n v="3"/>
    <n v="1"/>
  </r>
  <r>
    <x v="0"/>
    <s v="Sales"/>
    <x v="0"/>
    <n v="2"/>
    <n v="40"/>
    <x v="1"/>
    <n v="2"/>
    <s v="Marketing"/>
    <n v="6380"/>
    <x v="0"/>
    <n v="6"/>
    <n v="4"/>
    <n v="1"/>
  </r>
  <r>
    <x v="1"/>
    <s v="Research &amp; Development"/>
    <x v="1"/>
    <n v="1"/>
    <n v="31"/>
    <x v="1"/>
    <n v="4"/>
    <s v="Life Sciences"/>
    <n v="2657"/>
    <x v="1"/>
    <n v="2"/>
    <n v="2"/>
    <n v="2"/>
  </r>
  <r>
    <x v="0"/>
    <s v="Sales"/>
    <x v="6"/>
    <n v="1"/>
    <n v="21"/>
    <x v="0"/>
    <n v="3"/>
    <s v="Life Sciences"/>
    <n v="2716"/>
    <x v="1"/>
    <n v="1"/>
    <n v="0"/>
    <n v="0"/>
  </r>
  <r>
    <x v="1"/>
    <s v="Research &amp; Development"/>
    <x v="1"/>
    <n v="1"/>
    <n v="29"/>
    <x v="1"/>
    <n v="3"/>
    <s v="Life Sciences"/>
    <n v="2201"/>
    <x v="1"/>
    <n v="3"/>
    <n v="2"/>
    <n v="1"/>
  </r>
  <r>
    <x v="1"/>
    <s v="Research &amp; Development"/>
    <x v="4"/>
    <n v="2"/>
    <n v="35"/>
    <x v="1"/>
    <n v="4"/>
    <s v="Life Sciences"/>
    <n v="6540"/>
    <x v="0"/>
    <n v="1"/>
    <n v="1"/>
    <n v="0"/>
  </r>
  <r>
    <x v="1"/>
    <s v="Research &amp; Development"/>
    <x v="2"/>
    <n v="1"/>
    <n v="27"/>
    <x v="1"/>
    <n v="2"/>
    <s v="Medical"/>
    <n v="3816"/>
    <x v="2"/>
    <n v="5"/>
    <n v="2"/>
    <n v="0"/>
  </r>
  <r>
    <x v="1"/>
    <s v="Sales"/>
    <x v="0"/>
    <n v="2"/>
    <n v="28"/>
    <x v="1"/>
    <n v="4"/>
    <s v="Life Sciences"/>
    <n v="5253"/>
    <x v="0"/>
    <n v="7"/>
    <n v="5"/>
    <n v="0"/>
  </r>
  <r>
    <x v="1"/>
    <s v="Research &amp; Development"/>
    <x v="4"/>
    <n v="3"/>
    <n v="49"/>
    <x v="1"/>
    <n v="3"/>
    <s v="Other"/>
    <n v="10965"/>
    <x v="3"/>
    <n v="5"/>
    <n v="2"/>
    <n v="0"/>
  </r>
  <r>
    <x v="1"/>
    <s v="Sales"/>
    <x v="0"/>
    <n v="2"/>
    <n v="51"/>
    <x v="0"/>
    <n v="2"/>
    <s v="Life Sciences"/>
    <n v="4936"/>
    <x v="2"/>
    <n v="7"/>
    <n v="7"/>
    <n v="0"/>
  </r>
  <r>
    <x v="1"/>
    <s v="Research &amp; Development"/>
    <x v="1"/>
    <n v="1"/>
    <n v="36"/>
    <x v="0"/>
    <n v="3"/>
    <s v="Life Sciences"/>
    <n v="2543"/>
    <x v="1"/>
    <n v="2"/>
    <n v="2"/>
    <n v="2"/>
  </r>
  <r>
    <x v="0"/>
    <s v="Sales"/>
    <x v="0"/>
    <n v="2"/>
    <n v="34"/>
    <x v="1"/>
    <n v="3"/>
    <s v="Marketing"/>
    <n v="5304"/>
    <x v="0"/>
    <n v="5"/>
    <n v="2"/>
    <n v="0"/>
  </r>
  <r>
    <x v="1"/>
    <s v="Research &amp; Development"/>
    <x v="5"/>
    <n v="4"/>
    <n v="55"/>
    <x v="0"/>
    <n v="3"/>
    <s v="Life Sciences"/>
    <n v="16659"/>
    <x v="3"/>
    <n v="5"/>
    <n v="4"/>
    <n v="1"/>
  </r>
  <r>
    <x v="1"/>
    <s v="Sales"/>
    <x v="0"/>
    <n v="2"/>
    <n v="24"/>
    <x v="0"/>
    <n v="4"/>
    <s v="Marketing"/>
    <n v="4260"/>
    <x v="2"/>
    <n v="5"/>
    <n v="2"/>
    <n v="0"/>
  </r>
  <r>
    <x v="1"/>
    <s v="Sales"/>
    <x v="6"/>
    <n v="1"/>
    <n v="30"/>
    <x v="1"/>
    <n v="1"/>
    <s v="Technical Degree"/>
    <n v="2476"/>
    <x v="1"/>
    <n v="1"/>
    <n v="0"/>
    <n v="0"/>
  </r>
  <r>
    <x v="0"/>
    <s v="Research &amp; Development"/>
    <x v="1"/>
    <n v="1"/>
    <n v="26"/>
    <x v="1"/>
    <n v="1"/>
    <s v="Technical Degree"/>
    <n v="3102"/>
    <x v="2"/>
    <n v="6"/>
    <n v="4"/>
    <n v="0"/>
  </r>
  <r>
    <x v="1"/>
    <s v="Research &amp; Development"/>
    <x v="1"/>
    <n v="1"/>
    <n v="22"/>
    <x v="0"/>
    <n v="3"/>
    <s v="Medical"/>
    <n v="2244"/>
    <x v="1"/>
    <n v="2"/>
    <n v="1"/>
    <n v="1"/>
  </r>
  <r>
    <x v="1"/>
    <s v="Sales"/>
    <x v="0"/>
    <n v="3"/>
    <n v="36"/>
    <x v="1"/>
    <n v="2"/>
    <s v="Medical"/>
    <n v="7596"/>
    <x v="0"/>
    <n v="10"/>
    <n v="9"/>
    <n v="9"/>
  </r>
  <r>
    <x v="0"/>
    <s v="Research &amp; Development"/>
    <x v="1"/>
    <n v="1"/>
    <n v="30"/>
    <x v="1"/>
    <n v="3"/>
    <s v="Technical Degree"/>
    <n v="2285"/>
    <x v="1"/>
    <n v="1"/>
    <n v="0"/>
    <n v="0"/>
  </r>
  <r>
    <x v="1"/>
    <s v="Research &amp; Development"/>
    <x v="2"/>
    <n v="1"/>
    <n v="37"/>
    <x v="0"/>
    <n v="3"/>
    <s v="Life Sciences"/>
    <n v="3034"/>
    <x v="2"/>
    <n v="18"/>
    <n v="7"/>
    <n v="12"/>
  </r>
  <r>
    <x v="1"/>
    <s v="Sales"/>
    <x v="0"/>
    <n v="2"/>
    <n v="40"/>
    <x v="0"/>
    <n v="2"/>
    <s v="Marketing"/>
    <n v="5715"/>
    <x v="0"/>
    <n v="5"/>
    <n v="4"/>
    <n v="1"/>
  </r>
  <r>
    <x v="1"/>
    <s v="Research &amp; Development"/>
    <x v="2"/>
    <n v="1"/>
    <n v="42"/>
    <x v="0"/>
    <n v="4"/>
    <s v="Life Sciences"/>
    <n v="2576"/>
    <x v="1"/>
    <n v="5"/>
    <n v="2"/>
    <n v="1"/>
  </r>
  <r>
    <x v="1"/>
    <s v="Research &amp; Development"/>
    <x v="3"/>
    <n v="2"/>
    <n v="37"/>
    <x v="1"/>
    <n v="4"/>
    <s v="Life Sciences"/>
    <n v="4197"/>
    <x v="2"/>
    <n v="1"/>
    <n v="0"/>
    <n v="0"/>
  </r>
  <r>
    <x v="1"/>
    <s v="Research &amp; Development"/>
    <x v="7"/>
    <n v="4"/>
    <n v="43"/>
    <x v="1"/>
    <n v="3"/>
    <s v="Life Sciences"/>
    <n v="14336"/>
    <x v="3"/>
    <n v="25"/>
    <n v="10"/>
    <n v="3"/>
  </r>
  <r>
    <x v="1"/>
    <s v="Research &amp; Development"/>
    <x v="2"/>
    <n v="2"/>
    <n v="40"/>
    <x v="0"/>
    <n v="3"/>
    <s v="Medical"/>
    <n v="3448"/>
    <x v="2"/>
    <n v="1"/>
    <n v="0"/>
    <n v="0"/>
  </r>
  <r>
    <x v="1"/>
    <s v="Research &amp; Development"/>
    <x v="7"/>
    <n v="5"/>
    <n v="54"/>
    <x v="1"/>
    <n v="2"/>
    <s v="Medical"/>
    <n v="19406"/>
    <x v="3"/>
    <n v="4"/>
    <n v="2"/>
    <n v="1"/>
  </r>
  <r>
    <x v="1"/>
    <s v="Sales"/>
    <x v="0"/>
    <n v="2"/>
    <n v="34"/>
    <x v="0"/>
    <n v="4"/>
    <s v="Marketing"/>
    <n v="6538"/>
    <x v="0"/>
    <n v="3"/>
    <n v="2"/>
    <n v="1"/>
  </r>
  <r>
    <x v="1"/>
    <s v="Research &amp; Development"/>
    <x v="3"/>
    <n v="2"/>
    <n v="31"/>
    <x v="0"/>
    <n v="2"/>
    <s v="Medical"/>
    <n v="4306"/>
    <x v="2"/>
    <n v="13"/>
    <n v="10"/>
    <n v="3"/>
  </r>
  <r>
    <x v="1"/>
    <s v="Research &amp; Development"/>
    <x v="2"/>
    <n v="1"/>
    <n v="43"/>
    <x v="1"/>
    <n v="3"/>
    <s v="Medical"/>
    <n v="2258"/>
    <x v="1"/>
    <n v="3"/>
    <n v="2"/>
    <n v="1"/>
  </r>
  <r>
    <x v="1"/>
    <s v="Research &amp; Development"/>
    <x v="4"/>
    <n v="2"/>
    <n v="43"/>
    <x v="0"/>
    <n v="4"/>
    <s v="Other"/>
    <n v="4522"/>
    <x v="2"/>
    <n v="5"/>
    <n v="2"/>
    <n v="0"/>
  </r>
  <r>
    <x v="1"/>
    <s v="Sales"/>
    <x v="0"/>
    <n v="2"/>
    <n v="25"/>
    <x v="0"/>
    <n v="2"/>
    <s v="Life Sciences"/>
    <n v="4487"/>
    <x v="2"/>
    <n v="5"/>
    <n v="4"/>
    <n v="1"/>
  </r>
  <r>
    <x v="1"/>
    <s v="Research &amp; Development"/>
    <x v="1"/>
    <n v="2"/>
    <n v="37"/>
    <x v="0"/>
    <n v="5"/>
    <s v="Medical"/>
    <n v="4449"/>
    <x v="2"/>
    <n v="13"/>
    <n v="11"/>
    <n v="10"/>
  </r>
  <r>
    <x v="1"/>
    <s v="Research &amp; Development"/>
    <x v="2"/>
    <n v="1"/>
    <n v="31"/>
    <x v="1"/>
    <n v="2"/>
    <s v="Life Sciences"/>
    <n v="2218"/>
    <x v="1"/>
    <n v="4"/>
    <n v="2"/>
    <n v="3"/>
  </r>
  <r>
    <x v="1"/>
    <s v="Research &amp; Development"/>
    <x v="5"/>
    <n v="5"/>
    <n v="39"/>
    <x v="1"/>
    <n v="1"/>
    <s v="Life Sciences"/>
    <n v="19197"/>
    <x v="3"/>
    <n v="21"/>
    <n v="8"/>
    <n v="1"/>
  </r>
  <r>
    <x v="1"/>
    <s v="Sales"/>
    <x v="0"/>
    <n v="4"/>
    <n v="56"/>
    <x v="0"/>
    <n v="3"/>
    <s v="Life Sciences"/>
    <n v="13212"/>
    <x v="3"/>
    <n v="7"/>
    <n v="7"/>
    <n v="7"/>
  </r>
  <r>
    <x v="1"/>
    <s v="Sales"/>
    <x v="0"/>
    <n v="2"/>
    <n v="30"/>
    <x v="0"/>
    <n v="3"/>
    <s v="Technical Degree"/>
    <n v="6577"/>
    <x v="0"/>
    <n v="5"/>
    <n v="4"/>
    <n v="4"/>
  </r>
  <r>
    <x v="1"/>
    <s v="Sales"/>
    <x v="0"/>
    <n v="3"/>
    <n v="41"/>
    <x v="1"/>
    <n v="3"/>
    <s v="Marketing"/>
    <n v="8392"/>
    <x v="3"/>
    <n v="10"/>
    <n v="7"/>
    <n v="0"/>
  </r>
  <r>
    <x v="1"/>
    <s v="Research &amp; Development"/>
    <x v="2"/>
    <n v="2"/>
    <n v="28"/>
    <x v="1"/>
    <n v="2"/>
    <s v="Medical"/>
    <n v="4558"/>
    <x v="2"/>
    <n v="10"/>
    <n v="0"/>
    <n v="1"/>
  </r>
  <r>
    <x v="0"/>
    <s v="Research &amp; Development"/>
    <x v="2"/>
    <n v="1"/>
    <n v="25"/>
    <x v="1"/>
    <n v="3"/>
    <s v="Medical"/>
    <n v="4031"/>
    <x v="2"/>
    <n v="2"/>
    <n v="2"/>
    <n v="0"/>
  </r>
  <r>
    <x v="1"/>
    <s v="Research &amp; Development"/>
    <x v="3"/>
    <n v="3"/>
    <n v="52"/>
    <x v="1"/>
    <n v="3"/>
    <s v="Medical"/>
    <n v="7969"/>
    <x v="0"/>
    <n v="5"/>
    <n v="4"/>
    <n v="0"/>
  </r>
  <r>
    <x v="1"/>
    <s v="Research &amp; Development"/>
    <x v="1"/>
    <n v="1"/>
    <n v="45"/>
    <x v="1"/>
    <n v="2"/>
    <s v="Life Sciences"/>
    <n v="2654"/>
    <x v="1"/>
    <n v="2"/>
    <n v="2"/>
    <n v="0"/>
  </r>
  <r>
    <x v="1"/>
    <s v="Research &amp; Development"/>
    <x v="5"/>
    <n v="4"/>
    <n v="52"/>
    <x v="0"/>
    <n v="2"/>
    <s v="Life Sciences"/>
    <n v="16555"/>
    <x v="3"/>
    <n v="5"/>
    <n v="2"/>
    <n v="1"/>
  </r>
  <r>
    <x v="1"/>
    <s v="Research &amp; Development"/>
    <x v="1"/>
    <n v="2"/>
    <n v="42"/>
    <x v="0"/>
    <n v="2"/>
    <s v="Life Sciences"/>
    <n v="4556"/>
    <x v="2"/>
    <n v="5"/>
    <n v="4"/>
    <n v="0"/>
  </r>
  <r>
    <x v="1"/>
    <s v="Research &amp; Development"/>
    <x v="3"/>
    <n v="2"/>
    <n v="30"/>
    <x v="0"/>
    <n v="3"/>
    <s v="Life Sciences"/>
    <n v="6091"/>
    <x v="0"/>
    <n v="5"/>
    <n v="4"/>
    <n v="0"/>
  </r>
  <r>
    <x v="1"/>
    <s v="Research &amp; Development"/>
    <x v="5"/>
    <n v="5"/>
    <n v="60"/>
    <x v="0"/>
    <n v="3"/>
    <s v="Life Sciences"/>
    <n v="19566"/>
    <x v="3"/>
    <n v="29"/>
    <n v="8"/>
    <n v="11"/>
  </r>
  <r>
    <x v="1"/>
    <s v="Research &amp; Development"/>
    <x v="3"/>
    <n v="2"/>
    <n v="46"/>
    <x v="0"/>
    <n v="3"/>
    <s v="Medical"/>
    <n v="4810"/>
    <x v="2"/>
    <n v="10"/>
    <n v="7"/>
    <n v="0"/>
  </r>
  <r>
    <x v="1"/>
    <s v="Research &amp; Development"/>
    <x v="4"/>
    <n v="2"/>
    <n v="42"/>
    <x v="0"/>
    <n v="4"/>
    <s v="Technical Degree"/>
    <n v="4523"/>
    <x v="2"/>
    <n v="6"/>
    <n v="5"/>
    <n v="0"/>
  </r>
  <r>
    <x v="0"/>
    <s v="Sales"/>
    <x v="6"/>
    <n v="1"/>
    <n v="24"/>
    <x v="0"/>
    <n v="1"/>
    <s v="Technical Degree"/>
    <n v="3202"/>
    <x v="2"/>
    <n v="5"/>
    <n v="3"/>
    <n v="1"/>
  </r>
  <r>
    <x v="0"/>
    <s v="Sales"/>
    <x v="6"/>
    <n v="1"/>
    <n v="34"/>
    <x v="0"/>
    <n v="2"/>
    <s v="Marketing"/>
    <n v="2351"/>
    <x v="1"/>
    <n v="2"/>
    <n v="2"/>
    <n v="1"/>
  </r>
  <r>
    <x v="1"/>
    <s v="Research &amp; Development"/>
    <x v="2"/>
    <n v="1"/>
    <n v="38"/>
    <x v="1"/>
    <n v="2"/>
    <s v="Life Sciences"/>
    <n v="1702"/>
    <x v="1"/>
    <n v="1"/>
    <n v="0"/>
    <n v="0"/>
  </r>
  <r>
    <x v="1"/>
    <s v="Sales"/>
    <x v="5"/>
    <n v="5"/>
    <n v="40"/>
    <x v="0"/>
    <n v="4"/>
    <s v="Life Sciences"/>
    <n v="18041"/>
    <x v="3"/>
    <n v="20"/>
    <n v="15"/>
    <n v="1"/>
  </r>
  <r>
    <x v="1"/>
    <s v="Research &amp; Development"/>
    <x v="1"/>
    <n v="1"/>
    <n v="26"/>
    <x v="0"/>
    <n v="3"/>
    <s v="Life Sciences"/>
    <n v="2886"/>
    <x v="1"/>
    <n v="3"/>
    <n v="2"/>
    <n v="0"/>
  </r>
  <r>
    <x v="1"/>
    <s v="Research &amp; Development"/>
    <x v="2"/>
    <n v="1"/>
    <n v="30"/>
    <x v="1"/>
    <n v="3"/>
    <s v="Life Sciences"/>
    <n v="2097"/>
    <x v="1"/>
    <n v="5"/>
    <n v="3"/>
    <n v="1"/>
  </r>
  <r>
    <x v="1"/>
    <s v="Research &amp; Development"/>
    <x v="7"/>
    <n v="3"/>
    <n v="29"/>
    <x v="1"/>
    <n v="4"/>
    <s v="Medical"/>
    <n v="11935"/>
    <x v="3"/>
    <n v="10"/>
    <n v="2"/>
    <n v="0"/>
  </r>
  <r>
    <x v="0"/>
    <s v="Research &amp; Development"/>
    <x v="1"/>
    <n v="1"/>
    <n v="29"/>
    <x v="0"/>
    <n v="5"/>
    <s v="Technical Degree"/>
    <n v="2546"/>
    <x v="1"/>
    <n v="2"/>
    <n v="2"/>
    <n v="1"/>
  </r>
  <r>
    <x v="0"/>
    <s v="Human Resources"/>
    <x v="8"/>
    <n v="1"/>
    <n v="19"/>
    <x v="1"/>
    <n v="2"/>
    <s v="Technical Degree"/>
    <n v="2564"/>
    <x v="1"/>
    <n v="1"/>
    <n v="0"/>
    <n v="0"/>
  </r>
  <r>
    <x v="1"/>
    <s v="Sales"/>
    <x v="0"/>
    <n v="3"/>
    <n v="30"/>
    <x v="0"/>
    <n v="4"/>
    <s v="Other"/>
    <n v="8412"/>
    <x v="3"/>
    <n v="9"/>
    <n v="8"/>
    <n v="7"/>
  </r>
  <r>
    <x v="1"/>
    <s v="Sales"/>
    <x v="5"/>
    <n v="4"/>
    <n v="57"/>
    <x v="1"/>
    <n v="3"/>
    <s v="Marketing"/>
    <n v="14118"/>
    <x v="3"/>
    <n v="1"/>
    <n v="0"/>
    <n v="0"/>
  </r>
  <r>
    <x v="1"/>
    <s v="Research &amp; Development"/>
    <x v="5"/>
    <n v="4"/>
    <n v="50"/>
    <x v="1"/>
    <n v="4"/>
    <s v="Life Sciences"/>
    <n v="17046"/>
    <x v="3"/>
    <n v="27"/>
    <n v="10"/>
    <n v="15"/>
  </r>
  <r>
    <x v="1"/>
    <s v="Research &amp; Development"/>
    <x v="2"/>
    <n v="1"/>
    <n v="30"/>
    <x v="0"/>
    <n v="3"/>
    <s v="Medical"/>
    <n v="2564"/>
    <x v="1"/>
    <n v="11"/>
    <n v="7"/>
    <n v="6"/>
  </r>
  <r>
    <x v="1"/>
    <s v="Sales"/>
    <x v="0"/>
    <n v="3"/>
    <n v="60"/>
    <x v="0"/>
    <n v="3"/>
    <s v="Marketing"/>
    <n v="10266"/>
    <x v="3"/>
    <n v="18"/>
    <n v="13"/>
    <n v="13"/>
  </r>
  <r>
    <x v="1"/>
    <s v="Research &amp; Development"/>
    <x v="3"/>
    <n v="2"/>
    <n v="47"/>
    <x v="0"/>
    <n v="2"/>
    <s v="Medical"/>
    <n v="5070"/>
    <x v="0"/>
    <n v="5"/>
    <n v="0"/>
    <n v="0"/>
  </r>
  <r>
    <x v="1"/>
    <s v="Research &amp; Development"/>
    <x v="7"/>
    <n v="4"/>
    <n v="46"/>
    <x v="1"/>
    <n v="3"/>
    <s v="Life Sciences"/>
    <n v="17861"/>
    <x v="3"/>
    <n v="3"/>
    <n v="2"/>
    <n v="0"/>
  </r>
  <r>
    <x v="1"/>
    <s v="Research &amp; Development"/>
    <x v="2"/>
    <n v="1"/>
    <n v="35"/>
    <x v="1"/>
    <n v="3"/>
    <s v="Life Sciences"/>
    <n v="4230"/>
    <x v="2"/>
    <n v="5"/>
    <n v="4"/>
    <n v="4"/>
  </r>
  <r>
    <x v="1"/>
    <s v="Research &amp; Development"/>
    <x v="2"/>
    <n v="2"/>
    <n v="54"/>
    <x v="0"/>
    <n v="4"/>
    <s v="Life Sciences"/>
    <n v="3780"/>
    <x v="2"/>
    <n v="1"/>
    <n v="0"/>
    <n v="0"/>
  </r>
  <r>
    <x v="1"/>
    <s v="Research &amp; Development"/>
    <x v="1"/>
    <n v="1"/>
    <n v="34"/>
    <x v="1"/>
    <n v="4"/>
    <s v="Life Sciences"/>
    <n v="2768"/>
    <x v="1"/>
    <n v="7"/>
    <n v="3"/>
    <n v="5"/>
  </r>
  <r>
    <x v="1"/>
    <s v="Sales"/>
    <x v="0"/>
    <n v="3"/>
    <n v="46"/>
    <x v="0"/>
    <n v="3"/>
    <s v="Marketing"/>
    <n v="9071"/>
    <x v="3"/>
    <n v="3"/>
    <n v="2"/>
    <n v="1"/>
  </r>
  <r>
    <x v="1"/>
    <s v="Research &amp; Development"/>
    <x v="3"/>
    <n v="3"/>
    <n v="31"/>
    <x v="1"/>
    <n v="1"/>
    <s v="Life Sciences"/>
    <n v="10648"/>
    <x v="3"/>
    <n v="13"/>
    <n v="8"/>
    <n v="0"/>
  </r>
  <r>
    <x v="0"/>
    <s v="Research &amp; Development"/>
    <x v="5"/>
    <n v="3"/>
    <n v="33"/>
    <x v="1"/>
    <n v="1"/>
    <s v="Medical"/>
    <n v="13610"/>
    <x v="3"/>
    <n v="7"/>
    <n v="6"/>
    <n v="7"/>
  </r>
  <r>
    <x v="0"/>
    <s v="Research &amp; Development"/>
    <x v="2"/>
    <n v="1"/>
    <n v="33"/>
    <x v="1"/>
    <n v="1"/>
    <s v="Medical"/>
    <n v="3408"/>
    <x v="2"/>
    <n v="4"/>
    <n v="3"/>
    <n v="1"/>
  </r>
  <r>
    <x v="1"/>
    <s v="Sales"/>
    <x v="6"/>
    <n v="1"/>
    <n v="30"/>
    <x v="1"/>
    <n v="1"/>
    <s v="Marketing"/>
    <n v="2983"/>
    <x v="1"/>
    <n v="3"/>
    <n v="2"/>
    <n v="1"/>
  </r>
  <r>
    <x v="1"/>
    <s v="Research &amp; Development"/>
    <x v="4"/>
    <n v="3"/>
    <n v="35"/>
    <x v="1"/>
    <n v="3"/>
    <s v="Life Sciences"/>
    <n v="7632"/>
    <x v="0"/>
    <n v="8"/>
    <n v="7"/>
    <n v="0"/>
  </r>
  <r>
    <x v="0"/>
    <s v="Research &amp; Development"/>
    <x v="4"/>
    <n v="3"/>
    <n v="31"/>
    <x v="1"/>
    <n v="3"/>
    <s v="Life Sciences"/>
    <n v="9824"/>
    <x v="3"/>
    <n v="1"/>
    <n v="0"/>
    <n v="0"/>
  </r>
  <r>
    <x v="0"/>
    <s v="Human Resources"/>
    <x v="8"/>
    <n v="3"/>
    <n v="34"/>
    <x v="0"/>
    <n v="3"/>
    <s v="Human Resources"/>
    <n v="9950"/>
    <x v="3"/>
    <n v="3"/>
    <n v="2"/>
    <n v="0"/>
  </r>
  <r>
    <x v="1"/>
    <s v="Research &amp; Development"/>
    <x v="2"/>
    <n v="1"/>
    <n v="42"/>
    <x v="1"/>
    <n v="2"/>
    <s v="Other"/>
    <n v="2093"/>
    <x v="1"/>
    <n v="2"/>
    <n v="2"/>
    <n v="2"/>
  </r>
  <r>
    <x v="1"/>
    <s v="Sales"/>
    <x v="0"/>
    <n v="3"/>
    <n v="36"/>
    <x v="1"/>
    <n v="4"/>
    <s v="Medical"/>
    <n v="9980"/>
    <x v="3"/>
    <n v="10"/>
    <n v="3"/>
    <n v="9"/>
  </r>
  <r>
    <x v="0"/>
    <s v="Research &amp; Development"/>
    <x v="2"/>
    <n v="1"/>
    <n v="22"/>
    <x v="1"/>
    <n v="1"/>
    <s v="Technical Degree"/>
    <n v="3894"/>
    <x v="2"/>
    <n v="2"/>
    <n v="2"/>
    <n v="1"/>
  </r>
  <r>
    <x v="1"/>
    <s v="Sales"/>
    <x v="0"/>
    <n v="2"/>
    <n v="48"/>
    <x v="0"/>
    <n v="5"/>
    <s v="Marketing"/>
    <n v="4051"/>
    <x v="2"/>
    <n v="9"/>
    <n v="7"/>
    <n v="6"/>
  </r>
  <r>
    <x v="1"/>
    <s v="Sales"/>
    <x v="5"/>
    <n v="4"/>
    <n v="55"/>
    <x v="0"/>
    <n v="5"/>
    <s v="Life Sciences"/>
    <n v="16835"/>
    <x v="3"/>
    <n v="10"/>
    <n v="9"/>
    <n v="7"/>
  </r>
  <r>
    <x v="1"/>
    <s v="Sales"/>
    <x v="0"/>
    <n v="2"/>
    <n v="41"/>
    <x v="1"/>
    <n v="2"/>
    <s v="Life Sciences"/>
    <n v="6230"/>
    <x v="0"/>
    <n v="14"/>
    <n v="3"/>
    <n v="1"/>
  </r>
  <r>
    <x v="1"/>
    <s v="Sales"/>
    <x v="0"/>
    <n v="2"/>
    <n v="35"/>
    <x v="1"/>
    <n v="3"/>
    <s v="Marketing"/>
    <n v="4717"/>
    <x v="2"/>
    <n v="11"/>
    <n v="9"/>
    <n v="6"/>
  </r>
  <r>
    <x v="1"/>
    <s v="Research &amp; Development"/>
    <x v="3"/>
    <n v="4"/>
    <n v="40"/>
    <x v="0"/>
    <n v="3"/>
    <s v="Life Sciences"/>
    <n v="13237"/>
    <x v="3"/>
    <n v="20"/>
    <n v="6"/>
    <n v="5"/>
  </r>
  <r>
    <x v="1"/>
    <s v="Research &amp; Development"/>
    <x v="2"/>
    <n v="1"/>
    <n v="39"/>
    <x v="0"/>
    <n v="1"/>
    <s v="Life Sciences"/>
    <n v="3755"/>
    <x v="2"/>
    <n v="8"/>
    <n v="3"/>
    <n v="0"/>
  </r>
  <r>
    <x v="1"/>
    <s v="Sales"/>
    <x v="0"/>
    <n v="2"/>
    <n v="31"/>
    <x v="1"/>
    <n v="1"/>
    <s v="Life Sciences"/>
    <n v="6582"/>
    <x v="0"/>
    <n v="6"/>
    <n v="5"/>
    <n v="0"/>
  </r>
  <r>
    <x v="1"/>
    <s v="Research &amp; Development"/>
    <x v="3"/>
    <n v="3"/>
    <n v="42"/>
    <x v="1"/>
    <n v="3"/>
    <s v="Medical"/>
    <n v="7406"/>
    <x v="0"/>
    <n v="10"/>
    <n v="9"/>
    <n v="5"/>
  </r>
  <r>
    <x v="1"/>
    <s v="Sales"/>
    <x v="0"/>
    <n v="2"/>
    <n v="45"/>
    <x v="1"/>
    <n v="3"/>
    <s v="Other"/>
    <n v="4805"/>
    <x v="2"/>
    <n v="8"/>
    <n v="7"/>
    <n v="3"/>
  </r>
  <r>
    <x v="0"/>
    <s v="Human Resources"/>
    <x v="8"/>
    <n v="1"/>
    <n v="26"/>
    <x v="0"/>
    <n v="4"/>
    <s v="Life Sciences"/>
    <n v="2741"/>
    <x v="1"/>
    <n v="7"/>
    <n v="7"/>
    <n v="1"/>
  </r>
  <r>
    <x v="1"/>
    <s v="Research &amp; Development"/>
    <x v="3"/>
    <n v="2"/>
    <n v="29"/>
    <x v="1"/>
    <n v="3"/>
    <s v="Technical Degree"/>
    <n v="4262"/>
    <x v="2"/>
    <n v="3"/>
    <n v="2"/>
    <n v="1"/>
  </r>
  <r>
    <x v="1"/>
    <s v="Research &amp; Development"/>
    <x v="7"/>
    <n v="4"/>
    <n v="33"/>
    <x v="0"/>
    <n v="5"/>
    <s v="Medical"/>
    <n v="16184"/>
    <x v="3"/>
    <n v="6"/>
    <n v="1"/>
    <n v="0"/>
  </r>
  <r>
    <x v="1"/>
    <s v="Sales"/>
    <x v="5"/>
    <n v="3"/>
    <n v="31"/>
    <x v="1"/>
    <n v="3"/>
    <s v="Life Sciences"/>
    <n v="11557"/>
    <x v="3"/>
    <n v="5"/>
    <n v="4"/>
    <n v="0"/>
  </r>
  <r>
    <x v="0"/>
    <s v="Sales"/>
    <x v="6"/>
    <n v="1"/>
    <n v="18"/>
    <x v="1"/>
    <n v="3"/>
    <s v="Marketing"/>
    <n v="1878"/>
    <x v="1"/>
    <n v="0"/>
    <n v="0"/>
    <n v="0"/>
  </r>
  <r>
    <x v="1"/>
    <s v="Sales"/>
    <x v="0"/>
    <n v="3"/>
    <n v="40"/>
    <x v="1"/>
    <n v="3"/>
    <s v="Other"/>
    <n v="10932"/>
    <x v="3"/>
    <n v="1"/>
    <n v="0"/>
    <n v="0"/>
  </r>
  <r>
    <x v="1"/>
    <s v="Research &amp; Development"/>
    <x v="4"/>
    <n v="2"/>
    <n v="41"/>
    <x v="0"/>
    <n v="4"/>
    <s v="Other"/>
    <n v="6811"/>
    <x v="0"/>
    <n v="8"/>
    <n v="7"/>
    <n v="0"/>
  </r>
  <r>
    <x v="1"/>
    <s v="Sales"/>
    <x v="0"/>
    <n v="2"/>
    <n v="26"/>
    <x v="1"/>
    <n v="2"/>
    <s v="Medical"/>
    <n v="4306"/>
    <x v="2"/>
    <n v="0"/>
    <n v="0"/>
    <n v="0"/>
  </r>
  <r>
    <x v="1"/>
    <s v="Sales"/>
    <x v="0"/>
    <n v="2"/>
    <n v="35"/>
    <x v="0"/>
    <n v="3"/>
    <s v="Medical"/>
    <n v="4859"/>
    <x v="2"/>
    <n v="5"/>
    <n v="4"/>
    <n v="0"/>
  </r>
  <r>
    <x v="1"/>
    <s v="Sales"/>
    <x v="0"/>
    <n v="2"/>
    <n v="34"/>
    <x v="1"/>
    <n v="4"/>
    <s v="Life Sciences"/>
    <n v="5337"/>
    <x v="0"/>
    <n v="10"/>
    <n v="7"/>
    <n v="5"/>
  </r>
  <r>
    <x v="0"/>
    <s v="Research &amp; Development"/>
    <x v="2"/>
    <n v="1"/>
    <n v="26"/>
    <x v="1"/>
    <n v="3"/>
    <s v="Technical Degree"/>
    <n v="2340"/>
    <x v="1"/>
    <n v="1"/>
    <n v="0"/>
    <n v="0"/>
  </r>
  <r>
    <x v="1"/>
    <s v="Research &amp; Development"/>
    <x v="3"/>
    <n v="3"/>
    <n v="37"/>
    <x v="0"/>
    <n v="3"/>
    <s v="Technical Degree"/>
    <n v="7491"/>
    <x v="0"/>
    <n v="6"/>
    <n v="5"/>
    <n v="1"/>
  </r>
  <r>
    <x v="1"/>
    <s v="Research &amp; Development"/>
    <x v="4"/>
    <n v="3"/>
    <n v="46"/>
    <x v="0"/>
    <n v="1"/>
    <s v="Medical"/>
    <n v="10527"/>
    <x v="3"/>
    <n v="2"/>
    <n v="2"/>
    <n v="1"/>
  </r>
  <r>
    <x v="1"/>
    <s v="Sales"/>
    <x v="5"/>
    <n v="4"/>
    <n v="41"/>
    <x v="0"/>
    <n v="5"/>
    <s v="Life Sciences"/>
    <n v="16595"/>
    <x v="3"/>
    <n v="18"/>
    <n v="16"/>
    <n v="11"/>
  </r>
  <r>
    <x v="1"/>
    <s v="Sales"/>
    <x v="0"/>
    <n v="3"/>
    <n v="37"/>
    <x v="1"/>
    <n v="4"/>
    <s v="Medical"/>
    <n v="8834"/>
    <x v="3"/>
    <n v="9"/>
    <n v="5"/>
    <n v="7"/>
  </r>
  <r>
    <x v="1"/>
    <s v="Research &amp; Development"/>
    <x v="1"/>
    <n v="2"/>
    <n v="52"/>
    <x v="1"/>
    <n v="2"/>
    <s v="Technical Degree"/>
    <n v="5577"/>
    <x v="0"/>
    <n v="10"/>
    <n v="9"/>
    <n v="6"/>
  </r>
  <r>
    <x v="0"/>
    <s v="Sales"/>
    <x v="0"/>
    <n v="2"/>
    <n v="32"/>
    <x v="1"/>
    <n v="4"/>
    <s v="Other"/>
    <n v="4707"/>
    <x v="2"/>
    <n v="4"/>
    <n v="2"/>
    <n v="1"/>
  </r>
  <r>
    <x v="1"/>
    <s v="Sales"/>
    <x v="6"/>
    <n v="1"/>
    <n v="24"/>
    <x v="1"/>
    <n v="3"/>
    <s v="Medical"/>
    <n v="2400"/>
    <x v="1"/>
    <n v="2"/>
    <n v="2"/>
    <n v="2"/>
  </r>
  <r>
    <x v="1"/>
    <s v="Research &amp; Development"/>
    <x v="4"/>
    <n v="2"/>
    <n v="38"/>
    <x v="0"/>
    <n v="3"/>
    <s v="Medical"/>
    <n v="9824"/>
    <x v="3"/>
    <n v="1"/>
    <n v="0"/>
    <n v="0"/>
  </r>
  <r>
    <x v="1"/>
    <s v="Research &amp; Development"/>
    <x v="3"/>
    <n v="2"/>
    <n v="37"/>
    <x v="0"/>
    <n v="4"/>
    <s v="Life Sciences"/>
    <n v="6447"/>
    <x v="0"/>
    <n v="6"/>
    <n v="5"/>
    <n v="4"/>
  </r>
  <r>
    <x v="1"/>
    <s v="Research &amp; Development"/>
    <x v="7"/>
    <n v="5"/>
    <n v="49"/>
    <x v="1"/>
    <n v="4"/>
    <s v="Life Sciences"/>
    <n v="19502"/>
    <x v="3"/>
    <n v="31"/>
    <n v="9"/>
    <n v="0"/>
  </r>
  <r>
    <x v="1"/>
    <s v="Research &amp; Development"/>
    <x v="1"/>
    <n v="1"/>
    <n v="24"/>
    <x v="1"/>
    <n v="3"/>
    <s v="Medical"/>
    <n v="2725"/>
    <x v="1"/>
    <n v="6"/>
    <n v="5"/>
    <n v="1"/>
  </r>
  <r>
    <x v="1"/>
    <s v="Sales"/>
    <x v="0"/>
    <n v="2"/>
    <n v="26"/>
    <x v="1"/>
    <n v="2"/>
    <s v="Marketing"/>
    <n v="6272"/>
    <x v="0"/>
    <n v="5"/>
    <n v="3"/>
    <n v="1"/>
  </r>
  <r>
    <x v="1"/>
    <s v="Research &amp; Development"/>
    <x v="2"/>
    <n v="1"/>
    <n v="24"/>
    <x v="1"/>
    <n v="2"/>
    <s v="Other"/>
    <n v="2127"/>
    <x v="1"/>
    <n v="1"/>
    <n v="0"/>
    <n v="0"/>
  </r>
  <r>
    <x v="1"/>
    <s v="Human Resources"/>
    <x v="5"/>
    <n v="5"/>
    <n v="50"/>
    <x v="1"/>
    <n v="3"/>
    <s v="Medical"/>
    <n v="18200"/>
    <x v="3"/>
    <n v="32"/>
    <n v="5"/>
    <n v="10"/>
  </r>
  <r>
    <x v="1"/>
    <s v="Sales"/>
    <x v="6"/>
    <n v="1"/>
    <n v="25"/>
    <x v="1"/>
    <n v="1"/>
    <s v="Medical"/>
    <n v="2096"/>
    <x v="1"/>
    <n v="7"/>
    <n v="4"/>
    <n v="0"/>
  </r>
  <r>
    <x v="0"/>
    <s v="Research &amp; Development"/>
    <x v="2"/>
    <n v="1"/>
    <n v="24"/>
    <x v="0"/>
    <n v="3"/>
    <s v="Life Sciences"/>
    <n v="2886"/>
    <x v="1"/>
    <n v="6"/>
    <n v="3"/>
    <n v="1"/>
  </r>
  <r>
    <x v="0"/>
    <s v="Sales"/>
    <x v="6"/>
    <n v="1"/>
    <n v="30"/>
    <x v="1"/>
    <n v="4"/>
    <s v="Life Sciences"/>
    <n v="2033"/>
    <x v="1"/>
    <n v="1"/>
    <n v="0"/>
    <n v="0"/>
  </r>
  <r>
    <x v="1"/>
    <s v="Research &amp; Development"/>
    <x v="1"/>
    <n v="1"/>
    <n v="34"/>
    <x v="1"/>
    <n v="2"/>
    <s v="Life Sciences"/>
    <n v="3622"/>
    <x v="2"/>
    <n v="6"/>
    <n v="5"/>
    <n v="1"/>
  </r>
  <r>
    <x v="0"/>
    <s v="Sales"/>
    <x v="0"/>
    <n v="2"/>
    <n v="31"/>
    <x v="1"/>
    <n v="4"/>
    <s v="Medical"/>
    <n v="4233"/>
    <x v="2"/>
    <n v="3"/>
    <n v="1"/>
    <n v="1"/>
  </r>
  <r>
    <x v="1"/>
    <s v="Research &amp; Development"/>
    <x v="2"/>
    <n v="2"/>
    <n v="35"/>
    <x v="1"/>
    <n v="2"/>
    <s v="Other"/>
    <n v="3681"/>
    <x v="2"/>
    <n v="3"/>
    <n v="2"/>
    <n v="0"/>
  </r>
  <r>
    <x v="1"/>
    <s v="Sales"/>
    <x v="0"/>
    <n v="2"/>
    <n v="31"/>
    <x v="1"/>
    <n v="4"/>
    <s v="Medical"/>
    <n v="5460"/>
    <x v="0"/>
    <n v="7"/>
    <n v="7"/>
    <n v="5"/>
  </r>
  <r>
    <x v="1"/>
    <s v="Research &amp; Development"/>
    <x v="1"/>
    <n v="1"/>
    <n v="27"/>
    <x v="0"/>
    <n v="4"/>
    <s v="Medical"/>
    <n v="2187"/>
    <x v="1"/>
    <n v="5"/>
    <n v="3"/>
    <n v="0"/>
  </r>
  <r>
    <x v="1"/>
    <s v="Sales"/>
    <x v="0"/>
    <n v="2"/>
    <n v="37"/>
    <x v="1"/>
    <n v="3"/>
    <s v="Marketing"/>
    <n v="9602"/>
    <x v="3"/>
    <n v="3"/>
    <n v="0"/>
    <n v="1"/>
  </r>
  <r>
    <x v="1"/>
    <s v="Research &amp; Development"/>
    <x v="1"/>
    <n v="1"/>
    <n v="20"/>
    <x v="0"/>
    <n v="3"/>
    <s v="Life Sciences"/>
    <n v="2836"/>
    <x v="1"/>
    <n v="1"/>
    <n v="0"/>
    <n v="0"/>
  </r>
  <r>
    <x v="1"/>
    <s v="Research &amp; Development"/>
    <x v="4"/>
    <n v="2"/>
    <n v="42"/>
    <x v="0"/>
    <n v="4"/>
    <s v="Life Sciences"/>
    <n v="4089"/>
    <x v="2"/>
    <n v="10"/>
    <n v="2"/>
    <n v="2"/>
  </r>
  <r>
    <x v="1"/>
    <s v="Research &amp; Development"/>
    <x v="7"/>
    <n v="4"/>
    <n v="43"/>
    <x v="1"/>
    <n v="4"/>
    <s v="Other"/>
    <n v="16627"/>
    <x v="3"/>
    <n v="1"/>
    <n v="0"/>
    <n v="0"/>
  </r>
  <r>
    <x v="1"/>
    <s v="Research &amp; Development"/>
    <x v="1"/>
    <n v="1"/>
    <n v="38"/>
    <x v="0"/>
    <n v="1"/>
    <s v="Life Sciences"/>
    <n v="2619"/>
    <x v="1"/>
    <n v="0"/>
    <n v="0"/>
    <n v="0"/>
  </r>
  <r>
    <x v="1"/>
    <s v="Research &amp; Development"/>
    <x v="2"/>
    <n v="2"/>
    <n v="43"/>
    <x v="1"/>
    <n v="5"/>
    <s v="Medical"/>
    <n v="5679"/>
    <x v="0"/>
    <n v="8"/>
    <n v="7"/>
    <n v="4"/>
  </r>
  <r>
    <x v="1"/>
    <s v="Research &amp; Development"/>
    <x v="5"/>
    <n v="4"/>
    <n v="48"/>
    <x v="0"/>
    <n v="4"/>
    <s v="Life Sciences"/>
    <n v="15402"/>
    <x v="3"/>
    <n v="3"/>
    <n v="2"/>
    <n v="0"/>
  </r>
  <r>
    <x v="1"/>
    <s v="Human Resources"/>
    <x v="8"/>
    <n v="2"/>
    <n v="44"/>
    <x v="0"/>
    <n v="4"/>
    <s v="Life Sciences"/>
    <n v="5985"/>
    <x v="0"/>
    <n v="2"/>
    <n v="2"/>
    <n v="0"/>
  </r>
  <r>
    <x v="1"/>
    <s v="Sales"/>
    <x v="6"/>
    <n v="1"/>
    <n v="34"/>
    <x v="0"/>
    <n v="3"/>
    <s v="Technical Degree"/>
    <n v="2579"/>
    <x v="1"/>
    <n v="8"/>
    <n v="2"/>
    <n v="0"/>
  </r>
  <r>
    <x v="0"/>
    <s v="Sales"/>
    <x v="6"/>
    <n v="1"/>
    <n v="27"/>
    <x v="1"/>
    <n v="1"/>
    <s v="Marketing"/>
    <n v="3041"/>
    <x v="2"/>
    <n v="4"/>
    <n v="3"/>
    <n v="0"/>
  </r>
  <r>
    <x v="1"/>
    <s v="Sales"/>
    <x v="6"/>
    <n v="1"/>
    <n v="21"/>
    <x v="1"/>
    <n v="1"/>
    <s v="Technical Degree"/>
    <n v="3447"/>
    <x v="2"/>
    <n v="3"/>
    <n v="2"/>
    <n v="1"/>
  </r>
  <r>
    <x v="1"/>
    <s v="Research &amp; Development"/>
    <x v="5"/>
    <n v="5"/>
    <n v="44"/>
    <x v="1"/>
    <n v="4"/>
    <s v="Other"/>
    <n v="19513"/>
    <x v="3"/>
    <n v="2"/>
    <n v="2"/>
    <n v="0"/>
  </r>
  <r>
    <x v="1"/>
    <s v="Research &amp; Development"/>
    <x v="1"/>
    <n v="1"/>
    <n v="22"/>
    <x v="1"/>
    <n v="1"/>
    <s v="Medical"/>
    <n v="2773"/>
    <x v="1"/>
    <n v="2"/>
    <n v="2"/>
    <n v="2"/>
  </r>
  <r>
    <x v="1"/>
    <s v="Sales"/>
    <x v="0"/>
    <n v="2"/>
    <n v="33"/>
    <x v="1"/>
    <n v="4"/>
    <s v="Marketing"/>
    <n v="7104"/>
    <x v="0"/>
    <n v="5"/>
    <n v="0"/>
    <n v="1"/>
  </r>
  <r>
    <x v="1"/>
    <s v="Research &amp; Development"/>
    <x v="1"/>
    <n v="2"/>
    <n v="32"/>
    <x v="0"/>
    <n v="4"/>
    <s v="Life Sciences"/>
    <n v="6322"/>
    <x v="0"/>
    <n v="6"/>
    <n v="4"/>
    <n v="0"/>
  </r>
  <r>
    <x v="1"/>
    <s v="Research &amp; Development"/>
    <x v="1"/>
    <n v="1"/>
    <n v="30"/>
    <x v="0"/>
    <n v="3"/>
    <s v="Medical"/>
    <n v="2083"/>
    <x v="1"/>
    <n v="1"/>
    <n v="0"/>
    <n v="0"/>
  </r>
  <r>
    <x v="1"/>
    <s v="Sales"/>
    <x v="0"/>
    <n v="2"/>
    <n v="53"/>
    <x v="0"/>
    <n v="1"/>
    <s v="Medical"/>
    <n v="8381"/>
    <x v="3"/>
    <n v="14"/>
    <n v="7"/>
    <n v="8"/>
  </r>
  <r>
    <x v="1"/>
    <s v="Research &amp; Development"/>
    <x v="1"/>
    <n v="1"/>
    <n v="34"/>
    <x v="1"/>
    <n v="5"/>
    <s v="Life Sciences"/>
    <n v="2691"/>
    <x v="1"/>
    <n v="10"/>
    <n v="9"/>
    <n v="8"/>
  </r>
  <r>
    <x v="0"/>
    <s v="Sales"/>
    <x v="0"/>
    <n v="2"/>
    <n v="45"/>
    <x v="0"/>
    <n v="4"/>
    <s v="Life Sciences"/>
    <n v="4286"/>
    <x v="2"/>
    <n v="1"/>
    <n v="1"/>
    <n v="0"/>
  </r>
  <r>
    <x v="1"/>
    <s v="Research &amp; Development"/>
    <x v="2"/>
    <n v="1"/>
    <n v="26"/>
    <x v="0"/>
    <n v="3"/>
    <s v="Life Sciences"/>
    <n v="2659"/>
    <x v="1"/>
    <n v="3"/>
    <n v="2"/>
    <n v="0"/>
  </r>
  <r>
    <x v="1"/>
    <s v="Research &amp; Development"/>
    <x v="3"/>
    <n v="3"/>
    <n v="37"/>
    <x v="1"/>
    <n v="3"/>
    <s v="Other"/>
    <n v="9434"/>
    <x v="3"/>
    <n v="10"/>
    <n v="7"/>
    <n v="7"/>
  </r>
  <r>
    <x v="1"/>
    <s v="Sales"/>
    <x v="0"/>
    <n v="2"/>
    <n v="29"/>
    <x v="0"/>
    <n v="2"/>
    <s v="Medical"/>
    <n v="5561"/>
    <x v="0"/>
    <n v="6"/>
    <n v="0"/>
    <n v="1"/>
  </r>
  <r>
    <x v="1"/>
    <s v="Research &amp; Development"/>
    <x v="1"/>
    <n v="2"/>
    <n v="35"/>
    <x v="1"/>
    <n v="4"/>
    <s v="Life Sciences"/>
    <n v="6646"/>
    <x v="0"/>
    <n v="17"/>
    <n v="11"/>
    <n v="11"/>
  </r>
  <r>
    <x v="1"/>
    <s v="Research &amp; Development"/>
    <x v="4"/>
    <n v="2"/>
    <n v="33"/>
    <x v="1"/>
    <n v="3"/>
    <s v="Life Sciences"/>
    <n v="7725"/>
    <x v="0"/>
    <n v="13"/>
    <n v="11"/>
    <n v="4"/>
  </r>
  <r>
    <x v="1"/>
    <s v="Human Resources"/>
    <x v="8"/>
    <n v="3"/>
    <n v="54"/>
    <x v="1"/>
    <n v="4"/>
    <s v="Medical"/>
    <n v="10725"/>
    <x v="3"/>
    <n v="9"/>
    <n v="7"/>
    <n v="7"/>
  </r>
  <r>
    <x v="1"/>
    <s v="Research &amp; Development"/>
    <x v="3"/>
    <n v="2"/>
    <n v="36"/>
    <x v="1"/>
    <n v="2"/>
    <s v="Medical"/>
    <n v="8847"/>
    <x v="3"/>
    <n v="3"/>
    <n v="2"/>
    <n v="0"/>
  </r>
  <r>
    <x v="1"/>
    <s v="Research &amp; Development"/>
    <x v="1"/>
    <n v="1"/>
    <n v="27"/>
    <x v="1"/>
    <n v="4"/>
    <s v="Medical"/>
    <n v="2045"/>
    <x v="1"/>
    <n v="4"/>
    <n v="2"/>
    <n v="1"/>
  </r>
  <r>
    <x v="0"/>
    <s v="Research &amp; Development"/>
    <x v="1"/>
    <n v="1"/>
    <n v="20"/>
    <x v="1"/>
    <n v="1"/>
    <s v="Medical"/>
    <n v="1009"/>
    <x v="1"/>
    <n v="1"/>
    <n v="0"/>
    <n v="1"/>
  </r>
  <r>
    <x v="0"/>
    <s v="Research &amp; Development"/>
    <x v="1"/>
    <n v="1"/>
    <n v="33"/>
    <x v="1"/>
    <n v="3"/>
    <s v="Life Sciences"/>
    <n v="3348"/>
    <x v="2"/>
    <n v="10"/>
    <n v="8"/>
    <n v="9"/>
  </r>
  <r>
    <x v="1"/>
    <s v="Research &amp; Development"/>
    <x v="2"/>
    <n v="1"/>
    <n v="35"/>
    <x v="1"/>
    <n v="3"/>
    <s v="Life Sciences"/>
    <n v="1281"/>
    <x v="1"/>
    <n v="1"/>
    <n v="0"/>
    <n v="0"/>
  </r>
  <r>
    <x v="1"/>
    <s v="Research &amp; Development"/>
    <x v="1"/>
    <n v="1"/>
    <n v="23"/>
    <x v="1"/>
    <n v="3"/>
    <s v="Medical"/>
    <n v="2819"/>
    <x v="1"/>
    <n v="3"/>
    <n v="2"/>
    <n v="0"/>
  </r>
  <r>
    <x v="1"/>
    <s v="Sales"/>
    <x v="0"/>
    <n v="2"/>
    <n v="25"/>
    <x v="1"/>
    <n v="3"/>
    <s v="Life Sciences"/>
    <n v="4851"/>
    <x v="2"/>
    <n v="3"/>
    <n v="2"/>
    <n v="1"/>
  </r>
  <r>
    <x v="1"/>
    <s v="Sales"/>
    <x v="0"/>
    <n v="2"/>
    <n v="38"/>
    <x v="0"/>
    <n v="4"/>
    <s v="Marketing"/>
    <n v="4028"/>
    <x v="2"/>
    <n v="7"/>
    <n v="7"/>
    <n v="0"/>
  </r>
  <r>
    <x v="1"/>
    <s v="Research &amp; Development"/>
    <x v="1"/>
    <n v="1"/>
    <n v="29"/>
    <x v="1"/>
    <n v="4"/>
    <s v="Life Sciences"/>
    <n v="2720"/>
    <x v="1"/>
    <n v="10"/>
    <n v="7"/>
    <n v="2"/>
  </r>
  <r>
    <x v="1"/>
    <s v="Sales"/>
    <x v="0"/>
    <n v="2"/>
    <n v="48"/>
    <x v="1"/>
    <n v="1"/>
    <s v="Marketing"/>
    <n v="8120"/>
    <x v="3"/>
    <n v="2"/>
    <n v="2"/>
    <n v="2"/>
  </r>
  <r>
    <x v="1"/>
    <s v="Sales"/>
    <x v="0"/>
    <n v="2"/>
    <n v="27"/>
    <x v="0"/>
    <n v="1"/>
    <s v="Medical"/>
    <n v="4647"/>
    <x v="2"/>
    <n v="6"/>
    <n v="5"/>
    <n v="0"/>
  </r>
  <r>
    <x v="1"/>
    <s v="Research &amp; Development"/>
    <x v="1"/>
    <n v="1"/>
    <n v="37"/>
    <x v="1"/>
    <n v="2"/>
    <s v="Life Sciences"/>
    <n v="4680"/>
    <x v="2"/>
    <n v="1"/>
    <n v="0"/>
    <n v="0"/>
  </r>
  <r>
    <x v="1"/>
    <s v="Research &amp; Development"/>
    <x v="2"/>
    <n v="1"/>
    <n v="50"/>
    <x v="1"/>
    <n v="1"/>
    <s v="Medical"/>
    <n v="3221"/>
    <x v="2"/>
    <n v="20"/>
    <n v="8"/>
    <n v="3"/>
  </r>
  <r>
    <x v="1"/>
    <s v="Research &amp; Development"/>
    <x v="4"/>
    <n v="3"/>
    <n v="34"/>
    <x v="0"/>
    <n v="3"/>
    <s v="Medical"/>
    <n v="8621"/>
    <x v="3"/>
    <n v="8"/>
    <n v="7"/>
    <n v="7"/>
  </r>
  <r>
    <x v="0"/>
    <s v="Sales"/>
    <x v="0"/>
    <n v="2"/>
    <n v="24"/>
    <x v="0"/>
    <n v="2"/>
    <s v="Life Sciences"/>
    <n v="4577"/>
    <x v="2"/>
    <n v="2"/>
    <n v="2"/>
    <n v="2"/>
  </r>
  <r>
    <x v="1"/>
    <s v="Research &amp; Development"/>
    <x v="4"/>
    <n v="2"/>
    <n v="39"/>
    <x v="0"/>
    <n v="4"/>
    <s v="Technical Degree"/>
    <n v="4553"/>
    <x v="2"/>
    <n v="20"/>
    <n v="7"/>
    <n v="11"/>
  </r>
  <r>
    <x v="1"/>
    <s v="Sales"/>
    <x v="0"/>
    <n v="2"/>
    <n v="32"/>
    <x v="1"/>
    <n v="3"/>
    <s v="Marketing"/>
    <n v="5396"/>
    <x v="0"/>
    <n v="10"/>
    <n v="7"/>
    <n v="0"/>
  </r>
  <r>
    <x v="0"/>
    <s v="Sales"/>
    <x v="0"/>
    <n v="2"/>
    <n v="50"/>
    <x v="1"/>
    <n v="2"/>
    <s v="Technical Degree"/>
    <n v="6796"/>
    <x v="0"/>
    <n v="4"/>
    <n v="3"/>
    <n v="1"/>
  </r>
  <r>
    <x v="1"/>
    <s v="Research &amp; Development"/>
    <x v="4"/>
    <n v="2"/>
    <n v="38"/>
    <x v="0"/>
    <n v="4"/>
    <s v="Life Sciences"/>
    <n v="7625"/>
    <x v="0"/>
    <n v="9"/>
    <n v="7"/>
    <n v="1"/>
  </r>
  <r>
    <x v="1"/>
    <s v="Research &amp; Development"/>
    <x v="3"/>
    <n v="3"/>
    <n v="27"/>
    <x v="0"/>
    <n v="2"/>
    <s v="Life Sciences"/>
    <n v="7412"/>
    <x v="0"/>
    <n v="9"/>
    <n v="7"/>
    <n v="0"/>
  </r>
  <r>
    <x v="1"/>
    <s v="Research &amp; Development"/>
    <x v="7"/>
    <n v="3"/>
    <n v="32"/>
    <x v="0"/>
    <n v="2"/>
    <s v="Life Sciences"/>
    <n v="11159"/>
    <x v="3"/>
    <n v="7"/>
    <n v="7"/>
    <n v="7"/>
  </r>
  <r>
    <x v="1"/>
    <s v="Sales"/>
    <x v="0"/>
    <n v="2"/>
    <n v="47"/>
    <x v="1"/>
    <n v="4"/>
    <s v="Marketing"/>
    <n v="4960"/>
    <x v="2"/>
    <n v="7"/>
    <n v="7"/>
    <n v="1"/>
  </r>
  <r>
    <x v="1"/>
    <s v="Sales"/>
    <x v="0"/>
    <n v="3"/>
    <n v="40"/>
    <x v="1"/>
    <n v="4"/>
    <s v="Life Sciences"/>
    <n v="10475"/>
    <x v="3"/>
    <n v="18"/>
    <n v="13"/>
    <n v="1"/>
  </r>
  <r>
    <x v="1"/>
    <s v="Research &amp; Development"/>
    <x v="7"/>
    <n v="4"/>
    <n v="53"/>
    <x v="1"/>
    <n v="3"/>
    <s v="Life Sciences"/>
    <n v="14814"/>
    <x v="3"/>
    <n v="5"/>
    <n v="1"/>
    <n v="1"/>
  </r>
  <r>
    <x v="1"/>
    <s v="Human Resources"/>
    <x v="5"/>
    <n v="5"/>
    <n v="41"/>
    <x v="1"/>
    <n v="4"/>
    <s v="Human Resources"/>
    <n v="19141"/>
    <x v="3"/>
    <n v="21"/>
    <n v="6"/>
    <n v="12"/>
  </r>
  <r>
    <x v="1"/>
    <s v="Sales"/>
    <x v="0"/>
    <n v="2"/>
    <n v="60"/>
    <x v="1"/>
    <n v="4"/>
    <s v="Marketing"/>
    <n v="5405"/>
    <x v="0"/>
    <n v="2"/>
    <n v="2"/>
    <n v="2"/>
  </r>
  <r>
    <x v="1"/>
    <s v="Research &amp; Development"/>
    <x v="3"/>
    <n v="3"/>
    <n v="27"/>
    <x v="1"/>
    <n v="2"/>
    <s v="Life Sciences"/>
    <n v="8793"/>
    <x v="3"/>
    <n v="9"/>
    <n v="7"/>
    <n v="1"/>
  </r>
  <r>
    <x v="1"/>
    <s v="Human Resources"/>
    <x v="5"/>
    <n v="5"/>
    <n v="41"/>
    <x v="1"/>
    <n v="3"/>
    <s v="Human Resources"/>
    <n v="19189"/>
    <x v="3"/>
    <n v="22"/>
    <n v="7"/>
    <n v="2"/>
  </r>
  <r>
    <x v="1"/>
    <s v="Sales"/>
    <x v="6"/>
    <n v="1"/>
    <n v="50"/>
    <x v="1"/>
    <n v="4"/>
    <s v="Marketing"/>
    <n v="3875"/>
    <x v="2"/>
    <n v="2"/>
    <n v="2"/>
    <n v="2"/>
  </r>
  <r>
    <x v="0"/>
    <s v="Research &amp; Development"/>
    <x v="1"/>
    <n v="1"/>
    <n v="28"/>
    <x v="0"/>
    <n v="2"/>
    <s v="Life Sciences"/>
    <n v="2216"/>
    <x v="1"/>
    <n v="7"/>
    <n v="7"/>
    <n v="3"/>
  </r>
  <r>
    <x v="1"/>
    <s v="Research &amp; Development"/>
    <x v="7"/>
    <n v="3"/>
    <n v="36"/>
    <x v="0"/>
    <n v="3"/>
    <s v="Life Sciences"/>
    <n v="11713"/>
    <x v="3"/>
    <n v="8"/>
    <n v="7"/>
    <n v="0"/>
  </r>
  <r>
    <x v="1"/>
    <s v="Research &amp; Development"/>
    <x v="3"/>
    <n v="3"/>
    <n v="38"/>
    <x v="0"/>
    <n v="3"/>
    <s v="Life Sciences"/>
    <n v="7861"/>
    <x v="0"/>
    <n v="1"/>
    <n v="0"/>
    <n v="0"/>
  </r>
  <r>
    <x v="1"/>
    <s v="Research &amp; Development"/>
    <x v="2"/>
    <n v="1"/>
    <n v="44"/>
    <x v="1"/>
    <n v="3"/>
    <s v="Medical"/>
    <n v="3708"/>
    <x v="2"/>
    <n v="5"/>
    <n v="2"/>
    <n v="1"/>
  </r>
  <r>
    <x v="1"/>
    <s v="Sales"/>
    <x v="0"/>
    <n v="4"/>
    <n v="47"/>
    <x v="0"/>
    <n v="3"/>
    <s v="Medical"/>
    <n v="13770"/>
    <x v="3"/>
    <n v="22"/>
    <n v="2"/>
    <n v="11"/>
  </r>
  <r>
    <x v="1"/>
    <s v="Sales"/>
    <x v="0"/>
    <n v="2"/>
    <n v="30"/>
    <x v="1"/>
    <n v="5"/>
    <s v="Marketing"/>
    <n v="5304"/>
    <x v="0"/>
    <n v="8"/>
    <n v="7"/>
    <n v="7"/>
  </r>
  <r>
    <x v="1"/>
    <s v="Sales"/>
    <x v="6"/>
    <n v="1"/>
    <n v="29"/>
    <x v="1"/>
    <n v="3"/>
    <s v="Life Sciences"/>
    <n v="2642"/>
    <x v="1"/>
    <n v="1"/>
    <n v="0"/>
    <n v="0"/>
  </r>
  <r>
    <x v="0"/>
    <s v="Research &amp; Development"/>
    <x v="1"/>
    <n v="1"/>
    <n v="42"/>
    <x v="1"/>
    <n v="3"/>
    <s v="Medical"/>
    <n v="2759"/>
    <x v="1"/>
    <n v="2"/>
    <n v="2"/>
    <n v="2"/>
  </r>
  <r>
    <x v="1"/>
    <s v="Sales"/>
    <x v="0"/>
    <n v="2"/>
    <n v="43"/>
    <x v="1"/>
    <n v="3"/>
    <s v="Life Sciences"/>
    <n v="6804"/>
    <x v="0"/>
    <n v="2"/>
    <n v="2"/>
    <n v="2"/>
  </r>
  <r>
    <x v="1"/>
    <s v="Research &amp; Development"/>
    <x v="4"/>
    <n v="2"/>
    <n v="34"/>
    <x v="0"/>
    <n v="2"/>
    <s v="Medical"/>
    <n v="6142"/>
    <x v="0"/>
    <n v="5"/>
    <n v="1"/>
    <n v="4"/>
  </r>
  <r>
    <x v="1"/>
    <s v="Research &amp; Development"/>
    <x v="2"/>
    <n v="1"/>
    <n v="23"/>
    <x v="1"/>
    <n v="1"/>
    <s v="Medical"/>
    <n v="2500"/>
    <x v="1"/>
    <n v="4"/>
    <n v="3"/>
    <n v="0"/>
  </r>
  <r>
    <x v="1"/>
    <s v="Human Resources"/>
    <x v="8"/>
    <n v="2"/>
    <n v="39"/>
    <x v="0"/>
    <n v="3"/>
    <s v="Human Resources"/>
    <n v="6389"/>
    <x v="0"/>
    <n v="8"/>
    <n v="3"/>
    <n v="3"/>
  </r>
  <r>
    <x v="1"/>
    <s v="Research &amp; Development"/>
    <x v="4"/>
    <n v="4"/>
    <n v="56"/>
    <x v="1"/>
    <n v="3"/>
    <s v="Medical"/>
    <n v="11103"/>
    <x v="3"/>
    <n v="10"/>
    <n v="7"/>
    <n v="1"/>
  </r>
  <r>
    <x v="1"/>
    <s v="Research &amp; Development"/>
    <x v="1"/>
    <n v="1"/>
    <n v="40"/>
    <x v="0"/>
    <n v="1"/>
    <s v="Medical"/>
    <n v="2342"/>
    <x v="1"/>
    <n v="4"/>
    <n v="2"/>
    <n v="2"/>
  </r>
  <r>
    <x v="1"/>
    <s v="Research &amp; Development"/>
    <x v="4"/>
    <n v="2"/>
    <n v="27"/>
    <x v="0"/>
    <n v="3"/>
    <s v="Medical"/>
    <n v="6811"/>
    <x v="0"/>
    <n v="7"/>
    <n v="6"/>
    <n v="0"/>
  </r>
  <r>
    <x v="1"/>
    <s v="Sales"/>
    <x v="6"/>
    <n v="1"/>
    <n v="29"/>
    <x v="1"/>
    <n v="3"/>
    <s v="Marketing"/>
    <n v="2297"/>
    <x v="1"/>
    <n v="2"/>
    <n v="2"/>
    <n v="2"/>
  </r>
  <r>
    <x v="1"/>
    <s v="Research &amp; Development"/>
    <x v="2"/>
    <n v="2"/>
    <n v="53"/>
    <x v="1"/>
    <n v="3"/>
    <s v="Life Sciences"/>
    <n v="2450"/>
    <x v="1"/>
    <n v="2"/>
    <n v="2"/>
    <n v="2"/>
  </r>
  <r>
    <x v="1"/>
    <s v="Research &amp; Development"/>
    <x v="4"/>
    <n v="2"/>
    <n v="35"/>
    <x v="0"/>
    <n v="4"/>
    <s v="Life Sciences"/>
    <n v="5093"/>
    <x v="0"/>
    <n v="1"/>
    <n v="0"/>
    <n v="0"/>
  </r>
  <r>
    <x v="1"/>
    <s v="Research &amp; Development"/>
    <x v="2"/>
    <n v="2"/>
    <n v="32"/>
    <x v="1"/>
    <n v="4"/>
    <s v="Life Sciences"/>
    <n v="5309"/>
    <x v="0"/>
    <n v="10"/>
    <n v="8"/>
    <n v="4"/>
  </r>
  <r>
    <x v="1"/>
    <s v="Research &amp; Development"/>
    <x v="1"/>
    <n v="1"/>
    <n v="38"/>
    <x v="1"/>
    <n v="5"/>
    <s v="Medical"/>
    <n v="3057"/>
    <x v="2"/>
    <n v="1"/>
    <n v="0"/>
    <n v="0"/>
  </r>
  <r>
    <x v="1"/>
    <s v="Research &amp; Development"/>
    <x v="3"/>
    <n v="2"/>
    <n v="34"/>
    <x v="0"/>
    <n v="5"/>
    <s v="Life Sciences"/>
    <n v="5121"/>
    <x v="0"/>
    <n v="0"/>
    <n v="0"/>
    <n v="0"/>
  </r>
  <r>
    <x v="1"/>
    <s v="Sales"/>
    <x v="5"/>
    <n v="4"/>
    <n v="52"/>
    <x v="1"/>
    <n v="4"/>
    <s v="Marketing"/>
    <n v="16856"/>
    <x v="3"/>
    <n v="34"/>
    <n v="6"/>
    <n v="1"/>
  </r>
  <r>
    <x v="0"/>
    <s v="Research &amp; Development"/>
    <x v="1"/>
    <n v="1"/>
    <n v="33"/>
    <x v="1"/>
    <n v="4"/>
    <s v="Other"/>
    <n v="2686"/>
    <x v="1"/>
    <n v="10"/>
    <n v="9"/>
    <n v="7"/>
  </r>
  <r>
    <x v="1"/>
    <s v="Sales"/>
    <x v="0"/>
    <n v="2"/>
    <n v="25"/>
    <x v="0"/>
    <n v="1"/>
    <s v="Medical"/>
    <n v="6180"/>
    <x v="0"/>
    <n v="6"/>
    <n v="5"/>
    <n v="1"/>
  </r>
  <r>
    <x v="1"/>
    <s v="Sales"/>
    <x v="6"/>
    <n v="2"/>
    <n v="45"/>
    <x v="1"/>
    <n v="2"/>
    <s v="Technical Degree"/>
    <n v="6632"/>
    <x v="0"/>
    <n v="8"/>
    <n v="7"/>
    <n v="3"/>
  </r>
  <r>
    <x v="1"/>
    <s v="Research &amp; Development"/>
    <x v="1"/>
    <n v="1"/>
    <n v="23"/>
    <x v="1"/>
    <n v="1"/>
    <s v="Medical"/>
    <n v="3505"/>
    <x v="2"/>
    <n v="2"/>
    <n v="2"/>
    <n v="0"/>
  </r>
  <r>
    <x v="0"/>
    <s v="Sales"/>
    <x v="0"/>
    <n v="2"/>
    <n v="47"/>
    <x v="0"/>
    <n v="2"/>
    <s v="Life Sciences"/>
    <n v="6397"/>
    <x v="0"/>
    <n v="5"/>
    <n v="4"/>
    <n v="1"/>
  </r>
  <r>
    <x v="1"/>
    <s v="Sales"/>
    <x v="0"/>
    <n v="2"/>
    <n v="34"/>
    <x v="1"/>
    <n v="3"/>
    <s v="Other"/>
    <n v="6274"/>
    <x v="0"/>
    <n v="6"/>
    <n v="5"/>
    <n v="1"/>
  </r>
  <r>
    <x v="0"/>
    <s v="Research &amp; Development"/>
    <x v="5"/>
    <n v="5"/>
    <n v="55"/>
    <x v="1"/>
    <n v="3"/>
    <s v="Medical"/>
    <n v="19859"/>
    <x v="3"/>
    <n v="5"/>
    <n v="2"/>
    <n v="1"/>
  </r>
  <r>
    <x v="1"/>
    <s v="Sales"/>
    <x v="0"/>
    <n v="3"/>
    <n v="36"/>
    <x v="1"/>
    <n v="4"/>
    <s v="Life Sciences"/>
    <n v="7587"/>
    <x v="0"/>
    <n v="10"/>
    <n v="7"/>
    <n v="0"/>
  </r>
  <r>
    <x v="1"/>
    <s v="Research &amp; Development"/>
    <x v="1"/>
    <n v="1"/>
    <n v="52"/>
    <x v="1"/>
    <n v="4"/>
    <s v="Medical"/>
    <n v="4258"/>
    <x v="2"/>
    <n v="4"/>
    <n v="3"/>
    <n v="1"/>
  </r>
  <r>
    <x v="1"/>
    <s v="Research &amp; Development"/>
    <x v="2"/>
    <n v="1"/>
    <n v="26"/>
    <x v="0"/>
    <n v="2"/>
    <s v="Life Sciences"/>
    <n v="4364"/>
    <x v="2"/>
    <n v="2"/>
    <n v="2"/>
    <n v="2"/>
  </r>
  <r>
    <x v="1"/>
    <s v="Research &amp; Development"/>
    <x v="4"/>
    <n v="2"/>
    <n v="29"/>
    <x v="0"/>
    <n v="3"/>
    <s v="Medical"/>
    <n v="4335"/>
    <x v="2"/>
    <n v="8"/>
    <n v="7"/>
    <n v="1"/>
  </r>
  <r>
    <x v="0"/>
    <s v="Sales"/>
    <x v="0"/>
    <n v="2"/>
    <n v="26"/>
    <x v="1"/>
    <n v="3"/>
    <s v="Technical Degree"/>
    <n v="5326"/>
    <x v="0"/>
    <n v="4"/>
    <n v="3"/>
    <n v="1"/>
  </r>
  <r>
    <x v="1"/>
    <s v="Research &amp; Development"/>
    <x v="1"/>
    <n v="1"/>
    <n v="34"/>
    <x v="0"/>
    <n v="4"/>
    <s v="Life Sciences"/>
    <n v="3280"/>
    <x v="2"/>
    <n v="4"/>
    <n v="2"/>
    <n v="1"/>
  </r>
  <r>
    <x v="1"/>
    <s v="Research &amp; Development"/>
    <x v="3"/>
    <n v="2"/>
    <n v="54"/>
    <x v="0"/>
    <n v="4"/>
    <s v="Medical"/>
    <n v="5485"/>
    <x v="0"/>
    <n v="5"/>
    <n v="3"/>
    <n v="1"/>
  </r>
  <r>
    <x v="1"/>
    <s v="Sales"/>
    <x v="0"/>
    <n v="2"/>
    <n v="27"/>
    <x v="1"/>
    <n v="1"/>
    <s v="Marketing"/>
    <n v="4342"/>
    <x v="2"/>
    <n v="4"/>
    <n v="2"/>
    <n v="1"/>
  </r>
  <r>
    <x v="1"/>
    <s v="Research &amp; Development"/>
    <x v="1"/>
    <n v="1"/>
    <n v="37"/>
    <x v="0"/>
    <n v="1"/>
    <s v="Life Sciences"/>
    <n v="2782"/>
    <x v="1"/>
    <n v="5"/>
    <n v="3"/>
    <n v="4"/>
  </r>
  <r>
    <x v="1"/>
    <s v="Research &amp; Development"/>
    <x v="3"/>
    <n v="2"/>
    <n v="38"/>
    <x v="0"/>
    <n v="4"/>
    <s v="Life Sciences"/>
    <n v="5980"/>
    <x v="0"/>
    <n v="15"/>
    <n v="7"/>
    <n v="4"/>
  </r>
  <r>
    <x v="1"/>
    <s v="Research &amp; Development"/>
    <x v="1"/>
    <n v="1"/>
    <n v="34"/>
    <x v="0"/>
    <n v="4"/>
    <s v="Medical"/>
    <n v="4381"/>
    <x v="2"/>
    <n v="6"/>
    <n v="5"/>
    <n v="1"/>
  </r>
  <r>
    <x v="1"/>
    <s v="Sales"/>
    <x v="6"/>
    <n v="1"/>
    <n v="35"/>
    <x v="0"/>
    <n v="4"/>
    <s v="Life Sciences"/>
    <n v="2572"/>
    <x v="1"/>
    <n v="3"/>
    <n v="2"/>
    <n v="0"/>
  </r>
  <r>
    <x v="1"/>
    <s v="Research &amp; Development"/>
    <x v="2"/>
    <n v="1"/>
    <n v="30"/>
    <x v="1"/>
    <n v="3"/>
    <s v="Life Sciences"/>
    <n v="3833"/>
    <x v="2"/>
    <n v="2"/>
    <n v="2"/>
    <n v="0"/>
  </r>
  <r>
    <x v="1"/>
    <s v="Research &amp; Development"/>
    <x v="4"/>
    <n v="2"/>
    <n v="40"/>
    <x v="0"/>
    <n v="2"/>
    <s v="Medical"/>
    <n v="4244"/>
    <x v="2"/>
    <n v="8"/>
    <n v="7"/>
    <n v="3"/>
  </r>
  <r>
    <x v="1"/>
    <s v="Sales"/>
    <x v="0"/>
    <n v="2"/>
    <n v="34"/>
    <x v="0"/>
    <n v="2"/>
    <s v="Life Sciences"/>
    <n v="6500"/>
    <x v="0"/>
    <n v="3"/>
    <n v="2"/>
    <n v="1"/>
  </r>
  <r>
    <x v="1"/>
    <s v="Research &amp; Development"/>
    <x v="5"/>
    <n v="5"/>
    <n v="42"/>
    <x v="1"/>
    <n v="3"/>
    <s v="Life Sciences"/>
    <n v="18430"/>
    <x v="3"/>
    <n v="24"/>
    <n v="7"/>
    <n v="14"/>
  </r>
  <r>
    <x v="0"/>
    <s v="Research &amp; Development"/>
    <x v="2"/>
    <n v="1"/>
    <n v="23"/>
    <x v="1"/>
    <n v="3"/>
    <s v="Life Sciences"/>
    <n v="1601"/>
    <x v="1"/>
    <n v="0"/>
    <n v="0"/>
    <n v="0"/>
  </r>
  <r>
    <x v="1"/>
    <s v="Research &amp; Development"/>
    <x v="2"/>
    <n v="1"/>
    <n v="24"/>
    <x v="1"/>
    <n v="3"/>
    <s v="Life Sciences"/>
    <n v="2694"/>
    <x v="1"/>
    <n v="1"/>
    <n v="0"/>
    <n v="0"/>
  </r>
  <r>
    <x v="1"/>
    <s v="Research &amp; Development"/>
    <x v="2"/>
    <n v="2"/>
    <n v="52"/>
    <x v="0"/>
    <n v="4"/>
    <s v="Life Sciences"/>
    <n v="3149"/>
    <x v="2"/>
    <n v="5"/>
    <n v="2"/>
    <n v="1"/>
  </r>
  <r>
    <x v="1"/>
    <s v="Research &amp; Development"/>
    <x v="7"/>
    <n v="4"/>
    <n v="50"/>
    <x v="1"/>
    <n v="3"/>
    <s v="Medical"/>
    <n v="17639"/>
    <x v="3"/>
    <n v="4"/>
    <n v="3"/>
    <n v="0"/>
  </r>
  <r>
    <x v="0"/>
    <s v="Research &amp; Development"/>
    <x v="2"/>
    <n v="1"/>
    <n v="29"/>
    <x v="0"/>
    <n v="2"/>
    <s v="Life Sciences"/>
    <n v="2319"/>
    <x v="1"/>
    <n v="1"/>
    <n v="0"/>
    <n v="0"/>
  </r>
  <r>
    <x v="1"/>
    <s v="Research &amp; Development"/>
    <x v="7"/>
    <n v="3"/>
    <n v="33"/>
    <x v="1"/>
    <n v="3"/>
    <s v="Medical"/>
    <n v="11691"/>
    <x v="3"/>
    <n v="13"/>
    <n v="9"/>
    <n v="3"/>
  </r>
  <r>
    <x v="0"/>
    <s v="Sales"/>
    <x v="0"/>
    <n v="2"/>
    <n v="33"/>
    <x v="0"/>
    <n v="3"/>
    <s v="Marketing"/>
    <n v="5324"/>
    <x v="0"/>
    <n v="3"/>
    <n v="2"/>
    <n v="0"/>
  </r>
  <r>
    <x v="1"/>
    <s v="Research &amp; Development"/>
    <x v="5"/>
    <n v="4"/>
    <n v="47"/>
    <x v="0"/>
    <n v="2"/>
    <s v="Other"/>
    <n v="16752"/>
    <x v="3"/>
    <n v="26"/>
    <n v="14"/>
    <n v="3"/>
  </r>
  <r>
    <x v="1"/>
    <s v="Research &amp; Development"/>
    <x v="3"/>
    <n v="2"/>
    <n v="36"/>
    <x v="0"/>
    <n v="3"/>
    <s v="Other"/>
    <n v="5228"/>
    <x v="0"/>
    <n v="9"/>
    <n v="7"/>
    <n v="0"/>
  </r>
  <r>
    <x v="1"/>
    <s v="Research &amp; Development"/>
    <x v="1"/>
    <n v="1"/>
    <n v="29"/>
    <x v="1"/>
    <n v="2"/>
    <s v="Life Sciences"/>
    <n v="2700"/>
    <x v="1"/>
    <n v="10"/>
    <n v="7"/>
    <n v="0"/>
  </r>
  <r>
    <x v="0"/>
    <s v="Research &amp; Development"/>
    <x v="7"/>
    <n v="5"/>
    <n v="58"/>
    <x v="1"/>
    <n v="4"/>
    <s v="Life Sciences"/>
    <n v="19246"/>
    <x v="3"/>
    <n v="31"/>
    <n v="15"/>
    <n v="13"/>
  </r>
  <r>
    <x v="1"/>
    <s v="Research &amp; Development"/>
    <x v="1"/>
    <n v="1"/>
    <n v="35"/>
    <x v="0"/>
    <n v="4"/>
    <s v="Life Sciences"/>
    <n v="2506"/>
    <x v="1"/>
    <n v="2"/>
    <n v="2"/>
    <n v="2"/>
  </r>
  <r>
    <x v="1"/>
    <s v="Research &amp; Development"/>
    <x v="3"/>
    <n v="2"/>
    <n v="42"/>
    <x v="0"/>
    <n v="2"/>
    <s v="Life Sciences"/>
    <n v="6062"/>
    <x v="0"/>
    <n v="4"/>
    <n v="3"/>
    <n v="0"/>
  </r>
  <r>
    <x v="0"/>
    <s v="Research &amp; Development"/>
    <x v="1"/>
    <n v="1"/>
    <n v="28"/>
    <x v="1"/>
    <n v="4"/>
    <s v="Medical"/>
    <n v="4382"/>
    <x v="2"/>
    <n v="2"/>
    <n v="2"/>
    <n v="2"/>
  </r>
  <r>
    <x v="1"/>
    <s v="Human Resources"/>
    <x v="8"/>
    <n v="1"/>
    <n v="36"/>
    <x v="1"/>
    <n v="3"/>
    <s v="Human Resources"/>
    <n v="2143"/>
    <x v="1"/>
    <n v="5"/>
    <n v="2"/>
    <n v="0"/>
  </r>
  <r>
    <x v="1"/>
    <s v="Research &amp; Development"/>
    <x v="3"/>
    <n v="2"/>
    <n v="32"/>
    <x v="0"/>
    <n v="3"/>
    <s v="Life Sciences"/>
    <n v="6162"/>
    <x v="0"/>
    <n v="14"/>
    <n v="13"/>
    <n v="6"/>
  </r>
  <r>
    <x v="1"/>
    <s v="Research &amp; Development"/>
    <x v="2"/>
    <n v="2"/>
    <n v="40"/>
    <x v="1"/>
    <n v="4"/>
    <s v="Medical"/>
    <n v="5094"/>
    <x v="0"/>
    <n v="1"/>
    <n v="0"/>
    <n v="0"/>
  </r>
  <r>
    <x v="1"/>
    <s v="Research &amp; Development"/>
    <x v="3"/>
    <n v="2"/>
    <n v="30"/>
    <x v="0"/>
    <n v="3"/>
    <s v="Medical"/>
    <n v="6877"/>
    <x v="0"/>
    <n v="0"/>
    <n v="0"/>
    <n v="0"/>
  </r>
  <r>
    <x v="1"/>
    <s v="Research &amp; Development"/>
    <x v="1"/>
    <n v="1"/>
    <n v="45"/>
    <x v="0"/>
    <n v="3"/>
    <s v="Life Sciences"/>
    <n v="2274"/>
    <x v="1"/>
    <n v="1"/>
    <n v="0"/>
    <n v="0"/>
  </r>
  <r>
    <x v="1"/>
    <s v="Research &amp; Development"/>
    <x v="3"/>
    <n v="2"/>
    <n v="42"/>
    <x v="1"/>
    <n v="3"/>
    <s v="Life Sciences"/>
    <n v="4434"/>
    <x v="2"/>
    <n v="9"/>
    <n v="8"/>
    <n v="7"/>
  </r>
  <r>
    <x v="1"/>
    <s v="Research &amp; Development"/>
    <x v="4"/>
    <n v="2"/>
    <n v="38"/>
    <x v="1"/>
    <n v="3"/>
    <s v="Life Sciences"/>
    <n v="6288"/>
    <x v="0"/>
    <n v="4"/>
    <n v="3"/>
    <n v="1"/>
  </r>
  <r>
    <x v="1"/>
    <s v="Research &amp; Development"/>
    <x v="1"/>
    <n v="1"/>
    <n v="34"/>
    <x v="0"/>
    <n v="4"/>
    <s v="Life Sciences"/>
    <n v="2553"/>
    <x v="1"/>
    <n v="5"/>
    <n v="2"/>
    <n v="1"/>
  </r>
  <r>
    <x v="0"/>
    <s v="Sales"/>
    <x v="0"/>
    <n v="3"/>
    <n v="49"/>
    <x v="0"/>
    <n v="3"/>
    <s v="Marketing"/>
    <n v="7654"/>
    <x v="0"/>
    <n v="9"/>
    <n v="8"/>
    <n v="7"/>
  </r>
  <r>
    <x v="0"/>
    <s v="Sales"/>
    <x v="0"/>
    <n v="2"/>
    <n v="55"/>
    <x v="1"/>
    <n v="1"/>
    <s v="Medical"/>
    <n v="5160"/>
    <x v="0"/>
    <n v="9"/>
    <n v="7"/>
    <n v="7"/>
  </r>
  <r>
    <x v="1"/>
    <s v="Research &amp; Development"/>
    <x v="7"/>
    <n v="4"/>
    <n v="43"/>
    <x v="1"/>
    <n v="2"/>
    <s v="Life Sciences"/>
    <n v="17159"/>
    <x v="3"/>
    <n v="4"/>
    <n v="1"/>
    <n v="1"/>
  </r>
  <r>
    <x v="1"/>
    <s v="Research &amp; Development"/>
    <x v="7"/>
    <n v="3"/>
    <n v="27"/>
    <x v="1"/>
    <n v="1"/>
    <s v="Technical Degree"/>
    <n v="12808"/>
    <x v="3"/>
    <n v="9"/>
    <n v="8"/>
    <n v="0"/>
  </r>
  <r>
    <x v="1"/>
    <s v="Research &amp; Development"/>
    <x v="3"/>
    <n v="3"/>
    <n v="35"/>
    <x v="1"/>
    <n v="3"/>
    <s v="Other"/>
    <n v="10221"/>
    <x v="3"/>
    <n v="8"/>
    <n v="5"/>
    <n v="1"/>
  </r>
  <r>
    <x v="1"/>
    <s v="Sales"/>
    <x v="0"/>
    <n v="2"/>
    <n v="28"/>
    <x v="0"/>
    <n v="4"/>
    <s v="Marketing"/>
    <n v="4779"/>
    <x v="2"/>
    <n v="8"/>
    <n v="7"/>
    <n v="7"/>
  </r>
  <r>
    <x v="1"/>
    <s v="Human Resources"/>
    <x v="8"/>
    <n v="1"/>
    <n v="34"/>
    <x v="1"/>
    <n v="2"/>
    <s v="Human Resources"/>
    <n v="3737"/>
    <x v="2"/>
    <n v="3"/>
    <n v="2"/>
    <n v="0"/>
  </r>
  <r>
    <x v="0"/>
    <s v="Research &amp; Development"/>
    <x v="1"/>
    <n v="1"/>
    <n v="26"/>
    <x v="0"/>
    <n v="2"/>
    <s v="Medical"/>
    <n v="2366"/>
    <x v="1"/>
    <n v="8"/>
    <n v="7"/>
    <n v="1"/>
  </r>
  <r>
    <x v="1"/>
    <s v="Research &amp; Development"/>
    <x v="1"/>
    <n v="1"/>
    <n v="27"/>
    <x v="1"/>
    <n v="3"/>
    <s v="Medical"/>
    <n v="1706"/>
    <x v="1"/>
    <n v="0"/>
    <n v="0"/>
    <n v="0"/>
  </r>
  <r>
    <x v="1"/>
    <s v="Sales"/>
    <x v="5"/>
    <n v="4"/>
    <n v="51"/>
    <x v="0"/>
    <n v="4"/>
    <s v="Marketing"/>
    <n v="16307"/>
    <x v="3"/>
    <n v="20"/>
    <n v="6"/>
    <n v="4"/>
  </r>
  <r>
    <x v="1"/>
    <s v="Research &amp; Development"/>
    <x v="4"/>
    <n v="2"/>
    <n v="44"/>
    <x v="1"/>
    <n v="3"/>
    <s v="Medical"/>
    <n v="5933"/>
    <x v="0"/>
    <n v="5"/>
    <n v="2"/>
    <n v="2"/>
  </r>
  <r>
    <x v="1"/>
    <s v="Research &amp; Development"/>
    <x v="1"/>
    <n v="1"/>
    <n v="25"/>
    <x v="1"/>
    <n v="1"/>
    <s v="Medical"/>
    <n v="3424"/>
    <x v="2"/>
    <n v="4"/>
    <n v="3"/>
    <n v="0"/>
  </r>
  <r>
    <x v="1"/>
    <s v="Sales"/>
    <x v="0"/>
    <n v="2"/>
    <n v="33"/>
    <x v="1"/>
    <n v="3"/>
    <s v="Medical"/>
    <n v="4037"/>
    <x v="2"/>
    <n v="9"/>
    <n v="8"/>
    <n v="0"/>
  </r>
  <r>
    <x v="1"/>
    <s v="Research &amp; Development"/>
    <x v="1"/>
    <n v="1"/>
    <n v="35"/>
    <x v="0"/>
    <n v="1"/>
    <s v="Medical"/>
    <n v="2559"/>
    <x v="1"/>
    <n v="6"/>
    <n v="5"/>
    <n v="1"/>
  </r>
  <r>
    <x v="1"/>
    <s v="Sales"/>
    <x v="0"/>
    <n v="2"/>
    <n v="36"/>
    <x v="1"/>
    <n v="2"/>
    <s v="Life Sciences"/>
    <n v="6201"/>
    <x v="0"/>
    <n v="18"/>
    <n v="14"/>
    <n v="4"/>
  </r>
  <r>
    <x v="1"/>
    <s v="Sales"/>
    <x v="0"/>
    <n v="2"/>
    <n v="32"/>
    <x v="1"/>
    <n v="4"/>
    <s v="Life Sciences"/>
    <n v="4403"/>
    <x v="2"/>
    <n v="5"/>
    <n v="2"/>
    <n v="0"/>
  </r>
  <r>
    <x v="1"/>
    <s v="Research &amp; Development"/>
    <x v="1"/>
    <n v="1"/>
    <n v="30"/>
    <x v="1"/>
    <n v="4"/>
    <s v="Life Sciences"/>
    <n v="3761"/>
    <x v="2"/>
    <n v="5"/>
    <n v="4"/>
    <n v="0"/>
  </r>
  <r>
    <x v="1"/>
    <s v="Sales"/>
    <x v="0"/>
    <n v="3"/>
    <n v="53"/>
    <x v="0"/>
    <n v="2"/>
    <s v="Marketing"/>
    <n v="10934"/>
    <x v="3"/>
    <n v="5"/>
    <n v="2"/>
    <n v="0"/>
  </r>
  <r>
    <x v="1"/>
    <s v="Sales"/>
    <x v="0"/>
    <n v="3"/>
    <n v="45"/>
    <x v="1"/>
    <n v="3"/>
    <s v="Marketing"/>
    <n v="10761"/>
    <x v="3"/>
    <n v="5"/>
    <n v="4"/>
    <n v="0"/>
  </r>
  <r>
    <x v="1"/>
    <s v="Research &amp; Development"/>
    <x v="1"/>
    <n v="2"/>
    <n v="32"/>
    <x v="0"/>
    <n v="2"/>
    <s v="Medical"/>
    <n v="5175"/>
    <x v="0"/>
    <n v="5"/>
    <n v="3"/>
    <n v="1"/>
  </r>
  <r>
    <x v="1"/>
    <s v="Research &amp; Development"/>
    <x v="3"/>
    <n v="4"/>
    <n v="52"/>
    <x v="0"/>
    <n v="4"/>
    <s v="Medical"/>
    <n v="13826"/>
    <x v="3"/>
    <n v="9"/>
    <n v="8"/>
    <n v="0"/>
  </r>
  <r>
    <x v="1"/>
    <s v="Sales"/>
    <x v="0"/>
    <n v="2"/>
    <n v="37"/>
    <x v="1"/>
    <n v="4"/>
    <s v="Marketing"/>
    <n v="6334"/>
    <x v="0"/>
    <n v="1"/>
    <n v="0"/>
    <n v="0"/>
  </r>
  <r>
    <x v="1"/>
    <s v="Human Resources"/>
    <x v="8"/>
    <n v="1"/>
    <n v="28"/>
    <x v="1"/>
    <n v="2"/>
    <s v="Medical"/>
    <n v="4936"/>
    <x v="2"/>
    <n v="5"/>
    <n v="1"/>
    <n v="0"/>
  </r>
  <r>
    <x v="1"/>
    <s v="Research &amp; Development"/>
    <x v="3"/>
    <n v="2"/>
    <n v="22"/>
    <x v="1"/>
    <n v="2"/>
    <s v="Life Sciences"/>
    <n v="4775"/>
    <x v="2"/>
    <n v="2"/>
    <n v="2"/>
    <n v="2"/>
  </r>
  <r>
    <x v="1"/>
    <s v="Research &amp; Development"/>
    <x v="2"/>
    <n v="1"/>
    <n v="44"/>
    <x v="1"/>
    <n v="4"/>
    <s v="Life Sciences"/>
    <n v="2818"/>
    <x v="1"/>
    <n v="3"/>
    <n v="2"/>
    <n v="0"/>
  </r>
  <r>
    <x v="1"/>
    <s v="Research &amp; Development"/>
    <x v="1"/>
    <n v="1"/>
    <n v="42"/>
    <x v="1"/>
    <n v="1"/>
    <s v="Medical"/>
    <n v="2515"/>
    <x v="1"/>
    <n v="2"/>
    <n v="1"/>
    <n v="2"/>
  </r>
  <r>
    <x v="1"/>
    <s v="Human Resources"/>
    <x v="8"/>
    <n v="1"/>
    <n v="36"/>
    <x v="1"/>
    <n v="3"/>
    <s v="Life Sciences"/>
    <n v="2342"/>
    <x v="1"/>
    <n v="5"/>
    <n v="4"/>
    <n v="0"/>
  </r>
  <r>
    <x v="1"/>
    <s v="Sales"/>
    <x v="0"/>
    <n v="2"/>
    <n v="25"/>
    <x v="1"/>
    <n v="1"/>
    <s v="Other"/>
    <n v="4194"/>
    <x v="2"/>
    <n v="5"/>
    <n v="3"/>
    <n v="0"/>
  </r>
  <r>
    <x v="1"/>
    <s v="Research &amp; Development"/>
    <x v="3"/>
    <n v="3"/>
    <n v="35"/>
    <x v="0"/>
    <n v="3"/>
    <s v="Life Sciences"/>
    <n v="10685"/>
    <x v="3"/>
    <n v="17"/>
    <n v="14"/>
    <n v="5"/>
  </r>
  <r>
    <x v="0"/>
    <s v="Research &amp; Development"/>
    <x v="1"/>
    <n v="1"/>
    <n v="35"/>
    <x v="0"/>
    <n v="4"/>
    <s v="Life Sciences"/>
    <n v="2022"/>
    <x v="1"/>
    <n v="10"/>
    <n v="2"/>
    <n v="7"/>
  </r>
  <r>
    <x v="1"/>
    <s v="Research &amp; Development"/>
    <x v="2"/>
    <n v="1"/>
    <n v="32"/>
    <x v="1"/>
    <n v="3"/>
    <s v="Life Sciences"/>
    <n v="2314"/>
    <x v="1"/>
    <n v="3"/>
    <n v="0"/>
    <n v="0"/>
  </r>
  <r>
    <x v="1"/>
    <s v="Sales"/>
    <x v="0"/>
    <n v="2"/>
    <n v="25"/>
    <x v="1"/>
    <n v="1"/>
    <s v="Marketing"/>
    <n v="4256"/>
    <x v="2"/>
    <n v="5"/>
    <n v="2"/>
    <n v="0"/>
  </r>
  <r>
    <x v="1"/>
    <s v="Research &amp; Development"/>
    <x v="1"/>
    <n v="1"/>
    <n v="49"/>
    <x v="0"/>
    <n v="3"/>
    <s v="Technical Degree"/>
    <n v="3580"/>
    <x v="2"/>
    <n v="4"/>
    <n v="2"/>
    <n v="0"/>
  </r>
  <r>
    <x v="1"/>
    <s v="Research &amp; Development"/>
    <x v="2"/>
    <n v="1"/>
    <n v="24"/>
    <x v="1"/>
    <n v="1"/>
    <s v="Life Sciences"/>
    <n v="3162"/>
    <x v="2"/>
    <n v="5"/>
    <n v="2"/>
    <n v="3"/>
  </r>
  <r>
    <x v="1"/>
    <s v="Sales"/>
    <x v="0"/>
    <n v="2"/>
    <n v="32"/>
    <x v="1"/>
    <n v="2"/>
    <s v="Life Sciences"/>
    <n v="6524"/>
    <x v="0"/>
    <n v="10"/>
    <n v="8"/>
    <n v="5"/>
  </r>
  <r>
    <x v="1"/>
    <s v="Sales"/>
    <x v="6"/>
    <n v="1"/>
    <n v="38"/>
    <x v="1"/>
    <n v="3"/>
    <s v="Marketing"/>
    <n v="2899"/>
    <x v="1"/>
    <n v="2"/>
    <n v="2"/>
    <n v="1"/>
  </r>
  <r>
    <x v="1"/>
    <s v="Research &amp; Development"/>
    <x v="2"/>
    <n v="2"/>
    <n v="42"/>
    <x v="0"/>
    <n v="3"/>
    <s v="Life Sciences"/>
    <n v="5231"/>
    <x v="0"/>
    <n v="5"/>
    <n v="3"/>
    <n v="1"/>
  </r>
  <r>
    <x v="1"/>
    <s v="Research &amp; Development"/>
    <x v="1"/>
    <n v="1"/>
    <n v="31"/>
    <x v="1"/>
    <n v="4"/>
    <s v="Life Sciences"/>
    <n v="2356"/>
    <x v="1"/>
    <n v="6"/>
    <n v="4"/>
    <n v="0"/>
  </r>
  <r>
    <x v="0"/>
    <s v="Sales"/>
    <x v="6"/>
    <n v="1"/>
    <n v="29"/>
    <x v="0"/>
    <n v="3"/>
    <s v="Medical"/>
    <n v="2800"/>
    <x v="1"/>
    <n v="3"/>
    <n v="2"/>
    <n v="0"/>
  </r>
  <r>
    <x v="1"/>
    <s v="Sales"/>
    <x v="0"/>
    <n v="4"/>
    <n v="53"/>
    <x v="1"/>
    <n v="3"/>
    <s v="Marketing"/>
    <n v="11836"/>
    <x v="3"/>
    <n v="2"/>
    <n v="0"/>
    <n v="2"/>
  </r>
  <r>
    <x v="1"/>
    <s v="Research &amp; Development"/>
    <x v="3"/>
    <n v="3"/>
    <n v="35"/>
    <x v="1"/>
    <n v="3"/>
    <s v="Technical Degree"/>
    <n v="10903"/>
    <x v="3"/>
    <n v="13"/>
    <n v="10"/>
    <n v="4"/>
  </r>
  <r>
    <x v="1"/>
    <s v="Sales"/>
    <x v="6"/>
    <n v="1"/>
    <n v="37"/>
    <x v="0"/>
    <n v="2"/>
    <s v="Medical"/>
    <n v="2973"/>
    <x v="1"/>
    <n v="5"/>
    <n v="4"/>
    <n v="0"/>
  </r>
  <r>
    <x v="1"/>
    <s v="Research &amp; Development"/>
    <x v="7"/>
    <n v="4"/>
    <n v="53"/>
    <x v="0"/>
    <n v="4"/>
    <s v="Life Sciences"/>
    <n v="14275"/>
    <x v="3"/>
    <n v="12"/>
    <n v="9"/>
    <n v="3"/>
  </r>
  <r>
    <x v="1"/>
    <s v="Research &amp; Development"/>
    <x v="4"/>
    <n v="2"/>
    <n v="43"/>
    <x v="0"/>
    <n v="3"/>
    <s v="Life Sciences"/>
    <n v="5562"/>
    <x v="0"/>
    <n v="5"/>
    <n v="2"/>
    <n v="2"/>
  </r>
  <r>
    <x v="1"/>
    <s v="Sales"/>
    <x v="0"/>
    <n v="2"/>
    <n v="47"/>
    <x v="0"/>
    <n v="2"/>
    <s v="Marketing"/>
    <n v="4537"/>
    <x v="2"/>
    <n v="7"/>
    <n v="6"/>
    <n v="7"/>
  </r>
  <r>
    <x v="1"/>
    <s v="Sales"/>
    <x v="0"/>
    <n v="3"/>
    <n v="37"/>
    <x v="1"/>
    <n v="2"/>
    <s v="Medical"/>
    <n v="7642"/>
    <x v="0"/>
    <n v="10"/>
    <n v="0"/>
    <n v="0"/>
  </r>
  <r>
    <x v="1"/>
    <s v="Research &amp; Development"/>
    <x v="5"/>
    <n v="4"/>
    <n v="50"/>
    <x v="1"/>
    <n v="4"/>
    <s v="Life Sciences"/>
    <n v="17924"/>
    <x v="3"/>
    <n v="31"/>
    <n v="6"/>
    <n v="14"/>
  </r>
  <r>
    <x v="1"/>
    <s v="Human Resources"/>
    <x v="8"/>
    <n v="2"/>
    <n v="39"/>
    <x v="0"/>
    <n v="3"/>
    <s v="Life Sciences"/>
    <n v="5204"/>
    <x v="0"/>
    <n v="5"/>
    <n v="4"/>
    <n v="0"/>
  </r>
  <r>
    <x v="1"/>
    <s v="Human Resources"/>
    <x v="8"/>
    <n v="1"/>
    <n v="33"/>
    <x v="1"/>
    <n v="2"/>
    <s v="Human Resources"/>
    <n v="2277"/>
    <x v="1"/>
    <n v="4"/>
    <n v="3"/>
    <n v="0"/>
  </r>
  <r>
    <x v="0"/>
    <s v="Research &amp; Development"/>
    <x v="2"/>
    <n v="1"/>
    <n v="32"/>
    <x v="1"/>
    <n v="4"/>
    <s v="Life Sciences"/>
    <n v="2795"/>
    <x v="1"/>
    <n v="1"/>
    <n v="0"/>
    <n v="0"/>
  </r>
  <r>
    <x v="1"/>
    <s v="Research &amp; Development"/>
    <x v="2"/>
    <n v="1"/>
    <n v="29"/>
    <x v="0"/>
    <n v="1"/>
    <s v="Medical"/>
    <n v="2532"/>
    <x v="1"/>
    <n v="4"/>
    <n v="3"/>
    <n v="0"/>
  </r>
  <r>
    <x v="1"/>
    <s v="Research &amp; Development"/>
    <x v="1"/>
    <n v="1"/>
    <n v="44"/>
    <x v="1"/>
    <n v="2"/>
    <s v="Life Sciences"/>
    <n v="2559"/>
    <x v="1"/>
    <n v="8"/>
    <n v="7"/>
    <n v="7"/>
  </r>
  <r>
    <x v="1"/>
    <s v="Sales"/>
    <x v="0"/>
    <n v="2"/>
    <n v="28"/>
    <x v="1"/>
    <n v="4"/>
    <s v="Medical"/>
    <n v="4908"/>
    <x v="2"/>
    <n v="4"/>
    <n v="2"/>
    <n v="0"/>
  </r>
  <r>
    <x v="0"/>
    <s v="Research &amp; Development"/>
    <x v="2"/>
    <n v="1"/>
    <n v="58"/>
    <x v="1"/>
    <n v="1"/>
    <s v="Life Sciences"/>
    <n v="2380"/>
    <x v="1"/>
    <n v="1"/>
    <n v="0"/>
    <n v="0"/>
  </r>
  <r>
    <x v="1"/>
    <s v="Research &amp; Development"/>
    <x v="3"/>
    <n v="2"/>
    <n v="43"/>
    <x v="0"/>
    <n v="3"/>
    <s v="Life Sciences"/>
    <n v="4765"/>
    <x v="2"/>
    <n v="1"/>
    <n v="0"/>
    <n v="0"/>
  </r>
  <r>
    <x v="0"/>
    <s v="Sales"/>
    <x v="6"/>
    <n v="1"/>
    <n v="20"/>
    <x v="0"/>
    <n v="3"/>
    <s v="Medical"/>
    <n v="2044"/>
    <x v="1"/>
    <n v="2"/>
    <n v="2"/>
    <n v="0"/>
  </r>
  <r>
    <x v="0"/>
    <s v="Research &amp; Development"/>
    <x v="1"/>
    <n v="1"/>
    <n v="21"/>
    <x v="0"/>
    <n v="1"/>
    <s v="Other"/>
    <n v="2693"/>
    <x v="1"/>
    <n v="1"/>
    <n v="0"/>
    <n v="0"/>
  </r>
  <r>
    <x v="1"/>
    <s v="Research &amp; Development"/>
    <x v="4"/>
    <n v="2"/>
    <n v="36"/>
    <x v="1"/>
    <n v="1"/>
    <s v="Life Sciences"/>
    <n v="6586"/>
    <x v="0"/>
    <n v="16"/>
    <n v="8"/>
    <n v="4"/>
  </r>
  <r>
    <x v="1"/>
    <s v="Sales"/>
    <x v="6"/>
    <n v="1"/>
    <n v="47"/>
    <x v="0"/>
    <n v="4"/>
    <s v="Life Sciences"/>
    <n v="3294"/>
    <x v="2"/>
    <n v="3"/>
    <n v="2"/>
    <n v="1"/>
  </r>
  <r>
    <x v="0"/>
    <s v="Research &amp; Development"/>
    <x v="3"/>
    <n v="2"/>
    <n v="22"/>
    <x v="0"/>
    <n v="1"/>
    <s v="Life Sciences"/>
    <n v="4171"/>
    <x v="2"/>
    <n v="3"/>
    <n v="2"/>
    <n v="0"/>
  </r>
  <r>
    <x v="0"/>
    <s v="Research &amp; Development"/>
    <x v="2"/>
    <n v="1"/>
    <n v="41"/>
    <x v="0"/>
    <n v="4"/>
    <s v="Life Sciences"/>
    <n v="2778"/>
    <x v="1"/>
    <n v="7"/>
    <n v="7"/>
    <n v="1"/>
  </r>
  <r>
    <x v="1"/>
    <s v="Research &amp; Development"/>
    <x v="1"/>
    <n v="1"/>
    <n v="28"/>
    <x v="0"/>
    <n v="3"/>
    <s v="Medical"/>
    <n v="2377"/>
    <x v="1"/>
    <n v="2"/>
    <n v="2"/>
    <n v="2"/>
  </r>
  <r>
    <x v="0"/>
    <s v="Research &amp; Development"/>
    <x v="2"/>
    <n v="1"/>
    <n v="39"/>
    <x v="1"/>
    <n v="3"/>
    <s v="Medical"/>
    <n v="2404"/>
    <x v="1"/>
    <n v="2"/>
    <n v="2"/>
    <n v="2"/>
  </r>
  <r>
    <x v="1"/>
    <s v="Research &amp; Development"/>
    <x v="1"/>
    <n v="1"/>
    <n v="27"/>
    <x v="0"/>
    <n v="3"/>
    <s v="Life Sciences"/>
    <n v="2318"/>
    <x v="1"/>
    <n v="1"/>
    <n v="1"/>
    <n v="0"/>
  </r>
  <r>
    <x v="1"/>
    <s v="Research &amp; Development"/>
    <x v="2"/>
    <n v="1"/>
    <n v="34"/>
    <x v="1"/>
    <n v="3"/>
    <s v="Life Sciences"/>
    <n v="2008"/>
    <x v="1"/>
    <n v="1"/>
    <n v="0"/>
    <n v="1"/>
  </r>
  <r>
    <x v="1"/>
    <s v="Sales"/>
    <x v="0"/>
    <n v="2"/>
    <n v="42"/>
    <x v="0"/>
    <n v="2"/>
    <s v="Medical"/>
    <n v="6244"/>
    <x v="0"/>
    <n v="5"/>
    <n v="4"/>
    <n v="0"/>
  </r>
  <r>
    <x v="1"/>
    <s v="Research &amp; Development"/>
    <x v="1"/>
    <n v="1"/>
    <n v="33"/>
    <x v="1"/>
    <n v="4"/>
    <s v="Other"/>
    <n v="2799"/>
    <x v="1"/>
    <n v="3"/>
    <n v="2"/>
    <n v="0"/>
  </r>
  <r>
    <x v="1"/>
    <s v="Research &amp; Development"/>
    <x v="4"/>
    <n v="3"/>
    <n v="58"/>
    <x v="0"/>
    <n v="3"/>
    <s v="Technical Degree"/>
    <n v="10552"/>
    <x v="3"/>
    <n v="6"/>
    <n v="0"/>
    <n v="0"/>
  </r>
  <r>
    <x v="1"/>
    <s v="Sales"/>
    <x v="6"/>
    <n v="1"/>
    <n v="31"/>
    <x v="1"/>
    <n v="4"/>
    <s v="Life Sciences"/>
    <n v="2329"/>
    <x v="1"/>
    <n v="7"/>
    <n v="7"/>
    <n v="5"/>
  </r>
  <r>
    <x v="1"/>
    <s v="Research &amp; Development"/>
    <x v="4"/>
    <n v="2"/>
    <n v="35"/>
    <x v="0"/>
    <n v="1"/>
    <s v="Life Sciences"/>
    <n v="4014"/>
    <x v="2"/>
    <n v="10"/>
    <n v="6"/>
    <n v="0"/>
  </r>
  <r>
    <x v="1"/>
    <s v="Research &amp; Development"/>
    <x v="2"/>
    <n v="3"/>
    <n v="49"/>
    <x v="0"/>
    <n v="2"/>
    <s v="Other"/>
    <n v="7403"/>
    <x v="0"/>
    <n v="26"/>
    <n v="9"/>
    <n v="1"/>
  </r>
  <r>
    <x v="1"/>
    <s v="Research &amp; Development"/>
    <x v="1"/>
    <n v="1"/>
    <n v="48"/>
    <x v="1"/>
    <n v="4"/>
    <s v="Medical"/>
    <n v="2259"/>
    <x v="1"/>
    <n v="0"/>
    <n v="0"/>
    <n v="0"/>
  </r>
  <r>
    <x v="1"/>
    <s v="Sales"/>
    <x v="0"/>
    <n v="2"/>
    <n v="31"/>
    <x v="0"/>
    <n v="2"/>
    <s v="Marketing"/>
    <n v="6932"/>
    <x v="0"/>
    <n v="9"/>
    <n v="8"/>
    <n v="0"/>
  </r>
  <r>
    <x v="1"/>
    <s v="Research &amp; Development"/>
    <x v="1"/>
    <n v="1"/>
    <n v="36"/>
    <x v="1"/>
    <n v="4"/>
    <s v="Other"/>
    <n v="4678"/>
    <x v="2"/>
    <n v="6"/>
    <n v="2"/>
    <n v="0"/>
  </r>
  <r>
    <x v="1"/>
    <s v="Research &amp; Development"/>
    <x v="7"/>
    <n v="3"/>
    <n v="38"/>
    <x v="0"/>
    <n v="3"/>
    <s v="Technical Degree"/>
    <n v="13582"/>
    <x v="3"/>
    <n v="15"/>
    <n v="12"/>
    <n v="5"/>
  </r>
  <r>
    <x v="1"/>
    <s v="Research &amp; Development"/>
    <x v="2"/>
    <n v="1"/>
    <n v="32"/>
    <x v="0"/>
    <n v="3"/>
    <s v="Life Sciences"/>
    <n v="2332"/>
    <x v="1"/>
    <n v="3"/>
    <n v="0"/>
    <n v="0"/>
  </r>
  <r>
    <x v="0"/>
    <s v="Sales"/>
    <x v="6"/>
    <n v="1"/>
    <n v="25"/>
    <x v="1"/>
    <n v="2"/>
    <s v="Marketing"/>
    <n v="2413"/>
    <x v="1"/>
    <n v="1"/>
    <n v="0"/>
    <n v="0"/>
  </r>
  <r>
    <x v="1"/>
    <s v="Sales"/>
    <x v="0"/>
    <n v="3"/>
    <n v="40"/>
    <x v="1"/>
    <n v="4"/>
    <s v="Marketing"/>
    <n v="9705"/>
    <x v="3"/>
    <n v="1"/>
    <n v="0"/>
    <n v="0"/>
  </r>
  <r>
    <x v="1"/>
    <s v="Sales"/>
    <x v="0"/>
    <n v="2"/>
    <n v="26"/>
    <x v="1"/>
    <n v="3"/>
    <s v="Medical"/>
    <n v="4294"/>
    <x v="2"/>
    <n v="7"/>
    <n v="7"/>
    <n v="0"/>
  </r>
  <r>
    <x v="1"/>
    <s v="Research &amp; Development"/>
    <x v="2"/>
    <n v="1"/>
    <n v="41"/>
    <x v="1"/>
    <n v="3"/>
    <s v="Medical"/>
    <n v="4721"/>
    <x v="2"/>
    <n v="18"/>
    <n v="13"/>
    <n v="2"/>
  </r>
  <r>
    <x v="1"/>
    <s v="Research &amp; Development"/>
    <x v="2"/>
    <n v="1"/>
    <n v="36"/>
    <x v="1"/>
    <n v="4"/>
    <s v="Medical"/>
    <n v="2519"/>
    <x v="1"/>
    <n v="11"/>
    <n v="8"/>
    <n v="3"/>
  </r>
  <r>
    <x v="0"/>
    <s v="Sales"/>
    <x v="6"/>
    <n v="1"/>
    <n v="19"/>
    <x v="1"/>
    <n v="3"/>
    <s v="Other"/>
    <n v="2121"/>
    <x v="1"/>
    <n v="1"/>
    <n v="0"/>
    <n v="0"/>
  </r>
  <r>
    <x v="0"/>
    <s v="Research &amp; Development"/>
    <x v="2"/>
    <n v="1"/>
    <n v="20"/>
    <x v="1"/>
    <n v="3"/>
    <s v="Technical Degree"/>
    <n v="2973"/>
    <x v="1"/>
    <n v="1"/>
    <n v="0"/>
    <n v="0"/>
  </r>
  <r>
    <x v="1"/>
    <s v="Research &amp; Development"/>
    <x v="4"/>
    <n v="2"/>
    <n v="31"/>
    <x v="0"/>
    <n v="3"/>
    <s v="Medical"/>
    <n v="5855"/>
    <x v="0"/>
    <n v="9"/>
    <n v="7"/>
    <n v="8"/>
  </r>
  <r>
    <x v="1"/>
    <s v="Research &amp; Development"/>
    <x v="1"/>
    <n v="1"/>
    <n v="40"/>
    <x v="1"/>
    <n v="4"/>
    <s v="Medical"/>
    <n v="3617"/>
    <x v="2"/>
    <n v="1"/>
    <n v="1"/>
    <n v="0"/>
  </r>
  <r>
    <x v="1"/>
    <s v="Research &amp; Development"/>
    <x v="3"/>
    <n v="2"/>
    <n v="32"/>
    <x v="0"/>
    <n v="4"/>
    <s v="Medical"/>
    <n v="6725"/>
    <x v="0"/>
    <n v="8"/>
    <n v="7"/>
    <n v="6"/>
  </r>
  <r>
    <x v="0"/>
    <s v="Sales"/>
    <x v="0"/>
    <n v="3"/>
    <n v="36"/>
    <x v="1"/>
    <n v="1"/>
    <s v="Life Sciences"/>
    <n v="10325"/>
    <x v="3"/>
    <n v="16"/>
    <n v="7"/>
    <n v="3"/>
  </r>
  <r>
    <x v="1"/>
    <s v="Research &amp; Development"/>
    <x v="4"/>
    <n v="2"/>
    <n v="33"/>
    <x v="0"/>
    <n v="3"/>
    <s v="Life Sciences"/>
    <n v="6949"/>
    <x v="0"/>
    <n v="5"/>
    <n v="0"/>
    <n v="1"/>
  </r>
  <r>
    <x v="0"/>
    <s v="Sales"/>
    <x v="0"/>
    <n v="3"/>
    <n v="37"/>
    <x v="1"/>
    <n v="4"/>
    <s v="Life Sciences"/>
    <n v="10609"/>
    <x v="3"/>
    <n v="14"/>
    <n v="1"/>
    <n v="11"/>
  </r>
  <r>
    <x v="1"/>
    <s v="Research &amp; Development"/>
    <x v="2"/>
    <n v="2"/>
    <n v="45"/>
    <x v="1"/>
    <n v="2"/>
    <s v="Life Sciences"/>
    <n v="4447"/>
    <x v="2"/>
    <n v="9"/>
    <n v="7"/>
    <n v="0"/>
  </r>
  <r>
    <x v="1"/>
    <s v="Sales"/>
    <x v="6"/>
    <n v="1"/>
    <n v="29"/>
    <x v="0"/>
    <n v="3"/>
    <s v="Technical Degree"/>
    <n v="2157"/>
    <x v="1"/>
    <n v="3"/>
    <n v="1"/>
    <n v="0"/>
  </r>
  <r>
    <x v="1"/>
    <s v="Sales"/>
    <x v="0"/>
    <n v="2"/>
    <n v="35"/>
    <x v="0"/>
    <n v="3"/>
    <s v="Medical"/>
    <n v="4601"/>
    <x v="2"/>
    <n v="5"/>
    <n v="2"/>
    <n v="1"/>
  </r>
  <r>
    <x v="1"/>
    <s v="Research &amp; Development"/>
    <x v="5"/>
    <n v="4"/>
    <n v="52"/>
    <x v="1"/>
    <n v="2"/>
    <s v="Life Sciences"/>
    <n v="17099"/>
    <x v="3"/>
    <n v="9"/>
    <n v="8"/>
    <n v="7"/>
  </r>
  <r>
    <x v="0"/>
    <s v="Research &amp; Development"/>
    <x v="1"/>
    <n v="1"/>
    <n v="58"/>
    <x v="1"/>
    <n v="3"/>
    <s v="Technical Degree"/>
    <n v="2479"/>
    <x v="1"/>
    <n v="1"/>
    <n v="0"/>
    <n v="0"/>
  </r>
  <r>
    <x v="1"/>
    <s v="Sales"/>
    <x v="5"/>
    <n v="4"/>
    <n v="53"/>
    <x v="1"/>
    <n v="2"/>
    <s v="Medical"/>
    <n v="14852"/>
    <x v="3"/>
    <n v="17"/>
    <n v="13"/>
    <n v="15"/>
  </r>
  <r>
    <x v="1"/>
    <s v="Sales"/>
    <x v="0"/>
    <n v="3"/>
    <n v="30"/>
    <x v="1"/>
    <n v="2"/>
    <s v="Other"/>
    <n v="7264"/>
    <x v="0"/>
    <n v="8"/>
    <n v="4"/>
    <n v="7"/>
  </r>
  <r>
    <x v="1"/>
    <s v="Sales"/>
    <x v="0"/>
    <n v="2"/>
    <n v="38"/>
    <x v="0"/>
    <n v="3"/>
    <s v="Technical Degree"/>
    <n v="5666"/>
    <x v="0"/>
    <n v="5"/>
    <n v="3"/>
    <n v="1"/>
  </r>
  <r>
    <x v="1"/>
    <s v="Sales"/>
    <x v="0"/>
    <n v="3"/>
    <n v="35"/>
    <x v="1"/>
    <n v="4"/>
    <s v="Life Sciences"/>
    <n v="7823"/>
    <x v="0"/>
    <n v="10"/>
    <n v="9"/>
    <n v="0"/>
  </r>
  <r>
    <x v="1"/>
    <s v="Sales"/>
    <x v="0"/>
    <n v="3"/>
    <n v="39"/>
    <x v="1"/>
    <n v="5"/>
    <s v="Life Sciences"/>
    <n v="7880"/>
    <x v="0"/>
    <n v="8"/>
    <n v="7"/>
    <n v="0"/>
  </r>
  <r>
    <x v="0"/>
    <s v="Sales"/>
    <x v="0"/>
    <n v="4"/>
    <n v="40"/>
    <x v="0"/>
    <n v="3"/>
    <s v="Life Sciences"/>
    <n v="13194"/>
    <x v="3"/>
    <n v="1"/>
    <n v="0"/>
    <n v="0"/>
  </r>
  <r>
    <x v="1"/>
    <s v="Research &amp; Development"/>
    <x v="3"/>
    <n v="2"/>
    <n v="47"/>
    <x v="1"/>
    <n v="4"/>
    <s v="Medical"/>
    <n v="5067"/>
    <x v="0"/>
    <n v="19"/>
    <n v="10"/>
    <n v="2"/>
  </r>
  <r>
    <x v="1"/>
    <s v="Sales"/>
    <x v="0"/>
    <n v="2"/>
    <n v="36"/>
    <x v="1"/>
    <n v="4"/>
    <s v="Technical Degree"/>
    <n v="5079"/>
    <x v="0"/>
    <n v="7"/>
    <n v="7"/>
    <n v="0"/>
  </r>
  <r>
    <x v="0"/>
    <s v="Research &amp; Development"/>
    <x v="1"/>
    <n v="1"/>
    <n v="31"/>
    <x v="1"/>
    <n v="2"/>
    <s v="Medical"/>
    <n v="2321"/>
    <x v="1"/>
    <n v="3"/>
    <n v="2"/>
    <n v="1"/>
  </r>
  <r>
    <x v="1"/>
    <s v="Sales"/>
    <x v="5"/>
    <n v="4"/>
    <n v="33"/>
    <x v="1"/>
    <n v="3"/>
    <s v="Life Sciences"/>
    <n v="17444"/>
    <x v="3"/>
    <n v="10"/>
    <n v="8"/>
    <n v="6"/>
  </r>
  <r>
    <x v="0"/>
    <s v="Research &amp; Development"/>
    <x v="1"/>
    <n v="1"/>
    <n v="29"/>
    <x v="0"/>
    <n v="3"/>
    <s v="Life Sciences"/>
    <n v="2404"/>
    <x v="1"/>
    <n v="0"/>
    <n v="0"/>
    <n v="0"/>
  </r>
  <r>
    <x v="1"/>
    <s v="Research &amp; Development"/>
    <x v="1"/>
    <n v="1"/>
    <n v="33"/>
    <x v="0"/>
    <n v="1"/>
    <s v="Life Sciences"/>
    <n v="3452"/>
    <x v="2"/>
    <n v="3"/>
    <n v="2"/>
    <n v="0"/>
  </r>
  <r>
    <x v="1"/>
    <s v="Research &amp; Development"/>
    <x v="2"/>
    <n v="1"/>
    <n v="45"/>
    <x v="0"/>
    <n v="4"/>
    <s v="Medical"/>
    <n v="2270"/>
    <x v="1"/>
    <n v="5"/>
    <n v="3"/>
    <n v="0"/>
  </r>
  <r>
    <x v="1"/>
    <s v="Research &amp; Development"/>
    <x v="7"/>
    <n v="4"/>
    <n v="50"/>
    <x v="1"/>
    <n v="2"/>
    <s v="Medical"/>
    <n v="17399"/>
    <x v="3"/>
    <n v="5"/>
    <n v="4"/>
    <n v="1"/>
  </r>
  <r>
    <x v="1"/>
    <s v="Research &amp; Development"/>
    <x v="4"/>
    <n v="2"/>
    <n v="33"/>
    <x v="0"/>
    <n v="4"/>
    <s v="Other"/>
    <n v="5488"/>
    <x v="0"/>
    <n v="6"/>
    <n v="5"/>
    <n v="1"/>
  </r>
  <r>
    <x v="1"/>
    <s v="Research &amp; Development"/>
    <x v="7"/>
    <n v="5"/>
    <n v="41"/>
    <x v="1"/>
    <n v="3"/>
    <s v="Medical"/>
    <n v="19419"/>
    <x v="3"/>
    <n v="18"/>
    <n v="16"/>
    <n v="0"/>
  </r>
  <r>
    <x v="1"/>
    <s v="Research &amp; Development"/>
    <x v="2"/>
    <n v="1"/>
    <n v="27"/>
    <x v="0"/>
    <n v="4"/>
    <s v="Technical Degree"/>
    <n v="2811"/>
    <x v="1"/>
    <n v="2"/>
    <n v="2"/>
    <n v="2"/>
  </r>
  <r>
    <x v="1"/>
    <s v="Research &amp; Development"/>
    <x v="2"/>
    <n v="2"/>
    <n v="45"/>
    <x v="1"/>
    <n v="2"/>
    <s v="Life Sciences"/>
    <n v="3633"/>
    <x v="2"/>
    <n v="9"/>
    <n v="8"/>
    <n v="0"/>
  </r>
  <r>
    <x v="1"/>
    <s v="Sales"/>
    <x v="0"/>
    <n v="2"/>
    <n v="47"/>
    <x v="0"/>
    <n v="2"/>
    <s v="Life Sciences"/>
    <n v="4163"/>
    <x v="2"/>
    <n v="9"/>
    <n v="0"/>
    <n v="0"/>
  </r>
  <r>
    <x v="0"/>
    <s v="Research &amp; Development"/>
    <x v="1"/>
    <n v="1"/>
    <n v="30"/>
    <x v="0"/>
    <n v="3"/>
    <s v="Life Sciences"/>
    <n v="2132"/>
    <x v="1"/>
    <n v="5"/>
    <n v="2"/>
    <n v="0"/>
  </r>
  <r>
    <x v="1"/>
    <s v="Research &amp; Development"/>
    <x v="3"/>
    <n v="4"/>
    <n v="50"/>
    <x v="1"/>
    <n v="3"/>
    <s v="Life Sciences"/>
    <n v="13973"/>
    <x v="3"/>
    <n v="12"/>
    <n v="11"/>
    <n v="1"/>
  </r>
  <r>
    <x v="1"/>
    <s v="Research &amp; Development"/>
    <x v="1"/>
    <n v="1"/>
    <n v="38"/>
    <x v="1"/>
    <n v="1"/>
    <s v="Medical"/>
    <n v="2684"/>
    <x v="1"/>
    <n v="2"/>
    <n v="1"/>
    <n v="0"/>
  </r>
  <r>
    <x v="1"/>
    <s v="Research &amp; Development"/>
    <x v="3"/>
    <n v="3"/>
    <n v="46"/>
    <x v="1"/>
    <n v="2"/>
    <s v="Medical"/>
    <n v="10845"/>
    <x v="3"/>
    <n v="8"/>
    <n v="7"/>
    <n v="0"/>
  </r>
  <r>
    <x v="1"/>
    <s v="Research &amp; Development"/>
    <x v="3"/>
    <n v="2"/>
    <n v="24"/>
    <x v="0"/>
    <n v="1"/>
    <s v="Medical"/>
    <n v="4377"/>
    <x v="2"/>
    <n v="4"/>
    <n v="2"/>
    <n v="3"/>
  </r>
  <r>
    <x v="0"/>
    <s v="Research &amp; Development"/>
    <x v="2"/>
    <n v="1"/>
    <n v="35"/>
    <x v="1"/>
    <n v="4"/>
    <s v="Other"/>
    <n v="3743"/>
    <x v="2"/>
    <n v="4"/>
    <n v="2"/>
    <n v="0"/>
  </r>
  <r>
    <x v="1"/>
    <s v="Research &amp; Development"/>
    <x v="3"/>
    <n v="2"/>
    <n v="31"/>
    <x v="0"/>
    <n v="1"/>
    <s v="Life Sciences"/>
    <n v="4148"/>
    <x v="2"/>
    <n v="4"/>
    <n v="3"/>
    <n v="0"/>
  </r>
  <r>
    <x v="1"/>
    <s v="Research &amp; Development"/>
    <x v="1"/>
    <n v="1"/>
    <n v="18"/>
    <x v="1"/>
    <n v="2"/>
    <s v="Life Sciences"/>
    <n v="1051"/>
    <x v="1"/>
    <n v="0"/>
    <n v="0"/>
    <n v="0"/>
  </r>
  <r>
    <x v="1"/>
    <s v="Research &amp; Development"/>
    <x v="3"/>
    <n v="3"/>
    <n v="54"/>
    <x v="0"/>
    <n v="3"/>
    <s v="Technical Degree"/>
    <n v="10739"/>
    <x v="3"/>
    <n v="10"/>
    <n v="7"/>
    <n v="0"/>
  </r>
  <r>
    <x v="1"/>
    <s v="Research &amp; Development"/>
    <x v="4"/>
    <n v="3"/>
    <n v="35"/>
    <x v="0"/>
    <n v="4"/>
    <s v="Medical"/>
    <n v="10388"/>
    <x v="3"/>
    <n v="16"/>
    <n v="10"/>
    <n v="10"/>
  </r>
  <r>
    <x v="1"/>
    <s v="Research &amp; Development"/>
    <x v="7"/>
    <n v="3"/>
    <n v="30"/>
    <x v="0"/>
    <n v="2"/>
    <s v="Life Sciences"/>
    <n v="11416"/>
    <x v="3"/>
    <n v="8"/>
    <n v="7"/>
    <n v="1"/>
  </r>
  <r>
    <x v="0"/>
    <s v="Research &amp; Development"/>
    <x v="1"/>
    <n v="1"/>
    <n v="20"/>
    <x v="0"/>
    <n v="3"/>
    <s v="Medical"/>
    <n v="2600"/>
    <x v="1"/>
    <n v="1"/>
    <n v="0"/>
    <n v="0"/>
  </r>
  <r>
    <x v="0"/>
    <s v="Research &amp; Development"/>
    <x v="2"/>
    <n v="1"/>
    <n v="30"/>
    <x v="0"/>
    <n v="3"/>
    <s v="Medical"/>
    <n v="2422"/>
    <x v="1"/>
    <n v="3"/>
    <n v="2"/>
    <n v="1"/>
  </r>
  <r>
    <x v="1"/>
    <s v="Research &amp; Development"/>
    <x v="3"/>
    <n v="2"/>
    <n v="26"/>
    <x v="1"/>
    <n v="2"/>
    <s v="Medical"/>
    <n v="5472"/>
    <x v="0"/>
    <n v="8"/>
    <n v="7"/>
    <n v="1"/>
  </r>
  <r>
    <x v="1"/>
    <s v="Research &amp; Development"/>
    <x v="2"/>
    <n v="1"/>
    <n v="22"/>
    <x v="1"/>
    <n v="1"/>
    <s v="Life Sciences"/>
    <n v="2451"/>
    <x v="1"/>
    <n v="4"/>
    <n v="3"/>
    <n v="1"/>
  </r>
  <r>
    <x v="1"/>
    <s v="Research &amp; Development"/>
    <x v="4"/>
    <n v="2"/>
    <n v="48"/>
    <x v="1"/>
    <n v="3"/>
    <s v="Life Sciences"/>
    <n v="4240"/>
    <x v="2"/>
    <n v="2"/>
    <n v="2"/>
    <n v="2"/>
  </r>
  <r>
    <x v="1"/>
    <s v="Research &amp; Development"/>
    <x v="4"/>
    <n v="3"/>
    <n v="48"/>
    <x v="1"/>
    <n v="4"/>
    <s v="Life Sciences"/>
    <n v="10999"/>
    <x v="3"/>
    <n v="15"/>
    <n v="11"/>
    <n v="4"/>
  </r>
  <r>
    <x v="1"/>
    <s v="Research &amp; Development"/>
    <x v="3"/>
    <n v="2"/>
    <n v="41"/>
    <x v="0"/>
    <n v="2"/>
    <s v="Medical"/>
    <n v="5003"/>
    <x v="0"/>
    <n v="2"/>
    <n v="2"/>
    <n v="2"/>
  </r>
  <r>
    <x v="1"/>
    <s v="Research &amp; Development"/>
    <x v="3"/>
    <n v="4"/>
    <n v="39"/>
    <x v="0"/>
    <n v="1"/>
    <s v="Life Sciences"/>
    <n v="12742"/>
    <x v="3"/>
    <n v="21"/>
    <n v="6"/>
    <n v="11"/>
  </r>
  <r>
    <x v="1"/>
    <s v="Research &amp; Development"/>
    <x v="3"/>
    <n v="2"/>
    <n v="27"/>
    <x v="0"/>
    <n v="4"/>
    <s v="Life Sciences"/>
    <n v="4227"/>
    <x v="2"/>
    <n v="3"/>
    <n v="2"/>
    <n v="2"/>
  </r>
  <r>
    <x v="1"/>
    <s v="Research &amp; Development"/>
    <x v="2"/>
    <n v="1"/>
    <n v="35"/>
    <x v="1"/>
    <n v="3"/>
    <s v="Other"/>
    <n v="3917"/>
    <x v="2"/>
    <n v="3"/>
    <n v="2"/>
    <n v="1"/>
  </r>
  <r>
    <x v="1"/>
    <s v="Sales"/>
    <x v="5"/>
    <n v="5"/>
    <n v="42"/>
    <x v="1"/>
    <n v="2"/>
    <s v="Marketing"/>
    <n v="18303"/>
    <x v="3"/>
    <n v="1"/>
    <n v="0"/>
    <n v="0"/>
  </r>
  <r>
    <x v="1"/>
    <s v="Research &amp; Development"/>
    <x v="2"/>
    <n v="1"/>
    <n v="50"/>
    <x v="1"/>
    <n v="3"/>
    <s v="Life Sciences"/>
    <n v="2380"/>
    <x v="1"/>
    <n v="1"/>
    <n v="0"/>
    <n v="0"/>
  </r>
  <r>
    <x v="1"/>
    <s v="Research &amp; Development"/>
    <x v="3"/>
    <n v="4"/>
    <n v="59"/>
    <x v="0"/>
    <n v="3"/>
    <s v="Life Sciences"/>
    <n v="13726"/>
    <x v="3"/>
    <n v="5"/>
    <n v="3"/>
    <n v="4"/>
  </r>
  <r>
    <x v="0"/>
    <s v="Research &amp; Development"/>
    <x v="4"/>
    <n v="2"/>
    <n v="37"/>
    <x v="0"/>
    <n v="2"/>
    <s v="Medical"/>
    <n v="4777"/>
    <x v="2"/>
    <n v="1"/>
    <n v="0"/>
    <n v="0"/>
  </r>
  <r>
    <x v="1"/>
    <s v="Research &amp; Development"/>
    <x v="4"/>
    <n v="2"/>
    <n v="55"/>
    <x v="1"/>
    <n v="4"/>
    <s v="Medical"/>
    <n v="6385"/>
    <x v="0"/>
    <n v="8"/>
    <n v="7"/>
    <n v="6"/>
  </r>
  <r>
    <x v="1"/>
    <s v="Research &amp; Development"/>
    <x v="7"/>
    <n v="5"/>
    <n v="41"/>
    <x v="0"/>
    <n v="1"/>
    <s v="Life Sciences"/>
    <n v="19973"/>
    <x v="3"/>
    <n v="21"/>
    <n v="16"/>
    <n v="5"/>
  </r>
  <r>
    <x v="1"/>
    <s v="Sales"/>
    <x v="0"/>
    <n v="2"/>
    <n v="38"/>
    <x v="1"/>
    <n v="4"/>
    <s v="Life Sciences"/>
    <n v="6861"/>
    <x v="0"/>
    <n v="1"/>
    <n v="0"/>
    <n v="0"/>
  </r>
  <r>
    <x v="0"/>
    <s v="Sales"/>
    <x v="0"/>
    <n v="2"/>
    <n v="26"/>
    <x v="1"/>
    <n v="2"/>
    <s v="Medical"/>
    <n v="4969"/>
    <x v="2"/>
    <n v="2"/>
    <n v="2"/>
    <n v="2"/>
  </r>
  <r>
    <x v="0"/>
    <s v="Sales"/>
    <x v="5"/>
    <n v="5"/>
    <n v="52"/>
    <x v="0"/>
    <n v="1"/>
    <s v="Marketing"/>
    <n v="19845"/>
    <x v="3"/>
    <n v="32"/>
    <n v="14"/>
    <n v="6"/>
  </r>
  <r>
    <x v="1"/>
    <s v="Sales"/>
    <x v="0"/>
    <n v="4"/>
    <n v="44"/>
    <x v="0"/>
    <n v="3"/>
    <s v="Medical"/>
    <n v="13320"/>
    <x v="3"/>
    <n v="12"/>
    <n v="11"/>
    <n v="11"/>
  </r>
  <r>
    <x v="1"/>
    <s v="Sales"/>
    <x v="0"/>
    <n v="2"/>
    <n v="50"/>
    <x v="0"/>
    <n v="3"/>
    <s v="Life Sciences"/>
    <n v="6347"/>
    <x v="0"/>
    <n v="18"/>
    <n v="7"/>
    <n v="0"/>
  </r>
  <r>
    <x v="0"/>
    <s v="Research &amp; Development"/>
    <x v="2"/>
    <n v="1"/>
    <n v="36"/>
    <x v="0"/>
    <n v="4"/>
    <s v="Life Sciences"/>
    <n v="2743"/>
    <x v="1"/>
    <n v="17"/>
    <n v="13"/>
    <n v="15"/>
  </r>
  <r>
    <x v="1"/>
    <s v="Research &amp; Development"/>
    <x v="3"/>
    <n v="3"/>
    <n v="39"/>
    <x v="0"/>
    <n v="3"/>
    <s v="Medical"/>
    <n v="10880"/>
    <x v="3"/>
    <n v="21"/>
    <n v="6"/>
    <n v="2"/>
  </r>
  <r>
    <x v="1"/>
    <s v="Sales"/>
    <x v="6"/>
    <n v="1"/>
    <n v="33"/>
    <x v="0"/>
    <n v="1"/>
    <s v="Life Sciences"/>
    <n v="2342"/>
    <x v="1"/>
    <n v="2"/>
    <n v="2"/>
    <n v="2"/>
  </r>
  <r>
    <x v="1"/>
    <s v="Sales"/>
    <x v="5"/>
    <n v="4"/>
    <n v="45"/>
    <x v="0"/>
    <n v="2"/>
    <s v="Life Sciences"/>
    <n v="17650"/>
    <x v="3"/>
    <n v="9"/>
    <n v="3"/>
    <n v="1"/>
  </r>
  <r>
    <x v="1"/>
    <s v="Research &amp; Development"/>
    <x v="2"/>
    <n v="1"/>
    <n v="32"/>
    <x v="0"/>
    <n v="4"/>
    <s v="Medical"/>
    <n v="4025"/>
    <x v="2"/>
    <n v="8"/>
    <n v="7"/>
    <n v="7"/>
  </r>
  <r>
    <x v="1"/>
    <s v="Sales"/>
    <x v="0"/>
    <n v="2"/>
    <n v="34"/>
    <x v="1"/>
    <n v="4"/>
    <s v="Marketing"/>
    <n v="9725"/>
    <x v="3"/>
    <n v="15"/>
    <n v="1"/>
    <n v="0"/>
  </r>
  <r>
    <x v="1"/>
    <s v="Sales"/>
    <x v="5"/>
    <n v="3"/>
    <n v="59"/>
    <x v="1"/>
    <n v="2"/>
    <s v="Technical Degree"/>
    <n v="11904"/>
    <x v="3"/>
    <n v="6"/>
    <n v="4"/>
    <n v="0"/>
  </r>
  <r>
    <x v="1"/>
    <s v="Human Resources"/>
    <x v="8"/>
    <n v="1"/>
    <n v="45"/>
    <x v="1"/>
    <n v="4"/>
    <s v="Medical"/>
    <n v="2177"/>
    <x v="1"/>
    <n v="6"/>
    <n v="3"/>
    <n v="0"/>
  </r>
  <r>
    <x v="1"/>
    <s v="Sales"/>
    <x v="0"/>
    <n v="3"/>
    <n v="53"/>
    <x v="0"/>
    <n v="3"/>
    <s v="Marketing"/>
    <n v="7525"/>
    <x v="0"/>
    <n v="15"/>
    <n v="7"/>
    <n v="6"/>
  </r>
  <r>
    <x v="0"/>
    <s v="Research &amp; Development"/>
    <x v="2"/>
    <n v="2"/>
    <n v="36"/>
    <x v="1"/>
    <n v="3"/>
    <s v="Other"/>
    <n v="4834"/>
    <x v="2"/>
    <n v="1"/>
    <n v="0"/>
    <n v="0"/>
  </r>
  <r>
    <x v="0"/>
    <s v="Research &amp; Development"/>
    <x v="1"/>
    <n v="1"/>
    <n v="26"/>
    <x v="1"/>
    <n v="3"/>
    <s v="Life Sciences"/>
    <n v="2042"/>
    <x v="1"/>
    <n v="3"/>
    <n v="2"/>
    <n v="1"/>
  </r>
  <r>
    <x v="1"/>
    <s v="Sales"/>
    <x v="6"/>
    <n v="1"/>
    <n v="34"/>
    <x v="0"/>
    <n v="4"/>
    <s v="Life Sciences"/>
    <n v="2220"/>
    <x v="1"/>
    <n v="1"/>
    <n v="1"/>
    <n v="0"/>
  </r>
  <r>
    <x v="1"/>
    <s v="Sales"/>
    <x v="6"/>
    <n v="1"/>
    <n v="28"/>
    <x v="1"/>
    <n v="1"/>
    <s v="Medical"/>
    <n v="1052"/>
    <x v="1"/>
    <n v="1"/>
    <n v="0"/>
    <n v="0"/>
  </r>
  <r>
    <x v="1"/>
    <s v="Research &amp; Development"/>
    <x v="1"/>
    <n v="1"/>
    <n v="38"/>
    <x v="1"/>
    <n v="4"/>
    <s v="Other"/>
    <n v="2821"/>
    <x v="1"/>
    <n v="2"/>
    <n v="2"/>
    <n v="2"/>
  </r>
  <r>
    <x v="1"/>
    <s v="Research &amp; Development"/>
    <x v="7"/>
    <n v="5"/>
    <n v="50"/>
    <x v="1"/>
    <n v="4"/>
    <s v="Medical"/>
    <n v="19237"/>
    <x v="3"/>
    <n v="8"/>
    <n v="1"/>
    <n v="7"/>
  </r>
  <r>
    <x v="1"/>
    <s v="Research &amp; Development"/>
    <x v="4"/>
    <n v="2"/>
    <n v="37"/>
    <x v="0"/>
    <n v="3"/>
    <s v="Other"/>
    <n v="4107"/>
    <x v="2"/>
    <n v="4"/>
    <n v="3"/>
    <n v="0"/>
  </r>
  <r>
    <x v="1"/>
    <s v="Sales"/>
    <x v="0"/>
    <n v="2"/>
    <n v="40"/>
    <x v="1"/>
    <n v="3"/>
    <s v="Marketing"/>
    <n v="8396"/>
    <x v="3"/>
    <n v="7"/>
    <n v="7"/>
    <n v="7"/>
  </r>
  <r>
    <x v="1"/>
    <s v="Research &amp; Development"/>
    <x v="1"/>
    <n v="1"/>
    <n v="26"/>
    <x v="0"/>
    <n v="1"/>
    <s v="Medical"/>
    <n v="2007"/>
    <x v="1"/>
    <n v="5"/>
    <n v="3"/>
    <n v="1"/>
  </r>
  <r>
    <x v="1"/>
    <s v="Research &amp; Development"/>
    <x v="7"/>
    <n v="5"/>
    <n v="46"/>
    <x v="1"/>
    <n v="4"/>
    <s v="Medical"/>
    <n v="19627"/>
    <x v="3"/>
    <n v="2"/>
    <n v="2"/>
    <n v="2"/>
  </r>
  <r>
    <x v="1"/>
    <s v="Sales"/>
    <x v="0"/>
    <n v="3"/>
    <n v="54"/>
    <x v="0"/>
    <n v="4"/>
    <s v="Life Sciences"/>
    <n v="10686"/>
    <x v="3"/>
    <n v="9"/>
    <n v="4"/>
    <n v="7"/>
  </r>
  <r>
    <x v="1"/>
    <s v="Research &amp; Development"/>
    <x v="1"/>
    <n v="1"/>
    <n v="56"/>
    <x v="0"/>
    <n v="3"/>
    <s v="Medical"/>
    <n v="2942"/>
    <x v="1"/>
    <n v="5"/>
    <n v="4"/>
    <n v="0"/>
  </r>
  <r>
    <x v="1"/>
    <s v="Research &amp; Development"/>
    <x v="3"/>
    <n v="3"/>
    <n v="36"/>
    <x v="0"/>
    <n v="5"/>
    <s v="Medical"/>
    <n v="8858"/>
    <x v="3"/>
    <n v="14"/>
    <n v="8"/>
    <n v="7"/>
  </r>
  <r>
    <x v="1"/>
    <s v="Research &amp; Development"/>
    <x v="5"/>
    <n v="4"/>
    <n v="55"/>
    <x v="1"/>
    <n v="1"/>
    <s v="Medical"/>
    <n v="16756"/>
    <x v="3"/>
    <n v="9"/>
    <n v="7"/>
    <n v="6"/>
  </r>
  <r>
    <x v="1"/>
    <s v="Sales"/>
    <x v="0"/>
    <n v="3"/>
    <n v="43"/>
    <x v="1"/>
    <n v="3"/>
    <s v="Medical"/>
    <n v="10798"/>
    <x v="3"/>
    <n v="1"/>
    <n v="0"/>
    <n v="0"/>
  </r>
  <r>
    <x v="0"/>
    <s v="Sales"/>
    <x v="6"/>
    <n v="1"/>
    <n v="20"/>
    <x v="0"/>
    <n v="3"/>
    <s v="Marketing"/>
    <n v="2323"/>
    <x v="1"/>
    <n v="2"/>
    <n v="2"/>
    <n v="0"/>
  </r>
  <r>
    <x v="0"/>
    <s v="Research &amp; Development"/>
    <x v="2"/>
    <n v="1"/>
    <n v="21"/>
    <x v="0"/>
    <n v="3"/>
    <s v="Life Sciences"/>
    <n v="1416"/>
    <x v="1"/>
    <n v="1"/>
    <n v="0"/>
    <n v="1"/>
  </r>
  <r>
    <x v="1"/>
    <s v="Research &amp; Development"/>
    <x v="1"/>
    <n v="2"/>
    <n v="46"/>
    <x v="0"/>
    <n v="4"/>
    <s v="Life Sciences"/>
    <n v="4615"/>
    <x v="2"/>
    <n v="16"/>
    <n v="13"/>
    <n v="1"/>
  </r>
  <r>
    <x v="0"/>
    <s v="Research &amp; Development"/>
    <x v="1"/>
    <n v="1"/>
    <n v="51"/>
    <x v="1"/>
    <n v="4"/>
    <s v="Life Sciences"/>
    <n v="2461"/>
    <x v="1"/>
    <n v="10"/>
    <n v="0"/>
    <n v="2"/>
  </r>
  <r>
    <x v="0"/>
    <s v="Research &amp; Development"/>
    <x v="4"/>
    <n v="3"/>
    <n v="28"/>
    <x v="1"/>
    <n v="2"/>
    <s v="Technical Degree"/>
    <n v="8722"/>
    <x v="3"/>
    <n v="10"/>
    <n v="7"/>
    <n v="1"/>
  </r>
  <r>
    <x v="1"/>
    <s v="Research &amp; Development"/>
    <x v="2"/>
    <n v="1"/>
    <n v="26"/>
    <x v="1"/>
    <n v="2"/>
    <s v="Medical"/>
    <n v="3955"/>
    <x v="2"/>
    <n v="5"/>
    <n v="3"/>
    <n v="1"/>
  </r>
  <r>
    <x v="1"/>
    <s v="Research &amp; Development"/>
    <x v="3"/>
    <n v="2"/>
    <n v="30"/>
    <x v="1"/>
    <n v="3"/>
    <s v="Other"/>
    <n v="9957"/>
    <x v="3"/>
    <n v="6"/>
    <n v="2"/>
    <n v="0"/>
  </r>
  <r>
    <x v="1"/>
    <s v="Research &amp; Development"/>
    <x v="1"/>
    <n v="1"/>
    <n v="41"/>
    <x v="0"/>
    <n v="2"/>
    <s v="Technical Degree"/>
    <n v="3376"/>
    <x v="2"/>
    <n v="10"/>
    <n v="6"/>
    <n v="0"/>
  </r>
  <r>
    <x v="1"/>
    <s v="Research &amp; Development"/>
    <x v="4"/>
    <n v="3"/>
    <n v="38"/>
    <x v="0"/>
    <n v="1"/>
    <s v="Life Sciences"/>
    <n v="8823"/>
    <x v="3"/>
    <n v="19"/>
    <n v="9"/>
    <n v="1"/>
  </r>
  <r>
    <x v="1"/>
    <s v="Research &amp; Development"/>
    <x v="4"/>
    <n v="3"/>
    <n v="40"/>
    <x v="1"/>
    <n v="4"/>
    <s v="Technical Degree"/>
    <n v="10322"/>
    <x v="3"/>
    <n v="11"/>
    <n v="10"/>
    <n v="11"/>
  </r>
  <r>
    <x v="1"/>
    <s v="Research &amp; Development"/>
    <x v="2"/>
    <n v="1"/>
    <n v="27"/>
    <x v="1"/>
    <n v="5"/>
    <s v="Life Sciences"/>
    <n v="4621"/>
    <x v="2"/>
    <n v="3"/>
    <n v="2"/>
    <n v="1"/>
  </r>
  <r>
    <x v="1"/>
    <s v="Research &amp; Development"/>
    <x v="3"/>
    <n v="3"/>
    <n v="55"/>
    <x v="1"/>
    <n v="1"/>
    <s v="Life Sciences"/>
    <n v="10976"/>
    <x v="3"/>
    <n v="3"/>
    <n v="2"/>
    <n v="1"/>
  </r>
  <r>
    <x v="1"/>
    <s v="Research &amp; Development"/>
    <x v="1"/>
    <n v="2"/>
    <n v="28"/>
    <x v="0"/>
    <n v="3"/>
    <s v="Other"/>
    <n v="3660"/>
    <x v="2"/>
    <n v="8"/>
    <n v="7"/>
    <n v="1"/>
  </r>
  <r>
    <x v="0"/>
    <s v="Human Resources"/>
    <x v="8"/>
    <n v="3"/>
    <n v="44"/>
    <x v="1"/>
    <n v="2"/>
    <s v="Medical"/>
    <n v="10482"/>
    <x v="3"/>
    <n v="20"/>
    <n v="6"/>
    <n v="3"/>
  </r>
  <r>
    <x v="1"/>
    <s v="Research &amp; Development"/>
    <x v="4"/>
    <n v="3"/>
    <n v="33"/>
    <x v="1"/>
    <n v="3"/>
    <s v="Life Sciences"/>
    <n v="7119"/>
    <x v="0"/>
    <n v="3"/>
    <n v="2"/>
    <n v="1"/>
  </r>
  <r>
    <x v="0"/>
    <s v="Sales"/>
    <x v="0"/>
    <n v="3"/>
    <n v="35"/>
    <x v="1"/>
    <n v="3"/>
    <s v="Technical Degree"/>
    <n v="9582"/>
    <x v="3"/>
    <n v="8"/>
    <n v="7"/>
    <n v="4"/>
  </r>
  <r>
    <x v="0"/>
    <s v="Research &amp; Development"/>
    <x v="1"/>
    <n v="2"/>
    <n v="33"/>
    <x v="0"/>
    <n v="4"/>
    <s v="Medical"/>
    <n v="4508"/>
    <x v="2"/>
    <n v="13"/>
    <n v="7"/>
    <n v="3"/>
  </r>
  <r>
    <x v="1"/>
    <s v="Research &amp; Development"/>
    <x v="2"/>
    <n v="1"/>
    <n v="28"/>
    <x v="1"/>
    <n v="2"/>
    <s v="Life Sciences"/>
    <n v="2207"/>
    <x v="1"/>
    <n v="4"/>
    <n v="2"/>
    <n v="2"/>
  </r>
  <r>
    <x v="1"/>
    <s v="Research &amp; Development"/>
    <x v="4"/>
    <n v="2"/>
    <n v="34"/>
    <x v="1"/>
    <n v="1"/>
    <s v="Life Sciences"/>
    <n v="7756"/>
    <x v="0"/>
    <n v="6"/>
    <n v="2"/>
    <n v="0"/>
  </r>
  <r>
    <x v="1"/>
    <s v="Sales"/>
    <x v="0"/>
    <n v="2"/>
    <n v="37"/>
    <x v="0"/>
    <n v="4"/>
    <s v="Life Sciences"/>
    <n v="6694"/>
    <x v="0"/>
    <n v="1"/>
    <n v="0"/>
    <n v="0"/>
  </r>
  <r>
    <x v="0"/>
    <s v="Research &amp; Development"/>
    <x v="2"/>
    <n v="1"/>
    <n v="25"/>
    <x v="1"/>
    <n v="1"/>
    <s v="Technical Degree"/>
    <n v="3691"/>
    <x v="2"/>
    <n v="7"/>
    <n v="7"/>
    <n v="5"/>
  </r>
  <r>
    <x v="0"/>
    <s v="Research &amp; Development"/>
    <x v="2"/>
    <n v="1"/>
    <n v="26"/>
    <x v="1"/>
    <n v="3"/>
    <s v="Medical"/>
    <n v="2377"/>
    <x v="1"/>
    <n v="1"/>
    <n v="1"/>
    <n v="0"/>
  </r>
  <r>
    <x v="0"/>
    <s v="Research &amp; Development"/>
    <x v="1"/>
    <n v="1"/>
    <n v="33"/>
    <x v="1"/>
    <n v="3"/>
    <s v="Medical"/>
    <n v="2313"/>
    <x v="1"/>
    <n v="2"/>
    <n v="2"/>
    <n v="2"/>
  </r>
  <r>
    <x v="1"/>
    <s v="Research &amp; Development"/>
    <x v="5"/>
    <n v="4"/>
    <n v="42"/>
    <x v="1"/>
    <n v="2"/>
    <s v="Medical"/>
    <n v="17665"/>
    <x v="3"/>
    <n v="22"/>
    <n v="6"/>
    <n v="13"/>
  </r>
  <r>
    <x v="0"/>
    <s v="Research &amp; Development"/>
    <x v="2"/>
    <n v="1"/>
    <n v="28"/>
    <x v="1"/>
    <n v="3"/>
    <s v="Medical"/>
    <n v="2596"/>
    <x v="1"/>
    <n v="1"/>
    <n v="0"/>
    <n v="0"/>
  </r>
  <r>
    <x v="0"/>
    <s v="Sales"/>
    <x v="0"/>
    <n v="2"/>
    <n v="50"/>
    <x v="1"/>
    <n v="4"/>
    <s v="Other"/>
    <n v="4728"/>
    <x v="2"/>
    <n v="0"/>
    <n v="0"/>
    <n v="0"/>
  </r>
  <r>
    <x v="1"/>
    <s v="Sales"/>
    <x v="0"/>
    <n v="2"/>
    <n v="33"/>
    <x v="0"/>
    <n v="3"/>
    <s v="Life Sciences"/>
    <n v="4302"/>
    <x v="2"/>
    <n v="3"/>
    <n v="2"/>
    <n v="0"/>
  </r>
  <r>
    <x v="1"/>
    <s v="Research &amp; Development"/>
    <x v="1"/>
    <n v="1"/>
    <n v="34"/>
    <x v="1"/>
    <n v="4"/>
    <s v="Life Sciences"/>
    <n v="2979"/>
    <x v="1"/>
    <n v="0"/>
    <n v="0"/>
    <n v="0"/>
  </r>
  <r>
    <x v="1"/>
    <s v="Research &amp; Development"/>
    <x v="5"/>
    <n v="4"/>
    <n v="48"/>
    <x v="1"/>
    <n v="4"/>
    <s v="Medical"/>
    <n v="16885"/>
    <x v="3"/>
    <n v="5"/>
    <n v="4"/>
    <n v="2"/>
  </r>
  <r>
    <x v="1"/>
    <s v="Sales"/>
    <x v="0"/>
    <n v="2"/>
    <n v="45"/>
    <x v="0"/>
    <n v="4"/>
    <s v="Life Sciences"/>
    <n v="5593"/>
    <x v="0"/>
    <n v="15"/>
    <n v="10"/>
    <n v="4"/>
  </r>
  <r>
    <x v="1"/>
    <s v="Research &amp; Development"/>
    <x v="4"/>
    <n v="3"/>
    <n v="52"/>
    <x v="1"/>
    <n v="4"/>
    <s v="Life Sciences"/>
    <n v="10445"/>
    <x v="3"/>
    <n v="8"/>
    <n v="6"/>
    <n v="4"/>
  </r>
  <r>
    <x v="1"/>
    <s v="Sales"/>
    <x v="0"/>
    <n v="3"/>
    <n v="38"/>
    <x v="1"/>
    <n v="4"/>
    <s v="Marketing"/>
    <n v="8740"/>
    <x v="3"/>
    <n v="8"/>
    <n v="7"/>
    <n v="2"/>
  </r>
  <r>
    <x v="1"/>
    <s v="Research &amp; Development"/>
    <x v="1"/>
    <n v="1"/>
    <n v="29"/>
    <x v="0"/>
    <n v="4"/>
    <s v="Life Sciences"/>
    <n v="2514"/>
    <x v="1"/>
    <n v="7"/>
    <n v="5"/>
    <n v="1"/>
  </r>
  <r>
    <x v="1"/>
    <s v="Research &amp; Development"/>
    <x v="3"/>
    <n v="3"/>
    <n v="28"/>
    <x v="0"/>
    <n v="3"/>
    <s v="Medical"/>
    <n v="7655"/>
    <x v="0"/>
    <n v="9"/>
    <n v="7"/>
    <n v="1"/>
  </r>
  <r>
    <x v="1"/>
    <s v="Sales"/>
    <x v="5"/>
    <n v="4"/>
    <n v="46"/>
    <x v="1"/>
    <n v="1"/>
    <s v="Marketing"/>
    <n v="17465"/>
    <x v="3"/>
    <n v="12"/>
    <n v="9"/>
    <n v="4"/>
  </r>
  <r>
    <x v="1"/>
    <s v="Sales"/>
    <x v="0"/>
    <n v="3"/>
    <n v="38"/>
    <x v="1"/>
    <n v="2"/>
    <s v="Marketing"/>
    <n v="7351"/>
    <x v="0"/>
    <n v="1"/>
    <n v="0"/>
    <n v="0"/>
  </r>
  <r>
    <x v="1"/>
    <s v="Research &amp; Development"/>
    <x v="3"/>
    <n v="3"/>
    <n v="43"/>
    <x v="0"/>
    <n v="3"/>
    <s v="Life Sciences"/>
    <n v="10820"/>
    <x v="3"/>
    <n v="8"/>
    <n v="7"/>
    <n v="0"/>
  </r>
  <r>
    <x v="0"/>
    <s v="Research &amp; Development"/>
    <x v="4"/>
    <n v="4"/>
    <n v="39"/>
    <x v="1"/>
    <n v="3"/>
    <s v="Life Sciences"/>
    <n v="12169"/>
    <x v="3"/>
    <n v="18"/>
    <n v="7"/>
    <n v="11"/>
  </r>
  <r>
    <x v="1"/>
    <s v="Research &amp; Development"/>
    <x v="7"/>
    <n v="5"/>
    <n v="40"/>
    <x v="1"/>
    <n v="3"/>
    <s v="Medical"/>
    <n v="19626"/>
    <x v="3"/>
    <n v="20"/>
    <n v="7"/>
    <n v="4"/>
  </r>
  <r>
    <x v="1"/>
    <s v="Research &amp; Development"/>
    <x v="1"/>
    <n v="1"/>
    <n v="21"/>
    <x v="0"/>
    <n v="1"/>
    <s v="Technical Degree"/>
    <n v="2070"/>
    <x v="1"/>
    <n v="2"/>
    <n v="2"/>
    <n v="2"/>
  </r>
  <r>
    <x v="1"/>
    <s v="Research &amp; Development"/>
    <x v="2"/>
    <n v="2"/>
    <n v="39"/>
    <x v="1"/>
    <n v="3"/>
    <s v="Life Sciences"/>
    <n v="6782"/>
    <x v="0"/>
    <n v="5"/>
    <n v="4"/>
    <n v="0"/>
  </r>
  <r>
    <x v="1"/>
    <s v="Research &amp; Development"/>
    <x v="3"/>
    <n v="2"/>
    <n v="36"/>
    <x v="1"/>
    <n v="4"/>
    <s v="Life Sciences"/>
    <n v="7779"/>
    <x v="0"/>
    <n v="11"/>
    <n v="9"/>
    <n v="0"/>
  </r>
  <r>
    <x v="1"/>
    <s v="Sales"/>
    <x v="6"/>
    <n v="1"/>
    <n v="31"/>
    <x v="1"/>
    <n v="3"/>
    <s v="Life Sciences"/>
    <n v="2791"/>
    <x v="1"/>
    <n v="2"/>
    <n v="2"/>
    <n v="2"/>
  </r>
  <r>
    <x v="1"/>
    <s v="Research &amp; Development"/>
    <x v="1"/>
    <n v="1"/>
    <n v="28"/>
    <x v="1"/>
    <n v="1"/>
    <s v="Life Sciences"/>
    <n v="3201"/>
    <x v="2"/>
    <n v="5"/>
    <n v="3"/>
    <n v="0"/>
  </r>
  <r>
    <x v="1"/>
    <s v="Sales"/>
    <x v="0"/>
    <n v="2"/>
    <n v="35"/>
    <x v="1"/>
    <n v="2"/>
    <s v="Marketing"/>
    <n v="4968"/>
    <x v="2"/>
    <n v="5"/>
    <n v="2"/>
    <n v="0"/>
  </r>
  <r>
    <x v="1"/>
    <s v="Sales"/>
    <x v="0"/>
    <n v="4"/>
    <n v="49"/>
    <x v="1"/>
    <n v="4"/>
    <s v="Technical Degree"/>
    <n v="13120"/>
    <x v="3"/>
    <n v="9"/>
    <n v="8"/>
    <n v="2"/>
  </r>
  <r>
    <x v="1"/>
    <s v="Research &amp; Development"/>
    <x v="3"/>
    <n v="2"/>
    <n v="34"/>
    <x v="1"/>
    <n v="2"/>
    <s v="Life Sciences"/>
    <n v="4033"/>
    <x v="2"/>
    <n v="3"/>
    <n v="2"/>
    <n v="0"/>
  </r>
  <r>
    <x v="1"/>
    <s v="Research &amp; Development"/>
    <x v="1"/>
    <n v="1"/>
    <n v="29"/>
    <x v="0"/>
    <n v="3"/>
    <s v="Life Sciences"/>
    <n v="3291"/>
    <x v="2"/>
    <n v="7"/>
    <n v="5"/>
    <n v="1"/>
  </r>
  <r>
    <x v="1"/>
    <s v="Research &amp; Development"/>
    <x v="2"/>
    <n v="2"/>
    <n v="42"/>
    <x v="1"/>
    <n v="3"/>
    <s v="Medical"/>
    <n v="4272"/>
    <x v="2"/>
    <n v="1"/>
    <n v="0"/>
    <n v="0"/>
  </r>
  <r>
    <x v="1"/>
    <s v="Research &amp; Development"/>
    <x v="3"/>
    <n v="2"/>
    <n v="29"/>
    <x v="1"/>
    <n v="1"/>
    <s v="Medical"/>
    <n v="5056"/>
    <x v="0"/>
    <n v="10"/>
    <n v="7"/>
    <n v="1"/>
  </r>
  <r>
    <x v="1"/>
    <s v="Human Resources"/>
    <x v="8"/>
    <n v="1"/>
    <n v="38"/>
    <x v="1"/>
    <n v="3"/>
    <s v="Human Resources"/>
    <n v="2844"/>
    <x v="1"/>
    <n v="7"/>
    <n v="6"/>
    <n v="5"/>
  </r>
  <r>
    <x v="1"/>
    <s v="Research &amp; Development"/>
    <x v="1"/>
    <n v="1"/>
    <n v="28"/>
    <x v="1"/>
    <n v="3"/>
    <s v="Life Sciences"/>
    <n v="2703"/>
    <x v="1"/>
    <n v="3"/>
    <n v="1"/>
    <n v="0"/>
  </r>
  <r>
    <x v="0"/>
    <s v="Research &amp; Development"/>
    <x v="2"/>
    <n v="1"/>
    <n v="18"/>
    <x v="1"/>
    <n v="1"/>
    <s v="Medical"/>
    <n v="1904"/>
    <x v="1"/>
    <n v="0"/>
    <n v="0"/>
    <n v="0"/>
  </r>
  <r>
    <x v="0"/>
    <s v="Sales"/>
    <x v="0"/>
    <n v="2"/>
    <n v="33"/>
    <x v="0"/>
    <n v="4"/>
    <s v="Marketing"/>
    <n v="8224"/>
    <x v="3"/>
    <n v="5"/>
    <n v="2"/>
    <n v="0"/>
  </r>
  <r>
    <x v="1"/>
    <s v="Research &amp; Development"/>
    <x v="2"/>
    <n v="1"/>
    <n v="41"/>
    <x v="1"/>
    <n v="4"/>
    <s v="Life Sciences"/>
    <n v="4766"/>
    <x v="2"/>
    <n v="1"/>
    <n v="0"/>
    <n v="0"/>
  </r>
  <r>
    <x v="0"/>
    <s v="Research &amp; Development"/>
    <x v="2"/>
    <n v="1"/>
    <n v="31"/>
    <x v="1"/>
    <n v="3"/>
    <s v="Medical"/>
    <n v="2610"/>
    <x v="1"/>
    <n v="2"/>
    <n v="2"/>
    <n v="2"/>
  </r>
  <r>
    <x v="1"/>
    <s v="Research &amp; Development"/>
    <x v="4"/>
    <n v="2"/>
    <n v="37"/>
    <x v="0"/>
    <n v="2"/>
    <s v="Medical"/>
    <n v="5731"/>
    <x v="0"/>
    <n v="6"/>
    <n v="2"/>
    <n v="1"/>
  </r>
  <r>
    <x v="1"/>
    <s v="Research &amp; Development"/>
    <x v="1"/>
    <n v="1"/>
    <n v="27"/>
    <x v="1"/>
    <n v="3"/>
    <s v="Life Sciences"/>
    <n v="2539"/>
    <x v="1"/>
    <n v="4"/>
    <n v="2"/>
    <n v="2"/>
  </r>
  <r>
    <x v="1"/>
    <s v="Sales"/>
    <x v="0"/>
    <n v="2"/>
    <n v="34"/>
    <x v="0"/>
    <n v="1"/>
    <s v="Life Sciences"/>
    <n v="5714"/>
    <x v="0"/>
    <n v="6"/>
    <n v="5"/>
    <n v="1"/>
  </r>
  <r>
    <x v="1"/>
    <s v="Human Resources"/>
    <x v="8"/>
    <n v="1"/>
    <n v="35"/>
    <x v="1"/>
    <n v="4"/>
    <s v="Technical Degree"/>
    <n v="4323"/>
    <x v="2"/>
    <n v="5"/>
    <n v="4"/>
    <n v="1"/>
  </r>
  <r>
    <x v="0"/>
    <s v="Sales"/>
    <x v="0"/>
    <n v="3"/>
    <n v="29"/>
    <x v="0"/>
    <n v="1"/>
    <s v="Life Sciences"/>
    <n v="7336"/>
    <x v="0"/>
    <n v="11"/>
    <n v="8"/>
    <n v="3"/>
  </r>
  <r>
    <x v="1"/>
    <s v="Research &amp; Development"/>
    <x v="7"/>
    <n v="3"/>
    <n v="40"/>
    <x v="0"/>
    <n v="4"/>
    <s v="Medical"/>
    <n v="13499"/>
    <x v="3"/>
    <n v="18"/>
    <n v="7"/>
    <n v="2"/>
  </r>
  <r>
    <x v="0"/>
    <s v="Sales"/>
    <x v="0"/>
    <n v="4"/>
    <n v="42"/>
    <x v="1"/>
    <n v="3"/>
    <s v="Life Sciences"/>
    <n v="13758"/>
    <x v="3"/>
    <n v="21"/>
    <n v="9"/>
    <n v="13"/>
  </r>
  <r>
    <x v="1"/>
    <s v="Sales"/>
    <x v="0"/>
    <n v="2"/>
    <n v="42"/>
    <x v="1"/>
    <n v="4"/>
    <s v="Marketing"/>
    <n v="5155"/>
    <x v="0"/>
    <n v="6"/>
    <n v="4"/>
    <n v="1"/>
  </r>
  <r>
    <x v="1"/>
    <s v="Research &amp; Development"/>
    <x v="2"/>
    <n v="1"/>
    <n v="35"/>
    <x v="1"/>
    <n v="4"/>
    <s v="Medical"/>
    <n v="2258"/>
    <x v="1"/>
    <n v="8"/>
    <n v="0"/>
    <n v="1"/>
  </r>
  <r>
    <x v="1"/>
    <s v="Research &amp; Development"/>
    <x v="2"/>
    <n v="1"/>
    <n v="24"/>
    <x v="1"/>
    <n v="3"/>
    <s v="Medical"/>
    <n v="3597"/>
    <x v="2"/>
    <n v="4"/>
    <n v="3"/>
    <n v="1"/>
  </r>
  <r>
    <x v="0"/>
    <s v="Research &amp; Development"/>
    <x v="2"/>
    <n v="1"/>
    <n v="28"/>
    <x v="0"/>
    <n v="1"/>
    <s v="Life Sciences"/>
    <n v="2515"/>
    <x v="1"/>
    <n v="1"/>
    <n v="1"/>
    <n v="0"/>
  </r>
  <r>
    <x v="1"/>
    <s v="Research &amp; Development"/>
    <x v="2"/>
    <n v="1"/>
    <n v="26"/>
    <x v="1"/>
    <n v="4"/>
    <s v="Medical"/>
    <n v="4420"/>
    <x v="2"/>
    <n v="8"/>
    <n v="7"/>
    <n v="0"/>
  </r>
  <r>
    <x v="1"/>
    <s v="Sales"/>
    <x v="0"/>
    <n v="2"/>
    <n v="30"/>
    <x v="1"/>
    <n v="3"/>
    <s v="Marketing"/>
    <n v="6578"/>
    <x v="0"/>
    <n v="10"/>
    <n v="3"/>
    <n v="1"/>
  </r>
  <r>
    <x v="1"/>
    <s v="Research &amp; Development"/>
    <x v="1"/>
    <n v="2"/>
    <n v="40"/>
    <x v="0"/>
    <n v="2"/>
    <s v="Medical"/>
    <n v="4422"/>
    <x v="2"/>
    <n v="1"/>
    <n v="1"/>
    <n v="0"/>
  </r>
  <r>
    <x v="1"/>
    <s v="Research &amp; Development"/>
    <x v="3"/>
    <n v="3"/>
    <n v="35"/>
    <x v="1"/>
    <n v="3"/>
    <s v="Life Sciences"/>
    <n v="10274"/>
    <x v="3"/>
    <n v="7"/>
    <n v="7"/>
    <n v="6"/>
  </r>
  <r>
    <x v="1"/>
    <s v="Research &amp; Development"/>
    <x v="4"/>
    <n v="2"/>
    <n v="34"/>
    <x v="1"/>
    <n v="3"/>
    <s v="Medical"/>
    <n v="5343"/>
    <x v="0"/>
    <n v="13"/>
    <n v="9"/>
    <n v="4"/>
  </r>
  <r>
    <x v="1"/>
    <s v="Research &amp; Development"/>
    <x v="2"/>
    <n v="1"/>
    <n v="35"/>
    <x v="1"/>
    <n v="4"/>
    <s v="Other"/>
    <n v="2376"/>
    <x v="1"/>
    <n v="2"/>
    <n v="2"/>
    <n v="2"/>
  </r>
  <r>
    <x v="0"/>
    <s v="Sales"/>
    <x v="0"/>
    <n v="2"/>
    <n v="43"/>
    <x v="0"/>
    <n v="3"/>
    <s v="Marketing"/>
    <n v="5346"/>
    <x v="0"/>
    <n v="4"/>
    <n v="3"/>
    <n v="1"/>
  </r>
  <r>
    <x v="1"/>
    <s v="Sales"/>
    <x v="6"/>
    <n v="1"/>
    <n v="32"/>
    <x v="0"/>
    <n v="1"/>
    <s v="Life Sciences"/>
    <n v="2827"/>
    <x v="1"/>
    <n v="1"/>
    <n v="0"/>
    <n v="0"/>
  </r>
  <r>
    <x v="1"/>
    <s v="Research &amp; Development"/>
    <x v="5"/>
    <n v="5"/>
    <n v="56"/>
    <x v="0"/>
    <n v="4"/>
    <s v="Technical Degree"/>
    <n v="19943"/>
    <x v="3"/>
    <n v="5"/>
    <n v="2"/>
    <n v="4"/>
  </r>
  <r>
    <x v="1"/>
    <s v="Research &amp; Development"/>
    <x v="2"/>
    <n v="1"/>
    <n v="29"/>
    <x v="0"/>
    <n v="1"/>
    <s v="Medical"/>
    <n v="3131"/>
    <x v="2"/>
    <n v="10"/>
    <n v="8"/>
    <n v="0"/>
  </r>
  <r>
    <x v="1"/>
    <s v="Research &amp; Development"/>
    <x v="1"/>
    <n v="1"/>
    <n v="19"/>
    <x v="1"/>
    <n v="2"/>
    <s v="Life Sciences"/>
    <n v="2552"/>
    <x v="1"/>
    <n v="1"/>
    <n v="1"/>
    <n v="0"/>
  </r>
  <r>
    <x v="1"/>
    <s v="Research &amp; Development"/>
    <x v="1"/>
    <n v="1"/>
    <n v="45"/>
    <x v="0"/>
    <n v="3"/>
    <s v="Medical"/>
    <n v="4477"/>
    <x v="2"/>
    <n v="3"/>
    <n v="2"/>
    <n v="0"/>
  </r>
  <r>
    <x v="1"/>
    <s v="Research &amp; Development"/>
    <x v="3"/>
    <n v="2"/>
    <n v="37"/>
    <x v="0"/>
    <n v="3"/>
    <s v="Life Sciences"/>
    <n v="6474"/>
    <x v="0"/>
    <n v="14"/>
    <n v="8"/>
    <n v="3"/>
  </r>
  <r>
    <x v="1"/>
    <s v="Research &amp; Development"/>
    <x v="2"/>
    <n v="1"/>
    <n v="20"/>
    <x v="1"/>
    <n v="3"/>
    <s v="Life Sciences"/>
    <n v="3033"/>
    <x v="2"/>
    <n v="2"/>
    <n v="2"/>
    <n v="1"/>
  </r>
  <r>
    <x v="0"/>
    <s v="Research &amp; Development"/>
    <x v="1"/>
    <n v="1"/>
    <n v="44"/>
    <x v="1"/>
    <n v="4"/>
    <s v="Life Sciences"/>
    <n v="2936"/>
    <x v="1"/>
    <n v="6"/>
    <n v="4"/>
    <n v="0"/>
  </r>
  <r>
    <x v="1"/>
    <s v="Research &amp; Development"/>
    <x v="5"/>
    <n v="5"/>
    <n v="53"/>
    <x v="0"/>
    <n v="2"/>
    <s v="Medical"/>
    <n v="18606"/>
    <x v="3"/>
    <n v="7"/>
    <n v="7"/>
    <n v="4"/>
  </r>
  <r>
    <x v="1"/>
    <s v="Research &amp; Development"/>
    <x v="1"/>
    <n v="1"/>
    <n v="29"/>
    <x v="0"/>
    <n v="1"/>
    <s v="Life Sciences"/>
    <n v="2168"/>
    <x v="1"/>
    <n v="5"/>
    <n v="4"/>
    <n v="1"/>
  </r>
  <r>
    <x v="0"/>
    <s v="Research &amp; Development"/>
    <x v="1"/>
    <n v="1"/>
    <n v="22"/>
    <x v="1"/>
    <n v="4"/>
    <s v="Life Sciences"/>
    <n v="2853"/>
    <x v="1"/>
    <n v="0"/>
    <n v="0"/>
    <n v="0"/>
  </r>
  <r>
    <x v="1"/>
    <s v="Sales"/>
    <x v="5"/>
    <n v="4"/>
    <n v="46"/>
    <x v="0"/>
    <n v="3"/>
    <s v="Marketing"/>
    <n v="17048"/>
    <x v="3"/>
    <n v="26"/>
    <n v="15"/>
    <n v="15"/>
  </r>
  <r>
    <x v="1"/>
    <s v="Research &amp; Development"/>
    <x v="1"/>
    <n v="1"/>
    <n v="44"/>
    <x v="1"/>
    <n v="3"/>
    <s v="Life Sciences"/>
    <n v="2290"/>
    <x v="1"/>
    <n v="0"/>
    <n v="0"/>
    <n v="0"/>
  </r>
  <r>
    <x v="1"/>
    <s v="Human Resources"/>
    <x v="8"/>
    <n v="1"/>
    <n v="33"/>
    <x v="1"/>
    <n v="3"/>
    <s v="Human Resources"/>
    <n v="3600"/>
    <x v="2"/>
    <n v="5"/>
    <n v="4"/>
    <n v="1"/>
  </r>
  <r>
    <x v="0"/>
    <s v="Research &amp; Development"/>
    <x v="1"/>
    <n v="1"/>
    <n v="41"/>
    <x v="1"/>
    <n v="2"/>
    <s v="Life Sciences"/>
    <n v="2107"/>
    <x v="1"/>
    <n v="1"/>
    <n v="0"/>
    <n v="0"/>
  </r>
  <r>
    <x v="1"/>
    <s v="Sales"/>
    <x v="0"/>
    <n v="2"/>
    <n v="30"/>
    <x v="1"/>
    <n v="4"/>
    <s v="Life Sciences"/>
    <n v="4115"/>
    <x v="2"/>
    <n v="4"/>
    <n v="3"/>
    <n v="0"/>
  </r>
  <r>
    <x v="1"/>
    <s v="Sales"/>
    <x v="0"/>
    <n v="2"/>
    <n v="40"/>
    <x v="1"/>
    <n v="4"/>
    <s v="Medical"/>
    <n v="4327"/>
    <x v="2"/>
    <n v="0"/>
    <n v="0"/>
    <n v="0"/>
  </r>
  <r>
    <x v="1"/>
    <s v="Research &amp; Development"/>
    <x v="5"/>
    <n v="4"/>
    <n v="50"/>
    <x v="0"/>
    <n v="3"/>
    <s v="Medical"/>
    <n v="17856"/>
    <x v="3"/>
    <n v="2"/>
    <n v="2"/>
    <n v="2"/>
  </r>
  <r>
    <x v="1"/>
    <s v="Research &amp; Development"/>
    <x v="2"/>
    <n v="1"/>
    <n v="28"/>
    <x v="1"/>
    <n v="4"/>
    <s v="Medical"/>
    <n v="3196"/>
    <x v="2"/>
    <n v="6"/>
    <n v="5"/>
    <n v="3"/>
  </r>
  <r>
    <x v="1"/>
    <s v="Research &amp; Development"/>
    <x v="7"/>
    <n v="5"/>
    <n v="46"/>
    <x v="1"/>
    <n v="2"/>
    <s v="Life Sciences"/>
    <n v="19081"/>
    <x v="3"/>
    <n v="4"/>
    <n v="2"/>
    <n v="0"/>
  </r>
  <r>
    <x v="1"/>
    <s v="Sales"/>
    <x v="0"/>
    <n v="2"/>
    <n v="35"/>
    <x v="1"/>
    <n v="4"/>
    <s v="Life Sciences"/>
    <n v="8966"/>
    <x v="3"/>
    <n v="7"/>
    <n v="7"/>
    <n v="1"/>
  </r>
  <r>
    <x v="0"/>
    <s v="Research &amp; Development"/>
    <x v="2"/>
    <n v="1"/>
    <n v="24"/>
    <x v="0"/>
    <n v="2"/>
    <s v="Life Sciences"/>
    <n v="2210"/>
    <x v="1"/>
    <n v="1"/>
    <n v="0"/>
    <n v="0"/>
  </r>
  <r>
    <x v="1"/>
    <s v="Sales"/>
    <x v="0"/>
    <n v="2"/>
    <n v="33"/>
    <x v="0"/>
    <n v="3"/>
    <s v="Medical"/>
    <n v="4539"/>
    <x v="2"/>
    <n v="10"/>
    <n v="7"/>
    <n v="0"/>
  </r>
  <r>
    <x v="1"/>
    <s v="Research &amp; Development"/>
    <x v="2"/>
    <n v="1"/>
    <n v="36"/>
    <x v="1"/>
    <n v="4"/>
    <s v="Life Sciences"/>
    <n v="2741"/>
    <x v="1"/>
    <n v="7"/>
    <n v="7"/>
    <n v="1"/>
  </r>
  <r>
    <x v="1"/>
    <s v="Research &amp; Development"/>
    <x v="2"/>
    <n v="2"/>
    <n v="30"/>
    <x v="1"/>
    <n v="4"/>
    <s v="Life Sciences"/>
    <n v="3491"/>
    <x v="2"/>
    <n v="10"/>
    <n v="7"/>
    <n v="8"/>
  </r>
  <r>
    <x v="1"/>
    <s v="Research &amp; Development"/>
    <x v="1"/>
    <n v="2"/>
    <n v="44"/>
    <x v="1"/>
    <n v="4"/>
    <s v="Other"/>
    <n v="4541"/>
    <x v="2"/>
    <n v="20"/>
    <n v="11"/>
    <n v="13"/>
  </r>
  <r>
    <x v="1"/>
    <s v="Sales"/>
    <x v="6"/>
    <n v="1"/>
    <n v="20"/>
    <x v="1"/>
    <n v="3"/>
    <s v="Marketing"/>
    <n v="2678"/>
    <x v="1"/>
    <n v="2"/>
    <n v="1"/>
    <n v="2"/>
  </r>
  <r>
    <x v="1"/>
    <s v="Research &amp; Development"/>
    <x v="3"/>
    <n v="2"/>
    <n v="46"/>
    <x v="1"/>
    <n v="4"/>
    <s v="Technical Degree"/>
    <n v="7379"/>
    <x v="0"/>
    <n v="6"/>
    <n v="3"/>
    <n v="1"/>
  </r>
  <r>
    <x v="1"/>
    <s v="Human Resources"/>
    <x v="8"/>
    <n v="2"/>
    <n v="42"/>
    <x v="1"/>
    <n v="5"/>
    <s v="Medical"/>
    <n v="6272"/>
    <x v="0"/>
    <n v="4"/>
    <n v="3"/>
    <n v="0"/>
  </r>
  <r>
    <x v="1"/>
    <s v="Sales"/>
    <x v="0"/>
    <n v="2"/>
    <n v="60"/>
    <x v="1"/>
    <n v="4"/>
    <s v="Marketing"/>
    <n v="5220"/>
    <x v="0"/>
    <n v="11"/>
    <n v="7"/>
    <n v="1"/>
  </r>
  <r>
    <x v="1"/>
    <s v="Research &amp; Development"/>
    <x v="2"/>
    <n v="1"/>
    <n v="32"/>
    <x v="0"/>
    <n v="3"/>
    <s v="Other"/>
    <n v="2743"/>
    <x v="1"/>
    <n v="2"/>
    <n v="2"/>
    <n v="2"/>
  </r>
  <r>
    <x v="1"/>
    <s v="Research &amp; Development"/>
    <x v="1"/>
    <n v="2"/>
    <n v="32"/>
    <x v="0"/>
    <n v="2"/>
    <s v="Life Sciences"/>
    <n v="4998"/>
    <x v="2"/>
    <n v="8"/>
    <n v="7"/>
    <n v="0"/>
  </r>
  <r>
    <x v="1"/>
    <s v="Research &amp; Development"/>
    <x v="3"/>
    <n v="3"/>
    <n v="36"/>
    <x v="0"/>
    <n v="3"/>
    <s v="Technical Degree"/>
    <n v="10252"/>
    <x v="3"/>
    <n v="7"/>
    <n v="7"/>
    <n v="7"/>
  </r>
  <r>
    <x v="1"/>
    <s v="Research &amp; Development"/>
    <x v="1"/>
    <n v="1"/>
    <n v="33"/>
    <x v="1"/>
    <n v="3"/>
    <s v="Medical"/>
    <n v="2781"/>
    <x v="1"/>
    <n v="14"/>
    <n v="10"/>
    <n v="4"/>
  </r>
  <r>
    <x v="1"/>
    <s v="Sales"/>
    <x v="0"/>
    <n v="2"/>
    <n v="40"/>
    <x v="0"/>
    <n v="3"/>
    <s v="Technical Degree"/>
    <n v="6852"/>
    <x v="0"/>
    <n v="5"/>
    <n v="1"/>
    <n v="1"/>
  </r>
  <r>
    <x v="1"/>
    <s v="Sales"/>
    <x v="0"/>
    <n v="2"/>
    <n v="25"/>
    <x v="1"/>
    <n v="4"/>
    <s v="Life Sciences"/>
    <n v="4950"/>
    <x v="2"/>
    <n v="4"/>
    <n v="3"/>
    <n v="1"/>
  </r>
  <r>
    <x v="1"/>
    <s v="Research &amp; Development"/>
    <x v="1"/>
    <n v="1"/>
    <n v="30"/>
    <x v="1"/>
    <n v="3"/>
    <s v="Medical"/>
    <n v="3579"/>
    <x v="2"/>
    <n v="11"/>
    <n v="9"/>
    <n v="5"/>
  </r>
  <r>
    <x v="1"/>
    <s v="Research &amp; Development"/>
    <x v="7"/>
    <n v="3"/>
    <n v="42"/>
    <x v="0"/>
    <n v="5"/>
    <s v="Medical"/>
    <n v="13191"/>
    <x v="3"/>
    <n v="1"/>
    <n v="0"/>
    <n v="0"/>
  </r>
  <r>
    <x v="1"/>
    <s v="Sales"/>
    <x v="0"/>
    <n v="3"/>
    <n v="35"/>
    <x v="0"/>
    <n v="2"/>
    <s v="Marketing"/>
    <n v="10377"/>
    <x v="3"/>
    <n v="13"/>
    <n v="2"/>
    <n v="4"/>
  </r>
  <r>
    <x v="1"/>
    <s v="Research &amp; Development"/>
    <x v="1"/>
    <n v="1"/>
    <n v="27"/>
    <x v="1"/>
    <n v="3"/>
    <s v="Life Sciences"/>
    <n v="2235"/>
    <x v="1"/>
    <n v="9"/>
    <n v="7"/>
    <n v="6"/>
  </r>
  <r>
    <x v="1"/>
    <s v="Research &amp; Development"/>
    <x v="3"/>
    <n v="3"/>
    <n v="54"/>
    <x v="0"/>
    <n v="4"/>
    <s v="Life Sciences"/>
    <n v="10502"/>
    <x v="3"/>
    <n v="5"/>
    <n v="4"/>
    <n v="1"/>
  </r>
  <r>
    <x v="1"/>
    <s v="Research &amp; Development"/>
    <x v="1"/>
    <n v="1"/>
    <n v="44"/>
    <x v="0"/>
    <n v="1"/>
    <s v="Life Sciences"/>
    <n v="2011"/>
    <x v="1"/>
    <n v="10"/>
    <n v="5"/>
    <n v="7"/>
  </r>
  <r>
    <x v="0"/>
    <s v="Research &amp; Development"/>
    <x v="1"/>
    <n v="1"/>
    <n v="19"/>
    <x v="0"/>
    <n v="3"/>
    <s v="Medical"/>
    <n v="1859"/>
    <x v="1"/>
    <n v="1"/>
    <n v="1"/>
    <n v="0"/>
  </r>
  <r>
    <x v="1"/>
    <s v="Research &amp; Development"/>
    <x v="1"/>
    <n v="1"/>
    <n v="29"/>
    <x v="0"/>
    <n v="3"/>
    <s v="Life Sciences"/>
    <n v="3760"/>
    <x v="2"/>
    <n v="3"/>
    <n v="2"/>
    <n v="1"/>
  </r>
  <r>
    <x v="1"/>
    <s v="Research &amp; Development"/>
    <x v="7"/>
    <n v="4"/>
    <n v="54"/>
    <x v="1"/>
    <n v="3"/>
    <s v="Life Sciences"/>
    <n v="17779"/>
    <x v="3"/>
    <n v="10"/>
    <n v="9"/>
    <n v="0"/>
  </r>
  <r>
    <x v="1"/>
    <s v="Research &amp; Development"/>
    <x v="4"/>
    <n v="2"/>
    <n v="31"/>
    <x v="1"/>
    <n v="2"/>
    <s v="Medical"/>
    <n v="6833"/>
    <x v="0"/>
    <n v="6"/>
    <n v="5"/>
    <n v="0"/>
  </r>
  <r>
    <x v="1"/>
    <s v="Research &amp; Development"/>
    <x v="4"/>
    <n v="2"/>
    <n v="31"/>
    <x v="0"/>
    <n v="3"/>
    <s v="Medical"/>
    <n v="6812"/>
    <x v="0"/>
    <n v="10"/>
    <n v="9"/>
    <n v="1"/>
  </r>
  <r>
    <x v="1"/>
    <s v="Sales"/>
    <x v="0"/>
    <n v="2"/>
    <n v="59"/>
    <x v="0"/>
    <n v="3"/>
    <s v="Life Sciences"/>
    <n v="5171"/>
    <x v="0"/>
    <n v="6"/>
    <n v="1"/>
    <n v="0"/>
  </r>
  <r>
    <x v="1"/>
    <s v="Research &amp; Development"/>
    <x v="7"/>
    <n v="5"/>
    <n v="43"/>
    <x v="1"/>
    <n v="3"/>
    <s v="Life Sciences"/>
    <n v="19740"/>
    <x v="3"/>
    <n v="8"/>
    <n v="7"/>
    <n v="0"/>
  </r>
  <r>
    <x v="1"/>
    <s v="Research &amp; Development"/>
    <x v="5"/>
    <n v="5"/>
    <n v="49"/>
    <x v="1"/>
    <n v="2"/>
    <s v="Medical"/>
    <n v="18711"/>
    <x v="3"/>
    <n v="1"/>
    <n v="0"/>
    <n v="0"/>
  </r>
  <r>
    <x v="1"/>
    <s v="Research &amp; Development"/>
    <x v="1"/>
    <n v="1"/>
    <n v="36"/>
    <x v="1"/>
    <n v="3"/>
    <s v="Technical Degree"/>
    <n v="3692"/>
    <x v="2"/>
    <n v="11"/>
    <n v="10"/>
    <n v="0"/>
  </r>
  <r>
    <x v="1"/>
    <s v="Research &amp; Development"/>
    <x v="2"/>
    <n v="1"/>
    <n v="48"/>
    <x v="1"/>
    <n v="2"/>
    <s v="Technical Degree"/>
    <n v="2559"/>
    <x v="1"/>
    <n v="1"/>
    <n v="0"/>
    <n v="0"/>
  </r>
  <r>
    <x v="1"/>
    <s v="Research &amp; Development"/>
    <x v="1"/>
    <n v="1"/>
    <n v="27"/>
    <x v="1"/>
    <n v="2"/>
    <s v="Life Sciences"/>
    <n v="2517"/>
    <x v="1"/>
    <n v="5"/>
    <n v="3"/>
    <n v="0"/>
  </r>
  <r>
    <x v="1"/>
    <s v="Research &amp; Development"/>
    <x v="4"/>
    <n v="2"/>
    <n v="29"/>
    <x v="1"/>
    <n v="3"/>
    <s v="Life Sciences"/>
    <n v="6623"/>
    <x v="0"/>
    <n v="6"/>
    <n v="0"/>
    <n v="1"/>
  </r>
  <r>
    <x v="1"/>
    <s v="Research &amp; Development"/>
    <x v="7"/>
    <n v="5"/>
    <n v="48"/>
    <x v="1"/>
    <n v="3"/>
    <s v="Life Sciences"/>
    <n v="18265"/>
    <x v="3"/>
    <n v="1"/>
    <n v="0"/>
    <n v="0"/>
  </r>
  <r>
    <x v="1"/>
    <s v="Research &amp; Development"/>
    <x v="7"/>
    <n v="4"/>
    <n v="29"/>
    <x v="0"/>
    <n v="3"/>
    <s v="Life Sciences"/>
    <n v="16124"/>
    <x v="3"/>
    <n v="7"/>
    <n v="7"/>
    <n v="1"/>
  </r>
  <r>
    <x v="1"/>
    <s v="Research &amp; Development"/>
    <x v="1"/>
    <n v="1"/>
    <n v="34"/>
    <x v="0"/>
    <n v="3"/>
    <s v="Technical Degree"/>
    <n v="2585"/>
    <x v="1"/>
    <n v="1"/>
    <n v="0"/>
    <n v="0"/>
  </r>
  <r>
    <x v="1"/>
    <s v="Sales"/>
    <x v="5"/>
    <n v="5"/>
    <n v="44"/>
    <x v="1"/>
    <n v="3"/>
    <s v="Marketing"/>
    <n v="18213"/>
    <x v="3"/>
    <n v="22"/>
    <n v="9"/>
    <n v="3"/>
  </r>
  <r>
    <x v="1"/>
    <s v="Sales"/>
    <x v="0"/>
    <n v="3"/>
    <n v="33"/>
    <x v="1"/>
    <n v="5"/>
    <s v="Marketing"/>
    <n v="8380"/>
    <x v="3"/>
    <n v="9"/>
    <n v="8"/>
    <n v="0"/>
  </r>
  <r>
    <x v="1"/>
    <s v="Research &amp; Development"/>
    <x v="1"/>
    <n v="1"/>
    <n v="19"/>
    <x v="0"/>
    <n v="3"/>
    <s v="Life Sciences"/>
    <n v="2994"/>
    <x v="1"/>
    <n v="1"/>
    <n v="0"/>
    <n v="0"/>
  </r>
  <r>
    <x v="1"/>
    <s v="Research &amp; Development"/>
    <x v="1"/>
    <n v="1"/>
    <n v="23"/>
    <x v="1"/>
    <n v="2"/>
    <s v="Life Sciences"/>
    <n v="1223"/>
    <x v="1"/>
    <n v="1"/>
    <n v="0"/>
    <n v="0"/>
  </r>
  <r>
    <x v="0"/>
    <s v="Sales"/>
    <x v="6"/>
    <n v="1"/>
    <n v="25"/>
    <x v="1"/>
    <n v="1"/>
    <s v="Life Sciences"/>
    <n v="1118"/>
    <x v="1"/>
    <n v="1"/>
    <n v="0"/>
    <n v="1"/>
  </r>
  <r>
    <x v="1"/>
    <s v="Research &amp; Development"/>
    <x v="1"/>
    <n v="1"/>
    <n v="26"/>
    <x v="1"/>
    <n v="2"/>
    <s v="Life Sciences"/>
    <n v="2875"/>
    <x v="1"/>
    <n v="8"/>
    <n v="5"/>
    <n v="2"/>
  </r>
  <r>
    <x v="0"/>
    <s v="Sales"/>
    <x v="5"/>
    <n v="5"/>
    <n v="45"/>
    <x v="0"/>
    <n v="3"/>
    <s v="Marketing"/>
    <n v="18824"/>
    <x v="3"/>
    <n v="24"/>
    <n v="10"/>
    <n v="1"/>
  </r>
  <r>
    <x v="1"/>
    <s v="Research &amp; Development"/>
    <x v="4"/>
    <n v="4"/>
    <n v="55"/>
    <x v="1"/>
    <n v="1"/>
    <s v="Medical"/>
    <n v="13577"/>
    <x v="3"/>
    <n v="33"/>
    <n v="9"/>
    <n v="15"/>
  </r>
  <r>
    <x v="0"/>
    <s v="Research &amp; Development"/>
    <x v="2"/>
    <n v="1"/>
    <n v="21"/>
    <x v="0"/>
    <n v="2"/>
    <s v="Life Sciences"/>
    <n v="2625"/>
    <x v="1"/>
    <n v="2"/>
    <n v="2"/>
    <n v="2"/>
  </r>
  <r>
    <x v="1"/>
    <s v="Sales"/>
    <x v="5"/>
    <n v="5"/>
    <n v="46"/>
    <x v="0"/>
    <n v="2"/>
    <s v="Marketing"/>
    <n v="18789"/>
    <x v="3"/>
    <n v="11"/>
    <n v="4"/>
    <n v="0"/>
  </r>
  <r>
    <x v="1"/>
    <s v="Sales"/>
    <x v="0"/>
    <n v="2"/>
    <n v="34"/>
    <x v="0"/>
    <n v="3"/>
    <s v="Marketing"/>
    <n v="4538"/>
    <x v="2"/>
    <n v="3"/>
    <n v="2"/>
    <n v="0"/>
  </r>
  <r>
    <x v="1"/>
    <s v="Sales"/>
    <x v="5"/>
    <n v="5"/>
    <n v="51"/>
    <x v="1"/>
    <n v="3"/>
    <s v="Life Sciences"/>
    <n v="19847"/>
    <x v="3"/>
    <n v="29"/>
    <n v="10"/>
    <n v="11"/>
  </r>
  <r>
    <x v="1"/>
    <s v="Research &amp; Development"/>
    <x v="3"/>
    <n v="3"/>
    <n v="59"/>
    <x v="1"/>
    <n v="4"/>
    <s v="Medical"/>
    <n v="10512"/>
    <x v="3"/>
    <n v="9"/>
    <n v="7"/>
    <n v="5"/>
  </r>
  <r>
    <x v="1"/>
    <s v="Research &amp; Development"/>
    <x v="2"/>
    <n v="2"/>
    <n v="34"/>
    <x v="0"/>
    <n v="3"/>
    <s v="Medical"/>
    <n v="4444"/>
    <x v="2"/>
    <n v="11"/>
    <n v="8"/>
    <n v="5"/>
  </r>
  <r>
    <x v="1"/>
    <s v="Research &amp; Development"/>
    <x v="2"/>
    <n v="1"/>
    <n v="28"/>
    <x v="1"/>
    <n v="4"/>
    <s v="Medical"/>
    <n v="2154"/>
    <x v="1"/>
    <n v="4"/>
    <n v="2"/>
    <n v="0"/>
  </r>
  <r>
    <x v="1"/>
    <s v="Research &amp; Development"/>
    <x v="5"/>
    <n v="5"/>
    <n v="44"/>
    <x v="1"/>
    <n v="2"/>
    <s v="Life Sciences"/>
    <n v="19190"/>
    <x v="3"/>
    <n v="25"/>
    <n v="9"/>
    <n v="14"/>
  </r>
  <r>
    <x v="1"/>
    <s v="Human Resources"/>
    <x v="8"/>
    <n v="2"/>
    <n v="34"/>
    <x v="1"/>
    <n v="3"/>
    <s v="Life Sciences"/>
    <n v="4490"/>
    <x v="2"/>
    <n v="10"/>
    <n v="9"/>
    <n v="1"/>
  </r>
  <r>
    <x v="1"/>
    <s v="Research &amp; Development"/>
    <x v="1"/>
    <n v="1"/>
    <n v="35"/>
    <x v="1"/>
    <n v="1"/>
    <s v="Life Sciences"/>
    <n v="3506"/>
    <x v="2"/>
    <n v="3"/>
    <n v="2"/>
    <n v="2"/>
  </r>
  <r>
    <x v="1"/>
    <s v="Research &amp; Development"/>
    <x v="1"/>
    <n v="2"/>
    <n v="42"/>
    <x v="0"/>
    <n v="4"/>
    <s v="Medical"/>
    <n v="2372"/>
    <x v="1"/>
    <n v="1"/>
    <n v="0"/>
    <n v="0"/>
  </r>
  <r>
    <x v="1"/>
    <s v="Sales"/>
    <x v="0"/>
    <n v="3"/>
    <n v="43"/>
    <x v="0"/>
    <n v="4"/>
    <s v="Marketing"/>
    <n v="10231"/>
    <x v="3"/>
    <n v="21"/>
    <n v="7"/>
    <n v="15"/>
  </r>
  <r>
    <x v="1"/>
    <s v="Research &amp; Development"/>
    <x v="3"/>
    <n v="2"/>
    <n v="36"/>
    <x v="0"/>
    <n v="4"/>
    <s v="Life Sciences"/>
    <n v="5410"/>
    <x v="0"/>
    <n v="16"/>
    <n v="14"/>
    <n v="5"/>
  </r>
  <r>
    <x v="0"/>
    <s v="Research &amp; Development"/>
    <x v="4"/>
    <n v="3"/>
    <n v="44"/>
    <x v="0"/>
    <n v="3"/>
    <s v="Medical"/>
    <n v="7978"/>
    <x v="0"/>
    <n v="10"/>
    <n v="7"/>
    <n v="0"/>
  </r>
  <r>
    <x v="1"/>
    <s v="Research &amp; Development"/>
    <x v="2"/>
    <n v="1"/>
    <n v="28"/>
    <x v="1"/>
    <n v="3"/>
    <s v="Life Sciences"/>
    <n v="3867"/>
    <x v="2"/>
    <n v="2"/>
    <n v="2"/>
    <n v="2"/>
  </r>
  <r>
    <x v="1"/>
    <s v="Research &amp; Development"/>
    <x v="2"/>
    <n v="1"/>
    <n v="51"/>
    <x v="0"/>
    <n v="2"/>
    <s v="Medical"/>
    <n v="2838"/>
    <x v="1"/>
    <n v="7"/>
    <n v="0"/>
    <n v="7"/>
  </r>
  <r>
    <x v="1"/>
    <s v="Research &amp; Development"/>
    <x v="3"/>
    <n v="2"/>
    <n v="30"/>
    <x v="0"/>
    <n v="2"/>
    <s v="Medical"/>
    <n v="4695"/>
    <x v="2"/>
    <n v="8"/>
    <n v="4"/>
    <n v="1"/>
  </r>
  <r>
    <x v="0"/>
    <s v="Research &amp; Development"/>
    <x v="2"/>
    <n v="1"/>
    <n v="29"/>
    <x v="0"/>
    <n v="3"/>
    <s v="Technical Degree"/>
    <n v="3339"/>
    <x v="2"/>
    <n v="7"/>
    <n v="7"/>
    <n v="7"/>
  </r>
  <r>
    <x v="1"/>
    <s v="Research &amp; Development"/>
    <x v="1"/>
    <n v="1"/>
    <n v="28"/>
    <x v="1"/>
    <n v="3"/>
    <s v="Technical Degree"/>
    <n v="2080"/>
    <x v="1"/>
    <n v="3"/>
    <n v="2"/>
    <n v="1"/>
  </r>
  <r>
    <x v="1"/>
    <s v="Research &amp; Development"/>
    <x v="1"/>
    <n v="1"/>
    <n v="25"/>
    <x v="0"/>
    <n v="3"/>
    <s v="Medical"/>
    <n v="2096"/>
    <x v="1"/>
    <n v="2"/>
    <n v="2"/>
    <n v="2"/>
  </r>
  <r>
    <x v="1"/>
    <s v="Sales"/>
    <x v="0"/>
    <n v="2"/>
    <n v="32"/>
    <x v="1"/>
    <n v="3"/>
    <s v="Medical"/>
    <n v="6209"/>
    <x v="0"/>
    <n v="10"/>
    <n v="7"/>
    <n v="0"/>
  </r>
  <r>
    <x v="1"/>
    <s v="Research &amp; Development"/>
    <x v="5"/>
    <n v="5"/>
    <n v="45"/>
    <x v="0"/>
    <n v="3"/>
    <s v="Medical"/>
    <n v="18061"/>
    <x v="3"/>
    <n v="0"/>
    <n v="0"/>
    <n v="0"/>
  </r>
  <r>
    <x v="1"/>
    <s v="Research &amp; Development"/>
    <x v="5"/>
    <n v="4"/>
    <n v="39"/>
    <x v="0"/>
    <n v="4"/>
    <s v="Medical"/>
    <n v="17123"/>
    <x v="3"/>
    <n v="19"/>
    <n v="9"/>
    <n v="15"/>
  </r>
  <r>
    <x v="1"/>
    <s v="Research &amp; Development"/>
    <x v="1"/>
    <n v="1"/>
    <n v="58"/>
    <x v="1"/>
    <n v="4"/>
    <s v="Life Sciences"/>
    <n v="2372"/>
    <x v="1"/>
    <n v="2"/>
    <n v="2"/>
    <n v="2"/>
  </r>
  <r>
    <x v="0"/>
    <s v="Research &amp; Development"/>
    <x v="2"/>
    <n v="2"/>
    <n v="32"/>
    <x v="1"/>
    <n v="2"/>
    <s v="Life Sciences"/>
    <n v="4883"/>
    <x v="2"/>
    <n v="10"/>
    <n v="4"/>
    <n v="1"/>
  </r>
  <r>
    <x v="0"/>
    <s v="Research &amp; Development"/>
    <x v="1"/>
    <n v="1"/>
    <n v="39"/>
    <x v="1"/>
    <n v="3"/>
    <s v="Medical"/>
    <n v="3904"/>
    <x v="2"/>
    <n v="5"/>
    <n v="2"/>
    <n v="0"/>
  </r>
  <r>
    <x v="1"/>
    <s v="Research &amp; Development"/>
    <x v="2"/>
    <n v="2"/>
    <n v="30"/>
    <x v="0"/>
    <n v="3"/>
    <s v="Technical Degree"/>
    <n v="4627"/>
    <x v="2"/>
    <n v="9"/>
    <n v="2"/>
    <n v="6"/>
  </r>
  <r>
    <x v="1"/>
    <s v="Research &amp; Development"/>
    <x v="4"/>
    <n v="3"/>
    <n v="36"/>
    <x v="0"/>
    <n v="4"/>
    <s v="Technical Degree"/>
    <n v="7094"/>
    <x v="0"/>
    <n v="7"/>
    <n v="7"/>
    <n v="1"/>
  </r>
  <r>
    <x v="1"/>
    <s v="Human Resources"/>
    <x v="8"/>
    <n v="1"/>
    <n v="46"/>
    <x v="0"/>
    <n v="2"/>
    <s v="Life Sciences"/>
    <n v="3423"/>
    <x v="2"/>
    <n v="7"/>
    <n v="6"/>
    <n v="5"/>
  </r>
  <r>
    <x v="1"/>
    <s v="Research &amp; Development"/>
    <x v="2"/>
    <n v="2"/>
    <n v="28"/>
    <x v="0"/>
    <n v="3"/>
    <s v="Life Sciences"/>
    <n v="6674"/>
    <x v="0"/>
    <n v="9"/>
    <n v="8"/>
    <n v="7"/>
  </r>
  <r>
    <x v="1"/>
    <s v="Research &amp; Development"/>
    <x v="7"/>
    <n v="4"/>
    <n v="50"/>
    <x v="0"/>
    <n v="3"/>
    <s v="Life Sciences"/>
    <n v="16880"/>
    <x v="3"/>
    <n v="3"/>
    <n v="2"/>
    <n v="1"/>
  </r>
  <r>
    <x v="0"/>
    <s v="Sales"/>
    <x v="0"/>
    <n v="3"/>
    <n v="40"/>
    <x v="1"/>
    <n v="4"/>
    <s v="Marketing"/>
    <n v="9094"/>
    <x v="3"/>
    <n v="5"/>
    <n v="4"/>
    <n v="1"/>
  </r>
  <r>
    <x v="0"/>
    <s v="Sales"/>
    <x v="0"/>
    <n v="3"/>
    <n v="52"/>
    <x v="1"/>
    <n v="3"/>
    <s v="Life Sciences"/>
    <n v="8446"/>
    <x v="3"/>
    <n v="8"/>
    <n v="7"/>
    <n v="7"/>
  </r>
  <r>
    <x v="1"/>
    <s v="Research &amp; Development"/>
    <x v="5"/>
    <n v="3"/>
    <n v="30"/>
    <x v="0"/>
    <n v="4"/>
    <s v="Medical"/>
    <n v="11916"/>
    <x v="3"/>
    <n v="9"/>
    <n v="1"/>
    <n v="0"/>
  </r>
  <r>
    <x v="1"/>
    <s v="Research &amp; Development"/>
    <x v="3"/>
    <n v="2"/>
    <n v="39"/>
    <x v="1"/>
    <n v="2"/>
    <s v="Life Sciences"/>
    <n v="4534"/>
    <x v="2"/>
    <n v="8"/>
    <n v="7"/>
    <n v="1"/>
  </r>
  <r>
    <x v="1"/>
    <s v="Sales"/>
    <x v="0"/>
    <n v="3"/>
    <n v="31"/>
    <x v="0"/>
    <n v="4"/>
    <s v="Life Sciences"/>
    <n v="9852"/>
    <x v="3"/>
    <n v="10"/>
    <n v="8"/>
    <n v="9"/>
  </r>
  <r>
    <x v="1"/>
    <s v="Sales"/>
    <x v="0"/>
    <n v="2"/>
    <n v="41"/>
    <x v="1"/>
    <n v="2"/>
    <s v="Medical"/>
    <n v="6151"/>
    <x v="0"/>
    <n v="19"/>
    <n v="2"/>
    <n v="11"/>
  </r>
  <r>
    <x v="0"/>
    <s v="Sales"/>
    <x v="6"/>
    <n v="1"/>
    <n v="31"/>
    <x v="0"/>
    <n v="3"/>
    <s v="Life Sciences"/>
    <n v="2302"/>
    <x v="1"/>
    <n v="3"/>
    <n v="2"/>
    <n v="2"/>
  </r>
  <r>
    <x v="0"/>
    <s v="Research &amp; Development"/>
    <x v="2"/>
    <n v="1"/>
    <n v="44"/>
    <x v="1"/>
    <n v="3"/>
    <s v="Life Sciences"/>
    <n v="2362"/>
    <x v="1"/>
    <n v="3"/>
    <n v="2"/>
    <n v="1"/>
  </r>
  <r>
    <x v="1"/>
    <s v="Research &amp; Development"/>
    <x v="5"/>
    <n v="4"/>
    <n v="42"/>
    <x v="1"/>
    <n v="1"/>
    <s v="Life Sciences"/>
    <n v="17861"/>
    <x v="3"/>
    <n v="20"/>
    <n v="8"/>
    <n v="2"/>
  </r>
  <r>
    <x v="1"/>
    <s v="Research &amp; Development"/>
    <x v="5"/>
    <n v="5"/>
    <n v="55"/>
    <x v="0"/>
    <n v="2"/>
    <s v="Medical"/>
    <n v="19187"/>
    <x v="3"/>
    <n v="19"/>
    <n v="9"/>
    <n v="9"/>
  </r>
  <r>
    <x v="1"/>
    <s v="Human Resources"/>
    <x v="5"/>
    <n v="5"/>
    <n v="56"/>
    <x v="1"/>
    <n v="4"/>
    <s v="Life Sciences"/>
    <n v="19717"/>
    <x v="3"/>
    <n v="7"/>
    <n v="3"/>
    <n v="7"/>
  </r>
  <r>
    <x v="1"/>
    <s v="Research &amp; Development"/>
    <x v="1"/>
    <n v="1"/>
    <n v="40"/>
    <x v="1"/>
    <n v="2"/>
    <s v="Life Sciences"/>
    <n v="3544"/>
    <x v="2"/>
    <n v="4"/>
    <n v="2"/>
    <n v="0"/>
  </r>
  <r>
    <x v="1"/>
    <s v="Research &amp; Development"/>
    <x v="4"/>
    <n v="3"/>
    <n v="34"/>
    <x v="1"/>
    <n v="3"/>
    <s v="Life Sciences"/>
    <n v="8500"/>
    <x v="3"/>
    <n v="9"/>
    <n v="7"/>
    <n v="1"/>
  </r>
  <r>
    <x v="1"/>
    <s v="Research &amp; Development"/>
    <x v="1"/>
    <n v="2"/>
    <n v="40"/>
    <x v="1"/>
    <n v="3"/>
    <s v="Life Sciences"/>
    <n v="4661"/>
    <x v="2"/>
    <n v="9"/>
    <n v="8"/>
    <n v="8"/>
  </r>
  <r>
    <x v="1"/>
    <s v="Sales"/>
    <x v="0"/>
    <n v="2"/>
    <n v="41"/>
    <x v="0"/>
    <n v="3"/>
    <s v="Marketing"/>
    <n v="4103"/>
    <x v="2"/>
    <n v="9"/>
    <n v="3"/>
    <n v="1"/>
  </r>
  <r>
    <x v="1"/>
    <s v="Research &amp; Development"/>
    <x v="1"/>
    <n v="2"/>
    <n v="35"/>
    <x v="1"/>
    <n v="4"/>
    <s v="Life Sciences"/>
    <n v="4249"/>
    <x v="2"/>
    <n v="9"/>
    <n v="6"/>
    <n v="1"/>
  </r>
  <r>
    <x v="1"/>
    <s v="Human Resources"/>
    <x v="5"/>
    <n v="4"/>
    <n v="51"/>
    <x v="1"/>
    <n v="3"/>
    <s v="Life Sciences"/>
    <n v="14026"/>
    <x v="3"/>
    <n v="33"/>
    <n v="9"/>
    <n v="0"/>
  </r>
  <r>
    <x v="1"/>
    <s v="Sales"/>
    <x v="0"/>
    <n v="2"/>
    <n v="38"/>
    <x v="0"/>
    <n v="2"/>
    <s v="Life Sciences"/>
    <n v="6893"/>
    <x v="0"/>
    <n v="7"/>
    <n v="7"/>
    <n v="1"/>
  </r>
  <r>
    <x v="1"/>
    <s v="Sales"/>
    <x v="0"/>
    <n v="2"/>
    <n v="34"/>
    <x v="0"/>
    <n v="2"/>
    <s v="Medical"/>
    <n v="6125"/>
    <x v="0"/>
    <n v="10"/>
    <n v="8"/>
    <n v="9"/>
  </r>
  <r>
    <x v="1"/>
    <s v="Research &amp; Development"/>
    <x v="2"/>
    <n v="1"/>
    <n v="25"/>
    <x v="1"/>
    <n v="1"/>
    <s v="Medical"/>
    <n v="3669"/>
    <x v="2"/>
    <n v="3"/>
    <n v="2"/>
    <n v="1"/>
  </r>
  <r>
    <x v="0"/>
    <s v="Research &amp; Development"/>
    <x v="3"/>
    <n v="3"/>
    <n v="58"/>
    <x v="0"/>
    <n v="4"/>
    <s v="Medical"/>
    <n v="10008"/>
    <x v="3"/>
    <n v="10"/>
    <n v="9"/>
    <n v="5"/>
  </r>
  <r>
    <x v="1"/>
    <s v="Research &amp; Development"/>
    <x v="2"/>
    <n v="1"/>
    <n v="40"/>
    <x v="1"/>
    <n v="4"/>
    <s v="Life Sciences"/>
    <n v="2387"/>
    <x v="1"/>
    <n v="4"/>
    <n v="2"/>
    <n v="0"/>
  </r>
  <r>
    <x v="1"/>
    <s v="Sales"/>
    <x v="0"/>
    <n v="2"/>
    <n v="36"/>
    <x v="0"/>
    <n v="3"/>
    <s v="Marketing"/>
    <n v="4639"/>
    <x v="2"/>
    <n v="15"/>
    <n v="7"/>
    <n v="6"/>
  </r>
  <r>
    <x v="1"/>
    <s v="Research &amp; Development"/>
    <x v="3"/>
    <n v="3"/>
    <n v="48"/>
    <x v="1"/>
    <n v="3"/>
    <s v="Life Sciences"/>
    <n v="7898"/>
    <x v="0"/>
    <n v="10"/>
    <n v="9"/>
    <n v="0"/>
  </r>
  <r>
    <x v="1"/>
    <s v="Sales"/>
    <x v="6"/>
    <n v="1"/>
    <n v="27"/>
    <x v="0"/>
    <n v="3"/>
    <s v="Medical"/>
    <n v="2534"/>
    <x v="1"/>
    <n v="1"/>
    <n v="0"/>
    <n v="0"/>
  </r>
  <r>
    <x v="1"/>
    <s v="Research &amp; Development"/>
    <x v="3"/>
    <n v="4"/>
    <n v="51"/>
    <x v="0"/>
    <n v="2"/>
    <s v="Technical Degree"/>
    <n v="13142"/>
    <x v="3"/>
    <n v="5"/>
    <n v="2"/>
    <n v="0"/>
  </r>
  <r>
    <x v="1"/>
    <s v="Research &amp; Development"/>
    <x v="2"/>
    <n v="1"/>
    <n v="18"/>
    <x v="0"/>
    <n v="3"/>
    <s v="Life Sciences"/>
    <n v="1611"/>
    <x v="1"/>
    <n v="0"/>
    <n v="0"/>
    <n v="0"/>
  </r>
  <r>
    <x v="1"/>
    <s v="Research &amp; Development"/>
    <x v="2"/>
    <n v="2"/>
    <n v="35"/>
    <x v="0"/>
    <n v="3"/>
    <s v="Medical"/>
    <n v="5363"/>
    <x v="0"/>
    <n v="9"/>
    <n v="7"/>
    <n v="0"/>
  </r>
  <r>
    <x v="1"/>
    <s v="Sales"/>
    <x v="0"/>
    <n v="2"/>
    <n v="27"/>
    <x v="1"/>
    <n v="1"/>
    <s v="Life Sciences"/>
    <n v="5071"/>
    <x v="0"/>
    <n v="6"/>
    <n v="2"/>
    <n v="0"/>
  </r>
  <r>
    <x v="0"/>
    <s v="Sales"/>
    <x v="0"/>
    <n v="4"/>
    <n v="55"/>
    <x v="1"/>
    <n v="4"/>
    <s v="Marketing"/>
    <n v="13695"/>
    <x v="3"/>
    <n v="19"/>
    <n v="7"/>
    <n v="3"/>
  </r>
  <r>
    <x v="1"/>
    <s v="Research &amp; Development"/>
    <x v="3"/>
    <n v="4"/>
    <n v="56"/>
    <x v="1"/>
    <n v="3"/>
    <s v="Life Sciences"/>
    <n v="13402"/>
    <x v="3"/>
    <n v="19"/>
    <n v="16"/>
    <n v="15"/>
  </r>
  <r>
    <x v="1"/>
    <s v="Research &amp; Development"/>
    <x v="1"/>
    <n v="1"/>
    <n v="34"/>
    <x v="0"/>
    <n v="1"/>
    <s v="Technical Degree"/>
    <n v="2029"/>
    <x v="1"/>
    <n v="5"/>
    <n v="4"/>
    <n v="0"/>
  </r>
  <r>
    <x v="1"/>
    <s v="Research &amp; Development"/>
    <x v="4"/>
    <n v="2"/>
    <n v="40"/>
    <x v="0"/>
    <n v="1"/>
    <s v="Medical"/>
    <n v="6377"/>
    <x v="0"/>
    <n v="12"/>
    <n v="11"/>
    <n v="11"/>
  </r>
  <r>
    <x v="1"/>
    <s v="Research &amp; Development"/>
    <x v="2"/>
    <n v="2"/>
    <n v="34"/>
    <x v="1"/>
    <n v="3"/>
    <s v="Medical"/>
    <n v="5429"/>
    <x v="0"/>
    <n v="8"/>
    <n v="7"/>
    <n v="7"/>
  </r>
  <r>
    <x v="0"/>
    <s v="Sales"/>
    <x v="6"/>
    <n v="1"/>
    <n v="31"/>
    <x v="0"/>
    <n v="3"/>
    <s v="Life Sciences"/>
    <n v="2785"/>
    <x v="1"/>
    <n v="1"/>
    <n v="0"/>
    <n v="0"/>
  </r>
  <r>
    <x v="0"/>
    <s v="Sales"/>
    <x v="0"/>
    <n v="2"/>
    <n v="35"/>
    <x v="0"/>
    <n v="4"/>
    <s v="Marketing"/>
    <n v="4614"/>
    <x v="2"/>
    <n v="4"/>
    <n v="2"/>
    <n v="3"/>
  </r>
  <r>
    <x v="1"/>
    <s v="Research &amp; Development"/>
    <x v="1"/>
    <n v="1"/>
    <n v="38"/>
    <x v="1"/>
    <n v="3"/>
    <s v="Life Sciences"/>
    <n v="2610"/>
    <x v="1"/>
    <n v="4"/>
    <n v="2"/>
    <n v="0"/>
  </r>
  <r>
    <x v="1"/>
    <s v="Research &amp; Development"/>
    <x v="4"/>
    <n v="2"/>
    <n v="34"/>
    <x v="0"/>
    <n v="4"/>
    <s v="Technical Degree"/>
    <n v="6687"/>
    <x v="0"/>
    <n v="14"/>
    <n v="11"/>
    <n v="4"/>
  </r>
  <r>
    <x v="1"/>
    <s v="Sales"/>
    <x v="0"/>
    <n v="2"/>
    <n v="28"/>
    <x v="1"/>
    <n v="3"/>
    <s v="Life Sciences"/>
    <n v="4724"/>
    <x v="2"/>
    <n v="5"/>
    <n v="3"/>
    <n v="0"/>
  </r>
  <r>
    <x v="0"/>
    <s v="Research &amp; Development"/>
    <x v="3"/>
    <n v="2"/>
    <n v="31"/>
    <x v="1"/>
    <n v="4"/>
    <s v="Medical"/>
    <n v="6179"/>
    <x v="0"/>
    <n v="10"/>
    <n v="2"/>
    <n v="6"/>
  </r>
  <r>
    <x v="1"/>
    <s v="Sales"/>
    <x v="0"/>
    <n v="2"/>
    <n v="39"/>
    <x v="1"/>
    <n v="4"/>
    <s v="Life Sciences"/>
    <n v="6120"/>
    <x v="0"/>
    <n v="5"/>
    <n v="4"/>
    <n v="1"/>
  </r>
  <r>
    <x v="1"/>
    <s v="Sales"/>
    <x v="0"/>
    <n v="3"/>
    <n v="51"/>
    <x v="1"/>
    <n v="3"/>
    <s v="Marketing"/>
    <n v="10596"/>
    <x v="3"/>
    <n v="4"/>
    <n v="2"/>
    <n v="3"/>
  </r>
  <r>
    <x v="1"/>
    <s v="Research &amp; Development"/>
    <x v="1"/>
    <n v="2"/>
    <n v="41"/>
    <x v="0"/>
    <n v="3"/>
    <s v="Life Sciences"/>
    <n v="5467"/>
    <x v="0"/>
    <n v="6"/>
    <n v="2"/>
    <n v="3"/>
  </r>
  <r>
    <x v="1"/>
    <s v="Research &amp; Development"/>
    <x v="1"/>
    <n v="1"/>
    <n v="37"/>
    <x v="1"/>
    <n v="1"/>
    <s v="Life Sciences"/>
    <n v="2996"/>
    <x v="1"/>
    <n v="6"/>
    <n v="4"/>
    <n v="1"/>
  </r>
  <r>
    <x v="1"/>
    <s v="Sales"/>
    <x v="0"/>
    <n v="2"/>
    <n v="33"/>
    <x v="1"/>
    <n v="1"/>
    <s v="Life Sciences"/>
    <n v="9998"/>
    <x v="3"/>
    <n v="5"/>
    <n v="4"/>
    <n v="1"/>
  </r>
  <r>
    <x v="1"/>
    <s v="Sales"/>
    <x v="0"/>
    <n v="2"/>
    <n v="32"/>
    <x v="1"/>
    <n v="1"/>
    <s v="Marketing"/>
    <n v="4078"/>
    <x v="2"/>
    <n v="3"/>
    <n v="2"/>
    <n v="1"/>
  </r>
  <r>
    <x v="1"/>
    <s v="Research &amp; Development"/>
    <x v="4"/>
    <n v="3"/>
    <n v="39"/>
    <x v="1"/>
    <n v="2"/>
    <s v="Life Sciences"/>
    <n v="10920"/>
    <x v="3"/>
    <n v="6"/>
    <n v="4"/>
    <n v="0"/>
  </r>
  <r>
    <x v="1"/>
    <s v="Sales"/>
    <x v="0"/>
    <n v="2"/>
    <n v="25"/>
    <x v="1"/>
    <n v="1"/>
    <s v="Life Sciences"/>
    <n v="6232"/>
    <x v="0"/>
    <n v="3"/>
    <n v="2"/>
    <n v="1"/>
  </r>
  <r>
    <x v="1"/>
    <s v="Research &amp; Development"/>
    <x v="3"/>
    <n v="4"/>
    <n v="52"/>
    <x v="0"/>
    <n v="2"/>
    <s v="Medical"/>
    <n v="13247"/>
    <x v="3"/>
    <n v="5"/>
    <n v="3"/>
    <n v="0"/>
  </r>
  <r>
    <x v="1"/>
    <s v="Research &amp; Development"/>
    <x v="1"/>
    <n v="2"/>
    <n v="43"/>
    <x v="0"/>
    <n v="3"/>
    <s v="Medical"/>
    <n v="4081"/>
    <x v="2"/>
    <n v="20"/>
    <n v="7"/>
    <n v="1"/>
  </r>
  <r>
    <x v="1"/>
    <s v="Sales"/>
    <x v="0"/>
    <n v="2"/>
    <n v="27"/>
    <x v="0"/>
    <n v="3"/>
    <s v="Marketing"/>
    <n v="5769"/>
    <x v="0"/>
    <n v="6"/>
    <n v="2"/>
    <n v="4"/>
  </r>
  <r>
    <x v="0"/>
    <s v="Research &amp; Development"/>
    <x v="1"/>
    <n v="1"/>
    <n v="27"/>
    <x v="0"/>
    <n v="4"/>
    <s v="Life Sciences"/>
    <n v="2394"/>
    <x v="1"/>
    <n v="8"/>
    <n v="2"/>
    <n v="7"/>
  </r>
  <r>
    <x v="1"/>
    <s v="Research &amp; Development"/>
    <x v="1"/>
    <n v="1"/>
    <n v="26"/>
    <x v="1"/>
    <n v="1"/>
    <s v="Medical"/>
    <n v="3904"/>
    <x v="2"/>
    <n v="4"/>
    <n v="3"/>
    <n v="1"/>
  </r>
  <r>
    <x v="1"/>
    <s v="Human Resources"/>
    <x v="5"/>
    <n v="4"/>
    <n v="42"/>
    <x v="0"/>
    <n v="3"/>
    <s v="Human Resources"/>
    <n v="16799"/>
    <x v="3"/>
    <n v="20"/>
    <n v="7"/>
    <n v="0"/>
  </r>
  <r>
    <x v="1"/>
    <s v="Research &amp; Development"/>
    <x v="2"/>
    <n v="1"/>
    <n v="52"/>
    <x v="0"/>
    <n v="4"/>
    <s v="Other"/>
    <n v="2950"/>
    <x v="1"/>
    <n v="5"/>
    <n v="4"/>
    <n v="0"/>
  </r>
  <r>
    <x v="1"/>
    <s v="Research &amp; Development"/>
    <x v="2"/>
    <n v="1"/>
    <n v="37"/>
    <x v="0"/>
    <n v="3"/>
    <s v="Medical"/>
    <n v="3629"/>
    <x v="2"/>
    <n v="3"/>
    <n v="2"/>
    <n v="0"/>
  </r>
  <r>
    <x v="1"/>
    <s v="Research &amp; Development"/>
    <x v="3"/>
    <n v="3"/>
    <n v="35"/>
    <x v="1"/>
    <n v="2"/>
    <s v="Life Sciences"/>
    <n v="9362"/>
    <x v="3"/>
    <n v="2"/>
    <n v="2"/>
    <n v="2"/>
  </r>
  <r>
    <x v="1"/>
    <s v="Research &amp; Development"/>
    <x v="2"/>
    <n v="1"/>
    <n v="25"/>
    <x v="1"/>
    <n v="3"/>
    <s v="Technical Degree"/>
    <n v="3229"/>
    <x v="2"/>
    <n v="3"/>
    <n v="2"/>
    <n v="0"/>
  </r>
  <r>
    <x v="1"/>
    <s v="Research &amp; Development"/>
    <x v="2"/>
    <n v="1"/>
    <n v="26"/>
    <x v="1"/>
    <n v="3"/>
    <s v="Other"/>
    <n v="3578"/>
    <x v="2"/>
    <n v="7"/>
    <n v="7"/>
    <n v="0"/>
  </r>
  <r>
    <x v="1"/>
    <s v="Human Resources"/>
    <x v="8"/>
    <n v="3"/>
    <n v="29"/>
    <x v="1"/>
    <n v="3"/>
    <s v="Other"/>
    <n v="7988"/>
    <x v="0"/>
    <n v="10"/>
    <n v="9"/>
    <n v="0"/>
  </r>
  <r>
    <x v="0"/>
    <s v="Research &amp; Development"/>
    <x v="2"/>
    <n v="2"/>
    <n v="49"/>
    <x v="1"/>
    <n v="2"/>
    <s v="Life Sciences"/>
    <n v="4284"/>
    <x v="2"/>
    <n v="4"/>
    <n v="3"/>
    <n v="1"/>
  </r>
  <r>
    <x v="0"/>
    <s v="Research &amp; Development"/>
    <x v="4"/>
    <n v="3"/>
    <n v="29"/>
    <x v="0"/>
    <n v="1"/>
    <s v="Other"/>
    <n v="7553"/>
    <x v="0"/>
    <n v="8"/>
    <n v="7"/>
    <n v="7"/>
  </r>
  <r>
    <x v="1"/>
    <s v="Research &amp; Development"/>
    <x v="7"/>
    <n v="4"/>
    <n v="54"/>
    <x v="0"/>
    <n v="3"/>
    <s v="Medical"/>
    <n v="17328"/>
    <x v="3"/>
    <n v="20"/>
    <n v="7"/>
    <n v="12"/>
  </r>
  <r>
    <x v="1"/>
    <s v="Research &amp; Development"/>
    <x v="7"/>
    <n v="5"/>
    <n v="58"/>
    <x v="0"/>
    <n v="3"/>
    <s v="Medical"/>
    <n v="19701"/>
    <x v="3"/>
    <n v="9"/>
    <n v="8"/>
    <n v="1"/>
  </r>
  <r>
    <x v="1"/>
    <s v="Research &amp; Development"/>
    <x v="7"/>
    <n v="4"/>
    <n v="55"/>
    <x v="1"/>
    <n v="4"/>
    <s v="Medical"/>
    <n v="14732"/>
    <x v="3"/>
    <n v="7"/>
    <n v="7"/>
    <n v="0"/>
  </r>
  <r>
    <x v="1"/>
    <s v="Sales"/>
    <x v="0"/>
    <n v="2"/>
    <n v="36"/>
    <x v="0"/>
    <n v="4"/>
    <s v="Marketing"/>
    <n v="9278"/>
    <x v="3"/>
    <n v="5"/>
    <n v="4"/>
    <n v="0"/>
  </r>
  <r>
    <x v="0"/>
    <s v="Sales"/>
    <x v="6"/>
    <n v="1"/>
    <n v="31"/>
    <x v="0"/>
    <n v="4"/>
    <s v="Life Sciences"/>
    <n v="1359"/>
    <x v="1"/>
    <n v="1"/>
    <n v="0"/>
    <n v="0"/>
  </r>
  <r>
    <x v="1"/>
    <s v="Sales"/>
    <x v="0"/>
    <n v="2"/>
    <n v="30"/>
    <x v="0"/>
    <n v="4"/>
    <s v="Marketing"/>
    <n v="4779"/>
    <x v="2"/>
    <n v="3"/>
    <n v="2"/>
    <n v="0"/>
  </r>
  <r>
    <x v="1"/>
    <s v="Research &amp; Development"/>
    <x v="7"/>
    <n v="4"/>
    <n v="31"/>
    <x v="0"/>
    <n v="5"/>
    <s v="Life Sciences"/>
    <n v="16422"/>
    <x v="3"/>
    <n v="3"/>
    <n v="2"/>
    <n v="1"/>
  </r>
  <r>
    <x v="1"/>
    <s v="Research &amp; Development"/>
    <x v="1"/>
    <n v="1"/>
    <n v="34"/>
    <x v="1"/>
    <n v="4"/>
    <s v="Other"/>
    <n v="2996"/>
    <x v="1"/>
    <n v="4"/>
    <n v="3"/>
    <n v="1"/>
  </r>
  <r>
    <x v="0"/>
    <s v="Research &amp; Development"/>
    <x v="1"/>
    <n v="1"/>
    <n v="31"/>
    <x v="0"/>
    <n v="3"/>
    <s v="Life Sciences"/>
    <n v="1261"/>
    <x v="1"/>
    <n v="1"/>
    <n v="0"/>
    <n v="0"/>
  </r>
  <r>
    <x v="1"/>
    <s v="Research &amp; Development"/>
    <x v="2"/>
    <n v="1"/>
    <n v="27"/>
    <x v="1"/>
    <n v="1"/>
    <s v="Life Sciences"/>
    <n v="2099"/>
    <x v="1"/>
    <n v="5"/>
    <n v="0"/>
    <n v="1"/>
  </r>
  <r>
    <x v="1"/>
    <s v="Research &amp; Development"/>
    <x v="2"/>
    <n v="2"/>
    <n v="36"/>
    <x v="1"/>
    <n v="4"/>
    <s v="Life Sciences"/>
    <n v="5810"/>
    <x v="0"/>
    <n v="10"/>
    <n v="4"/>
    <n v="1"/>
  </r>
  <r>
    <x v="1"/>
    <s v="Sales"/>
    <x v="0"/>
    <n v="2"/>
    <n v="36"/>
    <x v="0"/>
    <n v="4"/>
    <s v="Marketing"/>
    <n v="5647"/>
    <x v="0"/>
    <n v="3"/>
    <n v="2"/>
    <n v="0"/>
  </r>
  <r>
    <x v="1"/>
    <s v="Research &amp; Development"/>
    <x v="1"/>
    <n v="1"/>
    <n v="47"/>
    <x v="1"/>
    <n v="3"/>
    <s v="Technical Degree"/>
    <n v="3420"/>
    <x v="2"/>
    <n v="6"/>
    <n v="5"/>
    <n v="1"/>
  </r>
  <r>
    <x v="0"/>
    <s v="Sales"/>
    <x v="6"/>
    <n v="1"/>
    <n v="25"/>
    <x v="1"/>
    <n v="2"/>
    <s v="Life Sciences"/>
    <n v="4400"/>
    <x v="2"/>
    <n v="3"/>
    <n v="2"/>
    <n v="2"/>
  </r>
  <r>
    <x v="1"/>
    <s v="Research &amp; Development"/>
    <x v="2"/>
    <n v="1"/>
    <n v="37"/>
    <x v="1"/>
    <n v="2"/>
    <s v="Technical Degree"/>
    <n v="3500"/>
    <x v="2"/>
    <n v="6"/>
    <n v="5"/>
    <n v="1"/>
  </r>
  <r>
    <x v="1"/>
    <s v="Research &amp; Development"/>
    <x v="1"/>
    <n v="1"/>
    <n v="56"/>
    <x v="0"/>
    <n v="2"/>
    <s v="Life Sciences"/>
    <n v="2066"/>
    <x v="1"/>
    <n v="3"/>
    <n v="2"/>
    <n v="1"/>
  </r>
  <r>
    <x v="1"/>
    <s v="Research &amp; Development"/>
    <x v="7"/>
    <n v="4"/>
    <n v="47"/>
    <x v="0"/>
    <n v="4"/>
    <s v="Medical"/>
    <n v="17169"/>
    <x v="3"/>
    <n v="20"/>
    <n v="17"/>
    <n v="5"/>
  </r>
  <r>
    <x v="1"/>
    <s v="Sales"/>
    <x v="0"/>
    <n v="2"/>
    <n v="24"/>
    <x v="0"/>
    <n v="1"/>
    <s v="Medical"/>
    <n v="4162"/>
    <x v="2"/>
    <n v="5"/>
    <n v="4"/>
    <n v="0"/>
  </r>
  <r>
    <x v="1"/>
    <s v="Sales"/>
    <x v="0"/>
    <n v="2"/>
    <n v="32"/>
    <x v="1"/>
    <n v="5"/>
    <s v="Marketing"/>
    <n v="9204"/>
    <x v="3"/>
    <n v="4"/>
    <n v="3"/>
    <n v="0"/>
  </r>
  <r>
    <x v="1"/>
    <s v="Research &amp; Development"/>
    <x v="2"/>
    <n v="1"/>
    <n v="34"/>
    <x v="0"/>
    <n v="3"/>
    <s v="Life Sciences"/>
    <n v="3294"/>
    <x v="2"/>
    <n v="5"/>
    <n v="4"/>
    <n v="0"/>
  </r>
  <r>
    <x v="1"/>
    <s v="Research &amp; Development"/>
    <x v="1"/>
    <n v="1"/>
    <n v="41"/>
    <x v="1"/>
    <n v="5"/>
    <s v="Medical"/>
    <n v="2127"/>
    <x v="1"/>
    <n v="4"/>
    <n v="2"/>
    <n v="0"/>
  </r>
  <r>
    <x v="1"/>
    <s v="Research &amp; Development"/>
    <x v="2"/>
    <n v="2"/>
    <n v="40"/>
    <x v="1"/>
    <n v="4"/>
    <s v="Other"/>
    <n v="3975"/>
    <x v="2"/>
    <n v="8"/>
    <n v="7"/>
    <n v="0"/>
  </r>
  <r>
    <x v="1"/>
    <s v="Sales"/>
    <x v="0"/>
    <n v="3"/>
    <n v="31"/>
    <x v="1"/>
    <n v="2"/>
    <s v="Life Sciences"/>
    <n v="10793"/>
    <x v="3"/>
    <n v="13"/>
    <n v="7"/>
    <n v="9"/>
  </r>
  <r>
    <x v="0"/>
    <s v="Sales"/>
    <x v="0"/>
    <n v="3"/>
    <n v="46"/>
    <x v="1"/>
    <n v="3"/>
    <s v="Marketing"/>
    <n v="10096"/>
    <x v="3"/>
    <n v="7"/>
    <n v="7"/>
    <n v="4"/>
  </r>
  <r>
    <x v="0"/>
    <s v="Research &amp; Development"/>
    <x v="2"/>
    <n v="1"/>
    <n v="39"/>
    <x v="0"/>
    <n v="3"/>
    <s v="Life Sciences"/>
    <n v="3646"/>
    <x v="2"/>
    <n v="1"/>
    <n v="0"/>
    <n v="0"/>
  </r>
  <r>
    <x v="0"/>
    <s v="Research &amp; Development"/>
    <x v="3"/>
    <n v="3"/>
    <n v="31"/>
    <x v="0"/>
    <n v="5"/>
    <s v="Life Sciences"/>
    <n v="7446"/>
    <x v="0"/>
    <n v="10"/>
    <n v="8"/>
    <n v="4"/>
  </r>
  <r>
    <x v="1"/>
    <s v="Research &amp; Development"/>
    <x v="4"/>
    <n v="3"/>
    <n v="45"/>
    <x v="1"/>
    <n v="3"/>
    <s v="Medical"/>
    <n v="10851"/>
    <x v="3"/>
    <n v="7"/>
    <n v="7"/>
    <n v="0"/>
  </r>
  <r>
    <x v="1"/>
    <s v="Human Resources"/>
    <x v="8"/>
    <n v="1"/>
    <n v="31"/>
    <x v="0"/>
    <n v="2"/>
    <s v="Medical"/>
    <n v="2109"/>
    <x v="1"/>
    <n v="3"/>
    <n v="2"/>
    <n v="0"/>
  </r>
  <r>
    <x v="0"/>
    <s v="Research &amp; Development"/>
    <x v="2"/>
    <n v="1"/>
    <n v="31"/>
    <x v="1"/>
    <n v="3"/>
    <s v="Life Sciences"/>
    <n v="3722"/>
    <x v="2"/>
    <n v="2"/>
    <n v="2"/>
    <n v="2"/>
  </r>
  <r>
    <x v="1"/>
    <s v="Research &amp; Development"/>
    <x v="3"/>
    <n v="3"/>
    <n v="45"/>
    <x v="1"/>
    <n v="3"/>
    <s v="Technical Degree"/>
    <n v="9380"/>
    <x v="3"/>
    <n v="3"/>
    <n v="1"/>
    <n v="1"/>
  </r>
  <r>
    <x v="1"/>
    <s v="Sales"/>
    <x v="0"/>
    <n v="2"/>
    <n v="48"/>
    <x v="1"/>
    <n v="3"/>
    <s v="Marketing"/>
    <n v="5486"/>
    <x v="0"/>
    <n v="2"/>
    <n v="2"/>
    <n v="2"/>
  </r>
  <r>
    <x v="0"/>
    <s v="Human Resources"/>
    <x v="8"/>
    <n v="1"/>
    <n v="34"/>
    <x v="0"/>
    <n v="4"/>
    <s v="Technical Degree"/>
    <n v="2742"/>
    <x v="1"/>
    <n v="2"/>
    <n v="2"/>
    <n v="2"/>
  </r>
  <r>
    <x v="1"/>
    <s v="Research &amp; Development"/>
    <x v="7"/>
    <n v="3"/>
    <n v="40"/>
    <x v="1"/>
    <n v="1"/>
    <s v="Medical"/>
    <n v="13757"/>
    <x v="3"/>
    <n v="9"/>
    <n v="8"/>
    <n v="4"/>
  </r>
  <r>
    <x v="1"/>
    <s v="Sales"/>
    <x v="0"/>
    <n v="2"/>
    <n v="28"/>
    <x v="1"/>
    <n v="3"/>
    <s v="Medical"/>
    <n v="8463"/>
    <x v="3"/>
    <n v="5"/>
    <n v="4"/>
    <n v="1"/>
  </r>
  <r>
    <x v="1"/>
    <s v="Research &amp; Development"/>
    <x v="2"/>
    <n v="1"/>
    <n v="44"/>
    <x v="1"/>
    <n v="3"/>
    <s v="Life Sciences"/>
    <n v="3162"/>
    <x v="2"/>
    <n v="5"/>
    <n v="2"/>
    <n v="0"/>
  </r>
  <r>
    <x v="1"/>
    <s v="Research &amp; Development"/>
    <x v="7"/>
    <n v="4"/>
    <n v="53"/>
    <x v="1"/>
    <n v="3"/>
    <s v="Medical"/>
    <n v="16598"/>
    <x v="3"/>
    <n v="9"/>
    <n v="8"/>
    <n v="8"/>
  </r>
  <r>
    <x v="1"/>
    <s v="Research &amp; Development"/>
    <x v="4"/>
    <n v="2"/>
    <n v="49"/>
    <x v="1"/>
    <n v="4"/>
    <s v="Technical Degree"/>
    <n v="6651"/>
    <x v="0"/>
    <n v="3"/>
    <n v="2"/>
    <n v="1"/>
  </r>
  <r>
    <x v="1"/>
    <s v="Research &amp; Development"/>
    <x v="1"/>
    <n v="1"/>
    <n v="40"/>
    <x v="1"/>
    <n v="3"/>
    <s v="Medical"/>
    <n v="2345"/>
    <x v="1"/>
    <n v="3"/>
    <n v="1"/>
    <n v="1"/>
  </r>
  <r>
    <x v="1"/>
    <s v="Research &amp; Development"/>
    <x v="1"/>
    <n v="1"/>
    <n v="44"/>
    <x v="1"/>
    <n v="3"/>
    <s v="Life Sciences"/>
    <n v="3420"/>
    <x v="2"/>
    <n v="5"/>
    <n v="2"/>
    <n v="1"/>
  </r>
  <r>
    <x v="1"/>
    <s v="Sales"/>
    <x v="0"/>
    <n v="2"/>
    <n v="33"/>
    <x v="1"/>
    <n v="3"/>
    <s v="Medical"/>
    <n v="4373"/>
    <x v="2"/>
    <n v="4"/>
    <n v="3"/>
    <n v="0"/>
  </r>
  <r>
    <x v="1"/>
    <s v="Sales"/>
    <x v="0"/>
    <n v="2"/>
    <n v="34"/>
    <x v="1"/>
    <n v="3"/>
    <s v="Other"/>
    <n v="4759"/>
    <x v="2"/>
    <n v="13"/>
    <n v="9"/>
    <n v="3"/>
  </r>
  <r>
    <x v="1"/>
    <s v="Sales"/>
    <x v="0"/>
    <n v="2"/>
    <n v="30"/>
    <x v="1"/>
    <n v="1"/>
    <s v="Life Sciences"/>
    <n v="5301"/>
    <x v="0"/>
    <n v="2"/>
    <n v="1"/>
    <n v="2"/>
  </r>
  <r>
    <x v="1"/>
    <s v="Research &amp; Development"/>
    <x v="2"/>
    <n v="1"/>
    <n v="42"/>
    <x v="0"/>
    <n v="2"/>
    <s v="Medical"/>
    <n v="3673"/>
    <x v="2"/>
    <n v="12"/>
    <n v="9"/>
    <n v="5"/>
  </r>
  <r>
    <x v="1"/>
    <s v="Sales"/>
    <x v="0"/>
    <n v="2"/>
    <n v="44"/>
    <x v="0"/>
    <n v="5"/>
    <s v="Marketing"/>
    <n v="4768"/>
    <x v="2"/>
    <n v="1"/>
    <n v="0"/>
    <n v="0"/>
  </r>
  <r>
    <x v="1"/>
    <s v="Research &amp; Development"/>
    <x v="1"/>
    <n v="1"/>
    <n v="30"/>
    <x v="1"/>
    <n v="3"/>
    <s v="Technical Degree"/>
    <n v="1274"/>
    <x v="1"/>
    <n v="1"/>
    <n v="0"/>
    <n v="0"/>
  </r>
  <r>
    <x v="1"/>
    <s v="Research &amp; Development"/>
    <x v="1"/>
    <n v="2"/>
    <n v="57"/>
    <x v="1"/>
    <n v="2"/>
    <s v="Life Sciences"/>
    <n v="4900"/>
    <x v="2"/>
    <n v="12"/>
    <n v="9"/>
    <n v="2"/>
  </r>
  <r>
    <x v="1"/>
    <s v="Research &amp; Development"/>
    <x v="4"/>
    <n v="3"/>
    <n v="49"/>
    <x v="1"/>
    <n v="4"/>
    <s v="Life Sciences"/>
    <n v="10466"/>
    <x v="3"/>
    <n v="8"/>
    <n v="7"/>
    <n v="0"/>
  </r>
  <r>
    <x v="1"/>
    <s v="Research &amp; Development"/>
    <x v="7"/>
    <n v="4"/>
    <n v="34"/>
    <x v="1"/>
    <n v="3"/>
    <s v="Medical"/>
    <n v="17007"/>
    <x v="3"/>
    <n v="14"/>
    <n v="8"/>
    <n v="6"/>
  </r>
  <r>
    <x v="0"/>
    <s v="Sales"/>
    <x v="6"/>
    <n v="1"/>
    <n v="28"/>
    <x v="1"/>
    <n v="3"/>
    <s v="Technical Degree"/>
    <n v="2909"/>
    <x v="1"/>
    <n v="3"/>
    <n v="2"/>
    <n v="1"/>
  </r>
  <r>
    <x v="0"/>
    <s v="Sales"/>
    <x v="0"/>
    <n v="2"/>
    <n v="29"/>
    <x v="0"/>
    <n v="3"/>
    <s v="Technical Degree"/>
    <n v="5765"/>
    <x v="0"/>
    <n v="5"/>
    <n v="3"/>
    <n v="0"/>
  </r>
  <r>
    <x v="0"/>
    <s v="Sales"/>
    <x v="0"/>
    <n v="2"/>
    <n v="34"/>
    <x v="0"/>
    <n v="4"/>
    <s v="Medical"/>
    <n v="4599"/>
    <x v="2"/>
    <n v="15"/>
    <n v="9"/>
    <n v="10"/>
  </r>
  <r>
    <x v="1"/>
    <s v="Sales"/>
    <x v="6"/>
    <n v="1"/>
    <n v="35"/>
    <x v="1"/>
    <n v="1"/>
    <s v="Life Sciences"/>
    <n v="2404"/>
    <x v="1"/>
    <n v="1"/>
    <n v="0"/>
    <n v="0"/>
  </r>
  <r>
    <x v="0"/>
    <s v="Research &amp; Development"/>
    <x v="2"/>
    <n v="1"/>
    <n v="24"/>
    <x v="1"/>
    <n v="3"/>
    <s v="Medical"/>
    <n v="3172"/>
    <x v="2"/>
    <n v="0"/>
    <n v="0"/>
    <n v="0"/>
  </r>
  <r>
    <x v="1"/>
    <s v="Sales"/>
    <x v="6"/>
    <n v="1"/>
    <n v="24"/>
    <x v="0"/>
    <n v="2"/>
    <s v="Life Sciences"/>
    <n v="2033"/>
    <x v="1"/>
    <n v="1"/>
    <n v="0"/>
    <n v="0"/>
  </r>
  <r>
    <x v="1"/>
    <s v="Research &amp; Development"/>
    <x v="3"/>
    <n v="3"/>
    <n v="44"/>
    <x v="1"/>
    <n v="1"/>
    <s v="Medical"/>
    <n v="10209"/>
    <x v="3"/>
    <n v="2"/>
    <n v="2"/>
    <n v="2"/>
  </r>
  <r>
    <x v="1"/>
    <s v="Sales"/>
    <x v="0"/>
    <n v="2"/>
    <n v="29"/>
    <x v="1"/>
    <n v="3"/>
    <s v="Life Sciences"/>
    <n v="8620"/>
    <x v="3"/>
    <n v="10"/>
    <n v="7"/>
    <n v="0"/>
  </r>
  <r>
    <x v="1"/>
    <s v="Human Resources"/>
    <x v="8"/>
    <n v="1"/>
    <n v="30"/>
    <x v="1"/>
    <n v="3"/>
    <s v="Life Sciences"/>
    <n v="2064"/>
    <x v="1"/>
    <n v="5"/>
    <n v="3"/>
    <n v="1"/>
  </r>
  <r>
    <x v="1"/>
    <s v="Research &amp; Development"/>
    <x v="4"/>
    <n v="2"/>
    <n v="55"/>
    <x v="1"/>
    <n v="4"/>
    <s v="Life Sciences"/>
    <n v="4035"/>
    <x v="2"/>
    <n v="3"/>
    <n v="2"/>
    <n v="1"/>
  </r>
  <r>
    <x v="1"/>
    <s v="Research &amp; Development"/>
    <x v="2"/>
    <n v="1"/>
    <n v="33"/>
    <x v="0"/>
    <n v="4"/>
    <s v="Medical"/>
    <n v="3838"/>
    <x v="2"/>
    <n v="5"/>
    <n v="4"/>
    <n v="0"/>
  </r>
  <r>
    <x v="1"/>
    <s v="Sales"/>
    <x v="0"/>
    <n v="2"/>
    <n v="47"/>
    <x v="0"/>
    <n v="3"/>
    <s v="Medical"/>
    <n v="4591"/>
    <x v="2"/>
    <n v="5"/>
    <n v="4"/>
    <n v="1"/>
  </r>
  <r>
    <x v="0"/>
    <s v="Research &amp; Development"/>
    <x v="2"/>
    <n v="1"/>
    <n v="28"/>
    <x v="1"/>
    <n v="2"/>
    <s v="Medical"/>
    <n v="2561"/>
    <x v="1"/>
    <n v="0"/>
    <n v="0"/>
    <n v="0"/>
  </r>
  <r>
    <x v="1"/>
    <s v="Research &amp; Development"/>
    <x v="1"/>
    <n v="1"/>
    <n v="28"/>
    <x v="1"/>
    <n v="3"/>
    <s v="Life Sciences"/>
    <n v="1563"/>
    <x v="1"/>
    <n v="1"/>
    <n v="0"/>
    <n v="0"/>
  </r>
  <r>
    <x v="1"/>
    <s v="Sales"/>
    <x v="0"/>
    <n v="2"/>
    <n v="28"/>
    <x v="1"/>
    <n v="3"/>
    <s v="Life Sciences"/>
    <n v="4898"/>
    <x v="2"/>
    <n v="4"/>
    <n v="2"/>
    <n v="1"/>
  </r>
  <r>
    <x v="1"/>
    <s v="Research &amp; Development"/>
    <x v="2"/>
    <n v="2"/>
    <n v="49"/>
    <x v="0"/>
    <n v="2"/>
    <s v="Medical"/>
    <n v="4789"/>
    <x v="2"/>
    <n v="3"/>
    <n v="2"/>
    <n v="1"/>
  </r>
  <r>
    <x v="1"/>
    <s v="Research &amp; Development"/>
    <x v="2"/>
    <n v="1"/>
    <n v="29"/>
    <x v="0"/>
    <n v="1"/>
    <s v="Life Sciences"/>
    <n v="3180"/>
    <x v="2"/>
    <n v="3"/>
    <n v="2"/>
    <n v="0"/>
  </r>
  <r>
    <x v="1"/>
    <s v="Research &amp; Development"/>
    <x v="3"/>
    <n v="2"/>
    <n v="28"/>
    <x v="1"/>
    <n v="1"/>
    <s v="Life Sciences"/>
    <n v="6549"/>
    <x v="0"/>
    <n v="8"/>
    <n v="6"/>
    <n v="1"/>
  </r>
  <r>
    <x v="1"/>
    <s v="Research &amp; Development"/>
    <x v="4"/>
    <n v="2"/>
    <n v="33"/>
    <x v="1"/>
    <n v="5"/>
    <s v="Life Sciences"/>
    <n v="6388"/>
    <x v="0"/>
    <n v="0"/>
    <n v="0"/>
    <n v="0"/>
  </r>
  <r>
    <x v="1"/>
    <s v="Research &amp; Development"/>
    <x v="5"/>
    <n v="3"/>
    <n v="32"/>
    <x v="1"/>
    <n v="3"/>
    <s v="Medical"/>
    <n v="11244"/>
    <x v="3"/>
    <n v="5"/>
    <n v="2"/>
    <n v="0"/>
  </r>
  <r>
    <x v="1"/>
    <s v="Research &amp; Development"/>
    <x v="5"/>
    <n v="4"/>
    <n v="54"/>
    <x v="0"/>
    <n v="4"/>
    <s v="Medical"/>
    <n v="16032"/>
    <x v="3"/>
    <n v="14"/>
    <n v="9"/>
    <n v="1"/>
  </r>
  <r>
    <x v="0"/>
    <s v="Research &amp; Development"/>
    <x v="1"/>
    <n v="1"/>
    <n v="29"/>
    <x v="1"/>
    <n v="4"/>
    <s v="Technical Degree"/>
    <n v="2362"/>
    <x v="1"/>
    <n v="9"/>
    <n v="7"/>
    <n v="0"/>
  </r>
  <r>
    <x v="1"/>
    <s v="Research &amp; Development"/>
    <x v="7"/>
    <n v="4"/>
    <n v="44"/>
    <x v="1"/>
    <n v="3"/>
    <s v="Life Sciences"/>
    <n v="16328"/>
    <x v="3"/>
    <n v="20"/>
    <n v="6"/>
    <n v="14"/>
  </r>
  <r>
    <x v="1"/>
    <s v="Research &amp; Development"/>
    <x v="3"/>
    <n v="3"/>
    <n v="39"/>
    <x v="0"/>
    <n v="3"/>
    <s v="Life Sciences"/>
    <n v="8376"/>
    <x v="3"/>
    <n v="2"/>
    <n v="0"/>
    <n v="2"/>
  </r>
  <r>
    <x v="1"/>
    <s v="Sales"/>
    <x v="5"/>
    <n v="4"/>
    <n v="46"/>
    <x v="0"/>
    <n v="3"/>
    <s v="Life Sciences"/>
    <n v="16606"/>
    <x v="3"/>
    <n v="13"/>
    <n v="12"/>
    <n v="5"/>
  </r>
  <r>
    <x v="1"/>
    <s v="Research &amp; Development"/>
    <x v="4"/>
    <n v="3"/>
    <n v="35"/>
    <x v="0"/>
    <n v="3"/>
    <s v="Life Sciences"/>
    <n v="8606"/>
    <x v="3"/>
    <n v="11"/>
    <n v="8"/>
    <n v="3"/>
  </r>
  <r>
    <x v="1"/>
    <s v="Research &amp; Development"/>
    <x v="2"/>
    <n v="2"/>
    <n v="23"/>
    <x v="1"/>
    <n v="1"/>
    <s v="Life Sciences"/>
    <n v="2272"/>
    <x v="1"/>
    <n v="4"/>
    <n v="3"/>
    <n v="1"/>
  </r>
  <r>
    <x v="0"/>
    <s v="Research &amp; Development"/>
    <x v="2"/>
    <n v="1"/>
    <n v="40"/>
    <x v="1"/>
    <n v="4"/>
    <s v="Life Sciences"/>
    <n v="2018"/>
    <x v="1"/>
    <n v="5"/>
    <n v="4"/>
    <n v="1"/>
  </r>
  <r>
    <x v="1"/>
    <s v="Sales"/>
    <x v="0"/>
    <n v="3"/>
    <n v="34"/>
    <x v="1"/>
    <n v="3"/>
    <s v="Technical Degree"/>
    <n v="7083"/>
    <x v="0"/>
    <n v="10"/>
    <n v="9"/>
    <n v="8"/>
  </r>
  <r>
    <x v="0"/>
    <s v="Research &amp; Development"/>
    <x v="1"/>
    <n v="1"/>
    <n v="31"/>
    <x v="0"/>
    <n v="3"/>
    <s v="Life Sciences"/>
    <n v="4084"/>
    <x v="2"/>
    <n v="7"/>
    <n v="2"/>
    <n v="7"/>
  </r>
  <r>
    <x v="1"/>
    <s v="Research &amp; Development"/>
    <x v="7"/>
    <n v="4"/>
    <n v="50"/>
    <x v="1"/>
    <n v="5"/>
    <s v="Medical"/>
    <n v="14411"/>
    <x v="3"/>
    <n v="32"/>
    <n v="6"/>
    <n v="13"/>
  </r>
  <r>
    <x v="1"/>
    <s v="Sales"/>
    <x v="6"/>
    <n v="1"/>
    <n v="34"/>
    <x v="1"/>
    <n v="2"/>
    <s v="Technical Degree"/>
    <n v="2308"/>
    <x v="1"/>
    <n v="11"/>
    <n v="10"/>
    <n v="5"/>
  </r>
  <r>
    <x v="1"/>
    <s v="Research &amp; Development"/>
    <x v="2"/>
    <n v="1"/>
    <n v="42"/>
    <x v="1"/>
    <n v="3"/>
    <s v="Medical"/>
    <n v="4841"/>
    <x v="2"/>
    <n v="1"/>
    <n v="0"/>
    <n v="0"/>
  </r>
  <r>
    <x v="1"/>
    <s v="Research &amp; Development"/>
    <x v="1"/>
    <n v="2"/>
    <n v="37"/>
    <x v="1"/>
    <n v="3"/>
    <s v="Medical"/>
    <n v="4285"/>
    <x v="2"/>
    <n v="10"/>
    <n v="8"/>
    <n v="3"/>
  </r>
  <r>
    <x v="1"/>
    <s v="Research &amp; Development"/>
    <x v="4"/>
    <n v="2"/>
    <n v="29"/>
    <x v="0"/>
    <n v="1"/>
    <s v="Other"/>
    <n v="9715"/>
    <x v="3"/>
    <n v="7"/>
    <n v="7"/>
    <n v="0"/>
  </r>
  <r>
    <x v="1"/>
    <s v="Research &amp; Development"/>
    <x v="3"/>
    <n v="2"/>
    <n v="33"/>
    <x v="1"/>
    <n v="3"/>
    <s v="Life Sciences"/>
    <n v="4320"/>
    <x v="2"/>
    <n v="5"/>
    <n v="3"/>
    <n v="0"/>
  </r>
  <r>
    <x v="1"/>
    <s v="Research &amp; Development"/>
    <x v="1"/>
    <n v="1"/>
    <n v="45"/>
    <x v="1"/>
    <n v="3"/>
    <s v="Technical Degree"/>
    <n v="2132"/>
    <x v="1"/>
    <n v="5"/>
    <n v="4"/>
    <n v="0"/>
  </r>
  <r>
    <x v="1"/>
    <s v="Research &amp; Development"/>
    <x v="4"/>
    <n v="3"/>
    <n v="42"/>
    <x v="1"/>
    <n v="3"/>
    <s v="Life Sciences"/>
    <n v="10124"/>
    <x v="3"/>
    <n v="20"/>
    <n v="8"/>
    <n v="13"/>
  </r>
  <r>
    <x v="1"/>
    <s v="Sales"/>
    <x v="0"/>
    <n v="2"/>
    <n v="40"/>
    <x v="1"/>
    <n v="2"/>
    <s v="Medical"/>
    <n v="5473"/>
    <x v="0"/>
    <n v="8"/>
    <n v="4"/>
    <n v="7"/>
  </r>
  <r>
    <x v="1"/>
    <s v="Research &amp; Development"/>
    <x v="2"/>
    <n v="2"/>
    <n v="33"/>
    <x v="1"/>
    <n v="4"/>
    <s v="Life Sciences"/>
    <n v="5207"/>
    <x v="0"/>
    <n v="15"/>
    <n v="14"/>
    <n v="5"/>
  </r>
  <r>
    <x v="1"/>
    <s v="Human Resources"/>
    <x v="5"/>
    <n v="4"/>
    <n v="40"/>
    <x v="1"/>
    <n v="2"/>
    <s v="Medical"/>
    <n v="16437"/>
    <x v="3"/>
    <n v="21"/>
    <n v="7"/>
    <n v="7"/>
  </r>
  <r>
    <x v="1"/>
    <s v="Research &amp; Development"/>
    <x v="2"/>
    <n v="1"/>
    <n v="24"/>
    <x v="1"/>
    <n v="2"/>
    <s v="Technical Degree"/>
    <n v="2296"/>
    <x v="1"/>
    <n v="1"/>
    <n v="1"/>
    <n v="0"/>
  </r>
  <r>
    <x v="1"/>
    <s v="Research &amp; Development"/>
    <x v="4"/>
    <n v="2"/>
    <n v="40"/>
    <x v="1"/>
    <n v="2"/>
    <s v="Life Sciences"/>
    <n v="4069"/>
    <x v="2"/>
    <n v="2"/>
    <n v="2"/>
    <n v="2"/>
  </r>
  <r>
    <x v="1"/>
    <s v="Research &amp; Development"/>
    <x v="4"/>
    <n v="3"/>
    <n v="45"/>
    <x v="1"/>
    <n v="4"/>
    <s v="Technical Degree"/>
    <n v="7441"/>
    <x v="0"/>
    <n v="10"/>
    <n v="8"/>
    <n v="7"/>
  </r>
  <r>
    <x v="1"/>
    <s v="Sales"/>
    <x v="6"/>
    <n v="1"/>
    <n v="35"/>
    <x v="0"/>
    <n v="4"/>
    <s v="Life Sciences"/>
    <n v="2430"/>
    <x v="1"/>
    <n v="5"/>
    <n v="3"/>
    <n v="4"/>
  </r>
  <r>
    <x v="1"/>
    <s v="Research &amp; Development"/>
    <x v="1"/>
    <n v="2"/>
    <n v="32"/>
    <x v="0"/>
    <n v="2"/>
    <s v="Life Sciences"/>
    <n v="5878"/>
    <x v="0"/>
    <n v="7"/>
    <n v="1"/>
    <n v="2"/>
  </r>
  <r>
    <x v="1"/>
    <s v="Sales"/>
    <x v="6"/>
    <n v="1"/>
    <n v="36"/>
    <x v="1"/>
    <n v="4"/>
    <s v="Life Sciences"/>
    <n v="2644"/>
    <x v="1"/>
    <n v="3"/>
    <n v="2"/>
    <n v="1"/>
  </r>
  <r>
    <x v="1"/>
    <s v="Sales"/>
    <x v="0"/>
    <n v="2"/>
    <n v="48"/>
    <x v="0"/>
    <n v="4"/>
    <s v="Life Sciences"/>
    <n v="6439"/>
    <x v="0"/>
    <n v="8"/>
    <n v="7"/>
    <n v="7"/>
  </r>
  <r>
    <x v="1"/>
    <s v="Research &amp; Development"/>
    <x v="1"/>
    <n v="1"/>
    <n v="29"/>
    <x v="1"/>
    <n v="3"/>
    <s v="Life Sciences"/>
    <n v="2451"/>
    <x v="1"/>
    <n v="1"/>
    <n v="0"/>
    <n v="0"/>
  </r>
  <r>
    <x v="1"/>
    <s v="Sales"/>
    <x v="0"/>
    <n v="2"/>
    <n v="33"/>
    <x v="1"/>
    <n v="4"/>
    <s v="Life Sciences"/>
    <n v="6392"/>
    <x v="0"/>
    <n v="2"/>
    <n v="2"/>
    <n v="2"/>
  </r>
  <r>
    <x v="0"/>
    <s v="Sales"/>
    <x v="0"/>
    <n v="2"/>
    <n v="30"/>
    <x v="1"/>
    <n v="3"/>
    <s v="Life Sciences"/>
    <n v="9714"/>
    <x v="3"/>
    <n v="10"/>
    <n v="8"/>
    <n v="6"/>
  </r>
  <r>
    <x v="1"/>
    <s v="Human Resources"/>
    <x v="8"/>
    <n v="2"/>
    <n v="38"/>
    <x v="1"/>
    <n v="4"/>
    <s v="Human Resources"/>
    <n v="6077"/>
    <x v="0"/>
    <n v="6"/>
    <n v="3"/>
    <n v="1"/>
  </r>
  <r>
    <x v="1"/>
    <s v="Research &amp; Development"/>
    <x v="2"/>
    <n v="1"/>
    <n v="35"/>
    <x v="1"/>
    <n v="3"/>
    <s v="Medical"/>
    <n v="2450"/>
    <x v="1"/>
    <n v="3"/>
    <n v="0"/>
    <n v="1"/>
  </r>
  <r>
    <x v="1"/>
    <s v="Sales"/>
    <x v="0"/>
    <n v="3"/>
    <n v="30"/>
    <x v="1"/>
    <n v="4"/>
    <s v="Technical Degree"/>
    <n v="9250"/>
    <x v="3"/>
    <n v="4"/>
    <n v="2"/>
    <n v="1"/>
  </r>
  <r>
    <x v="0"/>
    <s v="Research &amp; Development"/>
    <x v="2"/>
    <n v="1"/>
    <n v="35"/>
    <x v="0"/>
    <n v="3"/>
    <s v="Life Sciences"/>
    <n v="2074"/>
    <x v="1"/>
    <n v="1"/>
    <n v="0"/>
    <n v="0"/>
  </r>
  <r>
    <x v="0"/>
    <s v="Research &amp; Development"/>
    <x v="3"/>
    <n v="3"/>
    <n v="53"/>
    <x v="0"/>
    <n v="5"/>
    <s v="Technical Degree"/>
    <n v="10169"/>
    <x v="3"/>
    <n v="33"/>
    <n v="7"/>
    <n v="1"/>
  </r>
  <r>
    <x v="0"/>
    <s v="Research &amp; Development"/>
    <x v="3"/>
    <n v="2"/>
    <n v="38"/>
    <x v="1"/>
    <n v="3"/>
    <s v="Medical"/>
    <n v="4855"/>
    <x v="2"/>
    <n v="5"/>
    <n v="2"/>
    <n v="1"/>
  </r>
  <r>
    <x v="1"/>
    <s v="Research &amp; Development"/>
    <x v="1"/>
    <n v="2"/>
    <n v="32"/>
    <x v="1"/>
    <n v="4"/>
    <s v="Technical Degree"/>
    <n v="4087"/>
    <x v="2"/>
    <n v="6"/>
    <n v="5"/>
    <n v="1"/>
  </r>
  <r>
    <x v="1"/>
    <s v="Research &amp; Development"/>
    <x v="1"/>
    <n v="1"/>
    <n v="48"/>
    <x v="0"/>
    <n v="4"/>
    <s v="Other"/>
    <n v="2367"/>
    <x v="1"/>
    <n v="8"/>
    <n v="2"/>
    <n v="7"/>
  </r>
  <r>
    <x v="1"/>
    <s v="Research &amp; Development"/>
    <x v="1"/>
    <n v="1"/>
    <n v="34"/>
    <x v="1"/>
    <n v="4"/>
    <s v="Medical"/>
    <n v="2972"/>
    <x v="1"/>
    <n v="1"/>
    <n v="0"/>
    <n v="0"/>
  </r>
  <r>
    <x v="1"/>
    <s v="Sales"/>
    <x v="5"/>
    <n v="5"/>
    <n v="55"/>
    <x v="1"/>
    <n v="5"/>
    <s v="Marketing"/>
    <n v="19586"/>
    <x v="3"/>
    <n v="36"/>
    <n v="6"/>
    <n v="2"/>
  </r>
  <r>
    <x v="1"/>
    <s v="Research &amp; Development"/>
    <x v="1"/>
    <n v="2"/>
    <n v="34"/>
    <x v="1"/>
    <n v="4"/>
    <s v="Life Sciences"/>
    <n v="5484"/>
    <x v="0"/>
    <n v="2"/>
    <n v="2"/>
    <n v="2"/>
  </r>
  <r>
    <x v="1"/>
    <s v="Research &amp; Development"/>
    <x v="1"/>
    <n v="1"/>
    <n v="26"/>
    <x v="0"/>
    <n v="3"/>
    <s v="Life Sciences"/>
    <n v="2061"/>
    <x v="1"/>
    <n v="1"/>
    <n v="0"/>
    <n v="0"/>
  </r>
  <r>
    <x v="1"/>
    <s v="Sales"/>
    <x v="0"/>
    <n v="2"/>
    <n v="38"/>
    <x v="1"/>
    <n v="3"/>
    <s v="Life Sciences"/>
    <n v="9924"/>
    <x v="3"/>
    <n v="9"/>
    <n v="8"/>
    <n v="7"/>
  </r>
  <r>
    <x v="1"/>
    <s v="Sales"/>
    <x v="0"/>
    <n v="2"/>
    <n v="38"/>
    <x v="0"/>
    <n v="3"/>
    <s v="Life Sciences"/>
    <n v="4198"/>
    <x v="2"/>
    <n v="3"/>
    <n v="2"/>
    <n v="1"/>
  </r>
  <r>
    <x v="1"/>
    <s v="Sales"/>
    <x v="0"/>
    <n v="2"/>
    <n v="36"/>
    <x v="0"/>
    <n v="4"/>
    <s v="Life Sciences"/>
    <n v="6815"/>
    <x v="0"/>
    <n v="1"/>
    <n v="0"/>
    <n v="0"/>
  </r>
  <r>
    <x v="1"/>
    <s v="Research &amp; Development"/>
    <x v="2"/>
    <n v="1"/>
    <n v="29"/>
    <x v="1"/>
    <n v="1"/>
    <s v="Medical"/>
    <n v="4723"/>
    <x v="2"/>
    <n v="10"/>
    <n v="9"/>
    <n v="1"/>
  </r>
  <r>
    <x v="1"/>
    <s v="Research &amp; Development"/>
    <x v="4"/>
    <n v="2"/>
    <n v="35"/>
    <x v="0"/>
    <n v="4"/>
    <s v="Medical"/>
    <n v="6142"/>
    <x v="0"/>
    <n v="5"/>
    <n v="2"/>
    <n v="0"/>
  </r>
  <r>
    <x v="1"/>
    <s v="Sales"/>
    <x v="0"/>
    <n v="3"/>
    <n v="39"/>
    <x v="1"/>
    <n v="3"/>
    <s v="Medical"/>
    <n v="8237"/>
    <x v="3"/>
    <n v="7"/>
    <n v="6"/>
    <n v="7"/>
  </r>
  <r>
    <x v="1"/>
    <s v="Research &amp; Development"/>
    <x v="4"/>
    <n v="2"/>
    <n v="29"/>
    <x v="1"/>
    <n v="1"/>
    <s v="Life Sciences"/>
    <n v="8853"/>
    <x v="3"/>
    <n v="6"/>
    <n v="4"/>
    <n v="1"/>
  </r>
  <r>
    <x v="1"/>
    <s v="Sales"/>
    <x v="5"/>
    <n v="5"/>
    <n v="50"/>
    <x v="1"/>
    <n v="3"/>
    <s v="Marketing"/>
    <n v="19331"/>
    <x v="3"/>
    <n v="1"/>
    <n v="0"/>
    <n v="0"/>
  </r>
  <r>
    <x v="1"/>
    <s v="Research &amp; Development"/>
    <x v="1"/>
    <n v="1"/>
    <n v="23"/>
    <x v="1"/>
    <n v="3"/>
    <s v="Technical Degree"/>
    <n v="2073"/>
    <x v="1"/>
    <n v="2"/>
    <n v="2"/>
    <n v="2"/>
  </r>
  <r>
    <x v="1"/>
    <s v="Research &amp; Development"/>
    <x v="2"/>
    <n v="2"/>
    <n v="36"/>
    <x v="1"/>
    <n v="4"/>
    <s v="Life Sciences"/>
    <n v="5562"/>
    <x v="0"/>
    <n v="3"/>
    <n v="2"/>
    <n v="0"/>
  </r>
  <r>
    <x v="1"/>
    <s v="Research &amp; Development"/>
    <x v="5"/>
    <n v="5"/>
    <n v="42"/>
    <x v="1"/>
    <n v="2"/>
    <s v="Other"/>
    <n v="19613"/>
    <x v="3"/>
    <n v="1"/>
    <n v="0"/>
    <n v="0"/>
  </r>
  <r>
    <x v="1"/>
    <s v="Research &amp; Development"/>
    <x v="2"/>
    <n v="2"/>
    <n v="35"/>
    <x v="1"/>
    <n v="3"/>
    <s v="Life Sciences"/>
    <n v="3407"/>
    <x v="2"/>
    <n v="10"/>
    <n v="9"/>
    <n v="6"/>
  </r>
  <r>
    <x v="1"/>
    <s v="Research &amp; Development"/>
    <x v="4"/>
    <n v="2"/>
    <n v="34"/>
    <x v="1"/>
    <n v="4"/>
    <s v="Technical Degree"/>
    <n v="5063"/>
    <x v="0"/>
    <n v="8"/>
    <n v="2"/>
    <n v="7"/>
  </r>
  <r>
    <x v="1"/>
    <s v="Sales"/>
    <x v="0"/>
    <n v="2"/>
    <n v="40"/>
    <x v="0"/>
    <n v="2"/>
    <s v="Life Sciences"/>
    <n v="4639"/>
    <x v="2"/>
    <n v="5"/>
    <n v="4"/>
    <n v="1"/>
  </r>
  <r>
    <x v="1"/>
    <s v="Research &amp; Development"/>
    <x v="2"/>
    <n v="1"/>
    <n v="43"/>
    <x v="1"/>
    <n v="3"/>
    <s v="Technical Degree"/>
    <n v="4876"/>
    <x v="2"/>
    <n v="6"/>
    <n v="4"/>
    <n v="0"/>
  </r>
  <r>
    <x v="1"/>
    <s v="Research &amp; Development"/>
    <x v="2"/>
    <n v="1"/>
    <n v="35"/>
    <x v="1"/>
    <n v="2"/>
    <s v="Life Sciences"/>
    <n v="2690"/>
    <x v="1"/>
    <n v="1"/>
    <n v="0"/>
    <n v="0"/>
  </r>
  <r>
    <x v="1"/>
    <s v="Sales"/>
    <x v="5"/>
    <n v="4"/>
    <n v="46"/>
    <x v="1"/>
    <n v="4"/>
    <s v="Life Sciences"/>
    <n v="17567"/>
    <x v="3"/>
    <n v="26"/>
    <n v="0"/>
    <n v="0"/>
  </r>
  <r>
    <x v="0"/>
    <s v="Research &amp; Development"/>
    <x v="2"/>
    <n v="1"/>
    <n v="28"/>
    <x v="1"/>
    <n v="3"/>
    <s v="Medical"/>
    <n v="2408"/>
    <x v="1"/>
    <n v="1"/>
    <n v="1"/>
    <n v="0"/>
  </r>
  <r>
    <x v="1"/>
    <s v="Research &amp; Development"/>
    <x v="1"/>
    <n v="1"/>
    <n v="22"/>
    <x v="0"/>
    <n v="2"/>
    <s v="Other"/>
    <n v="2814"/>
    <x v="1"/>
    <n v="4"/>
    <n v="2"/>
    <n v="1"/>
  </r>
  <r>
    <x v="1"/>
    <s v="Research &amp; Development"/>
    <x v="4"/>
    <n v="4"/>
    <n v="50"/>
    <x v="1"/>
    <n v="5"/>
    <s v="Medical"/>
    <n v="11245"/>
    <x v="3"/>
    <n v="30"/>
    <n v="8"/>
    <n v="12"/>
  </r>
  <r>
    <x v="1"/>
    <s v="Research &amp; Development"/>
    <x v="1"/>
    <n v="1"/>
    <n v="32"/>
    <x v="0"/>
    <n v="4"/>
    <s v="Other"/>
    <n v="3312"/>
    <x v="2"/>
    <n v="3"/>
    <n v="2"/>
    <n v="0"/>
  </r>
  <r>
    <x v="1"/>
    <s v="Research &amp; Development"/>
    <x v="7"/>
    <n v="5"/>
    <n v="44"/>
    <x v="0"/>
    <n v="3"/>
    <s v="Medical"/>
    <n v="19049"/>
    <x v="3"/>
    <n v="22"/>
    <n v="7"/>
    <n v="1"/>
  </r>
  <r>
    <x v="1"/>
    <s v="Research &amp; Development"/>
    <x v="1"/>
    <n v="1"/>
    <n v="30"/>
    <x v="1"/>
    <n v="3"/>
    <s v="Medical"/>
    <n v="2141"/>
    <x v="1"/>
    <n v="6"/>
    <n v="4"/>
    <n v="1"/>
  </r>
  <r>
    <x v="1"/>
    <s v="Research &amp; Development"/>
    <x v="2"/>
    <n v="2"/>
    <n v="45"/>
    <x v="0"/>
    <n v="5"/>
    <s v="Medical"/>
    <n v="5769"/>
    <x v="0"/>
    <n v="10"/>
    <n v="7"/>
    <n v="1"/>
  </r>
  <r>
    <x v="1"/>
    <s v="Sales"/>
    <x v="0"/>
    <n v="2"/>
    <n v="45"/>
    <x v="1"/>
    <n v="3"/>
    <s v="Marketing"/>
    <n v="4385"/>
    <x v="2"/>
    <n v="10"/>
    <n v="7"/>
    <n v="4"/>
  </r>
  <r>
    <x v="1"/>
    <s v="Sales"/>
    <x v="0"/>
    <n v="2"/>
    <n v="31"/>
    <x v="1"/>
    <n v="4"/>
    <s v="Other"/>
    <n v="5332"/>
    <x v="0"/>
    <n v="5"/>
    <n v="2"/>
    <n v="0"/>
  </r>
  <r>
    <x v="1"/>
    <s v="Research &amp; Development"/>
    <x v="3"/>
    <n v="2"/>
    <n v="36"/>
    <x v="0"/>
    <n v="4"/>
    <s v="Life Sciences"/>
    <n v="4663"/>
    <x v="2"/>
    <n v="3"/>
    <n v="2"/>
    <n v="1"/>
  </r>
  <r>
    <x v="1"/>
    <s v="Research &amp; Development"/>
    <x v="3"/>
    <n v="2"/>
    <n v="34"/>
    <x v="1"/>
    <n v="4"/>
    <s v="Life Sciences"/>
    <n v="4724"/>
    <x v="2"/>
    <n v="9"/>
    <n v="7"/>
    <n v="7"/>
  </r>
  <r>
    <x v="1"/>
    <s v="Research &amp; Development"/>
    <x v="2"/>
    <n v="1"/>
    <n v="49"/>
    <x v="0"/>
    <n v="4"/>
    <s v="Life Sciences"/>
    <n v="3211"/>
    <x v="2"/>
    <n v="9"/>
    <n v="6"/>
    <n v="1"/>
  </r>
  <r>
    <x v="1"/>
    <s v="Research &amp; Development"/>
    <x v="3"/>
    <n v="2"/>
    <n v="39"/>
    <x v="1"/>
    <n v="5"/>
    <s v="Medical"/>
    <n v="5377"/>
    <x v="0"/>
    <n v="7"/>
    <n v="7"/>
    <n v="7"/>
  </r>
  <r>
    <x v="1"/>
    <s v="Research &amp; Development"/>
    <x v="2"/>
    <n v="1"/>
    <n v="27"/>
    <x v="1"/>
    <n v="3"/>
    <s v="Other"/>
    <n v="4066"/>
    <x v="2"/>
    <n v="7"/>
    <n v="7"/>
    <n v="0"/>
  </r>
  <r>
    <x v="1"/>
    <s v="Research &amp; Development"/>
    <x v="1"/>
    <n v="2"/>
    <n v="35"/>
    <x v="1"/>
    <n v="5"/>
    <s v="Life Sciences"/>
    <n v="5208"/>
    <x v="0"/>
    <n v="16"/>
    <n v="15"/>
    <n v="1"/>
  </r>
  <r>
    <x v="1"/>
    <s v="Research &amp; Development"/>
    <x v="3"/>
    <n v="2"/>
    <n v="28"/>
    <x v="0"/>
    <n v="3"/>
    <s v="Medical"/>
    <n v="4877"/>
    <x v="2"/>
    <n v="5"/>
    <n v="3"/>
    <n v="0"/>
  </r>
  <r>
    <x v="1"/>
    <s v="Research &amp; Development"/>
    <x v="1"/>
    <n v="1"/>
    <n v="21"/>
    <x v="1"/>
    <n v="1"/>
    <s v="Medical"/>
    <n v="3117"/>
    <x v="2"/>
    <n v="2"/>
    <n v="2"/>
    <n v="2"/>
  </r>
  <r>
    <x v="0"/>
    <s v="Sales"/>
    <x v="6"/>
    <n v="1"/>
    <n v="18"/>
    <x v="0"/>
    <n v="2"/>
    <s v="Medical"/>
    <n v="1569"/>
    <x v="1"/>
    <n v="0"/>
    <n v="0"/>
    <n v="0"/>
  </r>
  <r>
    <x v="1"/>
    <s v="Human Resources"/>
    <x v="5"/>
    <n v="5"/>
    <n v="47"/>
    <x v="0"/>
    <n v="4"/>
    <s v="Life Sciences"/>
    <n v="19658"/>
    <x v="3"/>
    <n v="5"/>
    <n v="2"/>
    <n v="1"/>
  </r>
  <r>
    <x v="1"/>
    <s v="Research &amp; Development"/>
    <x v="2"/>
    <n v="2"/>
    <n v="39"/>
    <x v="1"/>
    <n v="2"/>
    <s v="Medical"/>
    <n v="3069"/>
    <x v="2"/>
    <n v="10"/>
    <n v="8"/>
    <n v="0"/>
  </r>
  <r>
    <x v="1"/>
    <s v="Research &amp; Development"/>
    <x v="3"/>
    <n v="3"/>
    <n v="40"/>
    <x v="0"/>
    <n v="3"/>
    <s v="Life Sciences"/>
    <n v="10435"/>
    <x v="3"/>
    <n v="18"/>
    <n v="15"/>
    <n v="14"/>
  </r>
  <r>
    <x v="1"/>
    <s v="Research &amp; Development"/>
    <x v="4"/>
    <n v="2"/>
    <n v="35"/>
    <x v="0"/>
    <n v="4"/>
    <s v="Life Sciences"/>
    <n v="4148"/>
    <x v="2"/>
    <n v="14"/>
    <n v="11"/>
    <n v="2"/>
  </r>
  <r>
    <x v="1"/>
    <s v="Research &amp; Development"/>
    <x v="3"/>
    <n v="2"/>
    <n v="37"/>
    <x v="1"/>
    <n v="3"/>
    <s v="Life Sciences"/>
    <n v="5768"/>
    <x v="0"/>
    <n v="4"/>
    <n v="3"/>
    <n v="0"/>
  </r>
  <r>
    <x v="1"/>
    <s v="Research &amp; Development"/>
    <x v="3"/>
    <n v="2"/>
    <n v="39"/>
    <x v="0"/>
    <n v="3"/>
    <s v="Medical"/>
    <n v="5042"/>
    <x v="0"/>
    <n v="9"/>
    <n v="2"/>
    <n v="3"/>
  </r>
  <r>
    <x v="1"/>
    <s v="Research &amp; Development"/>
    <x v="3"/>
    <n v="2"/>
    <n v="45"/>
    <x v="0"/>
    <n v="2"/>
    <s v="Other"/>
    <n v="5770"/>
    <x v="0"/>
    <n v="10"/>
    <n v="7"/>
    <n v="3"/>
  </r>
  <r>
    <x v="1"/>
    <s v="Research &amp; Development"/>
    <x v="3"/>
    <n v="3"/>
    <n v="38"/>
    <x v="0"/>
    <n v="2"/>
    <s v="Medical"/>
    <n v="7756"/>
    <x v="0"/>
    <n v="5"/>
    <n v="4"/>
    <n v="0"/>
  </r>
  <r>
    <x v="0"/>
    <s v="Sales"/>
    <x v="0"/>
    <n v="3"/>
    <n v="35"/>
    <x v="1"/>
    <n v="3"/>
    <s v="Medical"/>
    <n v="10306"/>
    <x v="3"/>
    <n v="13"/>
    <n v="12"/>
    <n v="6"/>
  </r>
  <r>
    <x v="1"/>
    <s v="Research &amp; Development"/>
    <x v="1"/>
    <n v="1"/>
    <n v="37"/>
    <x v="0"/>
    <n v="3"/>
    <s v="Medical"/>
    <n v="3936"/>
    <x v="2"/>
    <n v="8"/>
    <n v="4"/>
    <n v="7"/>
  </r>
  <r>
    <x v="1"/>
    <s v="Research &amp; Development"/>
    <x v="3"/>
    <n v="3"/>
    <n v="40"/>
    <x v="0"/>
    <n v="3"/>
    <s v="Life Sciences"/>
    <n v="7945"/>
    <x v="0"/>
    <n v="4"/>
    <n v="2"/>
    <n v="3"/>
  </r>
  <r>
    <x v="1"/>
    <s v="Human Resources"/>
    <x v="8"/>
    <n v="2"/>
    <n v="44"/>
    <x v="1"/>
    <n v="5"/>
    <s v="Human Resources"/>
    <n v="5743"/>
    <x v="0"/>
    <n v="10"/>
    <n v="7"/>
    <n v="0"/>
  </r>
  <r>
    <x v="1"/>
    <s v="Research &amp; Development"/>
    <x v="5"/>
    <n v="4"/>
    <n v="48"/>
    <x v="1"/>
    <n v="5"/>
    <s v="Medical"/>
    <n v="15202"/>
    <x v="3"/>
    <n v="2"/>
    <n v="2"/>
    <n v="2"/>
  </r>
  <r>
    <x v="0"/>
    <s v="Sales"/>
    <x v="0"/>
    <n v="2"/>
    <n v="35"/>
    <x v="1"/>
    <n v="2"/>
    <s v="Medical"/>
    <n v="5440"/>
    <x v="0"/>
    <n v="2"/>
    <n v="2"/>
    <n v="2"/>
  </r>
  <r>
    <x v="1"/>
    <s v="Research &amp; Development"/>
    <x v="1"/>
    <n v="1"/>
    <n v="24"/>
    <x v="0"/>
    <n v="1"/>
    <s v="Technical Degree"/>
    <n v="3760"/>
    <x v="2"/>
    <n v="6"/>
    <n v="3"/>
    <n v="1"/>
  </r>
  <r>
    <x v="1"/>
    <s v="Research &amp; Development"/>
    <x v="1"/>
    <n v="1"/>
    <n v="27"/>
    <x v="0"/>
    <n v="3"/>
    <s v="Medical"/>
    <n v="3517"/>
    <x v="2"/>
    <n v="3"/>
    <n v="2"/>
    <n v="0"/>
  </r>
  <r>
    <x v="1"/>
    <s v="Research &amp; Development"/>
    <x v="1"/>
    <n v="1"/>
    <n v="27"/>
    <x v="1"/>
    <n v="3"/>
    <s v="Medical"/>
    <n v="2580"/>
    <x v="1"/>
    <n v="4"/>
    <n v="2"/>
    <n v="1"/>
  </r>
  <r>
    <x v="0"/>
    <s v="Research &amp; Development"/>
    <x v="2"/>
    <n v="1"/>
    <n v="40"/>
    <x v="1"/>
    <n v="3"/>
    <s v="Life Sciences"/>
    <n v="2166"/>
    <x v="1"/>
    <n v="4"/>
    <n v="2"/>
    <n v="0"/>
  </r>
  <r>
    <x v="1"/>
    <s v="Sales"/>
    <x v="0"/>
    <n v="2"/>
    <n v="29"/>
    <x v="1"/>
    <n v="3"/>
    <s v="Medical"/>
    <n v="5869"/>
    <x v="0"/>
    <n v="5"/>
    <n v="2"/>
    <n v="1"/>
  </r>
  <r>
    <x v="1"/>
    <s v="Research &amp; Development"/>
    <x v="4"/>
    <n v="3"/>
    <n v="36"/>
    <x v="0"/>
    <n v="4"/>
    <s v="Life Sciences"/>
    <n v="8008"/>
    <x v="3"/>
    <n v="3"/>
    <n v="2"/>
    <n v="0"/>
  </r>
  <r>
    <x v="1"/>
    <s v="Research &amp; Development"/>
    <x v="3"/>
    <n v="2"/>
    <n v="25"/>
    <x v="1"/>
    <n v="1"/>
    <s v="Life Sciences"/>
    <n v="5206"/>
    <x v="0"/>
    <n v="7"/>
    <n v="7"/>
    <n v="0"/>
  </r>
  <r>
    <x v="1"/>
    <s v="Research &amp; Development"/>
    <x v="3"/>
    <n v="2"/>
    <n v="39"/>
    <x v="1"/>
    <n v="3"/>
    <s v="Medical"/>
    <n v="5295"/>
    <x v="0"/>
    <n v="5"/>
    <n v="4"/>
    <n v="1"/>
  </r>
  <r>
    <x v="1"/>
    <s v="Research &amp; Development"/>
    <x v="7"/>
    <n v="4"/>
    <n v="49"/>
    <x v="0"/>
    <n v="4"/>
    <s v="Other"/>
    <n v="16413"/>
    <x v="3"/>
    <n v="4"/>
    <n v="2"/>
    <n v="1"/>
  </r>
  <r>
    <x v="1"/>
    <s v="Research &amp; Development"/>
    <x v="7"/>
    <n v="3"/>
    <n v="50"/>
    <x v="0"/>
    <n v="5"/>
    <s v="Life Sciences"/>
    <n v="13269"/>
    <x v="3"/>
    <n v="14"/>
    <n v="11"/>
    <n v="1"/>
  </r>
  <r>
    <x v="1"/>
    <s v="Sales"/>
    <x v="6"/>
    <n v="1"/>
    <n v="20"/>
    <x v="0"/>
    <n v="3"/>
    <s v="Medical"/>
    <n v="2783"/>
    <x v="1"/>
    <n v="2"/>
    <n v="2"/>
    <n v="2"/>
  </r>
  <r>
    <x v="1"/>
    <s v="Research &amp; Development"/>
    <x v="1"/>
    <n v="2"/>
    <n v="34"/>
    <x v="0"/>
    <n v="3"/>
    <s v="Life Sciences"/>
    <n v="5433"/>
    <x v="0"/>
    <n v="11"/>
    <n v="8"/>
    <n v="7"/>
  </r>
  <r>
    <x v="1"/>
    <s v="Research &amp; Development"/>
    <x v="2"/>
    <n v="1"/>
    <n v="36"/>
    <x v="1"/>
    <n v="3"/>
    <s v="Life Sciences"/>
    <n v="2013"/>
    <x v="1"/>
    <n v="4"/>
    <n v="3"/>
    <n v="1"/>
  </r>
  <r>
    <x v="1"/>
    <s v="Research &amp; Development"/>
    <x v="4"/>
    <n v="4"/>
    <n v="49"/>
    <x v="0"/>
    <n v="1"/>
    <s v="Life Sciences"/>
    <n v="13966"/>
    <x v="3"/>
    <n v="15"/>
    <n v="11"/>
    <n v="2"/>
  </r>
  <r>
    <x v="1"/>
    <s v="Research &amp; Development"/>
    <x v="3"/>
    <n v="2"/>
    <n v="36"/>
    <x v="0"/>
    <n v="4"/>
    <s v="Medical"/>
    <n v="4374"/>
    <x v="2"/>
    <n v="3"/>
    <n v="2"/>
    <n v="1"/>
  </r>
  <r>
    <x v="1"/>
    <s v="Research &amp; Development"/>
    <x v="4"/>
    <n v="2"/>
    <n v="36"/>
    <x v="1"/>
    <n v="2"/>
    <s v="Life Sciences"/>
    <n v="6842"/>
    <x v="0"/>
    <n v="5"/>
    <n v="4"/>
    <n v="0"/>
  </r>
  <r>
    <x v="1"/>
    <s v="Research &amp; Development"/>
    <x v="5"/>
    <n v="4"/>
    <n v="54"/>
    <x v="0"/>
    <n v="5"/>
    <s v="Medical"/>
    <n v="17426"/>
    <x v="3"/>
    <n v="10"/>
    <n v="8"/>
    <n v="4"/>
  </r>
  <r>
    <x v="1"/>
    <s v="Research &amp; Development"/>
    <x v="7"/>
    <n v="4"/>
    <n v="43"/>
    <x v="1"/>
    <n v="2"/>
    <s v="Life Sciences"/>
    <n v="17603"/>
    <x v="3"/>
    <n v="14"/>
    <n v="10"/>
    <n v="6"/>
  </r>
  <r>
    <x v="0"/>
    <s v="Sales"/>
    <x v="0"/>
    <n v="2"/>
    <n v="35"/>
    <x v="1"/>
    <n v="4"/>
    <s v="Other"/>
    <n v="4581"/>
    <x v="2"/>
    <n v="11"/>
    <n v="9"/>
    <n v="6"/>
  </r>
  <r>
    <x v="1"/>
    <s v="Research &amp; Development"/>
    <x v="1"/>
    <n v="2"/>
    <n v="38"/>
    <x v="1"/>
    <n v="3"/>
    <s v="Life Sciences"/>
    <n v="4735"/>
    <x v="2"/>
    <n v="13"/>
    <n v="11"/>
    <n v="2"/>
  </r>
  <r>
    <x v="1"/>
    <s v="Sales"/>
    <x v="0"/>
    <n v="2"/>
    <n v="29"/>
    <x v="1"/>
    <n v="3"/>
    <s v="Medical"/>
    <n v="4187"/>
    <x v="2"/>
    <n v="10"/>
    <n v="0"/>
    <n v="0"/>
  </r>
  <r>
    <x v="1"/>
    <s v="Sales"/>
    <x v="0"/>
    <n v="2"/>
    <n v="33"/>
    <x v="1"/>
    <n v="4"/>
    <s v="Medical"/>
    <n v="5505"/>
    <x v="0"/>
    <n v="6"/>
    <n v="2"/>
    <n v="0"/>
  </r>
  <r>
    <x v="1"/>
    <s v="Research &amp; Development"/>
    <x v="1"/>
    <n v="2"/>
    <n v="32"/>
    <x v="1"/>
    <n v="3"/>
    <s v="Medical"/>
    <n v="5470"/>
    <x v="0"/>
    <n v="9"/>
    <n v="5"/>
    <n v="1"/>
  </r>
  <r>
    <x v="1"/>
    <s v="Sales"/>
    <x v="0"/>
    <n v="2"/>
    <n v="31"/>
    <x v="0"/>
    <n v="4"/>
    <s v="Life Sciences"/>
    <n v="5476"/>
    <x v="0"/>
    <n v="10"/>
    <n v="0"/>
    <n v="0"/>
  </r>
  <r>
    <x v="1"/>
    <s v="Research &amp; Development"/>
    <x v="2"/>
    <n v="1"/>
    <n v="49"/>
    <x v="0"/>
    <n v="3"/>
    <s v="Medical"/>
    <n v="2587"/>
    <x v="1"/>
    <n v="2"/>
    <n v="2"/>
    <n v="2"/>
  </r>
  <r>
    <x v="1"/>
    <s v="Research &amp; Development"/>
    <x v="2"/>
    <n v="1"/>
    <n v="38"/>
    <x v="0"/>
    <n v="3"/>
    <s v="Medical"/>
    <n v="2440"/>
    <x v="1"/>
    <n v="4"/>
    <n v="3"/>
    <n v="3"/>
  </r>
  <r>
    <x v="1"/>
    <s v="Sales"/>
    <x v="5"/>
    <n v="4"/>
    <n v="47"/>
    <x v="0"/>
    <n v="4"/>
    <s v="Life Sciences"/>
    <n v="15972"/>
    <x v="3"/>
    <n v="3"/>
    <n v="2"/>
    <n v="1"/>
  </r>
  <r>
    <x v="1"/>
    <s v="Research &amp; Development"/>
    <x v="5"/>
    <n v="4"/>
    <n v="49"/>
    <x v="1"/>
    <n v="3"/>
    <s v="Life Sciences"/>
    <n v="15379"/>
    <x v="3"/>
    <n v="8"/>
    <n v="7"/>
    <n v="0"/>
  </r>
  <r>
    <x v="1"/>
    <s v="Sales"/>
    <x v="0"/>
    <n v="3"/>
    <n v="41"/>
    <x v="1"/>
    <n v="2"/>
    <s v="Life Sciences"/>
    <n v="7082"/>
    <x v="0"/>
    <n v="2"/>
    <n v="0"/>
    <n v="0"/>
  </r>
  <r>
    <x v="1"/>
    <s v="Sales"/>
    <x v="6"/>
    <n v="1"/>
    <n v="20"/>
    <x v="1"/>
    <n v="1"/>
    <s v="Life Sciences"/>
    <n v="2728"/>
    <x v="1"/>
    <n v="2"/>
    <n v="2"/>
    <n v="0"/>
  </r>
  <r>
    <x v="1"/>
    <s v="Sales"/>
    <x v="0"/>
    <n v="2"/>
    <n v="33"/>
    <x v="0"/>
    <n v="3"/>
    <s v="Life Sciences"/>
    <n v="5368"/>
    <x v="0"/>
    <n v="6"/>
    <n v="5"/>
    <n v="1"/>
  </r>
  <r>
    <x v="1"/>
    <s v="Research &amp; Development"/>
    <x v="4"/>
    <n v="2"/>
    <n v="36"/>
    <x v="1"/>
    <n v="4"/>
    <s v="Life Sciences"/>
    <n v="5347"/>
    <x v="0"/>
    <n v="3"/>
    <n v="2"/>
    <n v="0"/>
  </r>
  <r>
    <x v="1"/>
    <s v="Human Resources"/>
    <x v="8"/>
    <n v="1"/>
    <n v="44"/>
    <x v="0"/>
    <n v="3"/>
    <s v="Life Sciences"/>
    <n v="3195"/>
    <x v="2"/>
    <n v="2"/>
    <n v="2"/>
    <n v="2"/>
  </r>
  <r>
    <x v="0"/>
    <s v="Research &amp; Development"/>
    <x v="2"/>
    <n v="1"/>
    <n v="23"/>
    <x v="1"/>
    <n v="1"/>
    <s v="Medical"/>
    <n v="3989"/>
    <x v="2"/>
    <n v="5"/>
    <n v="4"/>
    <n v="1"/>
  </r>
  <r>
    <x v="1"/>
    <s v="Research &amp; Development"/>
    <x v="2"/>
    <n v="1"/>
    <n v="38"/>
    <x v="0"/>
    <n v="2"/>
    <s v="Medical"/>
    <n v="3306"/>
    <x v="2"/>
    <n v="0"/>
    <n v="0"/>
    <n v="0"/>
  </r>
  <r>
    <x v="1"/>
    <s v="Research &amp; Development"/>
    <x v="4"/>
    <n v="3"/>
    <n v="53"/>
    <x v="1"/>
    <n v="4"/>
    <s v="Medical"/>
    <n v="7005"/>
    <x v="0"/>
    <n v="4"/>
    <n v="3"/>
    <n v="1"/>
  </r>
  <r>
    <x v="0"/>
    <s v="Sales"/>
    <x v="6"/>
    <n v="1"/>
    <n v="48"/>
    <x v="0"/>
    <n v="2"/>
    <s v="Medical"/>
    <n v="2655"/>
    <x v="1"/>
    <n v="9"/>
    <n v="7"/>
    <n v="7"/>
  </r>
  <r>
    <x v="0"/>
    <s v="Research &amp; Development"/>
    <x v="2"/>
    <n v="1"/>
    <n v="32"/>
    <x v="1"/>
    <n v="4"/>
    <s v="Life Sciences"/>
    <n v="1393"/>
    <x v="1"/>
    <n v="1"/>
    <n v="0"/>
    <n v="0"/>
  </r>
  <r>
    <x v="1"/>
    <s v="Research &amp; Development"/>
    <x v="2"/>
    <n v="1"/>
    <n v="26"/>
    <x v="1"/>
    <n v="3"/>
    <s v="Medical"/>
    <n v="2570"/>
    <x v="1"/>
    <n v="7"/>
    <n v="7"/>
    <n v="5"/>
  </r>
  <r>
    <x v="1"/>
    <s v="Research &amp; Development"/>
    <x v="1"/>
    <n v="1"/>
    <n v="55"/>
    <x v="1"/>
    <n v="3"/>
    <s v="Technical Degree"/>
    <n v="3537"/>
    <x v="2"/>
    <n v="4"/>
    <n v="2"/>
    <n v="1"/>
  </r>
  <r>
    <x v="1"/>
    <s v="Research &amp; Development"/>
    <x v="2"/>
    <n v="2"/>
    <n v="34"/>
    <x v="1"/>
    <n v="2"/>
    <s v="Medical"/>
    <n v="3986"/>
    <x v="2"/>
    <n v="15"/>
    <n v="10"/>
    <n v="4"/>
  </r>
  <r>
    <x v="1"/>
    <s v="Research &amp; Development"/>
    <x v="4"/>
    <n v="3"/>
    <n v="60"/>
    <x v="1"/>
    <n v="4"/>
    <s v="Medical"/>
    <n v="10883"/>
    <x v="3"/>
    <n v="1"/>
    <n v="0"/>
    <n v="0"/>
  </r>
  <r>
    <x v="1"/>
    <s v="Research &amp; Development"/>
    <x v="2"/>
    <n v="1"/>
    <n v="33"/>
    <x v="1"/>
    <n v="3"/>
    <s v="Medical"/>
    <n v="2028"/>
    <x v="1"/>
    <n v="14"/>
    <n v="11"/>
    <n v="2"/>
  </r>
  <r>
    <x v="1"/>
    <s v="Sales"/>
    <x v="0"/>
    <n v="2"/>
    <n v="37"/>
    <x v="1"/>
    <n v="4"/>
    <s v="Medical"/>
    <n v="9525"/>
    <x v="3"/>
    <n v="6"/>
    <n v="3"/>
    <n v="1"/>
  </r>
  <r>
    <x v="1"/>
    <s v="Research &amp; Development"/>
    <x v="1"/>
    <n v="1"/>
    <n v="34"/>
    <x v="0"/>
    <n v="3"/>
    <s v="Life Sciences"/>
    <n v="2929"/>
    <x v="1"/>
    <n v="10"/>
    <n v="9"/>
    <n v="8"/>
  </r>
  <r>
    <x v="0"/>
    <s v="Sales"/>
    <x v="6"/>
    <n v="1"/>
    <n v="23"/>
    <x v="1"/>
    <n v="3"/>
    <s v="Life Sciences"/>
    <n v="2275"/>
    <x v="1"/>
    <n v="3"/>
    <n v="2"/>
    <n v="0"/>
  </r>
  <r>
    <x v="1"/>
    <s v="Research &amp; Development"/>
    <x v="4"/>
    <n v="3"/>
    <n v="44"/>
    <x v="0"/>
    <n v="3"/>
    <s v="Life Sciences"/>
    <n v="7879"/>
    <x v="0"/>
    <n v="8"/>
    <n v="7"/>
    <n v="6"/>
  </r>
  <r>
    <x v="1"/>
    <s v="Research &amp; Development"/>
    <x v="1"/>
    <n v="1"/>
    <n v="35"/>
    <x v="1"/>
    <n v="4"/>
    <s v="Medical"/>
    <n v="4930"/>
    <x v="2"/>
    <n v="5"/>
    <n v="4"/>
    <n v="1"/>
  </r>
  <r>
    <x v="1"/>
    <s v="Sales"/>
    <x v="0"/>
    <n v="2"/>
    <n v="43"/>
    <x v="1"/>
    <n v="3"/>
    <s v="Medical"/>
    <n v="7847"/>
    <x v="0"/>
    <n v="10"/>
    <n v="9"/>
    <n v="8"/>
  </r>
  <r>
    <x v="1"/>
    <s v="Research &amp; Development"/>
    <x v="1"/>
    <n v="1"/>
    <n v="24"/>
    <x v="1"/>
    <n v="3"/>
    <s v="Medical"/>
    <n v="4401"/>
    <x v="2"/>
    <n v="5"/>
    <n v="3"/>
    <n v="0"/>
  </r>
  <r>
    <x v="1"/>
    <s v="Sales"/>
    <x v="0"/>
    <n v="3"/>
    <n v="41"/>
    <x v="1"/>
    <n v="3"/>
    <s v="Marketing"/>
    <n v="9241"/>
    <x v="3"/>
    <n v="10"/>
    <n v="8"/>
    <n v="8"/>
  </r>
  <r>
    <x v="1"/>
    <s v="Research &amp; Development"/>
    <x v="2"/>
    <n v="1"/>
    <n v="29"/>
    <x v="0"/>
    <n v="4"/>
    <s v="Medical"/>
    <n v="2974"/>
    <x v="1"/>
    <n v="5"/>
    <n v="3"/>
    <n v="1"/>
  </r>
  <r>
    <x v="1"/>
    <s v="Sales"/>
    <x v="6"/>
    <n v="2"/>
    <n v="36"/>
    <x v="0"/>
    <n v="4"/>
    <s v="Life Sciences"/>
    <n v="4502"/>
    <x v="2"/>
    <n v="13"/>
    <n v="7"/>
    <n v="6"/>
  </r>
  <r>
    <x v="1"/>
    <s v="Research &amp; Development"/>
    <x v="4"/>
    <n v="3"/>
    <n v="45"/>
    <x v="1"/>
    <n v="1"/>
    <s v="Life Sciences"/>
    <n v="10748"/>
    <x v="3"/>
    <n v="23"/>
    <n v="15"/>
    <n v="14"/>
  </r>
  <r>
    <x v="0"/>
    <s v="Human Resources"/>
    <x v="8"/>
    <n v="1"/>
    <n v="24"/>
    <x v="1"/>
    <n v="1"/>
    <s v="Human Resources"/>
    <n v="1555"/>
    <x v="1"/>
    <n v="1"/>
    <n v="0"/>
    <n v="0"/>
  </r>
  <r>
    <x v="0"/>
    <s v="Sales"/>
    <x v="0"/>
    <n v="4"/>
    <n v="47"/>
    <x v="1"/>
    <n v="3"/>
    <s v="Life Sciences"/>
    <n v="12936"/>
    <x v="3"/>
    <n v="23"/>
    <n v="5"/>
    <n v="14"/>
  </r>
  <r>
    <x v="1"/>
    <s v="Research &amp; Development"/>
    <x v="2"/>
    <n v="1"/>
    <n v="26"/>
    <x v="1"/>
    <n v="4"/>
    <s v="Medical"/>
    <n v="2305"/>
    <x v="1"/>
    <n v="3"/>
    <n v="2"/>
    <n v="0"/>
  </r>
  <r>
    <x v="1"/>
    <s v="Research &amp; Development"/>
    <x v="7"/>
    <n v="4"/>
    <n v="45"/>
    <x v="0"/>
    <n v="2"/>
    <s v="Technical Degree"/>
    <n v="16704"/>
    <x v="3"/>
    <n v="21"/>
    <n v="6"/>
    <n v="8"/>
  </r>
  <r>
    <x v="1"/>
    <s v="Research &amp; Development"/>
    <x v="1"/>
    <n v="1"/>
    <n v="32"/>
    <x v="1"/>
    <n v="3"/>
    <s v="Life Sciences"/>
    <n v="3433"/>
    <x v="2"/>
    <n v="5"/>
    <n v="2"/>
    <n v="1"/>
  </r>
  <r>
    <x v="1"/>
    <s v="Research &amp; Development"/>
    <x v="2"/>
    <n v="1"/>
    <n v="31"/>
    <x v="1"/>
    <n v="4"/>
    <s v="Life Sciences"/>
    <n v="3477"/>
    <x v="2"/>
    <n v="5"/>
    <n v="2"/>
    <n v="0"/>
  </r>
  <r>
    <x v="1"/>
    <s v="Human Resources"/>
    <x v="8"/>
    <n v="2"/>
    <n v="41"/>
    <x v="1"/>
    <n v="3"/>
    <s v="Human Resources"/>
    <n v="6430"/>
    <x v="0"/>
    <n v="3"/>
    <n v="2"/>
    <n v="1"/>
  </r>
  <r>
    <x v="1"/>
    <s v="Research &amp; Development"/>
    <x v="3"/>
    <n v="2"/>
    <n v="40"/>
    <x v="0"/>
    <n v="2"/>
    <s v="Life Sciences"/>
    <n v="6516"/>
    <x v="0"/>
    <n v="1"/>
    <n v="0"/>
    <n v="0"/>
  </r>
  <r>
    <x v="1"/>
    <s v="Research &amp; Development"/>
    <x v="2"/>
    <n v="1"/>
    <n v="24"/>
    <x v="1"/>
    <n v="1"/>
    <s v="Medical"/>
    <n v="3907"/>
    <x v="2"/>
    <n v="6"/>
    <n v="2"/>
    <n v="1"/>
  </r>
  <r>
    <x v="1"/>
    <s v="Research &amp; Development"/>
    <x v="4"/>
    <n v="2"/>
    <n v="46"/>
    <x v="1"/>
    <n v="4"/>
    <s v="Life Sciences"/>
    <n v="5562"/>
    <x v="0"/>
    <n v="10"/>
    <n v="7"/>
    <n v="0"/>
  </r>
  <r>
    <x v="1"/>
    <s v="Research &amp; Development"/>
    <x v="3"/>
    <n v="2"/>
    <n v="35"/>
    <x v="1"/>
    <n v="4"/>
    <s v="Life Sciences"/>
    <n v="6883"/>
    <x v="0"/>
    <n v="7"/>
    <n v="7"/>
    <n v="0"/>
  </r>
  <r>
    <x v="1"/>
    <s v="Research &amp; Development"/>
    <x v="1"/>
    <n v="1"/>
    <n v="30"/>
    <x v="1"/>
    <n v="1"/>
    <s v="Life Sciences"/>
    <n v="2862"/>
    <x v="1"/>
    <n v="10"/>
    <n v="0"/>
    <n v="0"/>
  </r>
  <r>
    <x v="1"/>
    <s v="Sales"/>
    <x v="0"/>
    <n v="2"/>
    <n v="47"/>
    <x v="1"/>
    <n v="4"/>
    <s v="Marketing"/>
    <n v="4978"/>
    <x v="2"/>
    <n v="1"/>
    <n v="0"/>
    <n v="0"/>
  </r>
  <r>
    <x v="1"/>
    <s v="Sales"/>
    <x v="0"/>
    <n v="3"/>
    <n v="46"/>
    <x v="1"/>
    <n v="3"/>
    <s v="Life Sciences"/>
    <n v="10368"/>
    <x v="3"/>
    <n v="10"/>
    <n v="6"/>
    <n v="0"/>
  </r>
  <r>
    <x v="0"/>
    <s v="Sales"/>
    <x v="0"/>
    <n v="2"/>
    <n v="36"/>
    <x v="1"/>
    <n v="5"/>
    <s v="Marketing"/>
    <n v="6134"/>
    <x v="0"/>
    <n v="2"/>
    <n v="2"/>
    <n v="2"/>
  </r>
  <r>
    <x v="0"/>
    <s v="Sales"/>
    <x v="0"/>
    <n v="2"/>
    <n v="32"/>
    <x v="1"/>
    <n v="2"/>
    <s v="Life Sciences"/>
    <n v="6735"/>
    <x v="0"/>
    <n v="0"/>
    <n v="0"/>
    <n v="0"/>
  </r>
  <r>
    <x v="1"/>
    <s v="Research &amp; Development"/>
    <x v="2"/>
    <n v="1"/>
    <n v="23"/>
    <x v="0"/>
    <n v="1"/>
    <s v="Medical"/>
    <n v="3295"/>
    <x v="2"/>
    <n v="3"/>
    <n v="2"/>
    <n v="1"/>
  </r>
  <r>
    <x v="1"/>
    <s v="Research &amp; Development"/>
    <x v="3"/>
    <n v="2"/>
    <n v="31"/>
    <x v="0"/>
    <n v="1"/>
    <s v="Technical Degree"/>
    <n v="5238"/>
    <x v="0"/>
    <n v="5"/>
    <n v="4"/>
    <n v="1"/>
  </r>
  <r>
    <x v="1"/>
    <s v="Research &amp; Development"/>
    <x v="2"/>
    <n v="2"/>
    <n v="39"/>
    <x v="1"/>
    <n v="3"/>
    <s v="Life Sciences"/>
    <n v="6472"/>
    <x v="0"/>
    <n v="9"/>
    <n v="8"/>
    <n v="5"/>
  </r>
  <r>
    <x v="1"/>
    <s v="Sales"/>
    <x v="0"/>
    <n v="3"/>
    <n v="32"/>
    <x v="1"/>
    <n v="3"/>
    <s v="Life Sciences"/>
    <n v="9610"/>
    <x v="3"/>
    <n v="4"/>
    <n v="3"/>
    <n v="0"/>
  </r>
  <r>
    <x v="1"/>
    <s v="Sales"/>
    <x v="5"/>
    <n v="5"/>
    <n v="40"/>
    <x v="1"/>
    <n v="4"/>
    <s v="Medical"/>
    <n v="19833"/>
    <x v="3"/>
    <n v="21"/>
    <n v="8"/>
    <n v="12"/>
  </r>
  <r>
    <x v="1"/>
    <s v="Human Resources"/>
    <x v="8"/>
    <n v="3"/>
    <n v="45"/>
    <x v="0"/>
    <n v="3"/>
    <s v="Life Sciences"/>
    <n v="9756"/>
    <x v="3"/>
    <n v="5"/>
    <n v="0"/>
    <n v="0"/>
  </r>
  <r>
    <x v="1"/>
    <s v="Research &amp; Development"/>
    <x v="1"/>
    <n v="1"/>
    <n v="30"/>
    <x v="0"/>
    <n v="4"/>
    <s v="Technical Degree"/>
    <n v="4968"/>
    <x v="2"/>
    <n v="9"/>
    <n v="7"/>
    <n v="0"/>
  </r>
  <r>
    <x v="1"/>
    <s v="Human Resources"/>
    <x v="8"/>
    <n v="1"/>
    <n v="24"/>
    <x v="1"/>
    <n v="3"/>
    <s v="Medical"/>
    <n v="2145"/>
    <x v="1"/>
    <n v="2"/>
    <n v="2"/>
    <n v="2"/>
  </r>
  <r>
    <x v="0"/>
    <s v="Human Resources"/>
    <x v="8"/>
    <n v="1"/>
    <n v="30"/>
    <x v="0"/>
    <n v="3"/>
    <s v="Human Resources"/>
    <n v="2180"/>
    <x v="1"/>
    <n v="4"/>
    <n v="2"/>
    <n v="1"/>
  </r>
  <r>
    <x v="1"/>
    <s v="Sales"/>
    <x v="0"/>
    <n v="2"/>
    <n v="31"/>
    <x v="1"/>
    <n v="3"/>
    <s v="Technical Degree"/>
    <n v="8346"/>
    <x v="3"/>
    <n v="5"/>
    <n v="2"/>
    <n v="0"/>
  </r>
  <r>
    <x v="1"/>
    <s v="Research &amp; Development"/>
    <x v="1"/>
    <n v="1"/>
    <n v="27"/>
    <x v="0"/>
    <n v="3"/>
    <s v="Medical"/>
    <n v="3445"/>
    <x v="2"/>
    <n v="6"/>
    <n v="2"/>
    <n v="1"/>
  </r>
  <r>
    <x v="0"/>
    <s v="Sales"/>
    <x v="6"/>
    <n v="1"/>
    <n v="29"/>
    <x v="0"/>
    <n v="3"/>
    <s v="Marketing"/>
    <n v="2760"/>
    <x v="1"/>
    <n v="2"/>
    <n v="2"/>
    <n v="2"/>
  </r>
  <r>
    <x v="1"/>
    <s v="Research &amp; Development"/>
    <x v="4"/>
    <n v="2"/>
    <n v="29"/>
    <x v="1"/>
    <n v="3"/>
    <s v="Life Sciences"/>
    <n v="6294"/>
    <x v="0"/>
    <n v="3"/>
    <n v="2"/>
    <n v="0"/>
  </r>
  <r>
    <x v="1"/>
    <s v="Sales"/>
    <x v="0"/>
    <n v="3"/>
    <n v="30"/>
    <x v="1"/>
    <n v="2"/>
    <s v="Marketing"/>
    <n v="7140"/>
    <x v="0"/>
    <n v="7"/>
    <n v="7"/>
    <n v="1"/>
  </r>
  <r>
    <x v="1"/>
    <s v="Research &amp; Development"/>
    <x v="1"/>
    <n v="1"/>
    <n v="34"/>
    <x v="1"/>
    <n v="4"/>
    <s v="Medical"/>
    <n v="2932"/>
    <x v="1"/>
    <n v="5"/>
    <n v="0"/>
    <n v="1"/>
  </r>
  <r>
    <x v="1"/>
    <s v="Sales"/>
    <x v="0"/>
    <n v="2"/>
    <n v="33"/>
    <x v="0"/>
    <n v="3"/>
    <s v="Marketing"/>
    <n v="5147"/>
    <x v="0"/>
    <n v="11"/>
    <n v="7"/>
    <n v="1"/>
  </r>
  <r>
    <x v="1"/>
    <s v="Sales"/>
    <x v="0"/>
    <n v="2"/>
    <n v="49"/>
    <x v="0"/>
    <n v="4"/>
    <s v="Marketing"/>
    <n v="4507"/>
    <x v="2"/>
    <n v="5"/>
    <n v="1"/>
    <n v="0"/>
  </r>
  <r>
    <x v="0"/>
    <s v="Sales"/>
    <x v="0"/>
    <n v="3"/>
    <n v="33"/>
    <x v="0"/>
    <n v="3"/>
    <s v="Life Sciences"/>
    <n v="8564"/>
    <x v="3"/>
    <n v="0"/>
    <n v="0"/>
    <n v="0"/>
  </r>
  <r>
    <x v="1"/>
    <s v="Research &amp; Development"/>
    <x v="2"/>
    <n v="1"/>
    <n v="38"/>
    <x v="0"/>
    <n v="2"/>
    <s v="Medical"/>
    <n v="2468"/>
    <x v="1"/>
    <n v="6"/>
    <n v="1"/>
    <n v="0"/>
  </r>
  <r>
    <x v="0"/>
    <s v="Sales"/>
    <x v="0"/>
    <n v="3"/>
    <n v="31"/>
    <x v="1"/>
    <n v="4"/>
    <s v="Marketing"/>
    <n v="8161"/>
    <x v="3"/>
    <n v="1"/>
    <n v="0"/>
    <n v="0"/>
  </r>
  <r>
    <x v="1"/>
    <s v="Research &amp; Development"/>
    <x v="1"/>
    <n v="1"/>
    <n v="29"/>
    <x v="0"/>
    <n v="3"/>
    <s v="Technical Degree"/>
    <n v="2109"/>
    <x v="1"/>
    <n v="1"/>
    <n v="0"/>
    <n v="0"/>
  </r>
  <r>
    <x v="1"/>
    <s v="Research &amp; Development"/>
    <x v="4"/>
    <n v="2"/>
    <n v="30"/>
    <x v="1"/>
    <n v="3"/>
    <s v="Life Sciences"/>
    <n v="5294"/>
    <x v="0"/>
    <n v="7"/>
    <n v="0"/>
    <n v="1"/>
  </r>
  <r>
    <x v="1"/>
    <s v="Research &amp; Development"/>
    <x v="1"/>
    <n v="1"/>
    <n v="32"/>
    <x v="1"/>
    <n v="4"/>
    <s v="Technical Degree"/>
    <n v="2718"/>
    <x v="1"/>
    <n v="7"/>
    <n v="7"/>
    <n v="0"/>
  </r>
  <r>
    <x v="1"/>
    <s v="Research &amp; Development"/>
    <x v="4"/>
    <n v="2"/>
    <n v="38"/>
    <x v="1"/>
    <n v="3"/>
    <s v="Medical"/>
    <n v="5811"/>
    <x v="0"/>
    <n v="1"/>
    <n v="0"/>
    <n v="1"/>
  </r>
  <r>
    <x v="0"/>
    <s v="Research &amp; Development"/>
    <x v="1"/>
    <n v="1"/>
    <n v="43"/>
    <x v="1"/>
    <n v="3"/>
    <s v="Technical Degree"/>
    <n v="2437"/>
    <x v="1"/>
    <n v="1"/>
    <n v="0"/>
    <n v="0"/>
  </r>
  <r>
    <x v="1"/>
    <s v="Research &amp; Development"/>
    <x v="2"/>
    <n v="1"/>
    <n v="42"/>
    <x v="1"/>
    <n v="3"/>
    <s v="Medical"/>
    <n v="2766"/>
    <x v="1"/>
    <n v="5"/>
    <n v="3"/>
    <n v="0"/>
  </r>
  <r>
    <x v="1"/>
    <s v="Research &amp; Development"/>
    <x v="7"/>
    <n v="5"/>
    <n v="55"/>
    <x v="1"/>
    <n v="3"/>
    <s v="Medical"/>
    <n v="19038"/>
    <x v="3"/>
    <n v="1"/>
    <n v="0"/>
    <n v="0"/>
  </r>
  <r>
    <x v="1"/>
    <s v="Research &amp; Development"/>
    <x v="1"/>
    <n v="2"/>
    <n v="33"/>
    <x v="1"/>
    <n v="3"/>
    <s v="Technical Degree"/>
    <n v="3055"/>
    <x v="2"/>
    <n v="9"/>
    <n v="8"/>
    <n v="1"/>
  </r>
  <r>
    <x v="1"/>
    <s v="Research &amp; Development"/>
    <x v="2"/>
    <n v="1"/>
    <n v="41"/>
    <x v="1"/>
    <n v="4"/>
    <s v="Life Sciences"/>
    <n v="2289"/>
    <x v="1"/>
    <n v="5"/>
    <n v="3"/>
    <n v="0"/>
  </r>
  <r>
    <x v="1"/>
    <s v="Sales"/>
    <x v="0"/>
    <n v="2"/>
    <n v="34"/>
    <x v="1"/>
    <n v="3"/>
    <s v="Life Sciences"/>
    <n v="4001"/>
    <x v="2"/>
    <n v="15"/>
    <n v="14"/>
    <n v="0"/>
  </r>
  <r>
    <x v="1"/>
    <s v="Research &amp; Development"/>
    <x v="3"/>
    <n v="4"/>
    <n v="53"/>
    <x v="0"/>
    <n v="4"/>
    <s v="Medical"/>
    <n v="12965"/>
    <x v="3"/>
    <n v="3"/>
    <n v="2"/>
    <n v="0"/>
  </r>
  <r>
    <x v="1"/>
    <s v="Human Resources"/>
    <x v="8"/>
    <n v="1"/>
    <n v="43"/>
    <x v="1"/>
    <n v="3"/>
    <s v="Life Sciences"/>
    <n v="3539"/>
    <x v="2"/>
    <n v="9"/>
    <n v="7"/>
    <n v="1"/>
  </r>
  <r>
    <x v="1"/>
    <s v="Sales"/>
    <x v="0"/>
    <n v="2"/>
    <n v="34"/>
    <x v="0"/>
    <n v="2"/>
    <s v="Life Sciences"/>
    <n v="6029"/>
    <x v="0"/>
    <n v="2"/>
    <n v="2"/>
    <n v="2"/>
  </r>
  <r>
    <x v="0"/>
    <s v="Sales"/>
    <x v="6"/>
    <n v="1"/>
    <n v="21"/>
    <x v="1"/>
    <n v="1"/>
    <s v="Marketing"/>
    <n v="2679"/>
    <x v="1"/>
    <n v="1"/>
    <n v="0"/>
    <n v="1"/>
  </r>
  <r>
    <x v="1"/>
    <s v="Research &amp; Development"/>
    <x v="2"/>
    <n v="1"/>
    <n v="38"/>
    <x v="0"/>
    <n v="2"/>
    <s v="Other"/>
    <n v="3702"/>
    <x v="2"/>
    <n v="5"/>
    <n v="4"/>
    <n v="0"/>
  </r>
  <r>
    <x v="0"/>
    <s v="Research &amp; Development"/>
    <x v="2"/>
    <n v="1"/>
    <n v="22"/>
    <x v="0"/>
    <n v="1"/>
    <s v="Medical"/>
    <n v="2398"/>
    <x v="1"/>
    <n v="1"/>
    <n v="0"/>
    <n v="0"/>
  </r>
  <r>
    <x v="1"/>
    <s v="Sales"/>
    <x v="0"/>
    <n v="2"/>
    <n v="31"/>
    <x v="0"/>
    <n v="4"/>
    <s v="Marketing"/>
    <n v="5468"/>
    <x v="0"/>
    <n v="12"/>
    <n v="7"/>
    <n v="5"/>
  </r>
  <r>
    <x v="1"/>
    <s v="Research &amp; Development"/>
    <x v="5"/>
    <n v="3"/>
    <n v="51"/>
    <x v="0"/>
    <n v="3"/>
    <s v="Technical Degree"/>
    <n v="13116"/>
    <x v="3"/>
    <n v="2"/>
    <n v="2"/>
    <n v="2"/>
  </r>
  <r>
    <x v="1"/>
    <s v="Sales"/>
    <x v="0"/>
    <n v="2"/>
    <n v="37"/>
    <x v="1"/>
    <n v="2"/>
    <s v="Marketing"/>
    <n v="4189"/>
    <x v="2"/>
    <n v="5"/>
    <n v="2"/>
    <n v="0"/>
  </r>
  <r>
    <x v="1"/>
    <s v="Research &amp; Development"/>
    <x v="7"/>
    <n v="5"/>
    <n v="46"/>
    <x v="1"/>
    <n v="4"/>
    <s v="Medical"/>
    <n v="19328"/>
    <x v="3"/>
    <n v="2"/>
    <n v="1"/>
    <n v="2"/>
  </r>
  <r>
    <x v="1"/>
    <s v="Research &amp; Development"/>
    <x v="4"/>
    <n v="3"/>
    <n v="36"/>
    <x v="1"/>
    <n v="3"/>
    <s v="Life Sciences"/>
    <n v="8321"/>
    <x v="3"/>
    <n v="12"/>
    <n v="8"/>
    <n v="5"/>
  </r>
  <r>
    <x v="0"/>
    <s v="Research &amp; Development"/>
    <x v="1"/>
    <n v="1"/>
    <n v="44"/>
    <x v="1"/>
    <n v="2"/>
    <s v="Medical"/>
    <n v="2342"/>
    <x v="1"/>
    <n v="5"/>
    <n v="3"/>
    <n v="2"/>
  </r>
  <r>
    <x v="1"/>
    <s v="Human Resources"/>
    <x v="8"/>
    <n v="2"/>
    <n v="37"/>
    <x v="1"/>
    <n v="2"/>
    <s v="Other"/>
    <n v="4071"/>
    <x v="2"/>
    <n v="10"/>
    <n v="0"/>
    <n v="4"/>
  </r>
  <r>
    <x v="0"/>
    <s v="Sales"/>
    <x v="0"/>
    <n v="2"/>
    <n v="35"/>
    <x v="1"/>
    <n v="3"/>
    <s v="Life Sciences"/>
    <n v="5813"/>
    <x v="0"/>
    <n v="10"/>
    <n v="7"/>
    <n v="7"/>
  </r>
  <r>
    <x v="1"/>
    <s v="Research &amp; Development"/>
    <x v="1"/>
    <n v="1"/>
    <n v="33"/>
    <x v="1"/>
    <n v="4"/>
    <s v="Life Sciences"/>
    <n v="3143"/>
    <x v="2"/>
    <n v="10"/>
    <n v="8"/>
    <n v="7"/>
  </r>
  <r>
    <x v="1"/>
    <s v="Research &amp; Development"/>
    <x v="1"/>
    <n v="1"/>
    <n v="28"/>
    <x v="1"/>
    <n v="3"/>
    <s v="Life Sciences"/>
    <n v="2044"/>
    <x v="1"/>
    <n v="5"/>
    <n v="3"/>
    <n v="0"/>
  </r>
  <r>
    <x v="1"/>
    <s v="Research &amp; Development"/>
    <x v="7"/>
    <n v="3"/>
    <n v="39"/>
    <x v="1"/>
    <n v="1"/>
    <s v="Medical"/>
    <n v="13464"/>
    <x v="3"/>
    <n v="4"/>
    <n v="3"/>
    <n v="2"/>
  </r>
  <r>
    <x v="1"/>
    <s v="Sales"/>
    <x v="0"/>
    <n v="2"/>
    <n v="46"/>
    <x v="1"/>
    <n v="2"/>
    <s v="Life Sciences"/>
    <n v="7991"/>
    <x v="0"/>
    <n v="2"/>
    <n v="2"/>
    <n v="2"/>
  </r>
  <r>
    <x v="1"/>
    <s v="Research &amp; Development"/>
    <x v="2"/>
    <n v="1"/>
    <n v="40"/>
    <x v="0"/>
    <n v="2"/>
    <s v="Life Sciences"/>
    <n v="3377"/>
    <x v="2"/>
    <n v="4"/>
    <n v="3"/>
    <n v="0"/>
  </r>
  <r>
    <x v="1"/>
    <s v="Research &amp; Development"/>
    <x v="4"/>
    <n v="2"/>
    <n v="42"/>
    <x v="1"/>
    <n v="3"/>
    <s v="Medical"/>
    <n v="5538"/>
    <x v="0"/>
    <n v="0"/>
    <n v="0"/>
    <n v="0"/>
  </r>
  <r>
    <x v="1"/>
    <s v="Research &amp; Development"/>
    <x v="3"/>
    <n v="2"/>
    <n v="35"/>
    <x v="1"/>
    <n v="2"/>
    <s v="Medical"/>
    <n v="5762"/>
    <x v="0"/>
    <n v="7"/>
    <n v="7"/>
    <n v="1"/>
  </r>
  <r>
    <x v="1"/>
    <s v="Human Resources"/>
    <x v="8"/>
    <n v="1"/>
    <n v="38"/>
    <x v="1"/>
    <n v="3"/>
    <s v="Human Resources"/>
    <n v="2592"/>
    <x v="1"/>
    <n v="11"/>
    <n v="10"/>
    <n v="3"/>
  </r>
  <r>
    <x v="0"/>
    <s v="Research &amp; Development"/>
    <x v="2"/>
    <n v="2"/>
    <n v="34"/>
    <x v="1"/>
    <n v="4"/>
    <s v="Life Sciences"/>
    <n v="5346"/>
    <x v="0"/>
    <n v="7"/>
    <n v="1"/>
    <n v="0"/>
  </r>
  <r>
    <x v="0"/>
    <s v="Research &amp; Development"/>
    <x v="3"/>
    <n v="2"/>
    <n v="37"/>
    <x v="1"/>
    <n v="4"/>
    <s v="Medical"/>
    <n v="4213"/>
    <x v="2"/>
    <n v="10"/>
    <n v="3"/>
    <n v="0"/>
  </r>
  <r>
    <x v="1"/>
    <s v="Sales"/>
    <x v="0"/>
    <n v="2"/>
    <n v="39"/>
    <x v="1"/>
    <n v="3"/>
    <s v="Life Sciences"/>
    <n v="4127"/>
    <x v="2"/>
    <n v="2"/>
    <n v="1"/>
    <n v="2"/>
  </r>
  <r>
    <x v="1"/>
    <s v="Research &amp; Development"/>
    <x v="1"/>
    <n v="1"/>
    <n v="43"/>
    <x v="1"/>
    <n v="3"/>
    <s v="Life Sciences"/>
    <n v="2438"/>
    <x v="1"/>
    <n v="3"/>
    <n v="2"/>
    <n v="1"/>
  </r>
  <r>
    <x v="1"/>
    <s v="Research &amp; Development"/>
    <x v="4"/>
    <n v="2"/>
    <n v="41"/>
    <x v="1"/>
    <n v="3"/>
    <s v="Life Sciences"/>
    <n v="6870"/>
    <x v="0"/>
    <n v="3"/>
    <n v="2"/>
    <n v="1"/>
  </r>
  <r>
    <x v="1"/>
    <s v="Sales"/>
    <x v="0"/>
    <n v="3"/>
    <n v="41"/>
    <x v="0"/>
    <n v="1"/>
    <s v="Marketing"/>
    <n v="10447"/>
    <x v="3"/>
    <n v="22"/>
    <n v="14"/>
    <n v="13"/>
  </r>
  <r>
    <x v="1"/>
    <s v="Research &amp; Development"/>
    <x v="3"/>
    <n v="3"/>
    <n v="30"/>
    <x v="0"/>
    <n v="3"/>
    <s v="Medical"/>
    <n v="9667"/>
    <x v="3"/>
    <n v="7"/>
    <n v="7"/>
    <n v="0"/>
  </r>
  <r>
    <x v="0"/>
    <s v="Human Resources"/>
    <x v="8"/>
    <n v="1"/>
    <n v="26"/>
    <x v="0"/>
    <n v="2"/>
    <s v="Medical"/>
    <n v="2148"/>
    <x v="1"/>
    <n v="5"/>
    <n v="1"/>
    <n v="1"/>
  </r>
  <r>
    <x v="0"/>
    <s v="Research &amp; Development"/>
    <x v="4"/>
    <n v="2"/>
    <n v="46"/>
    <x v="0"/>
    <n v="2"/>
    <s v="Medical"/>
    <n v="8926"/>
    <x v="3"/>
    <n v="9"/>
    <n v="7"/>
    <n v="3"/>
  </r>
  <r>
    <x v="1"/>
    <s v="Research &amp; Development"/>
    <x v="4"/>
    <n v="2"/>
    <n v="40"/>
    <x v="0"/>
    <n v="3"/>
    <s v="Life Sciences"/>
    <n v="6513"/>
    <x v="0"/>
    <n v="5"/>
    <n v="3"/>
    <n v="0"/>
  </r>
  <r>
    <x v="1"/>
    <s v="Sales"/>
    <x v="0"/>
    <n v="2"/>
    <n v="34"/>
    <x v="1"/>
    <n v="2"/>
    <s v="Technical Degree"/>
    <n v="6799"/>
    <x v="0"/>
    <n v="10"/>
    <n v="8"/>
    <n v="4"/>
  </r>
  <r>
    <x v="1"/>
    <s v="Sales"/>
    <x v="5"/>
    <n v="4"/>
    <n v="58"/>
    <x v="1"/>
    <n v="3"/>
    <s v="Medical"/>
    <n v="16291"/>
    <x v="3"/>
    <n v="16"/>
    <n v="9"/>
    <n v="14"/>
  </r>
  <r>
    <x v="1"/>
    <s v="Research &amp; Development"/>
    <x v="2"/>
    <n v="1"/>
    <n v="35"/>
    <x v="1"/>
    <n v="4"/>
    <s v="Medical"/>
    <n v="2705"/>
    <x v="1"/>
    <n v="5"/>
    <n v="4"/>
    <n v="0"/>
  </r>
  <r>
    <x v="1"/>
    <s v="Research &amp; Development"/>
    <x v="3"/>
    <n v="3"/>
    <n v="47"/>
    <x v="0"/>
    <n v="3"/>
    <s v="Life Sciences"/>
    <n v="10333"/>
    <x v="3"/>
    <n v="22"/>
    <n v="11"/>
    <n v="14"/>
  </r>
  <r>
    <x v="1"/>
    <s v="Research &amp; Development"/>
    <x v="4"/>
    <n v="2"/>
    <n v="40"/>
    <x v="0"/>
    <n v="3"/>
    <s v="Life Sciences"/>
    <n v="4448"/>
    <x v="2"/>
    <n v="7"/>
    <n v="4"/>
    <n v="7"/>
  </r>
  <r>
    <x v="1"/>
    <s v="Research &amp; Development"/>
    <x v="1"/>
    <n v="2"/>
    <n v="54"/>
    <x v="0"/>
    <n v="4"/>
    <s v="Medical"/>
    <n v="6854"/>
    <x v="0"/>
    <n v="7"/>
    <n v="1"/>
    <n v="1"/>
  </r>
  <r>
    <x v="1"/>
    <s v="Sales"/>
    <x v="0"/>
    <n v="3"/>
    <n v="31"/>
    <x v="0"/>
    <n v="4"/>
    <s v="Marketing"/>
    <n v="9637"/>
    <x v="3"/>
    <n v="3"/>
    <n v="2"/>
    <n v="2"/>
  </r>
  <r>
    <x v="1"/>
    <s v="Research &amp; Development"/>
    <x v="1"/>
    <n v="1"/>
    <n v="28"/>
    <x v="0"/>
    <n v="3"/>
    <s v="Medical"/>
    <n v="3591"/>
    <x v="2"/>
    <n v="3"/>
    <n v="2"/>
    <n v="1"/>
  </r>
  <r>
    <x v="1"/>
    <s v="Sales"/>
    <x v="6"/>
    <n v="2"/>
    <n v="38"/>
    <x v="0"/>
    <n v="4"/>
    <s v="Marketing"/>
    <n v="5405"/>
    <x v="0"/>
    <n v="4"/>
    <n v="2"/>
    <n v="0"/>
  </r>
  <r>
    <x v="1"/>
    <s v="Sales"/>
    <x v="0"/>
    <n v="2"/>
    <n v="26"/>
    <x v="1"/>
    <n v="3"/>
    <s v="Medical"/>
    <n v="4684"/>
    <x v="2"/>
    <n v="5"/>
    <n v="3"/>
    <n v="1"/>
  </r>
  <r>
    <x v="1"/>
    <s v="Research &amp; Development"/>
    <x v="7"/>
    <n v="4"/>
    <n v="58"/>
    <x v="1"/>
    <n v="4"/>
    <s v="Life Sciences"/>
    <n v="15787"/>
    <x v="3"/>
    <n v="2"/>
    <n v="2"/>
    <n v="2"/>
  </r>
  <r>
    <x v="1"/>
    <s v="Research &amp; Development"/>
    <x v="1"/>
    <n v="1"/>
    <n v="18"/>
    <x v="0"/>
    <n v="3"/>
    <s v="Medical"/>
    <n v="1514"/>
    <x v="1"/>
    <n v="0"/>
    <n v="0"/>
    <n v="0"/>
  </r>
  <r>
    <x v="0"/>
    <s v="Human Resources"/>
    <x v="8"/>
    <n v="1"/>
    <n v="31"/>
    <x v="1"/>
    <n v="5"/>
    <s v="Human Resources"/>
    <n v="2956"/>
    <x v="1"/>
    <n v="1"/>
    <n v="0"/>
    <n v="0"/>
  </r>
  <r>
    <x v="0"/>
    <s v="Human Resources"/>
    <x v="8"/>
    <n v="1"/>
    <n v="29"/>
    <x v="1"/>
    <n v="3"/>
    <s v="Human Resources"/>
    <n v="2335"/>
    <x v="1"/>
    <n v="2"/>
    <n v="2"/>
    <n v="2"/>
  </r>
  <r>
    <x v="1"/>
    <s v="Sales"/>
    <x v="0"/>
    <n v="2"/>
    <n v="45"/>
    <x v="0"/>
    <n v="4"/>
    <s v="Life Sciences"/>
    <n v="5154"/>
    <x v="0"/>
    <n v="8"/>
    <n v="7"/>
    <n v="5"/>
  </r>
  <r>
    <x v="1"/>
    <s v="Research &amp; Development"/>
    <x v="1"/>
    <n v="2"/>
    <n v="36"/>
    <x v="0"/>
    <n v="4"/>
    <s v="Other"/>
    <n v="6962"/>
    <x v="0"/>
    <n v="1"/>
    <n v="0"/>
    <n v="0"/>
  </r>
  <r>
    <x v="1"/>
    <s v="Sales"/>
    <x v="0"/>
    <n v="2"/>
    <n v="43"/>
    <x v="1"/>
    <n v="4"/>
    <s v="Life Sciences"/>
    <n v="5675"/>
    <x v="0"/>
    <n v="7"/>
    <n v="7"/>
    <n v="7"/>
  </r>
  <r>
    <x v="1"/>
    <s v="Research &amp; Development"/>
    <x v="2"/>
    <n v="1"/>
    <n v="27"/>
    <x v="0"/>
    <n v="2"/>
    <s v="Life Sciences"/>
    <n v="2379"/>
    <x v="1"/>
    <n v="5"/>
    <n v="4"/>
    <n v="0"/>
  </r>
  <r>
    <x v="1"/>
    <s v="Research &amp; Development"/>
    <x v="2"/>
    <n v="1"/>
    <n v="29"/>
    <x v="1"/>
    <n v="1"/>
    <s v="Medical"/>
    <n v="3812"/>
    <x v="2"/>
    <n v="11"/>
    <n v="8"/>
    <n v="3"/>
  </r>
  <r>
    <x v="1"/>
    <s v="Sales"/>
    <x v="0"/>
    <n v="2"/>
    <n v="32"/>
    <x v="1"/>
    <n v="4"/>
    <s v="Marketing"/>
    <n v="4648"/>
    <x v="2"/>
    <n v="0"/>
    <n v="0"/>
    <n v="0"/>
  </r>
  <r>
    <x v="1"/>
    <s v="Research &amp; Development"/>
    <x v="1"/>
    <n v="1"/>
    <n v="42"/>
    <x v="1"/>
    <n v="4"/>
    <s v="Technical Degree"/>
    <n v="2936"/>
    <x v="1"/>
    <n v="6"/>
    <n v="3"/>
    <n v="3"/>
  </r>
  <r>
    <x v="1"/>
    <s v="Research &amp; Development"/>
    <x v="2"/>
    <n v="1"/>
    <n v="47"/>
    <x v="0"/>
    <n v="4"/>
    <s v="Life Sciences"/>
    <n v="2105"/>
    <x v="1"/>
    <n v="2"/>
    <n v="2"/>
    <n v="2"/>
  </r>
  <r>
    <x v="1"/>
    <s v="Research &amp; Development"/>
    <x v="3"/>
    <n v="3"/>
    <n v="46"/>
    <x v="1"/>
    <n v="2"/>
    <s v="Life Sciences"/>
    <n v="8578"/>
    <x v="3"/>
    <n v="9"/>
    <n v="8"/>
    <n v="4"/>
  </r>
  <r>
    <x v="1"/>
    <s v="Human Resources"/>
    <x v="8"/>
    <n v="1"/>
    <n v="28"/>
    <x v="1"/>
    <n v="2"/>
    <s v="Life Sciences"/>
    <n v="2706"/>
    <x v="1"/>
    <n v="3"/>
    <n v="2"/>
    <n v="2"/>
  </r>
  <r>
    <x v="1"/>
    <s v="Research &amp; Development"/>
    <x v="4"/>
    <n v="2"/>
    <n v="29"/>
    <x v="1"/>
    <n v="1"/>
    <s v="Life Sciences"/>
    <n v="6384"/>
    <x v="0"/>
    <n v="7"/>
    <n v="0"/>
    <n v="1"/>
  </r>
  <r>
    <x v="1"/>
    <s v="Research &amp; Development"/>
    <x v="2"/>
    <n v="1"/>
    <n v="42"/>
    <x v="1"/>
    <n v="3"/>
    <s v="Life Sciences"/>
    <n v="3968"/>
    <x v="2"/>
    <n v="0"/>
    <n v="0"/>
    <n v="0"/>
  </r>
  <r>
    <x v="0"/>
    <s v="Sales"/>
    <x v="0"/>
    <n v="2"/>
    <n v="32"/>
    <x v="1"/>
    <n v="4"/>
    <s v="Marketing"/>
    <n v="9907"/>
    <x v="3"/>
    <n v="2"/>
    <n v="2"/>
    <n v="2"/>
  </r>
  <r>
    <x v="1"/>
    <s v="Sales"/>
    <x v="0"/>
    <n v="4"/>
    <n v="46"/>
    <x v="0"/>
    <n v="3"/>
    <s v="Technical Degree"/>
    <n v="13225"/>
    <x v="3"/>
    <n v="19"/>
    <n v="17"/>
    <n v="2"/>
  </r>
  <r>
    <x v="1"/>
    <s v="Sales"/>
    <x v="6"/>
    <n v="2"/>
    <n v="27"/>
    <x v="0"/>
    <n v="1"/>
    <s v="Medical"/>
    <n v="3540"/>
    <x v="2"/>
    <n v="9"/>
    <n v="8"/>
    <n v="5"/>
  </r>
  <r>
    <x v="1"/>
    <s v="Human Resources"/>
    <x v="8"/>
    <n v="1"/>
    <n v="29"/>
    <x v="1"/>
    <n v="1"/>
    <s v="Medical"/>
    <n v="2804"/>
    <x v="1"/>
    <n v="1"/>
    <n v="0"/>
    <n v="0"/>
  </r>
  <r>
    <x v="1"/>
    <s v="Research &amp; Development"/>
    <x v="5"/>
    <n v="5"/>
    <n v="43"/>
    <x v="0"/>
    <n v="3"/>
    <s v="Medical"/>
    <n v="19392"/>
    <x v="3"/>
    <n v="16"/>
    <n v="12"/>
    <n v="6"/>
  </r>
  <r>
    <x v="1"/>
    <s v="Research &amp; Development"/>
    <x v="7"/>
    <n v="5"/>
    <n v="48"/>
    <x v="1"/>
    <n v="3"/>
    <s v="Life Sciences"/>
    <n v="19665"/>
    <x v="3"/>
    <n v="22"/>
    <n v="10"/>
    <n v="12"/>
  </r>
  <r>
    <x v="0"/>
    <s v="Research &amp; Development"/>
    <x v="1"/>
    <n v="1"/>
    <n v="29"/>
    <x v="1"/>
    <n v="2"/>
    <s v="Life Sciences"/>
    <n v="2439"/>
    <x v="1"/>
    <n v="1"/>
    <n v="0"/>
    <n v="1"/>
  </r>
  <r>
    <x v="0"/>
    <s v="Sales"/>
    <x v="0"/>
    <n v="3"/>
    <n v="46"/>
    <x v="0"/>
    <n v="3"/>
    <s v="Life Sciences"/>
    <n v="7314"/>
    <x v="0"/>
    <n v="8"/>
    <n v="7"/>
    <n v="0"/>
  </r>
  <r>
    <x v="1"/>
    <s v="Research &amp; Development"/>
    <x v="1"/>
    <n v="1"/>
    <n v="27"/>
    <x v="0"/>
    <n v="3"/>
    <s v="Life Sciences"/>
    <n v="4774"/>
    <x v="2"/>
    <n v="7"/>
    <n v="6"/>
    <n v="7"/>
  </r>
  <r>
    <x v="1"/>
    <s v="Research &amp; Development"/>
    <x v="1"/>
    <n v="2"/>
    <n v="39"/>
    <x v="1"/>
    <n v="4"/>
    <s v="Other"/>
    <n v="3902"/>
    <x v="2"/>
    <n v="2"/>
    <n v="2"/>
    <n v="2"/>
  </r>
  <r>
    <x v="1"/>
    <s v="Research &amp; Development"/>
    <x v="1"/>
    <n v="1"/>
    <n v="55"/>
    <x v="1"/>
    <n v="4"/>
    <s v="Technical Degree"/>
    <n v="2662"/>
    <x v="1"/>
    <n v="5"/>
    <n v="2"/>
    <n v="0"/>
  </r>
  <r>
    <x v="1"/>
    <s v="Sales"/>
    <x v="6"/>
    <n v="1"/>
    <n v="28"/>
    <x v="0"/>
    <n v="3"/>
    <s v="Medical"/>
    <n v="2856"/>
    <x v="1"/>
    <n v="1"/>
    <n v="0"/>
    <n v="0"/>
  </r>
  <r>
    <x v="0"/>
    <s v="Sales"/>
    <x v="6"/>
    <n v="1"/>
    <n v="30"/>
    <x v="1"/>
    <n v="3"/>
    <s v="Medical"/>
    <n v="1081"/>
    <x v="1"/>
    <n v="1"/>
    <n v="0"/>
    <n v="0"/>
  </r>
  <r>
    <x v="0"/>
    <s v="Research &amp; Development"/>
    <x v="1"/>
    <n v="1"/>
    <n v="22"/>
    <x v="1"/>
    <n v="1"/>
    <s v="Life Sciences"/>
    <n v="2472"/>
    <x v="1"/>
    <n v="1"/>
    <n v="0"/>
    <n v="0"/>
  </r>
  <r>
    <x v="1"/>
    <s v="Sales"/>
    <x v="0"/>
    <n v="2"/>
    <n v="36"/>
    <x v="0"/>
    <n v="4"/>
    <s v="Technical Degree"/>
    <n v="5673"/>
    <x v="0"/>
    <n v="10"/>
    <n v="9"/>
    <n v="1"/>
  </r>
  <r>
    <x v="1"/>
    <s v="Research &amp; Development"/>
    <x v="2"/>
    <n v="2"/>
    <n v="31"/>
    <x v="1"/>
    <n v="3"/>
    <s v="Life Sciences"/>
    <n v="4197"/>
    <x v="2"/>
    <n v="10"/>
    <n v="8"/>
    <n v="0"/>
  </r>
  <r>
    <x v="1"/>
    <s v="Sales"/>
    <x v="0"/>
    <n v="3"/>
    <n v="34"/>
    <x v="1"/>
    <n v="3"/>
    <s v="Life Sciences"/>
    <n v="9713"/>
    <x v="3"/>
    <n v="5"/>
    <n v="3"/>
    <n v="1"/>
  </r>
  <r>
    <x v="1"/>
    <s v="Research &amp; Development"/>
    <x v="2"/>
    <n v="1"/>
    <n v="29"/>
    <x v="1"/>
    <n v="3"/>
    <s v="Life Sciences"/>
    <n v="2062"/>
    <x v="1"/>
    <n v="3"/>
    <n v="2"/>
    <n v="1"/>
  </r>
  <r>
    <x v="1"/>
    <s v="Research &amp; Development"/>
    <x v="1"/>
    <n v="2"/>
    <n v="37"/>
    <x v="1"/>
    <n v="4"/>
    <s v="Medical"/>
    <n v="4284"/>
    <x v="2"/>
    <n v="5"/>
    <n v="3"/>
    <n v="0"/>
  </r>
  <r>
    <x v="1"/>
    <s v="Research &amp; Development"/>
    <x v="3"/>
    <n v="2"/>
    <n v="35"/>
    <x v="0"/>
    <n v="2"/>
    <s v="Other"/>
    <n v="4788"/>
    <x v="2"/>
    <n v="3"/>
    <n v="2"/>
    <n v="0"/>
  </r>
  <r>
    <x v="1"/>
    <s v="Research &amp; Development"/>
    <x v="3"/>
    <n v="2"/>
    <n v="45"/>
    <x v="0"/>
    <n v="2"/>
    <s v="Life Sciences"/>
    <n v="5906"/>
    <x v="0"/>
    <n v="9"/>
    <n v="8"/>
    <n v="3"/>
  </r>
  <r>
    <x v="1"/>
    <s v="Human Resources"/>
    <x v="8"/>
    <n v="2"/>
    <n v="36"/>
    <x v="1"/>
    <n v="1"/>
    <s v="Human Resources"/>
    <n v="3886"/>
    <x v="2"/>
    <n v="10"/>
    <n v="1"/>
    <n v="0"/>
  </r>
  <r>
    <x v="1"/>
    <s v="Research &amp; Development"/>
    <x v="5"/>
    <n v="4"/>
    <n v="40"/>
    <x v="1"/>
    <n v="4"/>
    <s v="Life Sciences"/>
    <n v="16823"/>
    <x v="3"/>
    <n v="19"/>
    <n v="7"/>
    <n v="11"/>
  </r>
  <r>
    <x v="1"/>
    <s v="Research &amp; Development"/>
    <x v="1"/>
    <n v="1"/>
    <n v="26"/>
    <x v="0"/>
    <n v="2"/>
    <s v="Life Sciences"/>
    <n v="2933"/>
    <x v="1"/>
    <n v="1"/>
    <n v="0"/>
    <n v="1"/>
  </r>
  <r>
    <x v="1"/>
    <s v="Sales"/>
    <x v="0"/>
    <n v="2"/>
    <n v="27"/>
    <x v="0"/>
    <n v="2"/>
    <s v="Medical"/>
    <n v="6500"/>
    <x v="0"/>
    <n v="8"/>
    <n v="7"/>
    <n v="0"/>
  </r>
  <r>
    <x v="1"/>
    <s v="Research &amp; Development"/>
    <x v="5"/>
    <n v="4"/>
    <n v="48"/>
    <x v="0"/>
    <n v="3"/>
    <s v="Medical"/>
    <n v="17174"/>
    <x v="3"/>
    <n v="22"/>
    <n v="17"/>
    <n v="4"/>
  </r>
  <r>
    <x v="1"/>
    <s v="Research &amp; Development"/>
    <x v="4"/>
    <n v="2"/>
    <n v="44"/>
    <x v="1"/>
    <n v="4"/>
    <s v="Life Sciences"/>
    <n v="5033"/>
    <x v="0"/>
    <n v="2"/>
    <n v="0"/>
    <n v="2"/>
  </r>
  <r>
    <x v="0"/>
    <s v="Research &amp; Development"/>
    <x v="1"/>
    <n v="1"/>
    <n v="34"/>
    <x v="1"/>
    <n v="4"/>
    <s v="Technical Degree"/>
    <n v="2307"/>
    <x v="1"/>
    <n v="5"/>
    <n v="2"/>
    <n v="3"/>
  </r>
  <r>
    <x v="0"/>
    <s v="Research &amp; Development"/>
    <x v="2"/>
    <n v="1"/>
    <n v="56"/>
    <x v="1"/>
    <n v="2"/>
    <s v="Life Sciences"/>
    <n v="2587"/>
    <x v="1"/>
    <n v="4"/>
    <n v="2"/>
    <n v="1"/>
  </r>
  <r>
    <x v="1"/>
    <s v="Sales"/>
    <x v="0"/>
    <n v="2"/>
    <n v="36"/>
    <x v="1"/>
    <n v="2"/>
    <s v="Marketing"/>
    <n v="5507"/>
    <x v="0"/>
    <n v="4"/>
    <n v="2"/>
    <n v="1"/>
  </r>
  <r>
    <x v="1"/>
    <s v="Sales"/>
    <x v="0"/>
    <n v="2"/>
    <n v="41"/>
    <x v="0"/>
    <n v="3"/>
    <s v="Marketing"/>
    <n v="4393"/>
    <x v="2"/>
    <n v="5"/>
    <n v="4"/>
    <n v="1"/>
  </r>
  <r>
    <x v="1"/>
    <s v="Research &amp; Development"/>
    <x v="7"/>
    <n v="3"/>
    <n v="42"/>
    <x v="1"/>
    <n v="3"/>
    <s v="Medical"/>
    <n v="13348"/>
    <x v="3"/>
    <n v="13"/>
    <n v="7"/>
    <n v="5"/>
  </r>
  <r>
    <x v="1"/>
    <s v="Sales"/>
    <x v="0"/>
    <n v="2"/>
    <n v="31"/>
    <x v="0"/>
    <n v="2"/>
    <s v="Medical"/>
    <n v="6583"/>
    <x v="0"/>
    <n v="5"/>
    <n v="2"/>
    <n v="1"/>
  </r>
  <r>
    <x v="1"/>
    <s v="Sales"/>
    <x v="0"/>
    <n v="2"/>
    <n v="34"/>
    <x v="0"/>
    <n v="1"/>
    <s v="Medical"/>
    <n v="8103"/>
    <x v="3"/>
    <n v="4"/>
    <n v="2"/>
    <n v="0"/>
  </r>
  <r>
    <x v="1"/>
    <s v="Research &amp; Development"/>
    <x v="2"/>
    <n v="1"/>
    <n v="31"/>
    <x v="0"/>
    <n v="3"/>
    <s v="Medical"/>
    <n v="3978"/>
    <x v="2"/>
    <n v="2"/>
    <n v="2"/>
    <n v="2"/>
  </r>
  <r>
    <x v="1"/>
    <s v="Research &amp; Development"/>
    <x v="2"/>
    <n v="1"/>
    <n v="26"/>
    <x v="1"/>
    <n v="3"/>
    <s v="Other"/>
    <n v="2544"/>
    <x v="1"/>
    <n v="7"/>
    <n v="7"/>
    <n v="7"/>
  </r>
  <r>
    <x v="1"/>
    <s v="Research &amp; Development"/>
    <x v="4"/>
    <n v="2"/>
    <n v="45"/>
    <x v="1"/>
    <n v="4"/>
    <s v="Medical"/>
    <n v="5399"/>
    <x v="0"/>
    <n v="4"/>
    <n v="2"/>
    <n v="0"/>
  </r>
  <r>
    <x v="1"/>
    <s v="Sales"/>
    <x v="0"/>
    <n v="2"/>
    <n v="33"/>
    <x v="1"/>
    <n v="4"/>
    <s v="Marketing"/>
    <n v="5487"/>
    <x v="0"/>
    <n v="10"/>
    <n v="4"/>
    <n v="0"/>
  </r>
  <r>
    <x v="1"/>
    <s v="Sales"/>
    <x v="0"/>
    <n v="2"/>
    <n v="28"/>
    <x v="1"/>
    <n v="2"/>
    <s v="Life Sciences"/>
    <n v="6834"/>
    <x v="0"/>
    <n v="7"/>
    <n v="7"/>
    <n v="0"/>
  </r>
  <r>
    <x v="0"/>
    <s v="Sales"/>
    <x v="6"/>
    <n v="1"/>
    <n v="29"/>
    <x v="1"/>
    <n v="3"/>
    <s v="Technical Degree"/>
    <n v="1091"/>
    <x v="1"/>
    <n v="1"/>
    <n v="0"/>
    <n v="0"/>
  </r>
  <r>
    <x v="1"/>
    <s v="Sales"/>
    <x v="0"/>
    <n v="2"/>
    <n v="39"/>
    <x v="0"/>
    <n v="4"/>
    <s v="Life Sciences"/>
    <n v="5736"/>
    <x v="0"/>
    <n v="3"/>
    <n v="2"/>
    <n v="1"/>
  </r>
  <r>
    <x v="1"/>
    <s v="Research &amp; Development"/>
    <x v="1"/>
    <n v="1"/>
    <n v="27"/>
    <x v="1"/>
    <n v="4"/>
    <s v="Technical Degree"/>
    <n v="2226"/>
    <x v="1"/>
    <n v="5"/>
    <n v="3"/>
    <n v="1"/>
  </r>
  <r>
    <x v="1"/>
    <s v="Research &amp; Development"/>
    <x v="1"/>
    <n v="2"/>
    <n v="34"/>
    <x v="1"/>
    <n v="4"/>
    <s v="Other"/>
    <n v="5747"/>
    <x v="0"/>
    <n v="15"/>
    <n v="10"/>
    <n v="6"/>
  </r>
  <r>
    <x v="0"/>
    <s v="Sales"/>
    <x v="0"/>
    <n v="2"/>
    <n v="28"/>
    <x v="0"/>
    <n v="2"/>
    <s v="Marketing"/>
    <n v="9854"/>
    <x v="3"/>
    <n v="2"/>
    <n v="0"/>
    <n v="2"/>
  </r>
  <r>
    <x v="1"/>
    <s v="Research &amp; Development"/>
    <x v="1"/>
    <n v="2"/>
    <n v="47"/>
    <x v="1"/>
    <n v="4"/>
    <s v="Technical Degree"/>
    <n v="5467"/>
    <x v="0"/>
    <n v="8"/>
    <n v="7"/>
    <n v="1"/>
  </r>
  <r>
    <x v="1"/>
    <s v="Sales"/>
    <x v="0"/>
    <n v="2"/>
    <n v="56"/>
    <x v="0"/>
    <n v="5"/>
    <s v="Marketing"/>
    <n v="5380"/>
    <x v="0"/>
    <n v="0"/>
    <n v="0"/>
    <n v="0"/>
  </r>
  <r>
    <x v="1"/>
    <s v="Research &amp; Development"/>
    <x v="3"/>
    <n v="2"/>
    <n v="39"/>
    <x v="1"/>
    <n v="2"/>
    <s v="Medical"/>
    <n v="5151"/>
    <x v="0"/>
    <n v="10"/>
    <n v="0"/>
    <n v="7"/>
  </r>
  <r>
    <x v="1"/>
    <s v="Research &amp; Development"/>
    <x v="1"/>
    <n v="2"/>
    <n v="38"/>
    <x v="0"/>
    <n v="3"/>
    <s v="Medical"/>
    <n v="2133"/>
    <x v="1"/>
    <n v="20"/>
    <n v="11"/>
    <n v="0"/>
  </r>
  <r>
    <x v="1"/>
    <s v="Sales"/>
    <x v="5"/>
    <n v="4"/>
    <n v="58"/>
    <x v="0"/>
    <n v="3"/>
    <s v="Life Sciences"/>
    <n v="17875"/>
    <x v="3"/>
    <n v="1"/>
    <n v="0"/>
    <n v="0"/>
  </r>
  <r>
    <x v="0"/>
    <s v="Research &amp; Development"/>
    <x v="1"/>
    <n v="1"/>
    <n v="32"/>
    <x v="0"/>
    <n v="2"/>
    <s v="Life Sciences"/>
    <n v="2432"/>
    <x v="1"/>
    <n v="4"/>
    <n v="1"/>
    <n v="0"/>
  </r>
  <r>
    <x v="1"/>
    <s v="Research &amp; Development"/>
    <x v="1"/>
    <n v="1"/>
    <n v="38"/>
    <x v="1"/>
    <n v="2"/>
    <s v="Life Sciences"/>
    <n v="4771"/>
    <x v="2"/>
    <n v="5"/>
    <n v="2"/>
    <n v="0"/>
  </r>
  <r>
    <x v="1"/>
    <s v="Research &amp; Development"/>
    <x v="7"/>
    <n v="5"/>
    <n v="49"/>
    <x v="1"/>
    <n v="1"/>
    <s v="Life Sciences"/>
    <n v="19161"/>
    <x v="3"/>
    <n v="5"/>
    <n v="4"/>
    <n v="4"/>
  </r>
  <r>
    <x v="1"/>
    <s v="Sales"/>
    <x v="0"/>
    <n v="2"/>
    <n v="42"/>
    <x v="1"/>
    <n v="4"/>
    <s v="Marketing"/>
    <n v="5087"/>
    <x v="0"/>
    <n v="0"/>
    <n v="0"/>
    <n v="0"/>
  </r>
  <r>
    <x v="0"/>
    <s v="Human Resources"/>
    <x v="8"/>
    <n v="1"/>
    <n v="27"/>
    <x v="0"/>
    <n v="3"/>
    <s v="Human Resources"/>
    <n v="2863"/>
    <x v="1"/>
    <n v="1"/>
    <n v="0"/>
    <n v="0"/>
  </r>
  <r>
    <x v="1"/>
    <s v="Sales"/>
    <x v="0"/>
    <n v="2"/>
    <n v="35"/>
    <x v="1"/>
    <n v="4"/>
    <s v="Medical"/>
    <n v="5561"/>
    <x v="0"/>
    <n v="5"/>
    <n v="3"/>
    <n v="0"/>
  </r>
  <r>
    <x v="1"/>
    <s v="Research &amp; Development"/>
    <x v="1"/>
    <n v="1"/>
    <n v="28"/>
    <x v="1"/>
    <n v="3"/>
    <s v="Medical"/>
    <n v="2144"/>
    <x v="1"/>
    <n v="5"/>
    <n v="3"/>
    <n v="1"/>
  </r>
  <r>
    <x v="1"/>
    <s v="Research &amp; Development"/>
    <x v="1"/>
    <n v="1"/>
    <n v="31"/>
    <x v="1"/>
    <n v="2"/>
    <s v="Medical"/>
    <n v="3065"/>
    <x v="2"/>
    <n v="4"/>
    <n v="2"/>
    <n v="2"/>
  </r>
  <r>
    <x v="1"/>
    <s v="Research &amp; Development"/>
    <x v="2"/>
    <n v="1"/>
    <n v="36"/>
    <x v="1"/>
    <n v="4"/>
    <s v="Life Sciences"/>
    <n v="2810"/>
    <x v="1"/>
    <n v="5"/>
    <n v="4"/>
    <n v="0"/>
  </r>
  <r>
    <x v="1"/>
    <s v="Sales"/>
    <x v="0"/>
    <n v="3"/>
    <n v="34"/>
    <x v="1"/>
    <n v="3"/>
    <s v="Marketing"/>
    <n v="9888"/>
    <x v="3"/>
    <n v="14"/>
    <n v="8"/>
    <n v="2"/>
  </r>
  <r>
    <x v="1"/>
    <s v="Sales"/>
    <x v="0"/>
    <n v="3"/>
    <n v="34"/>
    <x v="1"/>
    <n v="4"/>
    <s v="Medical"/>
    <n v="8628"/>
    <x v="3"/>
    <n v="8"/>
    <n v="7"/>
    <n v="1"/>
  </r>
  <r>
    <x v="1"/>
    <s v="Research &amp; Development"/>
    <x v="2"/>
    <n v="1"/>
    <n v="26"/>
    <x v="1"/>
    <n v="3"/>
    <s v="Medical"/>
    <n v="2867"/>
    <x v="1"/>
    <n v="7"/>
    <n v="7"/>
    <n v="7"/>
  </r>
  <r>
    <x v="1"/>
    <s v="Research &amp; Development"/>
    <x v="4"/>
    <n v="2"/>
    <n v="29"/>
    <x v="1"/>
    <n v="3"/>
    <s v="Life Sciences"/>
    <n v="5373"/>
    <x v="0"/>
    <n v="5"/>
    <n v="3"/>
    <n v="0"/>
  </r>
  <r>
    <x v="1"/>
    <s v="Research &amp; Development"/>
    <x v="4"/>
    <n v="2"/>
    <n v="32"/>
    <x v="0"/>
    <n v="4"/>
    <s v="Medical"/>
    <n v="6667"/>
    <x v="0"/>
    <n v="5"/>
    <n v="1"/>
    <n v="1"/>
  </r>
  <r>
    <x v="1"/>
    <s v="Research &amp; Development"/>
    <x v="1"/>
    <n v="2"/>
    <n v="31"/>
    <x v="1"/>
    <n v="3"/>
    <s v="Life Sciences"/>
    <n v="5003"/>
    <x v="0"/>
    <n v="10"/>
    <n v="8"/>
    <n v="8"/>
  </r>
  <r>
    <x v="0"/>
    <s v="Research &amp; Development"/>
    <x v="2"/>
    <n v="1"/>
    <n v="28"/>
    <x v="1"/>
    <n v="3"/>
    <s v="Technical Degree"/>
    <n v="2367"/>
    <x v="1"/>
    <n v="4"/>
    <n v="1"/>
    <n v="0"/>
  </r>
  <r>
    <x v="1"/>
    <s v="Sales"/>
    <x v="6"/>
    <n v="1"/>
    <n v="38"/>
    <x v="1"/>
    <n v="3"/>
    <s v="Life Sciences"/>
    <n v="2858"/>
    <x v="1"/>
    <n v="1"/>
    <n v="0"/>
    <n v="0"/>
  </r>
  <r>
    <x v="1"/>
    <s v="Sales"/>
    <x v="0"/>
    <n v="2"/>
    <n v="35"/>
    <x v="0"/>
    <n v="4"/>
    <s v="Life Sciences"/>
    <n v="5204"/>
    <x v="0"/>
    <n v="10"/>
    <n v="8"/>
    <n v="0"/>
  </r>
  <r>
    <x v="1"/>
    <s v="Sales"/>
    <x v="0"/>
    <n v="2"/>
    <n v="27"/>
    <x v="1"/>
    <n v="3"/>
    <s v="Marketing"/>
    <n v="4105"/>
    <x v="2"/>
    <n v="7"/>
    <n v="7"/>
    <n v="0"/>
  </r>
  <r>
    <x v="1"/>
    <s v="Research &amp; Development"/>
    <x v="3"/>
    <n v="2"/>
    <n v="32"/>
    <x v="1"/>
    <n v="4"/>
    <s v="Life Sciences"/>
    <n v="9679"/>
    <x v="3"/>
    <n v="1"/>
    <n v="0"/>
    <n v="0"/>
  </r>
  <r>
    <x v="0"/>
    <s v="Sales"/>
    <x v="0"/>
    <n v="2"/>
    <n v="31"/>
    <x v="1"/>
    <n v="4"/>
    <s v="Marketing"/>
    <n v="5617"/>
    <x v="0"/>
    <n v="10"/>
    <n v="7"/>
    <n v="0"/>
  </r>
  <r>
    <x v="0"/>
    <s v="Sales"/>
    <x v="0"/>
    <n v="3"/>
    <n v="53"/>
    <x v="1"/>
    <n v="4"/>
    <s v="Life Sciences"/>
    <n v="10448"/>
    <x v="3"/>
    <n v="2"/>
    <n v="2"/>
    <n v="2"/>
  </r>
  <r>
    <x v="1"/>
    <s v="Research &amp; Development"/>
    <x v="1"/>
    <n v="2"/>
    <n v="54"/>
    <x v="0"/>
    <n v="2"/>
    <s v="Life Sciences"/>
    <n v="2897"/>
    <x v="1"/>
    <n v="4"/>
    <n v="3"/>
    <n v="2"/>
  </r>
  <r>
    <x v="1"/>
    <s v="Research &amp; Development"/>
    <x v="4"/>
    <n v="2"/>
    <n v="33"/>
    <x v="1"/>
    <n v="2"/>
    <s v="Life Sciences"/>
    <n v="5968"/>
    <x v="0"/>
    <n v="9"/>
    <n v="7"/>
    <n v="2"/>
  </r>
  <r>
    <x v="1"/>
    <s v="Research &amp; Development"/>
    <x v="4"/>
    <n v="3"/>
    <n v="43"/>
    <x v="1"/>
    <n v="3"/>
    <s v="Life Sciences"/>
    <n v="7510"/>
    <x v="0"/>
    <n v="10"/>
    <n v="9"/>
    <n v="0"/>
  </r>
  <r>
    <x v="1"/>
    <s v="Human Resources"/>
    <x v="8"/>
    <n v="1"/>
    <n v="38"/>
    <x v="1"/>
    <n v="4"/>
    <s v="Other"/>
    <n v="2991"/>
    <x v="1"/>
    <n v="6"/>
    <n v="2"/>
    <n v="1"/>
  </r>
  <r>
    <x v="1"/>
    <s v="Human Resources"/>
    <x v="5"/>
    <n v="5"/>
    <n v="55"/>
    <x v="1"/>
    <n v="4"/>
    <s v="Human Resources"/>
    <n v="19636"/>
    <x v="3"/>
    <n v="10"/>
    <n v="9"/>
    <n v="1"/>
  </r>
  <r>
    <x v="1"/>
    <s v="Research &amp; Development"/>
    <x v="2"/>
    <n v="1"/>
    <n v="31"/>
    <x v="0"/>
    <n v="1"/>
    <s v="Medical"/>
    <n v="1129"/>
    <x v="1"/>
    <n v="1"/>
    <n v="0"/>
    <n v="0"/>
  </r>
  <r>
    <x v="1"/>
    <s v="Sales"/>
    <x v="0"/>
    <n v="4"/>
    <n v="39"/>
    <x v="1"/>
    <n v="4"/>
    <s v="Marketing"/>
    <n v="13341"/>
    <x v="3"/>
    <n v="20"/>
    <n v="8"/>
    <n v="11"/>
  </r>
  <r>
    <x v="1"/>
    <s v="Research &amp; Development"/>
    <x v="1"/>
    <n v="2"/>
    <n v="42"/>
    <x v="1"/>
    <n v="2"/>
    <s v="Life Sciences"/>
    <n v="4332"/>
    <x v="2"/>
    <n v="20"/>
    <n v="9"/>
    <n v="3"/>
  </r>
  <r>
    <x v="1"/>
    <s v="Research &amp; Development"/>
    <x v="7"/>
    <n v="3"/>
    <n v="31"/>
    <x v="0"/>
    <n v="3"/>
    <s v="Medical"/>
    <n v="11031"/>
    <x v="3"/>
    <n v="11"/>
    <n v="7"/>
    <n v="4"/>
  </r>
  <r>
    <x v="1"/>
    <s v="Research &amp; Development"/>
    <x v="3"/>
    <n v="2"/>
    <n v="54"/>
    <x v="0"/>
    <n v="3"/>
    <s v="Medical"/>
    <n v="4440"/>
    <x v="2"/>
    <n v="5"/>
    <n v="2"/>
    <n v="1"/>
  </r>
  <r>
    <x v="1"/>
    <s v="Research &amp; Development"/>
    <x v="4"/>
    <n v="2"/>
    <n v="24"/>
    <x v="1"/>
    <n v="2"/>
    <s v="Life Sciences"/>
    <n v="4617"/>
    <x v="2"/>
    <n v="4"/>
    <n v="3"/>
    <n v="1"/>
  </r>
  <r>
    <x v="1"/>
    <s v="Research &amp; Development"/>
    <x v="2"/>
    <n v="1"/>
    <n v="23"/>
    <x v="1"/>
    <n v="2"/>
    <s v="Other"/>
    <n v="2647"/>
    <x v="1"/>
    <n v="5"/>
    <n v="2"/>
    <n v="1"/>
  </r>
  <r>
    <x v="1"/>
    <s v="Research &amp; Development"/>
    <x v="2"/>
    <n v="2"/>
    <n v="40"/>
    <x v="0"/>
    <n v="3"/>
    <s v="Technical Degree"/>
    <n v="6323"/>
    <x v="0"/>
    <n v="10"/>
    <n v="9"/>
    <n v="9"/>
  </r>
  <r>
    <x v="1"/>
    <s v="Sales"/>
    <x v="0"/>
    <n v="2"/>
    <n v="40"/>
    <x v="0"/>
    <n v="2"/>
    <s v="Marketing"/>
    <n v="5677"/>
    <x v="0"/>
    <n v="11"/>
    <n v="8"/>
    <n v="5"/>
  </r>
  <r>
    <x v="1"/>
    <s v="Human Resources"/>
    <x v="8"/>
    <n v="1"/>
    <n v="25"/>
    <x v="0"/>
    <n v="3"/>
    <s v="Human Resources"/>
    <n v="2187"/>
    <x v="1"/>
    <n v="2"/>
    <n v="0"/>
    <n v="1"/>
  </r>
  <r>
    <x v="1"/>
    <s v="Research &amp; Development"/>
    <x v="2"/>
    <n v="1"/>
    <n v="30"/>
    <x v="1"/>
    <n v="2"/>
    <s v="Medical"/>
    <n v="3748"/>
    <x v="2"/>
    <n v="12"/>
    <n v="8"/>
    <n v="1"/>
  </r>
  <r>
    <x v="1"/>
    <s v="Research &amp; Development"/>
    <x v="2"/>
    <n v="1"/>
    <n v="25"/>
    <x v="1"/>
    <n v="1"/>
    <s v="Other"/>
    <n v="3977"/>
    <x v="2"/>
    <n v="2"/>
    <n v="2"/>
    <n v="0"/>
  </r>
  <r>
    <x v="1"/>
    <s v="Research &amp; Development"/>
    <x v="4"/>
    <n v="3"/>
    <n v="47"/>
    <x v="1"/>
    <n v="3"/>
    <s v="Medical"/>
    <n v="8633"/>
    <x v="3"/>
    <n v="17"/>
    <n v="14"/>
    <n v="12"/>
  </r>
  <r>
    <x v="1"/>
    <s v="Research &amp; Development"/>
    <x v="2"/>
    <n v="1"/>
    <n v="33"/>
    <x v="1"/>
    <n v="2"/>
    <s v="Medical"/>
    <n v="2008"/>
    <x v="1"/>
    <n v="1"/>
    <n v="1"/>
    <n v="0"/>
  </r>
  <r>
    <x v="1"/>
    <s v="Sales"/>
    <x v="0"/>
    <n v="2"/>
    <n v="38"/>
    <x v="1"/>
    <n v="4"/>
    <s v="Life Sciences"/>
    <n v="4440"/>
    <x v="2"/>
    <n v="15"/>
    <n v="13"/>
    <n v="5"/>
  </r>
  <r>
    <x v="1"/>
    <s v="Sales"/>
    <x v="6"/>
    <n v="1"/>
    <n v="31"/>
    <x v="1"/>
    <n v="2"/>
    <s v="Life Sciences"/>
    <n v="3067"/>
    <x v="2"/>
    <n v="2"/>
    <n v="2"/>
    <n v="1"/>
  </r>
  <r>
    <x v="1"/>
    <s v="Research &amp; Development"/>
    <x v="3"/>
    <n v="2"/>
    <n v="38"/>
    <x v="1"/>
    <n v="4"/>
    <s v="Life Sciences"/>
    <n v="5321"/>
    <x v="0"/>
    <n v="8"/>
    <n v="3"/>
    <n v="7"/>
  </r>
  <r>
    <x v="1"/>
    <s v="Research &amp; Development"/>
    <x v="1"/>
    <n v="2"/>
    <n v="42"/>
    <x v="1"/>
    <n v="4"/>
    <s v="Life Sciences"/>
    <n v="5410"/>
    <x v="0"/>
    <n v="4"/>
    <n v="3"/>
    <n v="1"/>
  </r>
  <r>
    <x v="1"/>
    <s v="Research &amp; Development"/>
    <x v="1"/>
    <n v="1"/>
    <n v="41"/>
    <x v="1"/>
    <n v="3"/>
    <s v="Life Sciences"/>
    <n v="2782"/>
    <x v="1"/>
    <n v="5"/>
    <n v="3"/>
    <n v="1"/>
  </r>
  <r>
    <x v="1"/>
    <s v="Research &amp; Development"/>
    <x v="7"/>
    <n v="3"/>
    <n v="47"/>
    <x v="0"/>
    <n v="1"/>
    <s v="Medical"/>
    <n v="11957"/>
    <x v="3"/>
    <n v="13"/>
    <n v="8"/>
    <n v="5"/>
  </r>
  <r>
    <x v="1"/>
    <s v="Research &amp; Development"/>
    <x v="2"/>
    <n v="1"/>
    <n v="35"/>
    <x v="1"/>
    <n v="4"/>
    <s v="Medical"/>
    <n v="2660"/>
    <x v="1"/>
    <n v="2"/>
    <n v="2"/>
    <n v="2"/>
  </r>
  <r>
    <x v="1"/>
    <s v="Research &amp; Development"/>
    <x v="1"/>
    <n v="1"/>
    <n v="22"/>
    <x v="1"/>
    <n v="2"/>
    <s v="Life Sciences"/>
    <n v="3375"/>
    <x v="2"/>
    <n v="3"/>
    <n v="2"/>
    <n v="1"/>
  </r>
  <r>
    <x v="1"/>
    <s v="Research &amp; Development"/>
    <x v="1"/>
    <n v="2"/>
    <n v="35"/>
    <x v="1"/>
    <n v="4"/>
    <s v="Medical"/>
    <n v="5098"/>
    <x v="0"/>
    <n v="10"/>
    <n v="7"/>
    <n v="0"/>
  </r>
  <r>
    <x v="1"/>
    <s v="Research &amp; Development"/>
    <x v="4"/>
    <n v="2"/>
    <n v="33"/>
    <x v="0"/>
    <n v="2"/>
    <s v="Medical"/>
    <n v="4878"/>
    <x v="2"/>
    <n v="9"/>
    <n v="7"/>
    <n v="8"/>
  </r>
  <r>
    <x v="1"/>
    <s v="Research &amp; Development"/>
    <x v="2"/>
    <n v="1"/>
    <n v="32"/>
    <x v="0"/>
    <n v="4"/>
    <s v="Life Sciences"/>
    <n v="2837"/>
    <x v="1"/>
    <n v="6"/>
    <n v="2"/>
    <n v="4"/>
  </r>
  <r>
    <x v="1"/>
    <s v="Research &amp; Development"/>
    <x v="2"/>
    <n v="1"/>
    <n v="40"/>
    <x v="1"/>
    <n v="4"/>
    <s v="Life Sciences"/>
    <n v="2406"/>
    <x v="1"/>
    <n v="1"/>
    <n v="0"/>
    <n v="0"/>
  </r>
  <r>
    <x v="1"/>
    <s v="Sales"/>
    <x v="6"/>
    <n v="1"/>
    <n v="32"/>
    <x v="1"/>
    <n v="4"/>
    <s v="Medical"/>
    <n v="2269"/>
    <x v="1"/>
    <n v="2"/>
    <n v="2"/>
    <n v="2"/>
  </r>
  <r>
    <x v="1"/>
    <s v="Research &amp; Development"/>
    <x v="1"/>
    <n v="2"/>
    <n v="39"/>
    <x v="1"/>
    <n v="1"/>
    <s v="Life Sciences"/>
    <n v="4108"/>
    <x v="2"/>
    <n v="7"/>
    <n v="7"/>
    <n v="1"/>
  </r>
  <r>
    <x v="1"/>
    <s v="Research &amp; Development"/>
    <x v="7"/>
    <n v="3"/>
    <n v="38"/>
    <x v="0"/>
    <n v="3"/>
    <s v="Medical"/>
    <n v="13206"/>
    <x v="3"/>
    <n v="18"/>
    <n v="16"/>
    <n v="1"/>
  </r>
  <r>
    <x v="1"/>
    <s v="Sales"/>
    <x v="0"/>
    <n v="3"/>
    <n v="32"/>
    <x v="0"/>
    <n v="4"/>
    <s v="Marketing"/>
    <n v="10422"/>
    <x v="3"/>
    <n v="14"/>
    <n v="10"/>
    <n v="5"/>
  </r>
  <r>
    <x v="1"/>
    <s v="Research &amp; Development"/>
    <x v="7"/>
    <n v="3"/>
    <n v="37"/>
    <x v="0"/>
    <n v="3"/>
    <s v="Life Sciences"/>
    <n v="13744"/>
    <x v="3"/>
    <n v="16"/>
    <n v="11"/>
    <n v="6"/>
  </r>
  <r>
    <x v="1"/>
    <s v="Sales"/>
    <x v="0"/>
    <n v="2"/>
    <n v="25"/>
    <x v="0"/>
    <n v="2"/>
    <s v="Other"/>
    <n v="4907"/>
    <x v="2"/>
    <n v="5"/>
    <n v="3"/>
    <n v="0"/>
  </r>
  <r>
    <x v="1"/>
    <s v="Sales"/>
    <x v="6"/>
    <n v="1"/>
    <n v="52"/>
    <x v="1"/>
    <n v="4"/>
    <s v="Life Sciences"/>
    <n v="3482"/>
    <x v="2"/>
    <n v="9"/>
    <n v="8"/>
    <n v="0"/>
  </r>
  <r>
    <x v="1"/>
    <s v="Research &amp; Development"/>
    <x v="1"/>
    <n v="1"/>
    <n v="44"/>
    <x v="1"/>
    <n v="3"/>
    <s v="Medical"/>
    <n v="2436"/>
    <x v="1"/>
    <n v="4"/>
    <n v="3"/>
    <n v="1"/>
  </r>
  <r>
    <x v="1"/>
    <s v="Sales"/>
    <x v="6"/>
    <n v="1"/>
    <n v="21"/>
    <x v="1"/>
    <n v="1"/>
    <s v="Medical"/>
    <n v="2380"/>
    <x v="1"/>
    <n v="2"/>
    <n v="2"/>
    <n v="1"/>
  </r>
  <r>
    <x v="1"/>
    <s v="Research &amp; Development"/>
    <x v="5"/>
    <n v="5"/>
    <n v="39"/>
    <x v="1"/>
    <n v="3"/>
    <s v="Life Sciences"/>
    <n v="19431"/>
    <x v="3"/>
    <n v="6"/>
    <n v="0"/>
    <n v="1"/>
  </r>
  <r>
    <x v="0"/>
    <s v="Sales"/>
    <x v="6"/>
    <n v="1"/>
    <n v="23"/>
    <x v="1"/>
    <n v="3"/>
    <s v="Marketing"/>
    <n v="1790"/>
    <x v="1"/>
    <n v="1"/>
    <n v="0"/>
    <n v="1"/>
  </r>
  <r>
    <x v="1"/>
    <s v="Sales"/>
    <x v="0"/>
    <n v="3"/>
    <n v="36"/>
    <x v="0"/>
    <n v="3"/>
    <s v="Medical"/>
    <n v="7644"/>
    <x v="0"/>
    <n v="9"/>
    <n v="7"/>
    <n v="3"/>
  </r>
  <r>
    <x v="1"/>
    <s v="Research &amp; Development"/>
    <x v="3"/>
    <n v="2"/>
    <n v="36"/>
    <x v="0"/>
    <n v="2"/>
    <s v="Life Sciences"/>
    <n v="5131"/>
    <x v="0"/>
    <n v="4"/>
    <n v="2"/>
    <n v="0"/>
  </r>
  <r>
    <x v="1"/>
    <s v="Research &amp; Development"/>
    <x v="4"/>
    <n v="2"/>
    <n v="56"/>
    <x v="1"/>
    <n v="4"/>
    <s v="Life Sciences"/>
    <n v="6306"/>
    <x v="0"/>
    <n v="13"/>
    <n v="12"/>
    <n v="1"/>
  </r>
  <r>
    <x v="0"/>
    <s v="Research &amp; Development"/>
    <x v="1"/>
    <n v="1"/>
    <n v="29"/>
    <x v="1"/>
    <n v="4"/>
    <s v="Medical"/>
    <n v="4787"/>
    <x v="2"/>
    <n v="2"/>
    <n v="2"/>
    <n v="2"/>
  </r>
  <r>
    <x v="1"/>
    <s v="Research &amp; Development"/>
    <x v="5"/>
    <n v="5"/>
    <n v="42"/>
    <x v="1"/>
    <n v="3"/>
    <s v="Life Sciences"/>
    <n v="18880"/>
    <x v="3"/>
    <n v="22"/>
    <n v="6"/>
    <n v="4"/>
  </r>
  <r>
    <x v="0"/>
    <s v="Research &amp; Development"/>
    <x v="2"/>
    <n v="1"/>
    <n v="56"/>
    <x v="1"/>
    <n v="2"/>
    <s v="Technical Degree"/>
    <n v="2339"/>
    <x v="1"/>
    <n v="10"/>
    <n v="9"/>
    <n v="9"/>
  </r>
  <r>
    <x v="1"/>
    <s v="Research &amp; Development"/>
    <x v="3"/>
    <n v="4"/>
    <n v="41"/>
    <x v="0"/>
    <n v="4"/>
    <s v="Life Sciences"/>
    <n v="13570"/>
    <x v="3"/>
    <n v="20"/>
    <n v="7"/>
    <n v="0"/>
  </r>
  <r>
    <x v="1"/>
    <s v="Sales"/>
    <x v="0"/>
    <n v="2"/>
    <n v="34"/>
    <x v="0"/>
    <n v="3"/>
    <s v="Marketing"/>
    <n v="6712"/>
    <x v="0"/>
    <n v="8"/>
    <n v="7"/>
    <n v="1"/>
  </r>
  <r>
    <x v="1"/>
    <s v="Sales"/>
    <x v="0"/>
    <n v="2"/>
    <n v="36"/>
    <x v="1"/>
    <n v="4"/>
    <s v="Marketing"/>
    <n v="5406"/>
    <x v="0"/>
    <n v="15"/>
    <n v="12"/>
    <n v="11"/>
  </r>
  <r>
    <x v="1"/>
    <s v="Sales"/>
    <x v="0"/>
    <n v="2"/>
    <n v="41"/>
    <x v="1"/>
    <n v="3"/>
    <s v="Life Sciences"/>
    <n v="8938"/>
    <x v="3"/>
    <n v="5"/>
    <n v="4"/>
    <n v="0"/>
  </r>
  <r>
    <x v="1"/>
    <s v="Research &amp; Development"/>
    <x v="1"/>
    <n v="1"/>
    <n v="32"/>
    <x v="1"/>
    <n v="3"/>
    <s v="Technical Degree"/>
    <n v="2439"/>
    <x v="1"/>
    <n v="4"/>
    <n v="2"/>
    <n v="1"/>
  </r>
  <r>
    <x v="1"/>
    <s v="Human Resources"/>
    <x v="8"/>
    <n v="3"/>
    <n v="35"/>
    <x v="0"/>
    <n v="4"/>
    <s v="Life Sciences"/>
    <n v="8837"/>
    <x v="3"/>
    <n v="9"/>
    <n v="0"/>
    <n v="1"/>
  </r>
  <r>
    <x v="1"/>
    <s v="Sales"/>
    <x v="0"/>
    <n v="2"/>
    <n v="38"/>
    <x v="0"/>
    <n v="2"/>
    <s v="Life Sciences"/>
    <n v="5343"/>
    <x v="0"/>
    <n v="10"/>
    <n v="7"/>
    <n v="1"/>
  </r>
  <r>
    <x v="0"/>
    <s v="Sales"/>
    <x v="0"/>
    <n v="2"/>
    <n v="50"/>
    <x v="1"/>
    <n v="4"/>
    <s v="Life Sciences"/>
    <n v="6728"/>
    <x v="0"/>
    <n v="6"/>
    <n v="3"/>
    <n v="0"/>
  </r>
  <r>
    <x v="1"/>
    <s v="Sales"/>
    <x v="0"/>
    <n v="2"/>
    <n v="36"/>
    <x v="0"/>
    <n v="4"/>
    <s v="Marketing"/>
    <n v="6652"/>
    <x v="0"/>
    <n v="6"/>
    <n v="3"/>
    <n v="0"/>
  </r>
  <r>
    <x v="1"/>
    <s v="Sales"/>
    <x v="0"/>
    <n v="2"/>
    <n v="45"/>
    <x v="0"/>
    <n v="3"/>
    <s v="Life Sciences"/>
    <n v="4850"/>
    <x v="2"/>
    <n v="5"/>
    <n v="3"/>
    <n v="0"/>
  </r>
  <r>
    <x v="1"/>
    <s v="Research &amp; Development"/>
    <x v="1"/>
    <n v="1"/>
    <n v="40"/>
    <x v="1"/>
    <n v="4"/>
    <s v="Life Sciences"/>
    <n v="2809"/>
    <x v="1"/>
    <n v="2"/>
    <n v="2"/>
    <n v="2"/>
  </r>
  <r>
    <x v="1"/>
    <s v="Research &amp; Development"/>
    <x v="4"/>
    <n v="2"/>
    <n v="35"/>
    <x v="1"/>
    <n v="4"/>
    <s v="Life Sciences"/>
    <n v="5689"/>
    <x v="0"/>
    <n v="10"/>
    <n v="2"/>
    <n v="0"/>
  </r>
  <r>
    <x v="1"/>
    <s v="Research &amp; Development"/>
    <x v="1"/>
    <n v="1"/>
    <n v="40"/>
    <x v="0"/>
    <n v="4"/>
    <s v="Medical"/>
    <n v="2001"/>
    <x v="1"/>
    <n v="5"/>
    <n v="3"/>
    <n v="0"/>
  </r>
  <r>
    <x v="1"/>
    <s v="Research &amp; Development"/>
    <x v="1"/>
    <n v="1"/>
    <n v="35"/>
    <x v="0"/>
    <n v="4"/>
    <s v="Life Sciences"/>
    <n v="2977"/>
    <x v="1"/>
    <n v="4"/>
    <n v="3"/>
    <n v="1"/>
  </r>
  <r>
    <x v="1"/>
    <s v="Research &amp; Development"/>
    <x v="2"/>
    <n v="2"/>
    <n v="29"/>
    <x v="1"/>
    <n v="2"/>
    <s v="Other"/>
    <n v="4025"/>
    <x v="2"/>
    <n v="4"/>
    <n v="3"/>
    <n v="0"/>
  </r>
  <r>
    <x v="1"/>
    <s v="Research &amp; Development"/>
    <x v="1"/>
    <n v="1"/>
    <n v="29"/>
    <x v="0"/>
    <n v="4"/>
    <s v="Medical"/>
    <n v="3785"/>
    <x v="2"/>
    <n v="5"/>
    <n v="4"/>
    <n v="0"/>
  </r>
  <r>
    <x v="0"/>
    <s v="Sales"/>
    <x v="0"/>
    <n v="3"/>
    <n v="50"/>
    <x v="1"/>
    <n v="3"/>
    <s v="Marketing"/>
    <n v="10854"/>
    <x v="3"/>
    <n v="3"/>
    <n v="2"/>
    <n v="2"/>
  </r>
  <r>
    <x v="1"/>
    <s v="Sales"/>
    <x v="0"/>
    <n v="4"/>
    <n v="39"/>
    <x v="0"/>
    <n v="1"/>
    <s v="Marketing"/>
    <n v="12031"/>
    <x v="3"/>
    <n v="20"/>
    <n v="9"/>
    <n v="9"/>
  </r>
  <r>
    <x v="1"/>
    <s v="Research &amp; Development"/>
    <x v="3"/>
    <n v="2"/>
    <n v="31"/>
    <x v="1"/>
    <n v="3"/>
    <s v="Medical"/>
    <n v="9936"/>
    <x v="3"/>
    <n v="9"/>
    <n v="4"/>
    <n v="1"/>
  </r>
  <r>
    <x v="1"/>
    <s v="Sales"/>
    <x v="6"/>
    <n v="1"/>
    <n v="26"/>
    <x v="0"/>
    <n v="3"/>
    <s v="Other"/>
    <n v="2966"/>
    <x v="1"/>
    <n v="4"/>
    <n v="2"/>
    <n v="0"/>
  </r>
  <r>
    <x v="1"/>
    <s v="Research &amp; Development"/>
    <x v="2"/>
    <n v="2"/>
    <n v="36"/>
    <x v="1"/>
    <n v="2"/>
    <s v="Medical"/>
    <n v="2571"/>
    <x v="1"/>
    <n v="5"/>
    <n v="2"/>
    <n v="0"/>
  </r>
  <r>
    <x v="1"/>
    <s v="Research &amp; Development"/>
    <x v="4"/>
    <n v="3"/>
    <n v="39"/>
    <x v="1"/>
    <n v="1"/>
    <s v="Medical"/>
    <n v="9991"/>
    <x v="3"/>
    <n v="7"/>
    <n v="7"/>
    <n v="1"/>
  </r>
  <r>
    <x v="1"/>
    <s v="Research &amp; Development"/>
    <x v="3"/>
    <n v="2"/>
    <n v="27"/>
    <x v="1"/>
    <n v="3"/>
    <s v="Life Sciences"/>
    <n v="6142"/>
    <x v="0"/>
    <n v="6"/>
    <n v="2"/>
    <n v="0"/>
  </r>
  <r>
    <x v="1"/>
    <s v="Sales"/>
    <x v="0"/>
    <n v="2"/>
    <n v="49"/>
    <x v="1"/>
    <n v="3"/>
    <s v="Medical"/>
    <n v="5390"/>
    <x v="0"/>
    <n v="9"/>
    <n v="6"/>
    <n v="0"/>
  </r>
  <r>
    <x v="1"/>
    <s v="Research &amp; Development"/>
    <x v="2"/>
    <n v="2"/>
    <n v="34"/>
    <x v="1"/>
    <n v="3"/>
    <s v="Medical"/>
    <n v="4404"/>
    <x v="2"/>
    <n v="4"/>
    <n v="3"/>
    <n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C06EC46-AD98-4D08-BD52-246EE49B8F9D}" name="PivotTable1"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8" firstHeaderRow="1" firstDataRow="1" firstDataCol="1"/>
  <pivotFields count="13">
    <pivotField dataField="1" showAll="0">
      <items count="3">
        <item x="1"/>
        <item x="0"/>
        <item t="default"/>
      </items>
    </pivotField>
    <pivotField showAll="0"/>
    <pivotField showAll="0"/>
    <pivotField showAll="0"/>
    <pivotField showAll="0"/>
    <pivotField showAll="0"/>
    <pivotField showAll="0"/>
    <pivotField showAll="0"/>
    <pivotField showAll="0"/>
    <pivotField axis="axisRow" showAll="0">
      <items count="5">
        <item x="2"/>
        <item x="0"/>
        <item x="1"/>
        <item x="3"/>
        <item t="default"/>
      </items>
    </pivotField>
    <pivotField showAll="0"/>
    <pivotField showAll="0"/>
    <pivotField showAll="0"/>
  </pivotFields>
  <rowFields count="1">
    <field x="9"/>
  </rowFields>
  <rowItems count="5">
    <i>
      <x/>
    </i>
    <i>
      <x v="1"/>
    </i>
    <i>
      <x v="2"/>
    </i>
    <i>
      <x v="3"/>
    </i>
    <i t="grand">
      <x/>
    </i>
  </rowItems>
  <colItems count="1">
    <i/>
  </colItems>
  <dataFields count="1">
    <dataField name="Count of Attrition" fld="0" subtotal="count" showDataAs="percentOfTotal" baseField="9" baseItem="1" numFmtId="10"/>
  </dataFields>
  <formats count="3">
    <format dxfId="40">
      <pivotArea dataOnly="0" labelOnly="1" outline="0" axis="axisValues" fieldPosition="0"/>
    </format>
    <format dxfId="26">
      <pivotArea field="9" type="button" dataOnly="0" labelOnly="1" outline="0" axis="axisRow" fieldPosition="0"/>
    </format>
    <format dxfId="23">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85E3C7B-01D5-4A81-A5AD-DA191A8874A7}" name="PivotTable1"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67" firstHeaderRow="1" firstDataRow="1" firstDataCol="1"/>
  <pivotFields count="13">
    <pivotField axis="axisRow" showAll="0">
      <items count="3">
        <item x="1"/>
        <item x="0"/>
        <item t="default"/>
      </items>
    </pivotField>
    <pivotField showAll="0"/>
    <pivotField axis="axisRow" showAll="0">
      <items count="10">
        <item x="4"/>
        <item x="8"/>
        <item x="2"/>
        <item x="5"/>
        <item x="3"/>
        <item x="7"/>
        <item x="1"/>
        <item x="0"/>
        <item x="6"/>
        <item t="default"/>
      </items>
    </pivotField>
    <pivotField showAll="0"/>
    <pivotField showAll="0"/>
    <pivotField axis="axisRow" showAll="0">
      <items count="3">
        <item x="0"/>
        <item x="1"/>
        <item t="default"/>
      </items>
    </pivotField>
    <pivotField showAll="0"/>
    <pivotField showAll="0"/>
    <pivotField dataField="1" showAll="0"/>
    <pivotField showAll="0"/>
    <pivotField showAll="0"/>
    <pivotField showAll="0"/>
    <pivotField showAll="0"/>
  </pivotFields>
  <rowFields count="3">
    <field x="2"/>
    <field x="5"/>
    <field x="0"/>
  </rowFields>
  <rowItems count="64">
    <i>
      <x/>
    </i>
    <i r="1">
      <x/>
    </i>
    <i r="2">
      <x/>
    </i>
    <i r="2">
      <x v="1"/>
    </i>
    <i r="1">
      <x v="1"/>
    </i>
    <i r="2">
      <x/>
    </i>
    <i r="2">
      <x v="1"/>
    </i>
    <i>
      <x v="1"/>
    </i>
    <i r="1">
      <x/>
    </i>
    <i r="2">
      <x/>
    </i>
    <i r="2">
      <x v="1"/>
    </i>
    <i r="1">
      <x v="1"/>
    </i>
    <i r="2">
      <x/>
    </i>
    <i r="2">
      <x v="1"/>
    </i>
    <i>
      <x v="2"/>
    </i>
    <i r="1">
      <x/>
    </i>
    <i r="2">
      <x/>
    </i>
    <i r="2">
      <x v="1"/>
    </i>
    <i r="1">
      <x v="1"/>
    </i>
    <i r="2">
      <x/>
    </i>
    <i r="2">
      <x v="1"/>
    </i>
    <i>
      <x v="3"/>
    </i>
    <i r="1">
      <x/>
    </i>
    <i r="2">
      <x/>
    </i>
    <i r="2">
      <x v="1"/>
    </i>
    <i r="1">
      <x v="1"/>
    </i>
    <i r="2">
      <x/>
    </i>
    <i r="2">
      <x v="1"/>
    </i>
    <i>
      <x v="4"/>
    </i>
    <i r="1">
      <x/>
    </i>
    <i r="2">
      <x/>
    </i>
    <i r="2">
      <x v="1"/>
    </i>
    <i r="1">
      <x v="1"/>
    </i>
    <i r="2">
      <x/>
    </i>
    <i r="2">
      <x v="1"/>
    </i>
    <i>
      <x v="5"/>
    </i>
    <i r="1">
      <x/>
    </i>
    <i r="2">
      <x/>
    </i>
    <i r="2">
      <x v="1"/>
    </i>
    <i r="1">
      <x v="1"/>
    </i>
    <i r="2">
      <x/>
    </i>
    <i r="2">
      <x v="1"/>
    </i>
    <i>
      <x v="6"/>
    </i>
    <i r="1">
      <x/>
    </i>
    <i r="2">
      <x/>
    </i>
    <i r="2">
      <x v="1"/>
    </i>
    <i r="1">
      <x v="1"/>
    </i>
    <i r="2">
      <x/>
    </i>
    <i r="2">
      <x v="1"/>
    </i>
    <i>
      <x v="7"/>
    </i>
    <i r="1">
      <x/>
    </i>
    <i r="2">
      <x/>
    </i>
    <i r="2">
      <x v="1"/>
    </i>
    <i r="1">
      <x v="1"/>
    </i>
    <i r="2">
      <x/>
    </i>
    <i r="2">
      <x v="1"/>
    </i>
    <i>
      <x v="8"/>
    </i>
    <i r="1">
      <x/>
    </i>
    <i r="2">
      <x/>
    </i>
    <i r="2">
      <x v="1"/>
    </i>
    <i r="1">
      <x v="1"/>
    </i>
    <i r="2">
      <x/>
    </i>
    <i r="2">
      <x v="1"/>
    </i>
    <i t="grand">
      <x/>
    </i>
  </rowItems>
  <colItems count="1">
    <i/>
  </colItems>
  <dataFields count="1">
    <dataField name="Average of MonthlyIncome" fld="8" subtotal="average" baseField="0" baseItem="0"/>
  </dataFields>
  <formats count="10">
    <format dxfId="22">
      <pivotArea collapsedLevelsAreSubtotals="1" fieldPosition="0">
        <references count="1">
          <reference field="0" count="1">
            <x v="0"/>
          </reference>
        </references>
      </pivotArea>
    </format>
    <format dxfId="21">
      <pivotArea collapsedLevelsAreSubtotals="1" fieldPosition="0">
        <references count="1">
          <reference field="0" count="1">
            <x v="1"/>
          </reference>
        </references>
      </pivotArea>
    </format>
    <format dxfId="20">
      <pivotArea grandRow="1" outline="0" collapsedLevelsAreSubtotals="1" fieldPosition="0"/>
    </format>
    <format dxfId="16">
      <pivotArea collapsedLevelsAreSubtotals="1" fieldPosition="0">
        <references count="1">
          <reference field="2" count="1">
            <x v="0"/>
          </reference>
        </references>
      </pivotArea>
    </format>
    <format dxfId="15">
      <pivotArea collapsedLevelsAreSubtotals="1" fieldPosition="0">
        <references count="1">
          <reference field="2" count="1">
            <x v="2"/>
          </reference>
        </references>
      </pivotArea>
    </format>
    <format dxfId="14">
      <pivotArea collapsedLevelsAreSubtotals="1" fieldPosition="0">
        <references count="1">
          <reference field="2" count="1">
            <x v="3"/>
          </reference>
        </references>
      </pivotArea>
    </format>
    <format dxfId="13">
      <pivotArea collapsedLevelsAreSubtotals="1" fieldPosition="0">
        <references count="1">
          <reference field="2" count="1">
            <x v="4"/>
          </reference>
        </references>
      </pivotArea>
    </format>
    <format dxfId="12">
      <pivotArea collapsedLevelsAreSubtotals="1" fieldPosition="0">
        <references count="1">
          <reference field="2" count="1">
            <x v="6"/>
          </reference>
        </references>
      </pivotArea>
    </format>
    <format dxfId="11">
      <pivotArea collapsedLevelsAreSubtotals="1" fieldPosition="0">
        <references count="1">
          <reference field="2" count="1">
            <x v="7"/>
          </reference>
        </references>
      </pivotArea>
    </format>
    <format dxfId="10">
      <pivotArea collapsedLevelsAreSubtotals="1" fieldPosition="0">
        <references count="1">
          <reference field="2" count="1">
            <x v="8"/>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5C92F98-3A4A-4D17-BC83-FDD66C3772E6}" name="Attrition" displayName="Attrition" ref="F1:R1471" totalsRowShown="0">
  <autoFilter ref="F1:R1471" xr:uid="{00000000-0009-0000-0100-000001000000}"/>
  <tableColumns count="13">
    <tableColumn id="2" xr3:uid="{BB7FFF85-8564-4987-BFFB-FB71C696E460}" name="Attrition"/>
    <tableColumn id="5" xr3:uid="{3FE9CA25-EEA2-4688-A110-43E9BB768A8E}" name="Department"/>
    <tableColumn id="16" xr3:uid="{AAB3F245-6558-4F76-9A49-02FA4E972F05}" name="JobRole" dataCellStyle="Normal 2"/>
    <tableColumn id="15" xr3:uid="{0A020352-A7AC-4ED8-9A7E-33F5CCB88C8C}" name="JobLevel" dataCellStyle="Normal 2"/>
    <tableColumn id="1" xr3:uid="{E39ADE73-3E73-437D-8399-D06C309B236D}" name="Age" dataCellStyle="Normal 2"/>
    <tableColumn id="12" xr3:uid="{63FE8D12-5039-4FBB-A39E-F0E782151213}" name="Gender" dataCellStyle="Normal 2"/>
    <tableColumn id="7" xr3:uid="{9B608CC0-4171-48ED-8950-DA189CED2B5E}" name="Education"/>
    <tableColumn id="8" xr3:uid="{1A5A36B4-F323-4F76-9850-A6FEA53AEAD3}" name="EducationField"/>
    <tableColumn id="19" xr3:uid="{7EC13DFD-9B42-4BA5-9E53-ACF7451E6F17}" name="MonthlyIncome"/>
    <tableColumn id="4" xr3:uid="{9BB4561C-DC8C-40A5-A90F-A12C4A9599FA}" name="IncomeRange" dataDxfId="33" dataCellStyle="Normal 2">
      <calculatedColumnFormula array="1">_xlfn.IFS(Attrition[[#This Row],[MonthlyIncome]] &lt; 3000, "Less than 3000", Attrition[[#This Row],[MonthlyIncome]] &lt; 5000,  "3k-5k", Attrition[[#This Row],[MonthlyIncome]] &lt; 8000, "5k-8k", Attrition[[#This Row],[MonthlyIncome]] &gt; 8000, "More than 8k")</calculatedColumnFormula>
    </tableColumn>
    <tableColumn id="32" xr3:uid="{D28D60C9-B508-4C28-8D37-E059C29C6753}" name="YearsAtCompany"/>
    <tableColumn id="33" xr3:uid="{F4CAB164-4FE6-4403-A8A2-7DAB6FE958B0}" name="YearsInCurrentRole"/>
    <tableColumn id="34" xr3:uid="{CB8E0971-BE3C-494D-83F2-D27EA084AAF6}" name="YearsSinceLastPromo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17E09-6EB4-4283-941F-D24F22C6E031}">
  <dimension ref="A3:B8"/>
  <sheetViews>
    <sheetView workbookViewId="0">
      <selection activeCell="B5" sqref="B5"/>
    </sheetView>
  </sheetViews>
  <sheetFormatPr defaultRowHeight="14.75" x14ac:dyDescent="0.75"/>
  <cols>
    <col min="1" max="1" width="12.76953125" bestFit="1" customWidth="1"/>
    <col min="2" max="2" width="15.54296875" bestFit="1" customWidth="1"/>
    <col min="3" max="3" width="3.54296875" bestFit="1" customWidth="1"/>
    <col min="4" max="4" width="10.58984375" bestFit="1" customWidth="1"/>
  </cols>
  <sheetData>
    <row r="3" spans="1:2" x14ac:dyDescent="0.75">
      <c r="A3" s="79" t="s">
        <v>77</v>
      </c>
      <c r="B3" s="14" t="s">
        <v>83</v>
      </c>
    </row>
    <row r="4" spans="1:2" x14ac:dyDescent="0.75">
      <c r="A4" s="12" t="s">
        <v>78</v>
      </c>
      <c r="B4" s="14">
        <v>0.24081632653061225</v>
      </c>
    </row>
    <row r="5" spans="1:2" x14ac:dyDescent="0.75">
      <c r="A5" s="12" t="s">
        <v>79</v>
      </c>
      <c r="B5" s="14">
        <v>0.23129251700680273</v>
      </c>
    </row>
    <row r="6" spans="1:2" x14ac:dyDescent="0.75">
      <c r="A6" s="12" t="s">
        <v>80</v>
      </c>
      <c r="B6" s="14">
        <v>0.2687074829931973</v>
      </c>
    </row>
    <row r="7" spans="1:2" x14ac:dyDescent="0.75">
      <c r="A7" s="12" t="s">
        <v>81</v>
      </c>
      <c r="B7" s="14">
        <v>0.25918367346938775</v>
      </c>
    </row>
    <row r="8" spans="1:2" x14ac:dyDescent="0.75">
      <c r="A8" s="12" t="s">
        <v>82</v>
      </c>
      <c r="B8" s="14">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8103F-E647-40D8-AC04-ABC2B6CD82A7}">
  <dimension ref="A3:B67"/>
  <sheetViews>
    <sheetView topLeftCell="A42" workbookViewId="0">
      <selection activeCell="A50" sqref="A50"/>
    </sheetView>
  </sheetViews>
  <sheetFormatPr defaultRowHeight="14.75" x14ac:dyDescent="0.75"/>
  <cols>
    <col min="1" max="1" width="24.90625" bestFit="1" customWidth="1"/>
    <col min="2" max="2" width="23.6328125" bestFit="1" customWidth="1"/>
  </cols>
  <sheetData>
    <row r="3" spans="1:2" x14ac:dyDescent="0.75">
      <c r="A3" s="11" t="s">
        <v>77</v>
      </c>
      <c r="B3" t="s">
        <v>85</v>
      </c>
    </row>
    <row r="4" spans="1:2" x14ac:dyDescent="0.75">
      <c r="A4" s="12" t="s">
        <v>32</v>
      </c>
      <c r="B4" s="80">
        <v>7528.7633587786258</v>
      </c>
    </row>
    <row r="5" spans="1:2" x14ac:dyDescent="0.75">
      <c r="A5" s="81" t="s">
        <v>22</v>
      </c>
      <c r="B5" s="13">
        <v>7433.8039215686276</v>
      </c>
    </row>
    <row r="6" spans="1:2" x14ac:dyDescent="0.75">
      <c r="A6" s="83" t="s">
        <v>24</v>
      </c>
      <c r="B6" s="80">
        <v>7382.130434782609</v>
      </c>
    </row>
    <row r="7" spans="1:2" x14ac:dyDescent="0.75">
      <c r="A7" s="83" t="s">
        <v>19</v>
      </c>
      <c r="B7" s="80">
        <v>7909.2</v>
      </c>
    </row>
    <row r="8" spans="1:2" x14ac:dyDescent="0.75">
      <c r="A8" s="81" t="s">
        <v>26</v>
      </c>
      <c r="B8" s="13">
        <v>7589.3</v>
      </c>
    </row>
    <row r="9" spans="1:2" x14ac:dyDescent="0.75">
      <c r="A9" s="83" t="s">
        <v>24</v>
      </c>
      <c r="B9" s="80">
        <v>7496.7894736842109</v>
      </c>
    </row>
    <row r="10" spans="1:2" x14ac:dyDescent="0.75">
      <c r="A10" s="83" t="s">
        <v>19</v>
      </c>
      <c r="B10" s="80">
        <v>9347</v>
      </c>
    </row>
    <row r="11" spans="1:2" x14ac:dyDescent="0.75">
      <c r="A11" s="12" t="s">
        <v>38</v>
      </c>
      <c r="B11" s="13">
        <v>4235.75</v>
      </c>
    </row>
    <row r="12" spans="1:2" x14ac:dyDescent="0.75">
      <c r="A12" s="81" t="s">
        <v>22</v>
      </c>
      <c r="B12" s="13">
        <v>4540.6875</v>
      </c>
    </row>
    <row r="13" spans="1:2" x14ac:dyDescent="0.75">
      <c r="A13" s="83" t="s">
        <v>24</v>
      </c>
      <c r="B13" s="80">
        <v>5002.7</v>
      </c>
    </row>
    <row r="14" spans="1:2" x14ac:dyDescent="0.75">
      <c r="A14" s="83" t="s">
        <v>19</v>
      </c>
      <c r="B14" s="80">
        <v>3770.6666666666665</v>
      </c>
    </row>
    <row r="15" spans="1:2" x14ac:dyDescent="0.75">
      <c r="A15" s="81" t="s">
        <v>26</v>
      </c>
      <c r="B15" s="13">
        <v>4100.2222222222226</v>
      </c>
    </row>
    <row r="16" spans="1:2" x14ac:dyDescent="0.75">
      <c r="A16" s="83" t="s">
        <v>24</v>
      </c>
      <c r="B16" s="80">
        <v>4188.1000000000004</v>
      </c>
    </row>
    <row r="17" spans="1:2" x14ac:dyDescent="0.75">
      <c r="A17" s="83" t="s">
        <v>19</v>
      </c>
      <c r="B17" s="80">
        <v>3660.8333333333335</v>
      </c>
    </row>
    <row r="18" spans="1:2" x14ac:dyDescent="0.75">
      <c r="A18" s="12" t="s">
        <v>29</v>
      </c>
      <c r="B18" s="80">
        <v>3237.169884169884</v>
      </c>
    </row>
    <row r="19" spans="1:2" x14ac:dyDescent="0.75">
      <c r="A19" s="81" t="s">
        <v>22</v>
      </c>
      <c r="B19" s="13">
        <v>3246.9058823529413</v>
      </c>
    </row>
    <row r="20" spans="1:2" x14ac:dyDescent="0.75">
      <c r="A20" s="83" t="s">
        <v>24</v>
      </c>
      <c r="B20" s="80">
        <v>3373.6666666666665</v>
      </c>
    </row>
    <row r="21" spans="1:2" x14ac:dyDescent="0.75">
      <c r="A21" s="83" t="s">
        <v>19</v>
      </c>
      <c r="B21" s="80">
        <v>2700.25</v>
      </c>
    </row>
    <row r="22" spans="1:2" x14ac:dyDescent="0.75">
      <c r="A22" s="81" t="s">
        <v>26</v>
      </c>
      <c r="B22" s="13">
        <v>3232.4137931034484</v>
      </c>
    </row>
    <row r="23" spans="1:2" x14ac:dyDescent="0.75">
      <c r="A23" s="83" t="s">
        <v>24</v>
      </c>
      <c r="B23" s="80">
        <v>3317.578125</v>
      </c>
    </row>
    <row r="24" spans="1:2" x14ac:dyDescent="0.75">
      <c r="A24" s="83" t="s">
        <v>19</v>
      </c>
      <c r="B24" s="80">
        <v>2995.4347826086955</v>
      </c>
    </row>
    <row r="25" spans="1:2" x14ac:dyDescent="0.75">
      <c r="A25" s="12" t="s">
        <v>33</v>
      </c>
      <c r="B25" s="80">
        <v>17181.676470588234</v>
      </c>
    </row>
    <row r="26" spans="1:2" x14ac:dyDescent="0.75">
      <c r="A26" s="81" t="s">
        <v>22</v>
      </c>
      <c r="B26" s="13">
        <v>16915.276595744679</v>
      </c>
    </row>
    <row r="27" spans="1:2" x14ac:dyDescent="0.75">
      <c r="A27" s="83" t="s">
        <v>24</v>
      </c>
      <c r="B27" s="80">
        <v>16807.755555555555</v>
      </c>
    </row>
    <row r="28" spans="1:2" x14ac:dyDescent="0.75">
      <c r="A28" s="83" t="s">
        <v>19</v>
      </c>
      <c r="B28" s="80">
        <v>19334.5</v>
      </c>
    </row>
    <row r="29" spans="1:2" x14ac:dyDescent="0.75">
      <c r="A29" s="81" t="s">
        <v>26</v>
      </c>
      <c r="B29" s="13">
        <v>17409.327272727274</v>
      </c>
    </row>
    <row r="30" spans="1:2" x14ac:dyDescent="0.75">
      <c r="A30" s="83" t="s">
        <v>24</v>
      </c>
      <c r="B30" s="80">
        <v>17542.211538461539</v>
      </c>
    </row>
    <row r="31" spans="1:2" x14ac:dyDescent="0.75">
      <c r="A31" s="83" t="s">
        <v>19</v>
      </c>
      <c r="B31" s="80">
        <v>15106</v>
      </c>
    </row>
    <row r="32" spans="1:2" x14ac:dyDescent="0.75">
      <c r="A32" s="12" t="s">
        <v>31</v>
      </c>
      <c r="B32" s="80">
        <v>7295.1379310344828</v>
      </c>
    </row>
    <row r="33" spans="1:2" x14ac:dyDescent="0.75">
      <c r="A33" s="81" t="s">
        <v>22</v>
      </c>
      <c r="B33" s="13">
        <v>7409.166666666667</v>
      </c>
    </row>
    <row r="34" spans="1:2" x14ac:dyDescent="0.75">
      <c r="A34" s="83" t="s">
        <v>24</v>
      </c>
      <c r="B34" s="80">
        <v>7377.4411764705883</v>
      </c>
    </row>
    <row r="35" spans="1:2" x14ac:dyDescent="0.75">
      <c r="A35" s="83" t="s">
        <v>19</v>
      </c>
      <c r="B35" s="80">
        <v>7948.5</v>
      </c>
    </row>
    <row r="36" spans="1:2" x14ac:dyDescent="0.75">
      <c r="A36" s="81" t="s">
        <v>26</v>
      </c>
      <c r="B36" s="13">
        <v>7182.6712328767126</v>
      </c>
    </row>
    <row r="37" spans="1:2" x14ac:dyDescent="0.75">
      <c r="A37" s="83" t="s">
        <v>24</v>
      </c>
      <c r="B37" s="80">
        <v>7201.1044776119406</v>
      </c>
    </row>
    <row r="38" spans="1:2" x14ac:dyDescent="0.75">
      <c r="A38" s="83" t="s">
        <v>19</v>
      </c>
      <c r="B38" s="80">
        <v>6976.833333333333</v>
      </c>
    </row>
    <row r="39" spans="1:2" x14ac:dyDescent="0.75">
      <c r="A39" s="12" t="s">
        <v>35</v>
      </c>
      <c r="B39" s="13">
        <v>16033.55</v>
      </c>
    </row>
    <row r="40" spans="1:2" x14ac:dyDescent="0.75">
      <c r="A40" s="81" t="s">
        <v>22</v>
      </c>
      <c r="B40" s="13">
        <v>15144.484848484848</v>
      </c>
    </row>
    <row r="41" spans="1:2" x14ac:dyDescent="0.75">
      <c r="A41" s="83" t="s">
        <v>24</v>
      </c>
      <c r="B41" s="80">
        <v>15006.96875</v>
      </c>
    </row>
    <row r="42" spans="1:2" x14ac:dyDescent="0.75">
      <c r="A42" s="83" t="s">
        <v>19</v>
      </c>
      <c r="B42" s="80">
        <v>19545</v>
      </c>
    </row>
    <row r="43" spans="1:2" x14ac:dyDescent="0.75">
      <c r="A43" s="81" t="s">
        <v>26</v>
      </c>
      <c r="B43" s="13">
        <v>16657.787234042553</v>
      </c>
    </row>
    <row r="44" spans="1:2" x14ac:dyDescent="0.75">
      <c r="A44" s="83" t="s">
        <v>24</v>
      </c>
      <c r="B44" s="80">
        <v>16601.521739130436</v>
      </c>
    </row>
    <row r="45" spans="1:2" x14ac:dyDescent="0.75">
      <c r="A45" s="83" t="s">
        <v>19</v>
      </c>
      <c r="B45" s="80">
        <v>19246</v>
      </c>
    </row>
    <row r="46" spans="1:2" x14ac:dyDescent="0.75">
      <c r="A46" s="12" t="s">
        <v>27</v>
      </c>
      <c r="B46" s="80">
        <v>3239.972602739726</v>
      </c>
    </row>
    <row r="47" spans="1:2" x14ac:dyDescent="0.75">
      <c r="A47" s="81" t="s">
        <v>22</v>
      </c>
      <c r="B47" s="13">
        <v>3344.4736842105262</v>
      </c>
    </row>
    <row r="48" spans="1:2" x14ac:dyDescent="0.75">
      <c r="A48" s="83" t="s">
        <v>24</v>
      </c>
      <c r="B48" s="80">
        <v>3445.5051546391751</v>
      </c>
    </row>
    <row r="49" spans="1:2" x14ac:dyDescent="0.75">
      <c r="A49" s="83" t="s">
        <v>19</v>
      </c>
      <c r="B49" s="80">
        <v>2768</v>
      </c>
    </row>
    <row r="50" spans="1:2" x14ac:dyDescent="0.75">
      <c r="A50" s="81" t="s">
        <v>26</v>
      </c>
      <c r="B50" s="13">
        <v>3173.0449438202249</v>
      </c>
    </row>
    <row r="51" spans="1:2" x14ac:dyDescent="0.75">
      <c r="A51" s="83" t="s">
        <v>24</v>
      </c>
      <c r="B51" s="80">
        <v>3251.1891891891892</v>
      </c>
    </row>
    <row r="52" spans="1:2" x14ac:dyDescent="0.75">
      <c r="A52" s="83" t="s">
        <v>19</v>
      </c>
      <c r="B52" s="80">
        <v>2787.5333333333333</v>
      </c>
    </row>
    <row r="53" spans="1:2" x14ac:dyDescent="0.75">
      <c r="A53" s="12" t="s">
        <v>23</v>
      </c>
      <c r="B53" s="82">
        <v>6924.2791411042945</v>
      </c>
    </row>
    <row r="54" spans="1:2" x14ac:dyDescent="0.75">
      <c r="A54" s="81" t="s">
        <v>22</v>
      </c>
      <c r="B54" s="13">
        <v>6764.310606060606</v>
      </c>
    </row>
    <row r="55" spans="1:2" x14ac:dyDescent="0.75">
      <c r="A55" s="83" t="s">
        <v>24</v>
      </c>
      <c r="B55" s="80">
        <v>6783.1785714285716</v>
      </c>
    </row>
    <row r="56" spans="1:2" x14ac:dyDescent="0.75">
      <c r="A56" s="83" t="s">
        <v>19</v>
      </c>
      <c r="B56" s="80">
        <v>6658.65</v>
      </c>
    </row>
    <row r="57" spans="1:2" x14ac:dyDescent="0.75">
      <c r="A57" s="81" t="s">
        <v>26</v>
      </c>
      <c r="B57" s="13">
        <v>7033.1237113402058</v>
      </c>
    </row>
    <row r="58" spans="1:2" x14ac:dyDescent="0.75">
      <c r="A58" s="83" t="s">
        <v>24</v>
      </c>
      <c r="B58" s="80">
        <v>6819.9108280254777</v>
      </c>
    </row>
    <row r="59" spans="1:2" x14ac:dyDescent="0.75">
      <c r="A59" s="83" t="s">
        <v>19</v>
      </c>
      <c r="B59" s="80">
        <v>7937.8378378378375</v>
      </c>
    </row>
    <row r="60" spans="1:2" x14ac:dyDescent="0.75">
      <c r="A60" s="12" t="s">
        <v>34</v>
      </c>
      <c r="B60" s="80">
        <v>2626</v>
      </c>
    </row>
    <row r="61" spans="1:2" x14ac:dyDescent="0.75">
      <c r="A61" s="81" t="s">
        <v>22</v>
      </c>
      <c r="B61" s="13">
        <v>2671.9473684210525</v>
      </c>
    </row>
    <row r="62" spans="1:2" x14ac:dyDescent="0.75">
      <c r="A62" s="83" t="s">
        <v>24</v>
      </c>
      <c r="B62" s="80">
        <v>2826.2727272727275</v>
      </c>
    </row>
    <row r="63" spans="1:2" x14ac:dyDescent="0.75">
      <c r="A63" s="83" t="s">
        <v>19</v>
      </c>
      <c r="B63" s="80">
        <v>2459.75</v>
      </c>
    </row>
    <row r="64" spans="1:2" x14ac:dyDescent="0.75">
      <c r="A64" s="81" t="s">
        <v>26</v>
      </c>
      <c r="B64" s="13">
        <v>2587.1999999999998</v>
      </c>
    </row>
    <row r="65" spans="1:2" x14ac:dyDescent="0.75">
      <c r="A65" s="83" t="s">
        <v>24</v>
      </c>
      <c r="B65" s="80">
        <v>2776.5714285714284</v>
      </c>
    </row>
    <row r="66" spans="1:2" x14ac:dyDescent="0.75">
      <c r="A66" s="83" t="s">
        <v>19</v>
      </c>
      <c r="B66" s="80">
        <v>2275.294117647059</v>
      </c>
    </row>
    <row r="67" spans="1:2" x14ac:dyDescent="0.75">
      <c r="A67" s="12" t="s">
        <v>82</v>
      </c>
      <c r="B67" s="80">
        <v>6502.931292517007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14A4E-C83C-4B9D-B14C-B640111DD939}">
  <sheetPr codeName="Sheet2"/>
  <dimension ref="A1:R1471"/>
  <sheetViews>
    <sheetView tabSelected="1" topLeftCell="A58" zoomScaleNormal="100" workbookViewId="0">
      <selection activeCell="B73" sqref="B73"/>
    </sheetView>
  </sheetViews>
  <sheetFormatPr defaultColWidth="11.54296875" defaultRowHeight="16" x14ac:dyDescent="0.8"/>
  <cols>
    <col min="1" max="1" width="9.1328125" style="1" customWidth="1"/>
    <col min="2" max="2" width="22.1328125" style="1" customWidth="1"/>
    <col min="3" max="3" width="59.26953125" style="1" customWidth="1"/>
    <col min="4" max="4" width="10.26953125" style="1" customWidth="1"/>
    <col min="5" max="5" width="3.40625" style="1" customWidth="1"/>
    <col min="6" max="6" width="11.86328125" bestFit="1" customWidth="1"/>
    <col min="7" max="7" width="25" style="1" bestFit="1" customWidth="1"/>
    <col min="8" max="8" width="26.26953125" style="1" bestFit="1" customWidth="1"/>
    <col min="9" max="9" width="11.54296875" style="1" bestFit="1" customWidth="1"/>
    <col min="10" max="10" width="7" style="1" bestFit="1" customWidth="1"/>
    <col min="11" max="11" width="10.40625" style="1" bestFit="1" customWidth="1"/>
    <col min="12" max="12" width="13.1328125" style="1" bestFit="1" customWidth="1"/>
    <col min="13" max="13" width="18" style="1" bestFit="1" customWidth="1"/>
    <col min="14" max="14" width="19" bestFit="1" customWidth="1"/>
    <col min="15" max="15" width="16.54296875" bestFit="1" customWidth="1"/>
    <col min="16" max="16" width="20.1328125" style="1" bestFit="1" customWidth="1"/>
    <col min="17" max="17" width="22.26953125" style="1" bestFit="1" customWidth="1"/>
    <col min="18" max="18" width="28.54296875" style="1" bestFit="1" customWidth="1"/>
    <col min="19" max="19" width="19.1328125" style="1" customWidth="1"/>
    <col min="20" max="20" width="20.86328125" style="1" customWidth="1"/>
    <col min="21" max="21" width="26.40625" style="1" customWidth="1"/>
    <col min="22" max="22" width="24.7265625" style="1" customWidth="1"/>
    <col min="23" max="16384" width="11.54296875" style="1"/>
  </cols>
  <sheetData>
    <row r="1" spans="1:18" ht="19.25" thickBot="1" x14ac:dyDescent="0.95">
      <c r="A1" s="17" t="s">
        <v>60</v>
      </c>
      <c r="B1" s="17"/>
      <c r="C1" s="17"/>
      <c r="F1" s="1" t="s">
        <v>8</v>
      </c>
      <c r="G1" s="1" t="s">
        <v>9</v>
      </c>
      <c r="H1" s="1" t="s">
        <v>14</v>
      </c>
      <c r="I1" s="1" t="s">
        <v>13</v>
      </c>
      <c r="J1" s="1" t="s">
        <v>7</v>
      </c>
      <c r="K1" s="1" t="s">
        <v>12</v>
      </c>
      <c r="L1" s="1" t="s">
        <v>10</v>
      </c>
      <c r="M1" s="1" t="s">
        <v>11</v>
      </c>
      <c r="N1" s="1" t="s">
        <v>15</v>
      </c>
      <c r="O1" s="9" t="s">
        <v>42</v>
      </c>
      <c r="P1" s="1" t="s">
        <v>16</v>
      </c>
      <c r="Q1" s="1" t="s">
        <v>17</v>
      </c>
      <c r="R1" s="1" t="s">
        <v>18</v>
      </c>
    </row>
    <row r="2" spans="1:18" ht="15.75" customHeight="1" x14ac:dyDescent="0.8">
      <c r="A2" s="15" t="s">
        <v>61</v>
      </c>
      <c r="B2" s="15"/>
      <c r="C2" s="15"/>
      <c r="F2" s="1" t="s">
        <v>19</v>
      </c>
      <c r="G2" s="1" t="s">
        <v>20</v>
      </c>
      <c r="H2" s="1" t="s">
        <v>23</v>
      </c>
      <c r="I2" s="1">
        <v>2</v>
      </c>
      <c r="J2" s="1">
        <v>41</v>
      </c>
      <c r="K2" s="1" t="s">
        <v>22</v>
      </c>
      <c r="L2" s="1">
        <v>2</v>
      </c>
      <c r="M2" s="1" t="s">
        <v>21</v>
      </c>
      <c r="N2" s="1">
        <v>5993</v>
      </c>
      <c r="O2" s="10" t="str" cm="1">
        <f t="array" ref="O2">_xlfn.IFS(Attrition[[#This Row],[MonthlyIncome]] &lt; 3000, "Less than 3000", Attrition[[#This Row],[MonthlyIncome]] &lt; 5000,  "3k-5k", Attrition[[#This Row],[MonthlyIncome]] &lt; 8000, "5k-8k", Attrition[[#This Row],[MonthlyIncome]] &gt; 8000, "More than 8k")</f>
        <v>5k-8k</v>
      </c>
      <c r="P2" s="1">
        <v>6</v>
      </c>
      <c r="Q2" s="1">
        <v>4</v>
      </c>
      <c r="R2" s="1">
        <v>0</v>
      </c>
    </row>
    <row r="3" spans="1:18" ht="16.75" thickBot="1" x14ac:dyDescent="0.95">
      <c r="A3" s="29"/>
      <c r="B3" s="29"/>
      <c r="C3" s="29"/>
      <c r="F3" s="1" t="s">
        <v>24</v>
      </c>
      <c r="G3" s="1" t="s">
        <v>25</v>
      </c>
      <c r="H3" s="1" t="s">
        <v>27</v>
      </c>
      <c r="I3" s="1">
        <v>2</v>
      </c>
      <c r="J3" s="1">
        <v>49</v>
      </c>
      <c r="K3" s="1" t="s">
        <v>26</v>
      </c>
      <c r="L3" s="1">
        <v>1</v>
      </c>
      <c r="M3" s="1" t="s">
        <v>21</v>
      </c>
      <c r="N3" s="1">
        <v>5130</v>
      </c>
      <c r="O3" s="1" t="str" cm="1">
        <f t="array" ref="O3">_xlfn.IFS(Attrition[[#This Row],[MonthlyIncome]] &lt; 3000, "Less than 3000", Attrition[[#This Row],[MonthlyIncome]] &lt; 5000,  "3k-5k", Attrition[[#This Row],[MonthlyIncome]] &lt; 8000, "5k-8k", Attrition[[#This Row],[MonthlyIncome]] &gt; 8000, "More than 8k")</f>
        <v>5k-8k</v>
      </c>
      <c r="P3" s="1">
        <v>10</v>
      </c>
      <c r="Q3" s="1">
        <v>7</v>
      </c>
      <c r="R3" s="1">
        <v>1</v>
      </c>
    </row>
    <row r="4" spans="1:18" x14ac:dyDescent="0.8">
      <c r="A4" s="47" t="s">
        <v>73</v>
      </c>
      <c r="B4" s="47"/>
      <c r="C4" s="47"/>
      <c r="F4" s="1" t="s">
        <v>19</v>
      </c>
      <c r="G4" s="1" t="s">
        <v>25</v>
      </c>
      <c r="H4" s="1" t="s">
        <v>29</v>
      </c>
      <c r="I4" s="1">
        <v>1</v>
      </c>
      <c r="J4" s="1">
        <v>37</v>
      </c>
      <c r="K4" s="1" t="s">
        <v>26</v>
      </c>
      <c r="L4" s="1">
        <v>2</v>
      </c>
      <c r="M4" s="1" t="s">
        <v>28</v>
      </c>
      <c r="N4" s="1">
        <v>2090</v>
      </c>
      <c r="O4" s="1" t="str" cm="1">
        <f t="array" ref="O4">_xlfn.IFS(Attrition[[#This Row],[MonthlyIncome]] &lt; 3000, "Less than 3000", Attrition[[#This Row],[MonthlyIncome]] &lt; 5000,  "3k-5k", Attrition[[#This Row],[MonthlyIncome]] &lt; 8000, "5k-8k", Attrition[[#This Row],[MonthlyIncome]] &gt; 8000, "More than 8k")</f>
        <v>Less than 3000</v>
      </c>
      <c r="P4" s="1">
        <v>0</v>
      </c>
      <c r="Q4" s="1">
        <v>0</v>
      </c>
      <c r="R4" s="1">
        <v>0</v>
      </c>
    </row>
    <row r="5" spans="1:18" ht="16.75" thickBot="1" x14ac:dyDescent="0.95">
      <c r="A5" s="48"/>
      <c r="B5" s="48"/>
      <c r="C5" s="48"/>
      <c r="F5" s="1" t="s">
        <v>24</v>
      </c>
      <c r="G5" s="1" t="s">
        <v>25</v>
      </c>
      <c r="H5" s="1" t="s">
        <v>27</v>
      </c>
      <c r="I5" s="1">
        <v>1</v>
      </c>
      <c r="J5" s="1">
        <v>33</v>
      </c>
      <c r="K5" s="1" t="s">
        <v>22</v>
      </c>
      <c r="L5" s="1">
        <v>4</v>
      </c>
      <c r="M5" s="1" t="s">
        <v>21</v>
      </c>
      <c r="N5" s="1">
        <v>2909</v>
      </c>
      <c r="O5" s="1" t="str" cm="1">
        <f t="array" ref="O5">_xlfn.IFS(Attrition[[#This Row],[MonthlyIncome]] &lt; 3000, "Less than 3000", Attrition[[#This Row],[MonthlyIncome]] &lt; 5000,  "3k-5k", Attrition[[#This Row],[MonthlyIncome]] &lt; 8000, "5k-8k", Attrition[[#This Row],[MonthlyIncome]] &gt; 8000, "More than 8k")</f>
        <v>Less than 3000</v>
      </c>
      <c r="P5" s="1">
        <v>8</v>
      </c>
      <c r="Q5" s="1">
        <v>7</v>
      </c>
      <c r="R5" s="1">
        <v>3</v>
      </c>
    </row>
    <row r="6" spans="1:18" x14ac:dyDescent="0.8">
      <c r="A6" s="15" t="s">
        <v>62</v>
      </c>
      <c r="B6" s="15"/>
      <c r="C6" s="15"/>
      <c r="F6" s="1" t="s">
        <v>24</v>
      </c>
      <c r="G6" s="1" t="s">
        <v>25</v>
      </c>
      <c r="H6" s="1" t="s">
        <v>29</v>
      </c>
      <c r="I6" s="1">
        <v>1</v>
      </c>
      <c r="J6" s="1">
        <v>27</v>
      </c>
      <c r="K6" s="1" t="s">
        <v>26</v>
      </c>
      <c r="L6" s="1">
        <v>1</v>
      </c>
      <c r="M6" s="1" t="s">
        <v>30</v>
      </c>
      <c r="N6" s="1">
        <v>3468</v>
      </c>
      <c r="O6" s="1" t="str" cm="1">
        <f t="array" ref="O6">_xlfn.IFS(Attrition[[#This Row],[MonthlyIncome]] &lt; 3000, "Less than 3000", Attrition[[#This Row],[MonthlyIncome]] &lt; 5000,  "3k-5k", Attrition[[#This Row],[MonthlyIncome]] &lt; 8000, "5k-8k", Attrition[[#This Row],[MonthlyIncome]] &gt; 8000, "More than 8k")</f>
        <v>3k-5k</v>
      </c>
      <c r="P6" s="1">
        <v>2</v>
      </c>
      <c r="Q6" s="1">
        <v>2</v>
      </c>
      <c r="R6" s="1">
        <v>2</v>
      </c>
    </row>
    <row r="7" spans="1:18" ht="16.75" thickBot="1" x14ac:dyDescent="0.95">
      <c r="A7" s="29"/>
      <c r="B7" s="29"/>
      <c r="C7" s="29"/>
      <c r="F7" s="1" t="s">
        <v>24</v>
      </c>
      <c r="G7" s="1" t="s">
        <v>25</v>
      </c>
      <c r="H7" s="1" t="s">
        <v>29</v>
      </c>
      <c r="I7" s="1">
        <v>1</v>
      </c>
      <c r="J7" s="1">
        <v>32</v>
      </c>
      <c r="K7" s="1" t="s">
        <v>26</v>
      </c>
      <c r="L7" s="1">
        <v>2</v>
      </c>
      <c r="M7" s="1" t="s">
        <v>21</v>
      </c>
      <c r="N7" s="1">
        <v>3068</v>
      </c>
      <c r="O7" s="1" t="str" cm="1">
        <f t="array" ref="O7">_xlfn.IFS(Attrition[[#This Row],[MonthlyIncome]] &lt; 3000, "Less than 3000", Attrition[[#This Row],[MonthlyIncome]] &lt; 5000,  "3k-5k", Attrition[[#This Row],[MonthlyIncome]] &lt; 8000, "5k-8k", Attrition[[#This Row],[MonthlyIncome]] &gt; 8000, "More than 8k")</f>
        <v>3k-5k</v>
      </c>
      <c r="P7" s="1">
        <v>7</v>
      </c>
      <c r="Q7" s="1">
        <v>7</v>
      </c>
      <c r="R7" s="1">
        <v>3</v>
      </c>
    </row>
    <row r="8" spans="1:18" ht="15.75" customHeight="1" x14ac:dyDescent="0.8">
      <c r="A8" s="15" t="s">
        <v>75</v>
      </c>
      <c r="B8" s="15"/>
      <c r="C8" s="15"/>
      <c r="F8" s="1" t="s">
        <v>24</v>
      </c>
      <c r="G8" s="1" t="s">
        <v>25</v>
      </c>
      <c r="H8" s="1" t="s">
        <v>29</v>
      </c>
      <c r="I8" s="1">
        <v>1</v>
      </c>
      <c r="J8" s="1">
        <v>59</v>
      </c>
      <c r="K8" s="1" t="s">
        <v>22</v>
      </c>
      <c r="L8" s="1">
        <v>3</v>
      </c>
      <c r="M8" s="1" t="s">
        <v>30</v>
      </c>
      <c r="N8" s="1">
        <v>2670</v>
      </c>
      <c r="O8" s="1" t="str" cm="1">
        <f t="array" ref="O8">_xlfn.IFS(Attrition[[#This Row],[MonthlyIncome]] &lt; 3000, "Less than 3000", Attrition[[#This Row],[MonthlyIncome]] &lt; 5000,  "3k-5k", Attrition[[#This Row],[MonthlyIncome]] &lt; 8000, "5k-8k", Attrition[[#This Row],[MonthlyIncome]] &gt; 8000, "More than 8k")</f>
        <v>Less than 3000</v>
      </c>
      <c r="P8" s="1">
        <v>1</v>
      </c>
      <c r="Q8" s="1">
        <v>0</v>
      </c>
      <c r="R8" s="1">
        <v>0</v>
      </c>
    </row>
    <row r="9" spans="1:18" x14ac:dyDescent="0.8">
      <c r="A9" s="16"/>
      <c r="B9" s="16"/>
      <c r="C9" s="16"/>
      <c r="F9" s="1" t="s">
        <v>24</v>
      </c>
      <c r="G9" s="1" t="s">
        <v>25</v>
      </c>
      <c r="H9" s="1" t="s">
        <v>29</v>
      </c>
      <c r="I9" s="1">
        <v>1</v>
      </c>
      <c r="J9" s="1">
        <v>30</v>
      </c>
      <c r="K9" s="1" t="s">
        <v>26</v>
      </c>
      <c r="L9" s="1">
        <v>1</v>
      </c>
      <c r="M9" s="1" t="s">
        <v>21</v>
      </c>
      <c r="N9" s="1">
        <v>2693</v>
      </c>
      <c r="O9" s="1" t="str" cm="1">
        <f t="array" ref="O9">_xlfn.IFS(Attrition[[#This Row],[MonthlyIncome]] &lt; 3000, "Less than 3000", Attrition[[#This Row],[MonthlyIncome]] &lt; 5000,  "3k-5k", Attrition[[#This Row],[MonthlyIncome]] &lt; 8000, "5k-8k", Attrition[[#This Row],[MonthlyIncome]] &gt; 8000, "More than 8k")</f>
        <v>Less than 3000</v>
      </c>
      <c r="P9" s="1">
        <v>1</v>
      </c>
      <c r="Q9" s="1">
        <v>0</v>
      </c>
      <c r="R9" s="1">
        <v>0</v>
      </c>
    </row>
    <row r="10" spans="1:18" ht="15.75" customHeight="1" thickBot="1" x14ac:dyDescent="0.95">
      <c r="A10" s="16"/>
      <c r="B10" s="16"/>
      <c r="C10" s="16"/>
      <c r="F10" s="1" t="s">
        <v>24</v>
      </c>
      <c r="G10" s="1" t="s">
        <v>25</v>
      </c>
      <c r="H10" s="1" t="s">
        <v>31</v>
      </c>
      <c r="I10" s="1">
        <v>3</v>
      </c>
      <c r="J10" s="1">
        <v>38</v>
      </c>
      <c r="K10" s="1" t="s">
        <v>26</v>
      </c>
      <c r="L10" s="1">
        <v>3</v>
      </c>
      <c r="M10" s="1" t="s">
        <v>21</v>
      </c>
      <c r="N10" s="1">
        <v>9526</v>
      </c>
      <c r="O10" s="1" t="str" cm="1">
        <f t="array" ref="O10">_xlfn.IFS(Attrition[[#This Row],[MonthlyIncome]] &lt; 3000, "Less than 3000", Attrition[[#This Row],[MonthlyIncome]] &lt; 5000,  "3k-5k", Attrition[[#This Row],[MonthlyIncome]] &lt; 8000, "5k-8k", Attrition[[#This Row],[MonthlyIncome]] &gt; 8000, "More than 8k")</f>
        <v>More than 8k</v>
      </c>
      <c r="P10" s="1">
        <v>9</v>
      </c>
      <c r="Q10" s="1">
        <v>7</v>
      </c>
      <c r="R10" s="1">
        <v>1</v>
      </c>
    </row>
    <row r="11" spans="1:18" x14ac:dyDescent="0.8">
      <c r="A11" s="15" t="s">
        <v>76</v>
      </c>
      <c r="B11" s="15"/>
      <c r="C11" s="15"/>
      <c r="F11" s="1" t="s">
        <v>24</v>
      </c>
      <c r="G11" s="1" t="s">
        <v>25</v>
      </c>
      <c r="H11" s="1" t="s">
        <v>32</v>
      </c>
      <c r="I11" s="1">
        <v>2</v>
      </c>
      <c r="J11" s="1">
        <v>36</v>
      </c>
      <c r="K11" s="1" t="s">
        <v>26</v>
      </c>
      <c r="L11" s="1">
        <v>3</v>
      </c>
      <c r="M11" s="1" t="s">
        <v>30</v>
      </c>
      <c r="N11" s="1">
        <v>5237</v>
      </c>
      <c r="O11" s="1" t="str" cm="1">
        <f t="array" ref="O11">_xlfn.IFS(Attrition[[#This Row],[MonthlyIncome]] &lt; 3000, "Less than 3000", Attrition[[#This Row],[MonthlyIncome]] &lt; 5000,  "3k-5k", Attrition[[#This Row],[MonthlyIncome]] &lt; 8000, "5k-8k", Attrition[[#This Row],[MonthlyIncome]] &gt; 8000, "More than 8k")</f>
        <v>5k-8k</v>
      </c>
      <c r="P11" s="1">
        <v>7</v>
      </c>
      <c r="Q11" s="1">
        <v>7</v>
      </c>
      <c r="R11" s="1">
        <v>7</v>
      </c>
    </row>
    <row r="12" spans="1:18" x14ac:dyDescent="0.8">
      <c r="A12" s="16"/>
      <c r="B12" s="16"/>
      <c r="C12" s="16"/>
      <c r="F12" s="1" t="s">
        <v>24</v>
      </c>
      <c r="G12" s="1" t="s">
        <v>25</v>
      </c>
      <c r="H12" s="1" t="s">
        <v>29</v>
      </c>
      <c r="I12" s="1">
        <v>1</v>
      </c>
      <c r="J12" s="1">
        <v>35</v>
      </c>
      <c r="K12" s="1" t="s">
        <v>26</v>
      </c>
      <c r="L12" s="1">
        <v>3</v>
      </c>
      <c r="M12" s="1" t="s">
        <v>30</v>
      </c>
      <c r="N12" s="1">
        <v>2426</v>
      </c>
      <c r="O12" s="1" t="str" cm="1">
        <f t="array" ref="O12">_xlfn.IFS(Attrition[[#This Row],[MonthlyIncome]] &lt; 3000, "Less than 3000", Attrition[[#This Row],[MonthlyIncome]] &lt; 5000,  "3k-5k", Attrition[[#This Row],[MonthlyIncome]] &lt; 8000, "5k-8k", Attrition[[#This Row],[MonthlyIncome]] &gt; 8000, "More than 8k")</f>
        <v>Less than 3000</v>
      </c>
      <c r="P12" s="1">
        <v>5</v>
      </c>
      <c r="Q12" s="1">
        <v>4</v>
      </c>
      <c r="R12" s="1">
        <v>0</v>
      </c>
    </row>
    <row r="13" spans="1:18" x14ac:dyDescent="0.8">
      <c r="F13" s="1" t="s">
        <v>24</v>
      </c>
      <c r="G13" s="1" t="s">
        <v>25</v>
      </c>
      <c r="H13" s="1" t="s">
        <v>29</v>
      </c>
      <c r="I13" s="1">
        <v>2</v>
      </c>
      <c r="J13" s="1">
        <v>29</v>
      </c>
      <c r="K13" s="1" t="s">
        <v>22</v>
      </c>
      <c r="L13" s="1">
        <v>2</v>
      </c>
      <c r="M13" s="1" t="s">
        <v>21</v>
      </c>
      <c r="N13" s="1">
        <v>4193</v>
      </c>
      <c r="O13" s="1" t="str" cm="1">
        <f t="array" ref="O13">_xlfn.IFS(Attrition[[#This Row],[MonthlyIncome]] &lt; 3000, "Less than 3000", Attrition[[#This Row],[MonthlyIncome]] &lt; 5000,  "3k-5k", Attrition[[#This Row],[MonthlyIncome]] &lt; 8000, "5k-8k", Attrition[[#This Row],[MonthlyIncome]] &gt; 8000, "More than 8k")</f>
        <v>3k-5k</v>
      </c>
      <c r="P13" s="1">
        <v>9</v>
      </c>
      <c r="Q13" s="1">
        <v>5</v>
      </c>
      <c r="R13" s="1">
        <v>0</v>
      </c>
    </row>
    <row r="14" spans="1:18" ht="19.25" thickBot="1" x14ac:dyDescent="0.95">
      <c r="A14" s="17" t="s">
        <v>54</v>
      </c>
      <c r="B14" s="17"/>
      <c r="C14" s="17"/>
      <c r="F14" s="1" t="s">
        <v>24</v>
      </c>
      <c r="G14" s="1" t="s">
        <v>25</v>
      </c>
      <c r="H14" s="1" t="s">
        <v>27</v>
      </c>
      <c r="I14" s="1">
        <v>1</v>
      </c>
      <c r="J14" s="1">
        <v>31</v>
      </c>
      <c r="K14" s="1" t="s">
        <v>26</v>
      </c>
      <c r="L14" s="1">
        <v>1</v>
      </c>
      <c r="M14" s="1" t="s">
        <v>21</v>
      </c>
      <c r="N14" s="1">
        <v>2911</v>
      </c>
      <c r="O14" s="1" t="str" cm="1">
        <f t="array" ref="O14">_xlfn.IFS(Attrition[[#This Row],[MonthlyIncome]] &lt; 3000, "Less than 3000", Attrition[[#This Row],[MonthlyIncome]] &lt; 5000,  "3k-5k", Attrition[[#This Row],[MonthlyIncome]] &lt; 8000, "5k-8k", Attrition[[#This Row],[MonthlyIncome]] &gt; 8000, "More than 8k")</f>
        <v>Less than 3000</v>
      </c>
      <c r="P14" s="1">
        <v>5</v>
      </c>
      <c r="Q14" s="1">
        <v>2</v>
      </c>
      <c r="R14" s="1">
        <v>4</v>
      </c>
    </row>
    <row r="15" spans="1:18" ht="16.75" thickBot="1" x14ac:dyDescent="0.95">
      <c r="A15" s="51" t="s">
        <v>67</v>
      </c>
      <c r="B15" s="51"/>
      <c r="C15" s="51"/>
      <c r="F15" s="1" t="s">
        <v>24</v>
      </c>
      <c r="G15" s="1" t="s">
        <v>25</v>
      </c>
      <c r="H15" s="1" t="s">
        <v>29</v>
      </c>
      <c r="I15" s="1">
        <v>1</v>
      </c>
      <c r="J15" s="1">
        <v>34</v>
      </c>
      <c r="K15" s="1" t="s">
        <v>26</v>
      </c>
      <c r="L15" s="1">
        <v>2</v>
      </c>
      <c r="M15" s="1" t="s">
        <v>30</v>
      </c>
      <c r="N15" s="1">
        <v>2661</v>
      </c>
      <c r="O15" s="1" t="str" cm="1">
        <f t="array" ref="O15">_xlfn.IFS(Attrition[[#This Row],[MonthlyIncome]] &lt; 3000, "Less than 3000", Attrition[[#This Row],[MonthlyIncome]] &lt; 5000,  "3k-5k", Attrition[[#This Row],[MonthlyIncome]] &lt; 8000, "5k-8k", Attrition[[#This Row],[MonthlyIncome]] &gt; 8000, "More than 8k")</f>
        <v>Less than 3000</v>
      </c>
      <c r="P15" s="1">
        <v>2</v>
      </c>
      <c r="Q15" s="1">
        <v>2</v>
      </c>
      <c r="R15" s="1">
        <v>1</v>
      </c>
    </row>
    <row r="16" spans="1:18" ht="16.75" thickBot="1" x14ac:dyDescent="0.95">
      <c r="A16" s="24" t="s">
        <v>1</v>
      </c>
      <c r="B16" s="30" t="s">
        <v>66</v>
      </c>
      <c r="C16" s="31"/>
      <c r="F16" s="1" t="s">
        <v>19</v>
      </c>
      <c r="G16" s="1" t="s">
        <v>25</v>
      </c>
      <c r="H16" s="1" t="s">
        <v>29</v>
      </c>
      <c r="I16" s="1">
        <v>1</v>
      </c>
      <c r="J16" s="1">
        <v>28</v>
      </c>
      <c r="K16" s="1" t="s">
        <v>26</v>
      </c>
      <c r="L16" s="1">
        <v>3</v>
      </c>
      <c r="M16" s="1" t="s">
        <v>21</v>
      </c>
      <c r="N16" s="1">
        <v>2028</v>
      </c>
      <c r="O16" s="1" t="str" cm="1">
        <f t="array" ref="O16">_xlfn.IFS(Attrition[[#This Row],[MonthlyIncome]] &lt; 3000, "Less than 3000", Attrition[[#This Row],[MonthlyIncome]] &lt; 5000,  "3k-5k", Attrition[[#This Row],[MonthlyIncome]] &lt; 8000, "5k-8k", Attrition[[#This Row],[MonthlyIncome]] &gt; 8000, "More than 8k")</f>
        <v>Less than 3000</v>
      </c>
      <c r="P16" s="1">
        <v>4</v>
      </c>
      <c r="Q16" s="1">
        <v>2</v>
      </c>
      <c r="R16" s="1">
        <v>0</v>
      </c>
    </row>
    <row r="17" spans="1:18" ht="16.75" thickBot="1" x14ac:dyDescent="0.95">
      <c r="A17" s="24"/>
      <c r="B17" s="32">
        <f>ROWS(Attrition[])</f>
        <v>1470</v>
      </c>
      <c r="C17" s="33"/>
      <c r="F17" s="1" t="s">
        <v>24</v>
      </c>
      <c r="G17" s="1" t="s">
        <v>25</v>
      </c>
      <c r="H17" s="1" t="s">
        <v>31</v>
      </c>
      <c r="I17" s="1">
        <v>3</v>
      </c>
      <c r="J17" s="1">
        <v>29</v>
      </c>
      <c r="K17" s="1" t="s">
        <v>22</v>
      </c>
      <c r="L17" s="1">
        <v>4</v>
      </c>
      <c r="M17" s="1" t="s">
        <v>21</v>
      </c>
      <c r="N17" s="1">
        <v>9980</v>
      </c>
      <c r="O17" s="1" t="str" cm="1">
        <f t="array" ref="O17">_xlfn.IFS(Attrition[[#This Row],[MonthlyIncome]] &lt; 3000, "Less than 3000", Attrition[[#This Row],[MonthlyIncome]] &lt; 5000,  "3k-5k", Attrition[[#This Row],[MonthlyIncome]] &lt; 8000, "5k-8k", Attrition[[#This Row],[MonthlyIncome]] &gt; 8000, "More than 8k")</f>
        <v>More than 8k</v>
      </c>
      <c r="P17" s="1">
        <v>10</v>
      </c>
      <c r="Q17" s="1">
        <v>9</v>
      </c>
      <c r="R17" s="1">
        <v>8</v>
      </c>
    </row>
    <row r="18" spans="1:18" ht="16.75" thickBot="1" x14ac:dyDescent="0.95">
      <c r="A18" s="24" t="s">
        <v>2</v>
      </c>
      <c r="B18" s="25" t="s">
        <v>4</v>
      </c>
      <c r="C18" s="26"/>
      <c r="F18" s="1" t="s">
        <v>24</v>
      </c>
      <c r="G18" s="1" t="s">
        <v>25</v>
      </c>
      <c r="H18" s="1" t="s">
        <v>27</v>
      </c>
      <c r="I18" s="1">
        <v>1</v>
      </c>
      <c r="J18" s="1">
        <v>32</v>
      </c>
      <c r="K18" s="1" t="s">
        <v>26</v>
      </c>
      <c r="L18" s="1">
        <v>2</v>
      </c>
      <c r="M18" s="1" t="s">
        <v>21</v>
      </c>
      <c r="N18" s="1">
        <v>3298</v>
      </c>
      <c r="O18" s="1" t="str" cm="1">
        <f t="array" ref="O18">_xlfn.IFS(Attrition[[#This Row],[MonthlyIncome]] &lt; 3000, "Less than 3000", Attrition[[#This Row],[MonthlyIncome]] &lt; 5000,  "3k-5k", Attrition[[#This Row],[MonthlyIncome]] &lt; 8000, "5k-8k", Attrition[[#This Row],[MonthlyIncome]] &gt; 8000, "More than 8k")</f>
        <v>3k-5k</v>
      </c>
      <c r="P18" s="1">
        <v>6</v>
      </c>
      <c r="Q18" s="1">
        <v>2</v>
      </c>
      <c r="R18" s="1">
        <v>0</v>
      </c>
    </row>
    <row r="19" spans="1:18" ht="16.75" thickBot="1" x14ac:dyDescent="0.95">
      <c r="A19" s="24"/>
      <c r="B19" s="25"/>
      <c r="C19" s="26"/>
      <c r="F19" s="1" t="s">
        <v>24</v>
      </c>
      <c r="G19" s="1" t="s">
        <v>25</v>
      </c>
      <c r="H19" s="1" t="s">
        <v>29</v>
      </c>
      <c r="I19" s="1">
        <v>1</v>
      </c>
      <c r="J19" s="1">
        <v>22</v>
      </c>
      <c r="K19" s="1" t="s">
        <v>26</v>
      </c>
      <c r="L19" s="1">
        <v>2</v>
      </c>
      <c r="M19" s="1" t="s">
        <v>30</v>
      </c>
      <c r="N19" s="1">
        <v>2935</v>
      </c>
      <c r="O19" s="1" t="str" cm="1">
        <f t="array" ref="O19">_xlfn.IFS(Attrition[[#This Row],[MonthlyIncome]] &lt; 3000, "Less than 3000", Attrition[[#This Row],[MonthlyIncome]] &lt; 5000,  "3k-5k", Attrition[[#This Row],[MonthlyIncome]] &lt; 8000, "5k-8k", Attrition[[#This Row],[MonthlyIncome]] &gt; 8000, "More than 8k")</f>
        <v>Less than 3000</v>
      </c>
      <c r="P19" s="1">
        <v>1</v>
      </c>
      <c r="Q19" s="1">
        <v>0</v>
      </c>
      <c r="R19" s="1">
        <v>0</v>
      </c>
    </row>
    <row r="20" spans="1:18" ht="16.75" thickBot="1" x14ac:dyDescent="0.95">
      <c r="A20" s="24"/>
      <c r="B20" s="2" t="s">
        <v>49</v>
      </c>
      <c r="C20" s="5">
        <f xml:space="preserve"> COUNTIF(F:F, "Yes")</f>
        <v>237</v>
      </c>
      <c r="F20" s="1" t="s">
        <v>24</v>
      </c>
      <c r="G20" s="1" t="s">
        <v>20</v>
      </c>
      <c r="H20" s="1" t="s">
        <v>33</v>
      </c>
      <c r="I20" s="1">
        <v>4</v>
      </c>
      <c r="J20" s="1">
        <v>53</v>
      </c>
      <c r="K20" s="1" t="s">
        <v>22</v>
      </c>
      <c r="L20" s="1">
        <v>4</v>
      </c>
      <c r="M20" s="1" t="s">
        <v>21</v>
      </c>
      <c r="N20" s="1">
        <v>15427</v>
      </c>
      <c r="O20" s="1" t="str" cm="1">
        <f t="array" ref="O20">_xlfn.IFS(Attrition[[#This Row],[MonthlyIncome]] &lt; 3000, "Less than 3000", Attrition[[#This Row],[MonthlyIncome]] &lt; 5000,  "3k-5k", Attrition[[#This Row],[MonthlyIncome]] &lt; 8000, "5k-8k", Attrition[[#This Row],[MonthlyIncome]] &gt; 8000, "More than 8k")</f>
        <v>More than 8k</v>
      </c>
      <c r="P20" s="1">
        <v>25</v>
      </c>
      <c r="Q20" s="1">
        <v>8</v>
      </c>
      <c r="R20" s="1">
        <v>3</v>
      </c>
    </row>
    <row r="21" spans="1:18" ht="16.75" thickBot="1" x14ac:dyDescent="0.95">
      <c r="A21" s="24"/>
      <c r="B21" s="2" t="s">
        <v>50</v>
      </c>
      <c r="C21" s="5">
        <f>COUNTIF(F:F, "No")</f>
        <v>1233</v>
      </c>
      <c r="F21" s="1" t="s">
        <v>24</v>
      </c>
      <c r="G21" s="1" t="s">
        <v>25</v>
      </c>
      <c r="H21" s="1" t="s">
        <v>27</v>
      </c>
      <c r="I21" s="1">
        <v>1</v>
      </c>
      <c r="J21" s="1">
        <v>38</v>
      </c>
      <c r="K21" s="1" t="s">
        <v>26</v>
      </c>
      <c r="L21" s="1">
        <v>3</v>
      </c>
      <c r="M21" s="1" t="s">
        <v>21</v>
      </c>
      <c r="N21" s="1">
        <v>3944</v>
      </c>
      <c r="O21" s="1" t="str" cm="1">
        <f t="array" ref="O21">_xlfn.IFS(Attrition[[#This Row],[MonthlyIncome]] &lt; 3000, "Less than 3000", Attrition[[#This Row],[MonthlyIncome]] &lt; 5000,  "3k-5k", Attrition[[#This Row],[MonthlyIncome]] &lt; 8000, "5k-8k", Attrition[[#This Row],[MonthlyIncome]] &gt; 8000, "More than 8k")</f>
        <v>3k-5k</v>
      </c>
      <c r="P21" s="1">
        <v>3</v>
      </c>
      <c r="Q21" s="1">
        <v>2</v>
      </c>
      <c r="R21" s="1">
        <v>1</v>
      </c>
    </row>
    <row r="22" spans="1:18" ht="16.75" thickBot="1" x14ac:dyDescent="0.95">
      <c r="A22" s="24" t="s">
        <v>43</v>
      </c>
      <c r="B22" s="25" t="s">
        <v>56</v>
      </c>
      <c r="C22" s="26"/>
      <c r="F22" s="1" t="s">
        <v>24</v>
      </c>
      <c r="G22" s="1" t="s">
        <v>25</v>
      </c>
      <c r="H22" s="1" t="s">
        <v>31</v>
      </c>
      <c r="I22" s="1">
        <v>2</v>
      </c>
      <c r="J22" s="1">
        <v>24</v>
      </c>
      <c r="K22" s="1" t="s">
        <v>22</v>
      </c>
      <c r="L22" s="1">
        <v>2</v>
      </c>
      <c r="M22" s="1" t="s">
        <v>28</v>
      </c>
      <c r="N22" s="1">
        <v>4011</v>
      </c>
      <c r="O22" s="1" t="str" cm="1">
        <f t="array" ref="O22">_xlfn.IFS(Attrition[[#This Row],[MonthlyIncome]] &lt; 3000, "Less than 3000", Attrition[[#This Row],[MonthlyIncome]] &lt; 5000,  "3k-5k", Attrition[[#This Row],[MonthlyIncome]] &lt; 8000, "5k-8k", Attrition[[#This Row],[MonthlyIncome]] &gt; 8000, "More than 8k")</f>
        <v>3k-5k</v>
      </c>
      <c r="P22" s="1">
        <v>4</v>
      </c>
      <c r="Q22" s="1">
        <v>2</v>
      </c>
      <c r="R22" s="1">
        <v>1</v>
      </c>
    </row>
    <row r="23" spans="1:18" ht="16.75" thickBot="1" x14ac:dyDescent="0.95">
      <c r="A23" s="24"/>
      <c r="B23" s="25"/>
      <c r="C23" s="26"/>
      <c r="F23" s="1" t="s">
        <v>19</v>
      </c>
      <c r="G23" s="1" t="s">
        <v>20</v>
      </c>
      <c r="H23" s="1" t="s">
        <v>34</v>
      </c>
      <c r="I23" s="1">
        <v>1</v>
      </c>
      <c r="J23" s="1">
        <v>36</v>
      </c>
      <c r="K23" s="1" t="s">
        <v>26</v>
      </c>
      <c r="L23" s="1">
        <v>4</v>
      </c>
      <c r="M23" s="1" t="s">
        <v>21</v>
      </c>
      <c r="N23" s="1">
        <v>3407</v>
      </c>
      <c r="O23" s="1" t="str" cm="1">
        <f t="array" ref="O23">_xlfn.IFS(Attrition[[#This Row],[MonthlyIncome]] &lt; 3000, "Less than 3000", Attrition[[#This Row],[MonthlyIncome]] &lt; 5000,  "3k-5k", Attrition[[#This Row],[MonthlyIncome]] &lt; 8000, "5k-8k", Attrition[[#This Row],[MonthlyIncome]] &gt; 8000, "More than 8k")</f>
        <v>3k-5k</v>
      </c>
      <c r="P23" s="1">
        <v>5</v>
      </c>
      <c r="Q23" s="1">
        <v>3</v>
      </c>
      <c r="R23" s="1">
        <v>0</v>
      </c>
    </row>
    <row r="24" spans="1:18" x14ac:dyDescent="0.8">
      <c r="A24" s="18"/>
      <c r="B24" s="27">
        <f xml:space="preserve"> C20/(C20+C21)</f>
        <v>0.16122448979591836</v>
      </c>
      <c r="C24" s="28"/>
      <c r="F24" s="1" t="s">
        <v>24</v>
      </c>
      <c r="G24" s="1" t="s">
        <v>25</v>
      </c>
      <c r="H24" s="1" t="s">
        <v>35</v>
      </c>
      <c r="I24" s="1">
        <v>3</v>
      </c>
      <c r="J24" s="1">
        <v>34</v>
      </c>
      <c r="K24" s="1" t="s">
        <v>22</v>
      </c>
      <c r="L24" s="1">
        <v>4</v>
      </c>
      <c r="M24" s="1" t="s">
        <v>21</v>
      </c>
      <c r="N24" s="1">
        <v>11994</v>
      </c>
      <c r="O24" s="1" t="str" cm="1">
        <f t="array" ref="O24">_xlfn.IFS(Attrition[[#This Row],[MonthlyIncome]] &lt; 3000, "Less than 3000", Attrition[[#This Row],[MonthlyIncome]] &lt; 5000,  "3k-5k", Attrition[[#This Row],[MonthlyIncome]] &lt; 8000, "5k-8k", Attrition[[#This Row],[MonthlyIncome]] &gt; 8000, "More than 8k")</f>
        <v>More than 8k</v>
      </c>
      <c r="P24" s="1">
        <v>12</v>
      </c>
      <c r="Q24" s="1">
        <v>6</v>
      </c>
      <c r="R24" s="1">
        <v>2</v>
      </c>
    </row>
    <row r="25" spans="1:18" x14ac:dyDescent="0.8">
      <c r="A25" s="3"/>
      <c r="B25" s="3"/>
      <c r="C25" s="3"/>
      <c r="F25" s="1" t="s">
        <v>24</v>
      </c>
      <c r="G25" s="1" t="s">
        <v>25</v>
      </c>
      <c r="H25" s="1" t="s">
        <v>27</v>
      </c>
      <c r="I25" s="1">
        <v>1</v>
      </c>
      <c r="J25" s="1">
        <v>21</v>
      </c>
      <c r="K25" s="1" t="s">
        <v>26</v>
      </c>
      <c r="L25" s="1">
        <v>2</v>
      </c>
      <c r="M25" s="1" t="s">
        <v>21</v>
      </c>
      <c r="N25" s="1">
        <v>1232</v>
      </c>
      <c r="O25" s="1" t="str" cm="1">
        <f t="array" ref="O25">_xlfn.IFS(Attrition[[#This Row],[MonthlyIncome]] &lt; 3000, "Less than 3000", Attrition[[#This Row],[MonthlyIncome]] &lt; 5000,  "3k-5k", Attrition[[#This Row],[MonthlyIncome]] &lt; 8000, "5k-8k", Attrition[[#This Row],[MonthlyIncome]] &gt; 8000, "More than 8k")</f>
        <v>Less than 3000</v>
      </c>
      <c r="P25" s="1">
        <v>0</v>
      </c>
      <c r="Q25" s="1">
        <v>0</v>
      </c>
      <c r="R25" s="1">
        <v>0</v>
      </c>
    </row>
    <row r="26" spans="1:18" ht="15.75" customHeight="1" thickBot="1" x14ac:dyDescent="0.95">
      <c r="A26" s="20" t="s">
        <v>5</v>
      </c>
      <c r="B26" s="34" t="s">
        <v>70</v>
      </c>
      <c r="C26" s="35"/>
      <c r="D26" s="49" t="str">
        <f>HYPERLINK("https://www.loom.com/share/8df636868bd64d748a3b56b254d2f1ef","IFS Example (Loom)")</f>
        <v>IFS Example (Loom)</v>
      </c>
      <c r="F26" s="1" t="s">
        <v>19</v>
      </c>
      <c r="G26" s="1" t="s">
        <v>25</v>
      </c>
      <c r="H26" s="1" t="s">
        <v>27</v>
      </c>
      <c r="I26" s="1">
        <v>1</v>
      </c>
      <c r="J26" s="1">
        <v>34</v>
      </c>
      <c r="K26" s="1" t="s">
        <v>26</v>
      </c>
      <c r="L26" s="1">
        <v>1</v>
      </c>
      <c r="M26" s="1" t="s">
        <v>30</v>
      </c>
      <c r="N26" s="1">
        <v>2960</v>
      </c>
      <c r="O26" s="1" t="str" cm="1">
        <f t="array" ref="O26">_xlfn.IFS(Attrition[[#This Row],[MonthlyIncome]] &lt; 3000, "Less than 3000", Attrition[[#This Row],[MonthlyIncome]] &lt; 5000,  "3k-5k", Attrition[[#This Row],[MonthlyIncome]] &lt; 8000, "5k-8k", Attrition[[#This Row],[MonthlyIncome]] &gt; 8000, "More than 8k")</f>
        <v>Less than 3000</v>
      </c>
      <c r="P26" s="1">
        <v>4</v>
      </c>
      <c r="Q26" s="1">
        <v>2</v>
      </c>
      <c r="R26" s="1">
        <v>1</v>
      </c>
    </row>
    <row r="27" spans="1:18" ht="16.75" thickBot="1" x14ac:dyDescent="0.95">
      <c r="A27" s="24"/>
      <c r="B27" s="34"/>
      <c r="C27" s="35"/>
      <c r="D27" s="49"/>
      <c r="F27" s="1" t="s">
        <v>24</v>
      </c>
      <c r="G27" s="1" t="s">
        <v>25</v>
      </c>
      <c r="H27" s="1" t="s">
        <v>33</v>
      </c>
      <c r="I27" s="1">
        <v>5</v>
      </c>
      <c r="J27" s="1">
        <v>53</v>
      </c>
      <c r="K27" s="1" t="s">
        <v>22</v>
      </c>
      <c r="L27" s="1">
        <v>3</v>
      </c>
      <c r="M27" s="1" t="s">
        <v>28</v>
      </c>
      <c r="N27" s="1">
        <v>19094</v>
      </c>
      <c r="O27" s="1" t="str" cm="1">
        <f t="array" ref="O27">_xlfn.IFS(Attrition[[#This Row],[MonthlyIncome]] &lt; 3000, "Less than 3000", Attrition[[#This Row],[MonthlyIncome]] &lt; 5000,  "3k-5k", Attrition[[#This Row],[MonthlyIncome]] &lt; 8000, "5k-8k", Attrition[[#This Row],[MonthlyIncome]] &gt; 8000, "More than 8k")</f>
        <v>More than 8k</v>
      </c>
      <c r="P27" s="1">
        <v>14</v>
      </c>
      <c r="Q27" s="1">
        <v>13</v>
      </c>
      <c r="R27" s="1">
        <v>4</v>
      </c>
    </row>
    <row r="28" spans="1:18" ht="16.75" thickBot="1" x14ac:dyDescent="0.95">
      <c r="A28" s="24"/>
      <c r="B28" s="36"/>
      <c r="C28" s="37"/>
      <c r="D28" s="49"/>
      <c r="F28" s="1" t="s">
        <v>19</v>
      </c>
      <c r="G28" s="1" t="s">
        <v>25</v>
      </c>
      <c r="H28" s="1" t="s">
        <v>27</v>
      </c>
      <c r="I28" s="1">
        <v>1</v>
      </c>
      <c r="J28" s="1">
        <v>32</v>
      </c>
      <c r="K28" s="1" t="s">
        <v>22</v>
      </c>
      <c r="L28" s="1">
        <v>1</v>
      </c>
      <c r="M28" s="1" t="s">
        <v>21</v>
      </c>
      <c r="N28" s="1">
        <v>3919</v>
      </c>
      <c r="O28" s="1" t="str" cm="1">
        <f t="array" ref="O28">_xlfn.IFS(Attrition[[#This Row],[MonthlyIncome]] &lt; 3000, "Less than 3000", Attrition[[#This Row],[MonthlyIncome]] &lt; 5000,  "3k-5k", Attrition[[#This Row],[MonthlyIncome]] &lt; 8000, "5k-8k", Attrition[[#This Row],[MonthlyIncome]] &gt; 8000, "More than 8k")</f>
        <v>3k-5k</v>
      </c>
      <c r="P28" s="1">
        <v>10</v>
      </c>
      <c r="Q28" s="1">
        <v>2</v>
      </c>
      <c r="R28" s="1">
        <v>6</v>
      </c>
    </row>
    <row r="29" spans="1:18" x14ac:dyDescent="0.8">
      <c r="A29" s="18" t="s">
        <v>6</v>
      </c>
      <c r="B29" s="21" t="s">
        <v>71</v>
      </c>
      <c r="C29" s="21"/>
      <c r="F29" s="1" t="s">
        <v>24</v>
      </c>
      <c r="G29" s="1" t="s">
        <v>20</v>
      </c>
      <c r="H29" s="1" t="s">
        <v>23</v>
      </c>
      <c r="I29" s="1">
        <v>2</v>
      </c>
      <c r="J29" s="1">
        <v>42</v>
      </c>
      <c r="K29" s="1" t="s">
        <v>26</v>
      </c>
      <c r="L29" s="1">
        <v>4</v>
      </c>
      <c r="M29" s="1" t="s">
        <v>36</v>
      </c>
      <c r="N29" s="1">
        <v>6825</v>
      </c>
      <c r="O29" s="1" t="str" cm="1">
        <f t="array" ref="O29">_xlfn.IFS(Attrition[[#This Row],[MonthlyIncome]] &lt; 3000, "Less than 3000", Attrition[[#This Row],[MonthlyIncome]] &lt; 5000,  "3k-5k", Attrition[[#This Row],[MonthlyIncome]] &lt; 8000, "5k-8k", Attrition[[#This Row],[MonthlyIncome]] &gt; 8000, "More than 8k")</f>
        <v>5k-8k</v>
      </c>
      <c r="P29" s="1">
        <v>9</v>
      </c>
      <c r="Q29" s="1">
        <v>7</v>
      </c>
      <c r="R29" s="1">
        <v>4</v>
      </c>
    </row>
    <row r="30" spans="1:18" x14ac:dyDescent="0.8">
      <c r="A30" s="19"/>
      <c r="B30" s="22"/>
      <c r="C30" s="22"/>
      <c r="F30" s="1" t="s">
        <v>24</v>
      </c>
      <c r="G30" s="1" t="s">
        <v>25</v>
      </c>
      <c r="H30" s="1" t="s">
        <v>32</v>
      </c>
      <c r="I30" s="1">
        <v>3</v>
      </c>
      <c r="J30" s="1">
        <v>44</v>
      </c>
      <c r="K30" s="1" t="s">
        <v>22</v>
      </c>
      <c r="L30" s="1">
        <v>4</v>
      </c>
      <c r="M30" s="1" t="s">
        <v>30</v>
      </c>
      <c r="N30" s="1">
        <v>10248</v>
      </c>
      <c r="O30" s="1" t="str" cm="1">
        <f t="array" ref="O30">_xlfn.IFS(Attrition[[#This Row],[MonthlyIncome]] &lt; 3000, "Less than 3000", Attrition[[#This Row],[MonthlyIncome]] &lt; 5000,  "3k-5k", Attrition[[#This Row],[MonthlyIncome]] &lt; 8000, "5k-8k", Attrition[[#This Row],[MonthlyIncome]] &gt; 8000, "More than 8k")</f>
        <v>More than 8k</v>
      </c>
      <c r="P30" s="1">
        <v>22</v>
      </c>
      <c r="Q30" s="1">
        <v>6</v>
      </c>
      <c r="R30" s="1">
        <v>5</v>
      </c>
    </row>
    <row r="31" spans="1:18" x14ac:dyDescent="0.8">
      <c r="A31" s="19"/>
      <c r="B31" s="22"/>
      <c r="C31" s="22"/>
      <c r="F31" s="1" t="s">
        <v>24</v>
      </c>
      <c r="G31" s="1" t="s">
        <v>20</v>
      </c>
      <c r="H31" s="1" t="s">
        <v>33</v>
      </c>
      <c r="I31" s="1">
        <v>5</v>
      </c>
      <c r="J31" s="1">
        <v>46</v>
      </c>
      <c r="K31" s="1" t="s">
        <v>22</v>
      </c>
      <c r="L31" s="1">
        <v>4</v>
      </c>
      <c r="M31" s="1" t="s">
        <v>36</v>
      </c>
      <c r="N31" s="1">
        <v>18947</v>
      </c>
      <c r="O31" s="1" t="str" cm="1">
        <f t="array" ref="O31">_xlfn.IFS(Attrition[[#This Row],[MonthlyIncome]] &lt; 3000, "Less than 3000", Attrition[[#This Row],[MonthlyIncome]] &lt; 5000,  "3k-5k", Attrition[[#This Row],[MonthlyIncome]] &lt; 8000, "5k-8k", Attrition[[#This Row],[MonthlyIncome]] &gt; 8000, "More than 8k")</f>
        <v>More than 8k</v>
      </c>
      <c r="P31" s="1">
        <v>2</v>
      </c>
      <c r="Q31" s="1">
        <v>2</v>
      </c>
      <c r="R31" s="1">
        <v>2</v>
      </c>
    </row>
    <row r="32" spans="1:18" ht="16.75" thickBot="1" x14ac:dyDescent="0.95">
      <c r="A32" s="20"/>
      <c r="B32" s="23"/>
      <c r="C32" s="23"/>
      <c r="F32" s="1" t="s">
        <v>24</v>
      </c>
      <c r="G32" s="1" t="s">
        <v>25</v>
      </c>
      <c r="H32" s="1" t="s">
        <v>29</v>
      </c>
      <c r="I32" s="1">
        <v>1</v>
      </c>
      <c r="J32" s="1">
        <v>33</v>
      </c>
      <c r="K32" s="1" t="s">
        <v>26</v>
      </c>
      <c r="L32" s="1">
        <v>3</v>
      </c>
      <c r="M32" s="1" t="s">
        <v>30</v>
      </c>
      <c r="N32" s="1">
        <v>2496</v>
      </c>
      <c r="O32" s="1" t="str" cm="1">
        <f t="array" ref="O32">_xlfn.IFS(Attrition[[#This Row],[MonthlyIncome]] &lt; 3000, "Less than 3000", Attrition[[#This Row],[MonthlyIncome]] &lt; 5000,  "3k-5k", Attrition[[#This Row],[MonthlyIncome]] &lt; 8000, "5k-8k", Attrition[[#This Row],[MonthlyIncome]] &gt; 8000, "More than 8k")</f>
        <v>Less than 3000</v>
      </c>
      <c r="P32" s="1">
        <v>1</v>
      </c>
      <c r="Q32" s="1">
        <v>1</v>
      </c>
      <c r="R32" s="1">
        <v>0</v>
      </c>
    </row>
    <row r="33" spans="1:18" x14ac:dyDescent="0.8">
      <c r="A33" s="18" t="s">
        <v>47</v>
      </c>
      <c r="B33" s="38" t="s">
        <v>57</v>
      </c>
      <c r="C33" s="21"/>
      <c r="F33" s="1" t="s">
        <v>24</v>
      </c>
      <c r="G33" s="1" t="s">
        <v>25</v>
      </c>
      <c r="H33" s="1" t="s">
        <v>32</v>
      </c>
      <c r="I33" s="1">
        <v>2</v>
      </c>
      <c r="J33" s="1">
        <v>44</v>
      </c>
      <c r="K33" s="1" t="s">
        <v>26</v>
      </c>
      <c r="L33" s="1">
        <v>4</v>
      </c>
      <c r="M33" s="1" t="s">
        <v>28</v>
      </c>
      <c r="N33" s="1">
        <v>6465</v>
      </c>
      <c r="O33" s="1" t="str" cm="1">
        <f t="array" ref="O33">_xlfn.IFS(Attrition[[#This Row],[MonthlyIncome]] &lt; 3000, "Less than 3000", Attrition[[#This Row],[MonthlyIncome]] &lt; 5000,  "3k-5k", Attrition[[#This Row],[MonthlyIncome]] &lt; 8000, "5k-8k", Attrition[[#This Row],[MonthlyIncome]] &gt; 8000, "More than 8k")</f>
        <v>5k-8k</v>
      </c>
      <c r="P33" s="1">
        <v>4</v>
      </c>
      <c r="Q33" s="1">
        <v>2</v>
      </c>
      <c r="R33" s="1">
        <v>1</v>
      </c>
    </row>
    <row r="34" spans="1:18" ht="16.75" thickBot="1" x14ac:dyDescent="0.95">
      <c r="A34" s="19"/>
      <c r="B34" s="36"/>
      <c r="C34" s="23"/>
      <c r="F34" s="1" t="s">
        <v>24</v>
      </c>
      <c r="G34" s="1" t="s">
        <v>25</v>
      </c>
      <c r="H34" s="1" t="s">
        <v>29</v>
      </c>
      <c r="I34" s="1">
        <v>1</v>
      </c>
      <c r="J34" s="1">
        <v>30</v>
      </c>
      <c r="K34" s="1" t="s">
        <v>26</v>
      </c>
      <c r="L34" s="1">
        <v>2</v>
      </c>
      <c r="M34" s="1" t="s">
        <v>30</v>
      </c>
      <c r="N34" s="1">
        <v>2206</v>
      </c>
      <c r="O34" s="1" t="str" cm="1">
        <f t="array" ref="O34">_xlfn.IFS(Attrition[[#This Row],[MonthlyIncome]] &lt; 3000, "Less than 3000", Attrition[[#This Row],[MonthlyIncome]] &lt; 5000,  "3k-5k", Attrition[[#This Row],[MonthlyIncome]] &lt; 8000, "5k-8k", Attrition[[#This Row],[MonthlyIncome]] &gt; 8000, "More than 8k")</f>
        <v>Less than 3000</v>
      </c>
      <c r="P34" s="1">
        <v>10</v>
      </c>
      <c r="Q34" s="1">
        <v>0</v>
      </c>
      <c r="R34" s="1">
        <v>1</v>
      </c>
    </row>
    <row r="35" spans="1:18" ht="16.75" thickBot="1" x14ac:dyDescent="0.95">
      <c r="A35" s="20"/>
      <c r="B35" s="32">
        <v>395</v>
      </c>
      <c r="C35" s="33"/>
      <c r="F35" s="1" t="s">
        <v>19</v>
      </c>
      <c r="G35" s="1" t="s">
        <v>20</v>
      </c>
      <c r="H35" s="1" t="s">
        <v>34</v>
      </c>
      <c r="I35" s="1">
        <v>2</v>
      </c>
      <c r="J35" s="1">
        <v>39</v>
      </c>
      <c r="K35" s="1" t="s">
        <v>26</v>
      </c>
      <c r="L35" s="1">
        <v>3</v>
      </c>
      <c r="M35" s="1" t="s">
        <v>37</v>
      </c>
      <c r="N35" s="1">
        <v>2086</v>
      </c>
      <c r="O35" s="1" t="str" cm="1">
        <f t="array" ref="O35">_xlfn.IFS(Attrition[[#This Row],[MonthlyIncome]] &lt; 3000, "Less than 3000", Attrition[[#This Row],[MonthlyIncome]] &lt; 5000,  "3k-5k", Attrition[[#This Row],[MonthlyIncome]] &lt; 8000, "5k-8k", Attrition[[#This Row],[MonthlyIncome]] &gt; 8000, "More than 8k")</f>
        <v>Less than 3000</v>
      </c>
      <c r="P35" s="1">
        <v>1</v>
      </c>
      <c r="Q35" s="1">
        <v>0</v>
      </c>
      <c r="R35" s="1">
        <v>0</v>
      </c>
    </row>
    <row r="36" spans="1:18" x14ac:dyDescent="0.8">
      <c r="A36" s="18" t="s">
        <v>48</v>
      </c>
      <c r="B36" s="38" t="s">
        <v>72</v>
      </c>
      <c r="C36" s="21"/>
      <c r="F36" s="1" t="s">
        <v>19</v>
      </c>
      <c r="G36" s="1" t="s">
        <v>25</v>
      </c>
      <c r="H36" s="1" t="s">
        <v>27</v>
      </c>
      <c r="I36" s="1">
        <v>1</v>
      </c>
      <c r="J36" s="1">
        <v>24</v>
      </c>
      <c r="K36" s="1" t="s">
        <v>26</v>
      </c>
      <c r="L36" s="1">
        <v>3</v>
      </c>
      <c r="M36" s="1" t="s">
        <v>30</v>
      </c>
      <c r="N36" s="1">
        <v>2293</v>
      </c>
      <c r="O36" s="1" t="str" cm="1">
        <f t="array" ref="O36">_xlfn.IFS(Attrition[[#This Row],[MonthlyIncome]] &lt; 3000, "Less than 3000", Attrition[[#This Row],[MonthlyIncome]] &lt; 5000,  "3k-5k", Attrition[[#This Row],[MonthlyIncome]] &lt; 8000, "5k-8k", Attrition[[#This Row],[MonthlyIncome]] &gt; 8000, "More than 8k")</f>
        <v>Less than 3000</v>
      </c>
      <c r="P36" s="1">
        <v>2</v>
      </c>
      <c r="Q36" s="1">
        <v>0</v>
      </c>
      <c r="R36" s="1">
        <v>2</v>
      </c>
    </row>
    <row r="37" spans="1:18" x14ac:dyDescent="0.8">
      <c r="A37" s="19"/>
      <c r="B37" s="34"/>
      <c r="C37" s="22"/>
      <c r="F37" s="1" t="s">
        <v>24</v>
      </c>
      <c r="G37" s="1" t="s">
        <v>25</v>
      </c>
      <c r="H37" s="1" t="s">
        <v>27</v>
      </c>
      <c r="I37" s="1">
        <v>1</v>
      </c>
      <c r="J37" s="1">
        <v>43</v>
      </c>
      <c r="K37" s="1" t="s">
        <v>22</v>
      </c>
      <c r="L37" s="1">
        <v>2</v>
      </c>
      <c r="M37" s="1" t="s">
        <v>30</v>
      </c>
      <c r="N37" s="1">
        <v>2645</v>
      </c>
      <c r="O37" s="1" t="str" cm="1">
        <f t="array" ref="O37">_xlfn.IFS(Attrition[[#This Row],[MonthlyIncome]] &lt; 3000, "Less than 3000", Attrition[[#This Row],[MonthlyIncome]] &lt; 5000,  "3k-5k", Attrition[[#This Row],[MonthlyIncome]] &lt; 8000, "5k-8k", Attrition[[#This Row],[MonthlyIncome]] &gt; 8000, "More than 8k")</f>
        <v>Less than 3000</v>
      </c>
      <c r="P37" s="1">
        <v>5</v>
      </c>
      <c r="Q37" s="1">
        <v>3</v>
      </c>
      <c r="R37" s="1">
        <v>1</v>
      </c>
    </row>
    <row r="38" spans="1:18" ht="16.75" thickBot="1" x14ac:dyDescent="0.95">
      <c r="A38" s="20"/>
      <c r="B38" s="36"/>
      <c r="C38" s="23"/>
      <c r="F38" s="1" t="s">
        <v>19</v>
      </c>
      <c r="G38" s="1" t="s">
        <v>20</v>
      </c>
      <c r="H38" s="1" t="s">
        <v>34</v>
      </c>
      <c r="I38" s="1">
        <v>1</v>
      </c>
      <c r="J38" s="1">
        <v>50</v>
      </c>
      <c r="K38" s="1" t="s">
        <v>26</v>
      </c>
      <c r="L38" s="1">
        <v>2</v>
      </c>
      <c r="M38" s="1" t="s">
        <v>36</v>
      </c>
      <c r="N38" s="1">
        <v>2683</v>
      </c>
      <c r="O38" s="1" t="str" cm="1">
        <f t="array" ref="O38">_xlfn.IFS(Attrition[[#This Row],[MonthlyIncome]] &lt; 3000, "Less than 3000", Attrition[[#This Row],[MonthlyIncome]] &lt; 5000,  "3k-5k", Attrition[[#This Row],[MonthlyIncome]] &lt; 8000, "5k-8k", Attrition[[#This Row],[MonthlyIncome]] &gt; 8000, "More than 8k")</f>
        <v>Less than 3000</v>
      </c>
      <c r="P38" s="1">
        <v>3</v>
      </c>
      <c r="Q38" s="1">
        <v>2</v>
      </c>
      <c r="R38" s="1">
        <v>0</v>
      </c>
    </row>
    <row r="39" spans="1:18" x14ac:dyDescent="0.8">
      <c r="A39" s="18" t="s">
        <v>55</v>
      </c>
      <c r="B39" s="38" t="s">
        <v>58</v>
      </c>
      <c r="C39" s="21"/>
      <c r="F39" s="1" t="s">
        <v>24</v>
      </c>
      <c r="G39" s="1" t="s">
        <v>20</v>
      </c>
      <c r="H39" s="1" t="s">
        <v>34</v>
      </c>
      <c r="I39" s="1">
        <v>1</v>
      </c>
      <c r="J39" s="1">
        <v>35</v>
      </c>
      <c r="K39" s="1" t="s">
        <v>22</v>
      </c>
      <c r="L39" s="1">
        <v>3</v>
      </c>
      <c r="M39" s="1" t="s">
        <v>36</v>
      </c>
      <c r="N39" s="1">
        <v>2014</v>
      </c>
      <c r="O39" s="1" t="str" cm="1">
        <f t="array" ref="O39">_xlfn.IFS(Attrition[[#This Row],[MonthlyIncome]] &lt; 3000, "Less than 3000", Attrition[[#This Row],[MonthlyIncome]] &lt; 5000,  "3k-5k", Attrition[[#This Row],[MonthlyIncome]] &lt; 8000, "5k-8k", Attrition[[#This Row],[MonthlyIncome]] &gt; 8000, "More than 8k")</f>
        <v>Less than 3000</v>
      </c>
      <c r="P39" s="1">
        <v>2</v>
      </c>
      <c r="Q39" s="1">
        <v>2</v>
      </c>
      <c r="R39" s="1">
        <v>2</v>
      </c>
    </row>
    <row r="40" spans="1:18" ht="16.75" thickBot="1" x14ac:dyDescent="0.95">
      <c r="A40" s="19"/>
      <c r="B40" s="36"/>
      <c r="C40" s="23"/>
      <c r="F40" s="1" t="s">
        <v>24</v>
      </c>
      <c r="G40" s="1" t="s">
        <v>25</v>
      </c>
      <c r="H40" s="1" t="s">
        <v>27</v>
      </c>
      <c r="I40" s="1">
        <v>1</v>
      </c>
      <c r="J40" s="1">
        <v>36</v>
      </c>
      <c r="K40" s="1" t="s">
        <v>22</v>
      </c>
      <c r="L40" s="1">
        <v>4</v>
      </c>
      <c r="M40" s="1" t="s">
        <v>21</v>
      </c>
      <c r="N40" s="1">
        <v>3419</v>
      </c>
      <c r="O40" s="1" t="str" cm="1">
        <f t="array" ref="O40">_xlfn.IFS(Attrition[[#This Row],[MonthlyIncome]] &lt; 3000, "Less than 3000", Attrition[[#This Row],[MonthlyIncome]] &lt; 5000,  "3k-5k", Attrition[[#This Row],[MonthlyIncome]] &lt; 8000, "5k-8k", Attrition[[#This Row],[MonthlyIncome]] &gt; 8000, "More than 8k")</f>
        <v>3k-5k</v>
      </c>
      <c r="P40" s="1">
        <v>1</v>
      </c>
      <c r="Q40" s="1">
        <v>1</v>
      </c>
      <c r="R40" s="1">
        <v>0</v>
      </c>
    </row>
    <row r="41" spans="1:18" x14ac:dyDescent="0.8">
      <c r="A41" s="19"/>
      <c r="B41" s="39" t="s">
        <v>84</v>
      </c>
      <c r="C41" s="40"/>
      <c r="F41" s="1" t="s">
        <v>24</v>
      </c>
      <c r="G41" s="1" t="s">
        <v>20</v>
      </c>
      <c r="H41" s="1" t="s">
        <v>23</v>
      </c>
      <c r="I41" s="1">
        <v>2</v>
      </c>
      <c r="J41" s="1">
        <v>33</v>
      </c>
      <c r="K41" s="1" t="s">
        <v>22</v>
      </c>
      <c r="L41" s="1">
        <v>3</v>
      </c>
      <c r="M41" s="1" t="s">
        <v>21</v>
      </c>
      <c r="N41" s="1">
        <v>5376</v>
      </c>
      <c r="O41" s="1" t="str" cm="1">
        <f t="array" ref="O41">_xlfn.IFS(Attrition[[#This Row],[MonthlyIncome]] &lt; 3000, "Less than 3000", Attrition[[#This Row],[MonthlyIncome]] &lt; 5000,  "3k-5k", Attrition[[#This Row],[MonthlyIncome]] &lt; 8000, "5k-8k", Attrition[[#This Row],[MonthlyIncome]] &gt; 8000, "More than 8k")</f>
        <v>5k-8k</v>
      </c>
      <c r="P41" s="1">
        <v>5</v>
      </c>
      <c r="Q41" s="1">
        <v>3</v>
      </c>
      <c r="R41" s="1">
        <v>1</v>
      </c>
    </row>
    <row r="42" spans="1:18" x14ac:dyDescent="0.8">
      <c r="A42" s="19"/>
      <c r="B42" s="41"/>
      <c r="C42" s="42"/>
      <c r="F42" s="1" t="s">
        <v>24</v>
      </c>
      <c r="G42" s="1" t="s">
        <v>25</v>
      </c>
      <c r="H42" s="1" t="s">
        <v>29</v>
      </c>
      <c r="I42" s="1">
        <v>1</v>
      </c>
      <c r="J42" s="1">
        <v>35</v>
      </c>
      <c r="K42" s="1" t="s">
        <v>26</v>
      </c>
      <c r="L42" s="1">
        <v>2</v>
      </c>
      <c r="M42" s="1" t="s">
        <v>28</v>
      </c>
      <c r="N42" s="1">
        <v>1951</v>
      </c>
      <c r="O42" s="1" t="str" cm="1">
        <f t="array" ref="O42">_xlfn.IFS(Attrition[[#This Row],[MonthlyIncome]] &lt; 3000, "Less than 3000", Attrition[[#This Row],[MonthlyIncome]] &lt; 5000,  "3k-5k", Attrition[[#This Row],[MonthlyIncome]] &lt; 8000, "5k-8k", Attrition[[#This Row],[MonthlyIncome]] &gt; 8000, "More than 8k")</f>
        <v>Less than 3000</v>
      </c>
      <c r="P42" s="1">
        <v>1</v>
      </c>
      <c r="Q42" s="1">
        <v>0</v>
      </c>
      <c r="R42" s="1">
        <v>0</v>
      </c>
    </row>
    <row r="43" spans="1:18" x14ac:dyDescent="0.8">
      <c r="A43" s="19"/>
      <c r="B43" s="41"/>
      <c r="C43" s="42"/>
      <c r="F43" s="1" t="s">
        <v>24</v>
      </c>
      <c r="G43" s="1" t="s">
        <v>25</v>
      </c>
      <c r="H43" s="1" t="s">
        <v>29</v>
      </c>
      <c r="I43" s="1">
        <v>1</v>
      </c>
      <c r="J43" s="1">
        <v>27</v>
      </c>
      <c r="K43" s="1" t="s">
        <v>22</v>
      </c>
      <c r="L43" s="1">
        <v>4</v>
      </c>
      <c r="M43" s="1" t="s">
        <v>21</v>
      </c>
      <c r="N43" s="1">
        <v>2341</v>
      </c>
      <c r="O43" s="1" t="str" cm="1">
        <f t="array" ref="O43">_xlfn.IFS(Attrition[[#This Row],[MonthlyIncome]] &lt; 3000, "Less than 3000", Attrition[[#This Row],[MonthlyIncome]] &lt; 5000,  "3k-5k", Attrition[[#This Row],[MonthlyIncome]] &lt; 8000, "5k-8k", Attrition[[#This Row],[MonthlyIncome]] &gt; 8000, "More than 8k")</f>
        <v>Less than 3000</v>
      </c>
      <c r="P43" s="1">
        <v>1</v>
      </c>
      <c r="Q43" s="1">
        <v>0</v>
      </c>
      <c r="R43" s="1">
        <v>0</v>
      </c>
    </row>
    <row r="44" spans="1:18" x14ac:dyDescent="0.8">
      <c r="A44" s="19"/>
      <c r="B44" s="41"/>
      <c r="C44" s="42"/>
      <c r="F44" s="1" t="s">
        <v>19</v>
      </c>
      <c r="G44" s="1" t="s">
        <v>25</v>
      </c>
      <c r="H44" s="1" t="s">
        <v>29</v>
      </c>
      <c r="I44" s="1">
        <v>1</v>
      </c>
      <c r="J44" s="1">
        <v>26</v>
      </c>
      <c r="K44" s="1" t="s">
        <v>26</v>
      </c>
      <c r="L44" s="1">
        <v>3</v>
      </c>
      <c r="M44" s="1" t="s">
        <v>21</v>
      </c>
      <c r="N44" s="1">
        <v>2293</v>
      </c>
      <c r="O44" s="1" t="str" cm="1">
        <f t="array" ref="O44">_xlfn.IFS(Attrition[[#This Row],[MonthlyIncome]] &lt; 3000, "Less than 3000", Attrition[[#This Row],[MonthlyIncome]] &lt; 5000,  "3k-5k", Attrition[[#This Row],[MonthlyIncome]] &lt; 8000, "5k-8k", Attrition[[#This Row],[MonthlyIncome]] &gt; 8000, "More than 8k")</f>
        <v>Less than 3000</v>
      </c>
      <c r="P44" s="1">
        <v>1</v>
      </c>
      <c r="Q44" s="1">
        <v>0</v>
      </c>
      <c r="R44" s="1">
        <v>0</v>
      </c>
    </row>
    <row r="45" spans="1:18" x14ac:dyDescent="0.8">
      <c r="A45" s="3"/>
      <c r="B45" s="3"/>
      <c r="C45" s="4"/>
      <c r="F45" s="1" t="s">
        <v>24</v>
      </c>
      <c r="G45" s="1" t="s">
        <v>20</v>
      </c>
      <c r="H45" s="1" t="s">
        <v>23</v>
      </c>
      <c r="I45" s="1">
        <v>3</v>
      </c>
      <c r="J45" s="1">
        <v>27</v>
      </c>
      <c r="K45" s="1" t="s">
        <v>26</v>
      </c>
      <c r="L45" s="1">
        <v>3</v>
      </c>
      <c r="M45" s="1" t="s">
        <v>21</v>
      </c>
      <c r="N45" s="1">
        <v>8726</v>
      </c>
      <c r="O45" s="1" t="str" cm="1">
        <f t="array" ref="O45">_xlfn.IFS(Attrition[[#This Row],[MonthlyIncome]] &lt; 3000, "Less than 3000", Attrition[[#This Row],[MonthlyIncome]] &lt; 5000,  "3k-5k", Attrition[[#This Row],[MonthlyIncome]] &lt; 8000, "5k-8k", Attrition[[#This Row],[MonthlyIncome]] &gt; 8000, "More than 8k")</f>
        <v>More than 8k</v>
      </c>
      <c r="P45" s="1">
        <v>9</v>
      </c>
      <c r="Q45" s="1">
        <v>8</v>
      </c>
      <c r="R45" s="1">
        <v>1</v>
      </c>
    </row>
    <row r="46" spans="1:18" x14ac:dyDescent="0.8">
      <c r="A46" s="19" t="s">
        <v>46</v>
      </c>
      <c r="B46" s="43" t="s">
        <v>68</v>
      </c>
      <c r="C46" s="44"/>
      <c r="F46" s="1" t="s">
        <v>24</v>
      </c>
      <c r="G46" s="1" t="s">
        <v>25</v>
      </c>
      <c r="H46" s="1" t="s">
        <v>29</v>
      </c>
      <c r="I46" s="1">
        <v>2</v>
      </c>
      <c r="J46" s="1">
        <v>30</v>
      </c>
      <c r="K46" s="1" t="s">
        <v>22</v>
      </c>
      <c r="L46" s="1">
        <v>2</v>
      </c>
      <c r="M46" s="1" t="s">
        <v>30</v>
      </c>
      <c r="N46" s="1">
        <v>4011</v>
      </c>
      <c r="O46" s="1" t="str" cm="1">
        <f t="array" ref="O46">_xlfn.IFS(Attrition[[#This Row],[MonthlyIncome]] &lt; 3000, "Less than 3000", Attrition[[#This Row],[MonthlyIncome]] &lt; 5000,  "3k-5k", Attrition[[#This Row],[MonthlyIncome]] &lt; 8000, "5k-8k", Attrition[[#This Row],[MonthlyIncome]] &gt; 8000, "More than 8k")</f>
        <v>3k-5k</v>
      </c>
      <c r="P46" s="1">
        <v>12</v>
      </c>
      <c r="Q46" s="1">
        <v>8</v>
      </c>
      <c r="R46" s="1">
        <v>3</v>
      </c>
    </row>
    <row r="47" spans="1:18" x14ac:dyDescent="0.8">
      <c r="A47" s="19"/>
      <c r="B47" s="43"/>
      <c r="C47" s="44"/>
      <c r="F47" s="1" t="s">
        <v>19</v>
      </c>
      <c r="G47" s="1" t="s">
        <v>25</v>
      </c>
      <c r="H47" s="1" t="s">
        <v>35</v>
      </c>
      <c r="I47" s="1">
        <v>5</v>
      </c>
      <c r="J47" s="1">
        <v>41</v>
      </c>
      <c r="K47" s="1" t="s">
        <v>22</v>
      </c>
      <c r="L47" s="1">
        <v>3</v>
      </c>
      <c r="M47" s="1" t="s">
        <v>37</v>
      </c>
      <c r="N47" s="1">
        <v>19545</v>
      </c>
      <c r="O47" s="1" t="str" cm="1">
        <f t="array" ref="O47">_xlfn.IFS(Attrition[[#This Row],[MonthlyIncome]] &lt; 3000, "Less than 3000", Attrition[[#This Row],[MonthlyIncome]] &lt; 5000,  "3k-5k", Attrition[[#This Row],[MonthlyIncome]] &lt; 8000, "5k-8k", Attrition[[#This Row],[MonthlyIncome]] &gt; 8000, "More than 8k")</f>
        <v>More than 8k</v>
      </c>
      <c r="P47" s="1">
        <v>22</v>
      </c>
      <c r="Q47" s="1">
        <v>15</v>
      </c>
      <c r="R47" s="1">
        <v>15</v>
      </c>
    </row>
    <row r="48" spans="1:18" ht="16.75" thickBot="1" x14ac:dyDescent="0.95">
      <c r="A48" s="20"/>
      <c r="B48" s="45"/>
      <c r="C48" s="46"/>
      <c r="F48" s="1" t="s">
        <v>24</v>
      </c>
      <c r="G48" s="1" t="s">
        <v>20</v>
      </c>
      <c r="H48" s="1" t="s">
        <v>23</v>
      </c>
      <c r="I48" s="1">
        <v>2</v>
      </c>
      <c r="J48" s="1">
        <v>34</v>
      </c>
      <c r="K48" s="1" t="s">
        <v>26</v>
      </c>
      <c r="L48" s="1">
        <v>4</v>
      </c>
      <c r="M48" s="1" t="s">
        <v>36</v>
      </c>
      <c r="N48" s="1">
        <v>4568</v>
      </c>
      <c r="O48" s="1" t="str" cm="1">
        <f t="array" ref="O48">_xlfn.IFS(Attrition[[#This Row],[MonthlyIncome]] &lt; 3000, "Less than 3000", Attrition[[#This Row],[MonthlyIncome]] &lt; 5000,  "3k-5k", Attrition[[#This Row],[MonthlyIncome]] &lt; 8000, "5k-8k", Attrition[[#This Row],[MonthlyIncome]] &gt; 8000, "More than 8k")</f>
        <v>3k-5k</v>
      </c>
      <c r="P48" s="1">
        <v>9</v>
      </c>
      <c r="Q48" s="1">
        <v>5</v>
      </c>
      <c r="R48" s="1">
        <v>8</v>
      </c>
    </row>
    <row r="49" spans="1:18" x14ac:dyDescent="0.8">
      <c r="A49" s="18" t="s">
        <v>51</v>
      </c>
      <c r="B49" s="60" t="s">
        <v>52</v>
      </c>
      <c r="C49" s="61"/>
      <c r="F49" s="1" t="s">
        <v>24</v>
      </c>
      <c r="G49" s="1" t="s">
        <v>25</v>
      </c>
      <c r="H49" s="1" t="s">
        <v>27</v>
      </c>
      <c r="I49" s="1">
        <v>1</v>
      </c>
      <c r="J49" s="1">
        <v>37</v>
      </c>
      <c r="K49" s="1" t="s">
        <v>26</v>
      </c>
      <c r="L49" s="1">
        <v>2</v>
      </c>
      <c r="M49" s="1" t="s">
        <v>21</v>
      </c>
      <c r="N49" s="1">
        <v>3022</v>
      </c>
      <c r="O49" s="1" t="str" cm="1">
        <f t="array" ref="O49">_xlfn.IFS(Attrition[[#This Row],[MonthlyIncome]] &lt; 3000, "Less than 3000", Attrition[[#This Row],[MonthlyIncome]] &lt; 5000,  "3k-5k", Attrition[[#This Row],[MonthlyIncome]] &lt; 8000, "5k-8k", Attrition[[#This Row],[MonthlyIncome]] &gt; 8000, "More than 8k")</f>
        <v>3k-5k</v>
      </c>
      <c r="P49" s="1">
        <v>1</v>
      </c>
      <c r="Q49" s="1">
        <v>0</v>
      </c>
      <c r="R49" s="1">
        <v>0</v>
      </c>
    </row>
    <row r="50" spans="1:18" ht="16.75" thickBot="1" x14ac:dyDescent="0.95">
      <c r="A50" s="19"/>
      <c r="B50" s="43"/>
      <c r="C50" s="44"/>
      <c r="F50" s="1" t="s">
        <v>24</v>
      </c>
      <c r="G50" s="1" t="s">
        <v>20</v>
      </c>
      <c r="H50" s="1" t="s">
        <v>23</v>
      </c>
      <c r="I50" s="1">
        <v>2</v>
      </c>
      <c r="J50" s="1">
        <v>46</v>
      </c>
      <c r="K50" s="1" t="s">
        <v>26</v>
      </c>
      <c r="L50" s="1">
        <v>4</v>
      </c>
      <c r="M50" s="1" t="s">
        <v>36</v>
      </c>
      <c r="N50" s="1">
        <v>5772</v>
      </c>
      <c r="O50" s="1" t="str" cm="1">
        <f t="array" ref="O50">_xlfn.IFS(Attrition[[#This Row],[MonthlyIncome]] &lt; 3000, "Less than 3000", Attrition[[#This Row],[MonthlyIncome]] &lt; 5000,  "3k-5k", Attrition[[#This Row],[MonthlyIncome]] &lt; 8000, "5k-8k", Attrition[[#This Row],[MonthlyIncome]] &gt; 8000, "More than 8k")</f>
        <v>5k-8k</v>
      </c>
      <c r="P50" s="1">
        <v>9</v>
      </c>
      <c r="Q50" s="1">
        <v>6</v>
      </c>
      <c r="R50" s="1">
        <v>0</v>
      </c>
    </row>
    <row r="51" spans="1:18" x14ac:dyDescent="0.8">
      <c r="A51" s="59" t="s">
        <v>44</v>
      </c>
      <c r="B51" s="64" t="s">
        <v>53</v>
      </c>
      <c r="C51" s="65"/>
      <c r="F51" s="1" t="s">
        <v>24</v>
      </c>
      <c r="G51" s="1" t="s">
        <v>25</v>
      </c>
      <c r="H51" s="1" t="s">
        <v>29</v>
      </c>
      <c r="I51" s="1">
        <v>1</v>
      </c>
      <c r="J51" s="1">
        <v>35</v>
      </c>
      <c r="K51" s="1" t="s">
        <v>26</v>
      </c>
      <c r="L51" s="1">
        <v>1</v>
      </c>
      <c r="M51" s="1" t="s">
        <v>21</v>
      </c>
      <c r="N51" s="1">
        <v>2269</v>
      </c>
      <c r="O51" s="1" t="str" cm="1">
        <f t="array" ref="O51">_xlfn.IFS(Attrition[[#This Row],[MonthlyIncome]] &lt; 3000, "Less than 3000", Attrition[[#This Row],[MonthlyIncome]] &lt; 5000,  "3k-5k", Attrition[[#This Row],[MonthlyIncome]] &lt; 8000, "5k-8k", Attrition[[#This Row],[MonthlyIncome]] &gt; 8000, "More than 8k")</f>
        <v>Less than 3000</v>
      </c>
      <c r="P51" s="1">
        <v>1</v>
      </c>
      <c r="Q51" s="1">
        <v>0</v>
      </c>
      <c r="R51" s="1">
        <v>0</v>
      </c>
    </row>
    <row r="52" spans="1:18" ht="16.75" thickBot="1" x14ac:dyDescent="0.95">
      <c r="A52" s="62"/>
      <c r="B52" s="66"/>
      <c r="C52" s="67"/>
      <c r="F52" s="1" t="s">
        <v>19</v>
      </c>
      <c r="G52" s="1" t="s">
        <v>25</v>
      </c>
      <c r="H52" s="1" t="s">
        <v>29</v>
      </c>
      <c r="I52" s="1">
        <v>3</v>
      </c>
      <c r="J52" s="1">
        <v>48</v>
      </c>
      <c r="K52" s="1" t="s">
        <v>26</v>
      </c>
      <c r="L52" s="1">
        <v>2</v>
      </c>
      <c r="M52" s="1" t="s">
        <v>21</v>
      </c>
      <c r="N52" s="1">
        <v>5381</v>
      </c>
      <c r="O52" s="1" t="str" cm="1">
        <f t="array" ref="O52">_xlfn.IFS(Attrition[[#This Row],[MonthlyIncome]] &lt; 3000, "Less than 3000", Attrition[[#This Row],[MonthlyIncome]] &lt; 5000,  "3k-5k", Attrition[[#This Row],[MonthlyIncome]] &lt; 8000, "5k-8k", Attrition[[#This Row],[MonthlyIncome]] &gt; 8000, "More than 8k")</f>
        <v>5k-8k</v>
      </c>
      <c r="P52" s="1">
        <v>1</v>
      </c>
      <c r="Q52" s="1">
        <v>0</v>
      </c>
      <c r="R52" s="1">
        <v>0</v>
      </c>
    </row>
    <row r="53" spans="1:18" x14ac:dyDescent="0.8">
      <c r="A53" s="62"/>
      <c r="B53" s="57" t="s">
        <v>86</v>
      </c>
      <c r="C53" s="68"/>
      <c r="F53" s="1" t="s">
        <v>19</v>
      </c>
      <c r="G53" s="1" t="s">
        <v>25</v>
      </c>
      <c r="H53" s="1" t="s">
        <v>29</v>
      </c>
      <c r="I53" s="1">
        <v>1</v>
      </c>
      <c r="J53" s="1">
        <v>28</v>
      </c>
      <c r="K53" s="1" t="s">
        <v>26</v>
      </c>
      <c r="L53" s="1">
        <v>4</v>
      </c>
      <c r="M53" s="1" t="s">
        <v>37</v>
      </c>
      <c r="N53" s="1">
        <v>3441</v>
      </c>
      <c r="O53" s="1" t="str" cm="1">
        <f t="array" ref="O53">_xlfn.IFS(Attrition[[#This Row],[MonthlyIncome]] &lt; 3000, "Less than 3000", Attrition[[#This Row],[MonthlyIncome]] &lt; 5000,  "3k-5k", Attrition[[#This Row],[MonthlyIncome]] &lt; 8000, "5k-8k", Attrition[[#This Row],[MonthlyIncome]] &gt; 8000, "More than 8k")</f>
        <v>3k-5k</v>
      </c>
      <c r="P53" s="1">
        <v>2</v>
      </c>
      <c r="Q53" s="1">
        <v>2</v>
      </c>
      <c r="R53" s="1">
        <v>2</v>
      </c>
    </row>
    <row r="54" spans="1:18" x14ac:dyDescent="0.8">
      <c r="A54" s="62"/>
      <c r="B54" s="69"/>
      <c r="C54" s="70"/>
      <c r="F54" s="1" t="s">
        <v>24</v>
      </c>
      <c r="G54" s="1" t="s">
        <v>20</v>
      </c>
      <c r="H54" s="1" t="s">
        <v>23</v>
      </c>
      <c r="I54" s="1">
        <v>2</v>
      </c>
      <c r="J54" s="1">
        <v>44</v>
      </c>
      <c r="K54" s="1" t="s">
        <v>22</v>
      </c>
      <c r="L54" s="1">
        <v>5</v>
      </c>
      <c r="M54" s="1" t="s">
        <v>36</v>
      </c>
      <c r="N54" s="1">
        <v>5454</v>
      </c>
      <c r="O54" s="1" t="str" cm="1">
        <f t="array" ref="O54">_xlfn.IFS(Attrition[[#This Row],[MonthlyIncome]] &lt; 3000, "Less than 3000", Attrition[[#This Row],[MonthlyIncome]] &lt; 5000,  "3k-5k", Attrition[[#This Row],[MonthlyIncome]] &lt; 8000, "5k-8k", Attrition[[#This Row],[MonthlyIncome]] &gt; 8000, "More than 8k")</f>
        <v>5k-8k</v>
      </c>
      <c r="P54" s="1">
        <v>4</v>
      </c>
      <c r="Q54" s="1">
        <v>3</v>
      </c>
      <c r="R54" s="1">
        <v>1</v>
      </c>
    </row>
    <row r="55" spans="1:18" x14ac:dyDescent="0.8">
      <c r="A55" s="62"/>
      <c r="B55" s="69"/>
      <c r="C55" s="70"/>
      <c r="F55" s="1" t="s">
        <v>24</v>
      </c>
      <c r="G55" s="1" t="s">
        <v>25</v>
      </c>
      <c r="H55" s="1" t="s">
        <v>32</v>
      </c>
      <c r="I55" s="1">
        <v>3</v>
      </c>
      <c r="J55" s="1">
        <v>35</v>
      </c>
      <c r="K55" s="1" t="s">
        <v>26</v>
      </c>
      <c r="L55" s="1">
        <v>2</v>
      </c>
      <c r="M55" s="1" t="s">
        <v>30</v>
      </c>
      <c r="N55" s="1">
        <v>9884</v>
      </c>
      <c r="O55" s="1" t="str" cm="1">
        <f t="array" ref="O55">_xlfn.IFS(Attrition[[#This Row],[MonthlyIncome]] &lt; 3000, "Less than 3000", Attrition[[#This Row],[MonthlyIncome]] &lt; 5000,  "3k-5k", Attrition[[#This Row],[MonthlyIncome]] &lt; 8000, "5k-8k", Attrition[[#This Row],[MonthlyIncome]] &gt; 8000, "More than 8k")</f>
        <v>More than 8k</v>
      </c>
      <c r="P55" s="1">
        <v>4</v>
      </c>
      <c r="Q55" s="1">
        <v>0</v>
      </c>
      <c r="R55" s="1">
        <v>2</v>
      </c>
    </row>
    <row r="56" spans="1:18" ht="16.75" thickBot="1" x14ac:dyDescent="0.95">
      <c r="A56" s="63"/>
      <c r="B56" s="71"/>
      <c r="C56" s="72"/>
      <c r="F56" s="1" t="s">
        <v>24</v>
      </c>
      <c r="G56" s="1" t="s">
        <v>20</v>
      </c>
      <c r="H56" s="1" t="s">
        <v>23</v>
      </c>
      <c r="I56" s="1">
        <v>2</v>
      </c>
      <c r="J56" s="1">
        <v>26</v>
      </c>
      <c r="K56" s="1" t="s">
        <v>22</v>
      </c>
      <c r="L56" s="1">
        <v>3</v>
      </c>
      <c r="M56" s="1" t="s">
        <v>36</v>
      </c>
      <c r="N56" s="1">
        <v>4157</v>
      </c>
      <c r="O56" s="1" t="str" cm="1">
        <f t="array" ref="O56">_xlfn.IFS(Attrition[[#This Row],[MonthlyIncome]] &lt; 3000, "Less than 3000", Attrition[[#This Row],[MonthlyIncome]] &lt; 5000,  "3k-5k", Attrition[[#This Row],[MonthlyIncome]] &lt; 8000, "5k-8k", Attrition[[#This Row],[MonthlyIncome]] &gt; 8000, "More than 8k")</f>
        <v>3k-5k</v>
      </c>
      <c r="P56" s="1">
        <v>2</v>
      </c>
      <c r="Q56" s="1">
        <v>2</v>
      </c>
      <c r="R56" s="1">
        <v>0</v>
      </c>
    </row>
    <row r="57" spans="1:18" ht="16.75" thickBot="1" x14ac:dyDescent="0.95">
      <c r="A57" s="58" t="s">
        <v>41</v>
      </c>
      <c r="B57" s="73" t="s">
        <v>74</v>
      </c>
      <c r="C57" s="74"/>
      <c r="F57" s="1" t="s">
        <v>24</v>
      </c>
      <c r="G57" s="1" t="s">
        <v>25</v>
      </c>
      <c r="H57" s="1" t="s">
        <v>35</v>
      </c>
      <c r="I57" s="1">
        <v>3</v>
      </c>
      <c r="J57" s="1">
        <v>33</v>
      </c>
      <c r="K57" s="1" t="s">
        <v>22</v>
      </c>
      <c r="L57" s="1">
        <v>2</v>
      </c>
      <c r="M57" s="1" t="s">
        <v>21</v>
      </c>
      <c r="N57" s="1">
        <v>13458</v>
      </c>
      <c r="O57" s="1" t="str" cm="1">
        <f t="array" ref="O57">_xlfn.IFS(Attrition[[#This Row],[MonthlyIncome]] &lt; 3000, "Less than 3000", Attrition[[#This Row],[MonthlyIncome]] &lt; 5000,  "3k-5k", Attrition[[#This Row],[MonthlyIncome]] &lt; 8000, "5k-8k", Attrition[[#This Row],[MonthlyIncome]] &gt; 8000, "More than 8k")</f>
        <v>More than 8k</v>
      </c>
      <c r="P57" s="1">
        <v>15</v>
      </c>
      <c r="Q57" s="1">
        <v>14</v>
      </c>
      <c r="R57" s="1">
        <v>8</v>
      </c>
    </row>
    <row r="58" spans="1:18" ht="16.75" thickBot="1" x14ac:dyDescent="0.95">
      <c r="A58" s="58"/>
      <c r="B58" s="75"/>
      <c r="C58" s="76"/>
      <c r="F58" s="1" t="s">
        <v>24</v>
      </c>
      <c r="G58" s="1" t="s">
        <v>20</v>
      </c>
      <c r="H58" s="1" t="s">
        <v>23</v>
      </c>
      <c r="I58" s="1">
        <v>3</v>
      </c>
      <c r="J58" s="1">
        <v>35</v>
      </c>
      <c r="K58" s="1" t="s">
        <v>26</v>
      </c>
      <c r="L58" s="1">
        <v>5</v>
      </c>
      <c r="M58" s="1" t="s">
        <v>21</v>
      </c>
      <c r="N58" s="1">
        <v>9069</v>
      </c>
      <c r="O58" s="1" t="str" cm="1">
        <f t="array" ref="O58">_xlfn.IFS(Attrition[[#This Row],[MonthlyIncome]] &lt; 3000, "Less than 3000", Attrition[[#This Row],[MonthlyIncome]] &lt; 5000,  "3k-5k", Attrition[[#This Row],[MonthlyIncome]] &lt; 8000, "5k-8k", Attrition[[#This Row],[MonthlyIncome]] &gt; 8000, "More than 8k")</f>
        <v>More than 8k</v>
      </c>
      <c r="P58" s="1">
        <v>9</v>
      </c>
      <c r="Q58" s="1">
        <v>8</v>
      </c>
      <c r="R58" s="1">
        <v>1</v>
      </c>
    </row>
    <row r="59" spans="1:18" ht="16.75" thickBot="1" x14ac:dyDescent="0.95">
      <c r="A59" s="58"/>
      <c r="B59" s="77"/>
      <c r="C59" s="78"/>
      <c r="F59" s="1" t="s">
        <v>24</v>
      </c>
      <c r="G59" s="1" t="s">
        <v>25</v>
      </c>
      <c r="H59" s="1" t="s">
        <v>29</v>
      </c>
      <c r="I59" s="1">
        <v>1</v>
      </c>
      <c r="J59" s="1">
        <v>35</v>
      </c>
      <c r="K59" s="1" t="s">
        <v>22</v>
      </c>
      <c r="L59" s="1">
        <v>4</v>
      </c>
      <c r="M59" s="1" t="s">
        <v>30</v>
      </c>
      <c r="N59" s="1">
        <v>4014</v>
      </c>
      <c r="O59" s="1" t="str" cm="1">
        <f t="array" ref="O59">_xlfn.IFS(Attrition[[#This Row],[MonthlyIncome]] &lt; 3000, "Less than 3000", Attrition[[#This Row],[MonthlyIncome]] &lt; 5000,  "3k-5k", Attrition[[#This Row],[MonthlyIncome]] &lt; 8000, "5k-8k", Attrition[[#This Row],[MonthlyIncome]] &gt; 8000, "More than 8k")</f>
        <v>3k-5k</v>
      </c>
      <c r="P59" s="1">
        <v>2</v>
      </c>
      <c r="Q59" s="1">
        <v>2</v>
      </c>
      <c r="R59" s="1">
        <v>2</v>
      </c>
    </row>
    <row r="60" spans="1:18" ht="15.75" customHeight="1" thickBot="1" x14ac:dyDescent="0.95">
      <c r="A60" s="58"/>
      <c r="B60" s="57" t="s">
        <v>87</v>
      </c>
      <c r="C60" s="68"/>
      <c r="F60" s="1" t="s">
        <v>24</v>
      </c>
      <c r="G60" s="1" t="s">
        <v>25</v>
      </c>
      <c r="H60" s="1" t="s">
        <v>29</v>
      </c>
      <c r="I60" s="1">
        <v>2</v>
      </c>
      <c r="J60" s="1">
        <v>31</v>
      </c>
      <c r="K60" s="1" t="s">
        <v>26</v>
      </c>
      <c r="L60" s="1">
        <v>4</v>
      </c>
      <c r="M60" s="1" t="s">
        <v>21</v>
      </c>
      <c r="N60" s="1">
        <v>5915</v>
      </c>
      <c r="O60" s="1" t="str" cm="1">
        <f t="array" ref="O60">_xlfn.IFS(Attrition[[#This Row],[MonthlyIncome]] &lt; 3000, "Less than 3000", Attrition[[#This Row],[MonthlyIncome]] &lt; 5000,  "3k-5k", Attrition[[#This Row],[MonthlyIncome]] &lt; 8000, "5k-8k", Attrition[[#This Row],[MonthlyIncome]] &gt; 8000, "More than 8k")</f>
        <v>5k-8k</v>
      </c>
      <c r="P60" s="1">
        <v>7</v>
      </c>
      <c r="Q60" s="1">
        <v>7</v>
      </c>
      <c r="R60" s="1">
        <v>1</v>
      </c>
    </row>
    <row r="61" spans="1:18" ht="16.75" thickBot="1" x14ac:dyDescent="0.95">
      <c r="A61" s="58"/>
      <c r="B61" s="69"/>
      <c r="C61" s="70"/>
      <c r="F61" s="1" t="s">
        <v>24</v>
      </c>
      <c r="G61" s="1" t="s">
        <v>25</v>
      </c>
      <c r="H61" s="1" t="s">
        <v>31</v>
      </c>
      <c r="I61" s="1">
        <v>2</v>
      </c>
      <c r="J61" s="1">
        <v>37</v>
      </c>
      <c r="K61" s="1" t="s">
        <v>26</v>
      </c>
      <c r="L61" s="1">
        <v>4</v>
      </c>
      <c r="M61" s="1" t="s">
        <v>21</v>
      </c>
      <c r="N61" s="1">
        <v>5993</v>
      </c>
      <c r="O61" s="1" t="str" cm="1">
        <f t="array" ref="O61">_xlfn.IFS(Attrition[[#This Row],[MonthlyIncome]] &lt; 3000, "Less than 3000", Attrition[[#This Row],[MonthlyIncome]] &lt; 5000,  "3k-5k", Attrition[[#This Row],[MonthlyIncome]] &lt; 8000, "5k-8k", Attrition[[#This Row],[MonthlyIncome]] &gt; 8000, "More than 8k")</f>
        <v>5k-8k</v>
      </c>
      <c r="P61" s="1">
        <v>7</v>
      </c>
      <c r="Q61" s="1">
        <v>5</v>
      </c>
      <c r="R61" s="1">
        <v>0</v>
      </c>
    </row>
    <row r="62" spans="1:18" ht="16.75" thickBot="1" x14ac:dyDescent="0.95">
      <c r="A62" s="58"/>
      <c r="B62" s="69"/>
      <c r="C62" s="70"/>
      <c r="F62" s="1" t="s">
        <v>24</v>
      </c>
      <c r="G62" s="1" t="s">
        <v>25</v>
      </c>
      <c r="H62" s="1" t="s">
        <v>31</v>
      </c>
      <c r="I62" s="1">
        <v>2</v>
      </c>
      <c r="J62" s="1">
        <v>32</v>
      </c>
      <c r="K62" s="1" t="s">
        <v>26</v>
      </c>
      <c r="L62" s="1">
        <v>3</v>
      </c>
      <c r="M62" s="1" t="s">
        <v>30</v>
      </c>
      <c r="N62" s="1">
        <v>6162</v>
      </c>
      <c r="O62" s="1" t="str" cm="1">
        <f t="array" ref="O62">_xlfn.IFS(Attrition[[#This Row],[MonthlyIncome]] &lt; 3000, "Less than 3000", Attrition[[#This Row],[MonthlyIncome]] &lt; 5000,  "3k-5k", Attrition[[#This Row],[MonthlyIncome]] &lt; 8000, "5k-8k", Attrition[[#This Row],[MonthlyIncome]] &gt; 8000, "More than 8k")</f>
        <v>5k-8k</v>
      </c>
      <c r="P62" s="1">
        <v>9</v>
      </c>
      <c r="Q62" s="1">
        <v>8</v>
      </c>
      <c r="R62" s="1">
        <v>7</v>
      </c>
    </row>
    <row r="63" spans="1:18" ht="16.75" thickBot="1" x14ac:dyDescent="0.95">
      <c r="A63" s="58"/>
      <c r="B63" s="71"/>
      <c r="C63" s="72"/>
      <c r="F63" s="1" t="s">
        <v>24</v>
      </c>
      <c r="G63" s="1" t="s">
        <v>25</v>
      </c>
      <c r="H63" s="1" t="s">
        <v>29</v>
      </c>
      <c r="I63" s="1">
        <v>2</v>
      </c>
      <c r="J63" s="1">
        <v>38</v>
      </c>
      <c r="K63" s="1" t="s">
        <v>22</v>
      </c>
      <c r="L63" s="1">
        <v>5</v>
      </c>
      <c r="M63" s="1" t="s">
        <v>21</v>
      </c>
      <c r="N63" s="1">
        <v>2406</v>
      </c>
      <c r="O63" s="1" t="str" cm="1">
        <f t="array" ref="O63">_xlfn.IFS(Attrition[[#This Row],[MonthlyIncome]] &lt; 3000, "Less than 3000", Attrition[[#This Row],[MonthlyIncome]] &lt; 5000,  "3k-5k", Attrition[[#This Row],[MonthlyIncome]] &lt; 8000, "5k-8k", Attrition[[#This Row],[MonthlyIncome]] &gt; 8000, "More than 8k")</f>
        <v>Less than 3000</v>
      </c>
      <c r="P63" s="1">
        <v>10</v>
      </c>
      <c r="Q63" s="1">
        <v>3</v>
      </c>
      <c r="R63" s="1">
        <v>9</v>
      </c>
    </row>
    <row r="64" spans="1:18" ht="16.75" thickBot="1" x14ac:dyDescent="0.95">
      <c r="A64" s="58" t="s">
        <v>45</v>
      </c>
      <c r="B64" s="52" t="s">
        <v>59</v>
      </c>
      <c r="C64" s="53"/>
      <c r="F64" s="1" t="s">
        <v>24</v>
      </c>
      <c r="G64" s="1" t="s">
        <v>25</v>
      </c>
      <c r="H64" s="1" t="s">
        <v>35</v>
      </c>
      <c r="I64" s="1">
        <v>5</v>
      </c>
      <c r="J64" s="1">
        <v>50</v>
      </c>
      <c r="K64" s="1" t="s">
        <v>22</v>
      </c>
      <c r="L64" s="1">
        <v>2</v>
      </c>
      <c r="M64" s="1" t="s">
        <v>30</v>
      </c>
      <c r="N64" s="1">
        <v>18740</v>
      </c>
      <c r="O64" s="1" t="str" cm="1">
        <f t="array" ref="O64">_xlfn.IFS(Attrition[[#This Row],[MonthlyIncome]] &lt; 3000, "Less than 3000", Attrition[[#This Row],[MonthlyIncome]] &lt; 5000,  "3k-5k", Attrition[[#This Row],[MonthlyIncome]] &lt; 8000, "5k-8k", Attrition[[#This Row],[MonthlyIncome]] &gt; 8000, "More than 8k")</f>
        <v>More than 8k</v>
      </c>
      <c r="P64" s="1">
        <v>27</v>
      </c>
      <c r="Q64" s="1">
        <v>3</v>
      </c>
      <c r="R64" s="1">
        <v>13</v>
      </c>
    </row>
    <row r="65" spans="1:18" ht="16.75" thickBot="1" x14ac:dyDescent="0.95">
      <c r="A65" s="58"/>
      <c r="B65" s="52"/>
      <c r="C65" s="53"/>
      <c r="F65" s="1" t="s">
        <v>24</v>
      </c>
      <c r="G65" s="1" t="s">
        <v>20</v>
      </c>
      <c r="H65" s="1" t="s">
        <v>23</v>
      </c>
      <c r="I65" s="1">
        <v>3</v>
      </c>
      <c r="J65" s="1">
        <v>59</v>
      </c>
      <c r="K65" s="1" t="s">
        <v>22</v>
      </c>
      <c r="L65" s="1">
        <v>3</v>
      </c>
      <c r="M65" s="1" t="s">
        <v>21</v>
      </c>
      <c r="N65" s="1">
        <v>7637</v>
      </c>
      <c r="O65" s="1" t="str" cm="1">
        <f t="array" ref="O65">_xlfn.IFS(Attrition[[#This Row],[MonthlyIncome]] &lt; 3000, "Less than 3000", Attrition[[#This Row],[MonthlyIncome]] &lt; 5000,  "3k-5k", Attrition[[#This Row],[MonthlyIncome]] &lt; 8000, "5k-8k", Attrition[[#This Row],[MonthlyIncome]] &gt; 8000, "More than 8k")</f>
        <v>5k-8k</v>
      </c>
      <c r="P65" s="1">
        <v>21</v>
      </c>
      <c r="Q65" s="1">
        <v>16</v>
      </c>
      <c r="R65" s="1">
        <v>7</v>
      </c>
    </row>
    <row r="66" spans="1:18" ht="16.75" thickBot="1" x14ac:dyDescent="0.95">
      <c r="A66" s="58"/>
      <c r="B66" s="52"/>
      <c r="C66" s="53"/>
      <c r="F66" s="1" t="s">
        <v>24</v>
      </c>
      <c r="G66" s="1" t="s">
        <v>25</v>
      </c>
      <c r="H66" s="1" t="s">
        <v>32</v>
      </c>
      <c r="I66" s="1">
        <v>3</v>
      </c>
      <c r="J66" s="1">
        <v>36</v>
      </c>
      <c r="K66" s="1" t="s">
        <v>22</v>
      </c>
      <c r="L66" s="1">
        <v>3</v>
      </c>
      <c r="M66" s="1" t="s">
        <v>37</v>
      </c>
      <c r="N66" s="1">
        <v>10096</v>
      </c>
      <c r="O66" s="1" t="str" cm="1">
        <f t="array" ref="O66">_xlfn.IFS(Attrition[[#This Row],[MonthlyIncome]] &lt; 3000, "Less than 3000", Attrition[[#This Row],[MonthlyIncome]] &lt; 5000,  "3k-5k", Attrition[[#This Row],[MonthlyIncome]] &lt; 8000, "5k-8k", Attrition[[#This Row],[MonthlyIncome]] &gt; 8000, "More than 8k")</f>
        <v>More than 8k</v>
      </c>
      <c r="P66" s="1">
        <v>17</v>
      </c>
      <c r="Q66" s="1">
        <v>14</v>
      </c>
      <c r="R66" s="1">
        <v>12</v>
      </c>
    </row>
    <row r="67" spans="1:18" ht="16.75" thickBot="1" x14ac:dyDescent="0.95">
      <c r="A67" s="58"/>
      <c r="B67" s="54" t="s">
        <v>88</v>
      </c>
      <c r="C67" s="55"/>
      <c r="F67" s="1" t="s">
        <v>24</v>
      </c>
      <c r="G67" s="1" t="s">
        <v>25</v>
      </c>
      <c r="H67" s="1" t="s">
        <v>33</v>
      </c>
      <c r="I67" s="1">
        <v>4</v>
      </c>
      <c r="J67" s="1">
        <v>55</v>
      </c>
      <c r="K67" s="1" t="s">
        <v>22</v>
      </c>
      <c r="L67" s="1">
        <v>3</v>
      </c>
      <c r="M67" s="1" t="s">
        <v>30</v>
      </c>
      <c r="N67" s="1">
        <v>14756</v>
      </c>
      <c r="O67" s="1" t="str" cm="1">
        <f t="array" ref="O67">_xlfn.IFS(Attrition[[#This Row],[MonthlyIncome]] &lt; 3000, "Less than 3000", Attrition[[#This Row],[MonthlyIncome]] &lt; 5000,  "3k-5k", Attrition[[#This Row],[MonthlyIncome]] &lt; 8000, "5k-8k", Attrition[[#This Row],[MonthlyIncome]] &gt; 8000, "More than 8k")</f>
        <v>More than 8k</v>
      </c>
      <c r="P67" s="1">
        <v>5</v>
      </c>
      <c r="Q67" s="1">
        <v>0</v>
      </c>
      <c r="R67" s="1">
        <v>0</v>
      </c>
    </row>
    <row r="68" spans="1:18" ht="16.75" thickBot="1" x14ac:dyDescent="0.95">
      <c r="A68" s="58"/>
      <c r="B68" s="54"/>
      <c r="C68" s="55"/>
      <c r="F68" s="1" t="s">
        <v>24</v>
      </c>
      <c r="G68" s="1" t="s">
        <v>25</v>
      </c>
      <c r="H68" s="1" t="s">
        <v>31</v>
      </c>
      <c r="I68" s="1">
        <v>2</v>
      </c>
      <c r="J68" s="1">
        <v>36</v>
      </c>
      <c r="K68" s="1" t="s">
        <v>26</v>
      </c>
      <c r="L68" s="1">
        <v>3</v>
      </c>
      <c r="M68" s="1" t="s">
        <v>21</v>
      </c>
      <c r="N68" s="1">
        <v>6499</v>
      </c>
      <c r="O68" s="1" t="str" cm="1">
        <f t="array" ref="O68">_xlfn.IFS(Attrition[[#This Row],[MonthlyIncome]] &lt; 3000, "Less than 3000", Attrition[[#This Row],[MonthlyIncome]] &lt; 5000,  "3k-5k", Attrition[[#This Row],[MonthlyIncome]] &lt; 8000, "5k-8k", Attrition[[#This Row],[MonthlyIncome]] &gt; 8000, "More than 8k")</f>
        <v>5k-8k</v>
      </c>
      <c r="P68" s="1">
        <v>6</v>
      </c>
      <c r="Q68" s="1">
        <v>5</v>
      </c>
      <c r="R68" s="1">
        <v>0</v>
      </c>
    </row>
    <row r="69" spans="1:18" ht="16.75" thickBot="1" x14ac:dyDescent="0.95">
      <c r="A69" s="58"/>
      <c r="B69" s="54"/>
      <c r="C69" s="55"/>
      <c r="F69" s="1" t="s">
        <v>24</v>
      </c>
      <c r="G69" s="1" t="s">
        <v>25</v>
      </c>
      <c r="H69" s="1" t="s">
        <v>27</v>
      </c>
      <c r="I69" s="1">
        <v>3</v>
      </c>
      <c r="J69" s="1">
        <v>45</v>
      </c>
      <c r="K69" s="1" t="s">
        <v>26</v>
      </c>
      <c r="L69" s="1">
        <v>3</v>
      </c>
      <c r="M69" s="1" t="s">
        <v>21</v>
      </c>
      <c r="N69" s="1">
        <v>9724</v>
      </c>
      <c r="O69" s="1" t="str" cm="1">
        <f t="array" ref="O69">_xlfn.IFS(Attrition[[#This Row],[MonthlyIncome]] &lt; 3000, "Less than 3000", Attrition[[#This Row],[MonthlyIncome]] &lt; 5000,  "3k-5k", Attrition[[#This Row],[MonthlyIncome]] &lt; 8000, "5k-8k", Attrition[[#This Row],[MonthlyIncome]] &gt; 8000, "More than 8k")</f>
        <v>More than 8k</v>
      </c>
      <c r="P69" s="1">
        <v>1</v>
      </c>
      <c r="Q69" s="1">
        <v>0</v>
      </c>
      <c r="R69" s="1">
        <v>0</v>
      </c>
    </row>
    <row r="70" spans="1:18" ht="16.75" thickBot="1" x14ac:dyDescent="0.95">
      <c r="A70" s="58"/>
      <c r="B70" s="54"/>
      <c r="C70" s="55"/>
      <c r="F70" s="1" t="s">
        <v>24</v>
      </c>
      <c r="G70" s="1" t="s">
        <v>25</v>
      </c>
      <c r="H70" s="1" t="s">
        <v>27</v>
      </c>
      <c r="I70" s="1">
        <v>1</v>
      </c>
      <c r="J70" s="1">
        <v>35</v>
      </c>
      <c r="K70" s="1" t="s">
        <v>26</v>
      </c>
      <c r="L70" s="1">
        <v>3</v>
      </c>
      <c r="M70" s="1" t="s">
        <v>30</v>
      </c>
      <c r="N70" s="1">
        <v>2194</v>
      </c>
      <c r="O70" s="1" t="str" cm="1">
        <f t="array" ref="O70">_xlfn.IFS(Attrition[[#This Row],[MonthlyIncome]] &lt; 3000, "Less than 3000", Attrition[[#This Row],[MonthlyIncome]] &lt; 5000,  "3k-5k", Attrition[[#This Row],[MonthlyIncome]] &lt; 8000, "5k-8k", Attrition[[#This Row],[MonthlyIncome]] &gt; 8000, "More than 8k")</f>
        <v>Less than 3000</v>
      </c>
      <c r="P70" s="1">
        <v>3</v>
      </c>
      <c r="Q70" s="1">
        <v>2</v>
      </c>
      <c r="R70" s="1">
        <v>1</v>
      </c>
    </row>
    <row r="71" spans="1:18" ht="16.75" thickBot="1" x14ac:dyDescent="0.95">
      <c r="A71" s="58"/>
      <c r="B71" s="54"/>
      <c r="C71" s="55"/>
      <c r="F71" s="1" t="s">
        <v>19</v>
      </c>
      <c r="G71" s="1" t="s">
        <v>25</v>
      </c>
      <c r="H71" s="1" t="s">
        <v>27</v>
      </c>
      <c r="I71" s="1">
        <v>1</v>
      </c>
      <c r="J71" s="1">
        <v>36</v>
      </c>
      <c r="K71" s="1" t="s">
        <v>26</v>
      </c>
      <c r="L71" s="1">
        <v>3</v>
      </c>
      <c r="M71" s="1" t="s">
        <v>30</v>
      </c>
      <c r="N71" s="1">
        <v>3388</v>
      </c>
      <c r="O71" s="1" t="str" cm="1">
        <f t="array" ref="O71">_xlfn.IFS(Attrition[[#This Row],[MonthlyIncome]] &lt; 3000, "Less than 3000", Attrition[[#This Row],[MonthlyIncome]] &lt; 5000,  "3k-5k", Attrition[[#This Row],[MonthlyIncome]] &lt; 8000, "5k-8k", Attrition[[#This Row],[MonthlyIncome]] &gt; 8000, "More than 8k")</f>
        <v>3k-5k</v>
      </c>
      <c r="P71" s="1">
        <v>1</v>
      </c>
      <c r="Q71" s="1">
        <v>0</v>
      </c>
      <c r="R71" s="1">
        <v>0</v>
      </c>
    </row>
    <row r="72" spans="1:18" x14ac:dyDescent="0.8">
      <c r="A72" s="59"/>
      <c r="B72" s="56"/>
      <c r="C72" s="57"/>
      <c r="F72" s="1" t="s">
        <v>24</v>
      </c>
      <c r="G72" s="1" t="s">
        <v>20</v>
      </c>
      <c r="H72" s="1" t="s">
        <v>23</v>
      </c>
      <c r="I72" s="1">
        <v>2</v>
      </c>
      <c r="J72" s="1">
        <v>59</v>
      </c>
      <c r="K72" s="1" t="s">
        <v>22</v>
      </c>
      <c r="L72" s="1">
        <v>1</v>
      </c>
      <c r="M72" s="1" t="s">
        <v>21</v>
      </c>
      <c r="N72" s="1">
        <v>5473</v>
      </c>
      <c r="O72" s="1" t="str" cm="1">
        <f t="array" ref="O72">_xlfn.IFS(Attrition[[#This Row],[MonthlyIncome]] &lt; 3000, "Less than 3000", Attrition[[#This Row],[MonthlyIncome]] &lt; 5000,  "3k-5k", Attrition[[#This Row],[MonthlyIncome]] &lt; 8000, "5k-8k", Attrition[[#This Row],[MonthlyIncome]] &gt; 8000, "More than 8k")</f>
        <v>5k-8k</v>
      </c>
      <c r="P72" s="1">
        <v>4</v>
      </c>
      <c r="Q72" s="1">
        <v>3</v>
      </c>
      <c r="R72" s="1">
        <v>1</v>
      </c>
    </row>
    <row r="73" spans="1:18" x14ac:dyDescent="0.8">
      <c r="F73" s="1" t="s">
        <v>24</v>
      </c>
      <c r="G73" s="1" t="s">
        <v>25</v>
      </c>
      <c r="H73" s="1" t="s">
        <v>27</v>
      </c>
      <c r="I73" s="1">
        <v>1</v>
      </c>
      <c r="J73" s="1">
        <v>29</v>
      </c>
      <c r="K73" s="1" t="s">
        <v>26</v>
      </c>
      <c r="L73" s="1">
        <v>3</v>
      </c>
      <c r="M73" s="1" t="s">
        <v>21</v>
      </c>
      <c r="N73" s="1">
        <v>2703</v>
      </c>
      <c r="O73" s="1" t="str" cm="1">
        <f t="array" ref="O73">_xlfn.IFS(Attrition[[#This Row],[MonthlyIncome]] &lt; 3000, "Less than 3000", Attrition[[#This Row],[MonthlyIncome]] &lt; 5000,  "3k-5k", Attrition[[#This Row],[MonthlyIncome]] &lt; 8000, "5k-8k", Attrition[[#This Row],[MonthlyIncome]] &gt; 8000, "More than 8k")</f>
        <v>Less than 3000</v>
      </c>
      <c r="P73" s="1">
        <v>5</v>
      </c>
      <c r="Q73" s="1">
        <v>4</v>
      </c>
      <c r="R73" s="1">
        <v>0</v>
      </c>
    </row>
    <row r="74" spans="1:18" x14ac:dyDescent="0.8">
      <c r="A74" s="50" t="s">
        <v>69</v>
      </c>
      <c r="B74" s="50"/>
      <c r="C74" s="50"/>
      <c r="F74" s="1" t="s">
        <v>24</v>
      </c>
      <c r="G74" s="1" t="s">
        <v>25</v>
      </c>
      <c r="H74" s="1" t="s">
        <v>27</v>
      </c>
      <c r="I74" s="1">
        <v>1</v>
      </c>
      <c r="J74" s="1">
        <v>31</v>
      </c>
      <c r="K74" s="1" t="s">
        <v>26</v>
      </c>
      <c r="L74" s="1">
        <v>4</v>
      </c>
      <c r="M74" s="1" t="s">
        <v>30</v>
      </c>
      <c r="N74" s="1">
        <v>2501</v>
      </c>
      <c r="O74" s="1" t="str" cm="1">
        <f t="array" ref="O74">_xlfn.IFS(Attrition[[#This Row],[MonthlyIncome]] &lt; 3000, "Less than 3000", Attrition[[#This Row],[MonthlyIncome]] &lt; 5000,  "3k-5k", Attrition[[#This Row],[MonthlyIncome]] &lt; 8000, "5k-8k", Attrition[[#This Row],[MonthlyIncome]] &gt; 8000, "More than 8k")</f>
        <v>Less than 3000</v>
      </c>
      <c r="P74" s="1">
        <v>1</v>
      </c>
      <c r="Q74" s="1">
        <v>1</v>
      </c>
      <c r="R74" s="1">
        <v>1</v>
      </c>
    </row>
    <row r="75" spans="1:18" x14ac:dyDescent="0.8">
      <c r="A75" s="50"/>
      <c r="B75" s="50"/>
      <c r="C75" s="50"/>
      <c r="F75" s="1" t="s">
        <v>24</v>
      </c>
      <c r="G75" s="1" t="s">
        <v>25</v>
      </c>
      <c r="H75" s="1" t="s">
        <v>27</v>
      </c>
      <c r="I75" s="1">
        <v>2</v>
      </c>
      <c r="J75" s="1">
        <v>32</v>
      </c>
      <c r="K75" s="1" t="s">
        <v>26</v>
      </c>
      <c r="L75" s="1">
        <v>3</v>
      </c>
      <c r="M75" s="1" t="s">
        <v>21</v>
      </c>
      <c r="N75" s="1">
        <v>6220</v>
      </c>
      <c r="O75" s="1" t="str" cm="1">
        <f t="array" ref="O75">_xlfn.IFS(Attrition[[#This Row],[MonthlyIncome]] &lt; 3000, "Less than 3000", Attrition[[#This Row],[MonthlyIncome]] &lt; 5000,  "3k-5k", Attrition[[#This Row],[MonthlyIncome]] &lt; 8000, "5k-8k", Attrition[[#This Row],[MonthlyIncome]] &gt; 8000, "More than 8k")</f>
        <v>5k-8k</v>
      </c>
      <c r="P75" s="1">
        <v>10</v>
      </c>
      <c r="Q75" s="1">
        <v>4</v>
      </c>
      <c r="R75" s="1">
        <v>0</v>
      </c>
    </row>
    <row r="76" spans="1:18" x14ac:dyDescent="0.8">
      <c r="F76" s="1" t="s">
        <v>24</v>
      </c>
      <c r="G76" s="1" t="s">
        <v>25</v>
      </c>
      <c r="H76" s="1" t="s">
        <v>29</v>
      </c>
      <c r="I76" s="1">
        <v>1</v>
      </c>
      <c r="J76" s="1">
        <v>36</v>
      </c>
      <c r="K76" s="1" t="s">
        <v>22</v>
      </c>
      <c r="L76" s="1">
        <v>3</v>
      </c>
      <c r="M76" s="1" t="s">
        <v>21</v>
      </c>
      <c r="N76" s="1">
        <v>3038</v>
      </c>
      <c r="O76" s="1" t="str" cm="1">
        <f t="array" ref="O76">_xlfn.IFS(Attrition[[#This Row],[MonthlyIncome]] &lt; 3000, "Less than 3000", Attrition[[#This Row],[MonthlyIncome]] &lt; 5000,  "3k-5k", Attrition[[#This Row],[MonthlyIncome]] &lt; 8000, "5k-8k", Attrition[[#This Row],[MonthlyIncome]] &gt; 8000, "More than 8k")</f>
        <v>3k-5k</v>
      </c>
      <c r="P76" s="1">
        <v>1</v>
      </c>
      <c r="Q76" s="1">
        <v>0</v>
      </c>
      <c r="R76" s="1">
        <v>0</v>
      </c>
    </row>
    <row r="77" spans="1:18" x14ac:dyDescent="0.8">
      <c r="F77" s="1" t="s">
        <v>24</v>
      </c>
      <c r="G77" s="1" t="s">
        <v>25</v>
      </c>
      <c r="H77" s="1" t="s">
        <v>31</v>
      </c>
      <c r="I77" s="1">
        <v>2</v>
      </c>
      <c r="J77" s="1">
        <v>31</v>
      </c>
      <c r="K77" s="1" t="s">
        <v>22</v>
      </c>
      <c r="L77" s="1">
        <v>4</v>
      </c>
      <c r="M77" s="1" t="s">
        <v>21</v>
      </c>
      <c r="N77" s="1">
        <v>4424</v>
      </c>
      <c r="O77" s="1" t="str" cm="1">
        <f t="array" ref="O77">_xlfn.IFS(Attrition[[#This Row],[MonthlyIncome]] &lt; 3000, "Less than 3000", Attrition[[#This Row],[MonthlyIncome]] &lt; 5000,  "3k-5k", Attrition[[#This Row],[MonthlyIncome]] &lt; 8000, "5k-8k", Attrition[[#This Row],[MonthlyIncome]] &gt; 8000, "More than 8k")</f>
        <v>3k-5k</v>
      </c>
      <c r="P77" s="1">
        <v>11</v>
      </c>
      <c r="Q77" s="1">
        <v>7</v>
      </c>
      <c r="R77" s="1">
        <v>1</v>
      </c>
    </row>
    <row r="78" spans="1:18" x14ac:dyDescent="0.8">
      <c r="F78" s="1" t="s">
        <v>24</v>
      </c>
      <c r="G78" s="1" t="s">
        <v>20</v>
      </c>
      <c r="H78" s="1" t="s">
        <v>23</v>
      </c>
      <c r="I78" s="1">
        <v>2</v>
      </c>
      <c r="J78" s="1">
        <v>35</v>
      </c>
      <c r="K78" s="1" t="s">
        <v>26</v>
      </c>
      <c r="L78" s="1">
        <v>4</v>
      </c>
      <c r="M78" s="1" t="s">
        <v>36</v>
      </c>
      <c r="N78" s="1">
        <v>4312</v>
      </c>
      <c r="O78" s="1" t="str" cm="1">
        <f t="array" ref="O78">_xlfn.IFS(Attrition[[#This Row],[MonthlyIncome]] &lt; 3000, "Less than 3000", Attrition[[#This Row],[MonthlyIncome]] &lt; 5000,  "3k-5k", Attrition[[#This Row],[MonthlyIncome]] &lt; 8000, "5k-8k", Attrition[[#This Row],[MonthlyIncome]] &gt; 8000, "More than 8k")</f>
        <v>3k-5k</v>
      </c>
      <c r="P78" s="1">
        <v>15</v>
      </c>
      <c r="Q78" s="1">
        <v>13</v>
      </c>
      <c r="R78" s="1">
        <v>2</v>
      </c>
    </row>
    <row r="79" spans="1:18" x14ac:dyDescent="0.8">
      <c r="F79" s="1" t="s">
        <v>24</v>
      </c>
      <c r="G79" s="1" t="s">
        <v>25</v>
      </c>
      <c r="H79" s="1" t="s">
        <v>35</v>
      </c>
      <c r="I79" s="1">
        <v>3</v>
      </c>
      <c r="J79" s="1">
        <v>45</v>
      </c>
      <c r="K79" s="1" t="s">
        <v>26</v>
      </c>
      <c r="L79" s="1">
        <v>4</v>
      </c>
      <c r="M79" s="1" t="s">
        <v>28</v>
      </c>
      <c r="N79" s="1">
        <v>13245</v>
      </c>
      <c r="O79" s="1" t="str" cm="1">
        <f t="array" ref="O79">_xlfn.IFS(Attrition[[#This Row],[MonthlyIncome]] &lt; 3000, "Less than 3000", Attrition[[#This Row],[MonthlyIncome]] &lt; 5000,  "3k-5k", Attrition[[#This Row],[MonthlyIncome]] &lt; 8000, "5k-8k", Attrition[[#This Row],[MonthlyIncome]] &gt; 8000, "More than 8k")</f>
        <v>More than 8k</v>
      </c>
      <c r="P79" s="1">
        <v>0</v>
      </c>
      <c r="Q79" s="1">
        <v>0</v>
      </c>
      <c r="R79" s="1">
        <v>0</v>
      </c>
    </row>
    <row r="80" spans="1:18" x14ac:dyDescent="0.8">
      <c r="F80" s="1" t="s">
        <v>24</v>
      </c>
      <c r="G80" s="1" t="s">
        <v>25</v>
      </c>
      <c r="H80" s="1" t="s">
        <v>35</v>
      </c>
      <c r="I80" s="1">
        <v>3</v>
      </c>
      <c r="J80" s="1">
        <v>37</v>
      </c>
      <c r="K80" s="1" t="s">
        <v>26</v>
      </c>
      <c r="L80" s="1">
        <v>4</v>
      </c>
      <c r="M80" s="1" t="s">
        <v>30</v>
      </c>
      <c r="N80" s="1">
        <v>13664</v>
      </c>
      <c r="O80" s="1" t="str" cm="1">
        <f t="array" ref="O80">_xlfn.IFS(Attrition[[#This Row],[MonthlyIncome]] &lt; 3000, "Less than 3000", Attrition[[#This Row],[MonthlyIncome]] &lt; 5000,  "3k-5k", Attrition[[#This Row],[MonthlyIncome]] &lt; 8000, "5k-8k", Attrition[[#This Row],[MonthlyIncome]] &gt; 8000, "More than 8k")</f>
        <v>More than 8k</v>
      </c>
      <c r="P80" s="1">
        <v>5</v>
      </c>
      <c r="Q80" s="1">
        <v>2</v>
      </c>
      <c r="R80" s="1">
        <v>0</v>
      </c>
    </row>
    <row r="81" spans="6:18" x14ac:dyDescent="0.8">
      <c r="F81" s="1" t="s">
        <v>24</v>
      </c>
      <c r="G81" s="1" t="s">
        <v>38</v>
      </c>
      <c r="H81" s="1" t="s">
        <v>38</v>
      </c>
      <c r="I81" s="1">
        <v>2</v>
      </c>
      <c r="J81" s="1">
        <v>46</v>
      </c>
      <c r="K81" s="1" t="s">
        <v>26</v>
      </c>
      <c r="L81" s="1">
        <v>2</v>
      </c>
      <c r="M81" s="1" t="s">
        <v>30</v>
      </c>
      <c r="N81" s="1">
        <v>5021</v>
      </c>
      <c r="O81" s="1" t="str" cm="1">
        <f t="array" ref="O81">_xlfn.IFS(Attrition[[#This Row],[MonthlyIncome]] &lt; 3000, "Less than 3000", Attrition[[#This Row],[MonthlyIncome]] &lt; 5000,  "3k-5k", Attrition[[#This Row],[MonthlyIncome]] &lt; 8000, "5k-8k", Attrition[[#This Row],[MonthlyIncome]] &gt; 8000, "More than 8k")</f>
        <v>5k-8k</v>
      </c>
      <c r="P81" s="1">
        <v>4</v>
      </c>
      <c r="Q81" s="1">
        <v>2</v>
      </c>
      <c r="R81" s="1">
        <v>0</v>
      </c>
    </row>
    <row r="82" spans="6:18" x14ac:dyDescent="0.8">
      <c r="F82" s="1" t="s">
        <v>24</v>
      </c>
      <c r="G82" s="1" t="s">
        <v>25</v>
      </c>
      <c r="H82" s="1" t="s">
        <v>29</v>
      </c>
      <c r="I82" s="1">
        <v>2</v>
      </c>
      <c r="J82" s="1">
        <v>30</v>
      </c>
      <c r="K82" s="1" t="s">
        <v>26</v>
      </c>
      <c r="L82" s="1">
        <v>1</v>
      </c>
      <c r="M82" s="1" t="s">
        <v>21</v>
      </c>
      <c r="N82" s="1">
        <v>5126</v>
      </c>
      <c r="O82" s="1" t="str" cm="1">
        <f t="array" ref="O82">_xlfn.IFS(Attrition[[#This Row],[MonthlyIncome]] &lt; 3000, "Less than 3000", Attrition[[#This Row],[MonthlyIncome]] &lt; 5000,  "3k-5k", Attrition[[#This Row],[MonthlyIncome]] &lt; 8000, "5k-8k", Attrition[[#This Row],[MonthlyIncome]] &gt; 8000, "More than 8k")</f>
        <v>5k-8k</v>
      </c>
      <c r="P82" s="1">
        <v>10</v>
      </c>
      <c r="Q82" s="1">
        <v>8</v>
      </c>
      <c r="R82" s="1">
        <v>3</v>
      </c>
    </row>
    <row r="83" spans="6:18" x14ac:dyDescent="0.8">
      <c r="F83" s="1" t="s">
        <v>24</v>
      </c>
      <c r="G83" s="1" t="s">
        <v>25</v>
      </c>
      <c r="H83" s="1" t="s">
        <v>27</v>
      </c>
      <c r="I83" s="1">
        <v>1</v>
      </c>
      <c r="J83" s="1">
        <v>35</v>
      </c>
      <c r="K83" s="1" t="s">
        <v>26</v>
      </c>
      <c r="L83" s="1">
        <v>3</v>
      </c>
      <c r="M83" s="1" t="s">
        <v>30</v>
      </c>
      <c r="N83" s="1">
        <v>2859</v>
      </c>
      <c r="O83" s="1" t="str" cm="1">
        <f t="array" ref="O83">_xlfn.IFS(Attrition[[#This Row],[MonthlyIncome]] &lt; 3000, "Less than 3000", Attrition[[#This Row],[MonthlyIncome]] &lt; 5000,  "3k-5k", Attrition[[#This Row],[MonthlyIncome]] &lt; 8000, "5k-8k", Attrition[[#This Row],[MonthlyIncome]] &gt; 8000, "More than 8k")</f>
        <v>Less than 3000</v>
      </c>
      <c r="P83" s="1">
        <v>6</v>
      </c>
      <c r="Q83" s="1">
        <v>4</v>
      </c>
      <c r="R83" s="1">
        <v>0</v>
      </c>
    </row>
    <row r="84" spans="6:18" x14ac:dyDescent="0.8">
      <c r="F84" s="1" t="s">
        <v>24</v>
      </c>
      <c r="G84" s="1" t="s">
        <v>20</v>
      </c>
      <c r="H84" s="1" t="s">
        <v>23</v>
      </c>
      <c r="I84" s="1">
        <v>3</v>
      </c>
      <c r="J84" s="1">
        <v>55</v>
      </c>
      <c r="K84" s="1" t="s">
        <v>26</v>
      </c>
      <c r="L84" s="1">
        <v>2</v>
      </c>
      <c r="M84" s="1" t="s">
        <v>21</v>
      </c>
      <c r="N84" s="1">
        <v>10239</v>
      </c>
      <c r="O84" s="1" t="str" cm="1">
        <f t="array" ref="O84">_xlfn.IFS(Attrition[[#This Row],[MonthlyIncome]] &lt; 3000, "Less than 3000", Attrition[[#This Row],[MonthlyIncome]] &lt; 5000,  "3k-5k", Attrition[[#This Row],[MonthlyIncome]] &lt; 8000, "5k-8k", Attrition[[#This Row],[MonthlyIncome]] &gt; 8000, "More than 8k")</f>
        <v>More than 8k</v>
      </c>
      <c r="P84" s="1">
        <v>1</v>
      </c>
      <c r="Q84" s="1">
        <v>0</v>
      </c>
      <c r="R84" s="1">
        <v>1</v>
      </c>
    </row>
    <row r="85" spans="6:18" x14ac:dyDescent="0.8">
      <c r="F85" s="1" t="s">
        <v>24</v>
      </c>
      <c r="G85" s="1" t="s">
        <v>25</v>
      </c>
      <c r="H85" s="1" t="s">
        <v>27</v>
      </c>
      <c r="I85" s="1">
        <v>2</v>
      </c>
      <c r="J85" s="1">
        <v>38</v>
      </c>
      <c r="K85" s="1" t="s">
        <v>22</v>
      </c>
      <c r="L85" s="1">
        <v>3</v>
      </c>
      <c r="M85" s="1" t="s">
        <v>30</v>
      </c>
      <c r="N85" s="1">
        <v>5329</v>
      </c>
      <c r="O85" s="1" t="str" cm="1">
        <f t="array" ref="O85">_xlfn.IFS(Attrition[[#This Row],[MonthlyIncome]] &lt; 3000, "Less than 3000", Attrition[[#This Row],[MonthlyIncome]] &lt; 5000,  "3k-5k", Attrition[[#This Row],[MonthlyIncome]] &lt; 8000, "5k-8k", Attrition[[#This Row],[MonthlyIncome]] &gt; 8000, "More than 8k")</f>
        <v>5k-8k</v>
      </c>
      <c r="P85" s="1">
        <v>13</v>
      </c>
      <c r="Q85" s="1">
        <v>11</v>
      </c>
      <c r="R85" s="1">
        <v>1</v>
      </c>
    </row>
    <row r="86" spans="6:18" x14ac:dyDescent="0.8">
      <c r="F86" s="1" t="s">
        <v>24</v>
      </c>
      <c r="G86" s="1" t="s">
        <v>25</v>
      </c>
      <c r="H86" s="1" t="s">
        <v>31</v>
      </c>
      <c r="I86" s="1">
        <v>2</v>
      </c>
      <c r="J86" s="1">
        <v>34</v>
      </c>
      <c r="K86" s="1" t="s">
        <v>26</v>
      </c>
      <c r="L86" s="1">
        <v>2</v>
      </c>
      <c r="M86" s="1" t="s">
        <v>30</v>
      </c>
      <c r="N86" s="1">
        <v>4325</v>
      </c>
      <c r="O86" s="1" t="str" cm="1">
        <f t="array" ref="O86">_xlfn.IFS(Attrition[[#This Row],[MonthlyIncome]] &lt; 3000, "Less than 3000", Attrition[[#This Row],[MonthlyIncome]] &lt; 5000,  "3k-5k", Attrition[[#This Row],[MonthlyIncome]] &lt; 8000, "5k-8k", Attrition[[#This Row],[MonthlyIncome]] &gt; 8000, "More than 8k")</f>
        <v>3k-5k</v>
      </c>
      <c r="P86" s="1">
        <v>5</v>
      </c>
      <c r="Q86" s="1">
        <v>2</v>
      </c>
      <c r="R86" s="1">
        <v>1</v>
      </c>
    </row>
    <row r="87" spans="6:18" x14ac:dyDescent="0.8">
      <c r="F87" s="1" t="s">
        <v>24</v>
      </c>
      <c r="G87" s="1" t="s">
        <v>25</v>
      </c>
      <c r="H87" s="1" t="s">
        <v>31</v>
      </c>
      <c r="I87" s="1">
        <v>3</v>
      </c>
      <c r="J87" s="1">
        <v>56</v>
      </c>
      <c r="K87" s="1" t="s">
        <v>26</v>
      </c>
      <c r="L87" s="1">
        <v>3</v>
      </c>
      <c r="M87" s="1" t="s">
        <v>21</v>
      </c>
      <c r="N87" s="1">
        <v>7260</v>
      </c>
      <c r="O87" s="1" t="str" cm="1">
        <f t="array" ref="O87">_xlfn.IFS(Attrition[[#This Row],[MonthlyIncome]] &lt; 3000, "Less than 3000", Attrition[[#This Row],[MonthlyIncome]] &lt; 5000,  "3k-5k", Attrition[[#This Row],[MonthlyIncome]] &lt; 8000, "5k-8k", Attrition[[#This Row],[MonthlyIncome]] &gt; 8000, "More than 8k")</f>
        <v>5k-8k</v>
      </c>
      <c r="P87" s="1">
        <v>6</v>
      </c>
      <c r="Q87" s="1">
        <v>4</v>
      </c>
      <c r="R87" s="1">
        <v>0</v>
      </c>
    </row>
    <row r="88" spans="6:18" x14ac:dyDescent="0.8">
      <c r="F88" s="1" t="s">
        <v>24</v>
      </c>
      <c r="G88" s="1" t="s">
        <v>20</v>
      </c>
      <c r="H88" s="1" t="s">
        <v>34</v>
      </c>
      <c r="I88" s="1">
        <v>1</v>
      </c>
      <c r="J88" s="1">
        <v>23</v>
      </c>
      <c r="K88" s="1" t="s">
        <v>26</v>
      </c>
      <c r="L88" s="1">
        <v>1</v>
      </c>
      <c r="M88" s="1" t="s">
        <v>37</v>
      </c>
      <c r="N88" s="1">
        <v>2322</v>
      </c>
      <c r="O88" s="1" t="str" cm="1">
        <f t="array" ref="O88">_xlfn.IFS(Attrition[[#This Row],[MonthlyIncome]] &lt; 3000, "Less than 3000", Attrition[[#This Row],[MonthlyIncome]] &lt; 5000,  "3k-5k", Attrition[[#This Row],[MonthlyIncome]] &lt; 8000, "5k-8k", Attrition[[#This Row],[MonthlyIncome]] &gt; 8000, "More than 8k")</f>
        <v>Less than 3000</v>
      </c>
      <c r="P88" s="1">
        <v>0</v>
      </c>
      <c r="Q88" s="1">
        <v>0</v>
      </c>
      <c r="R88" s="1">
        <v>0</v>
      </c>
    </row>
    <row r="89" spans="6:18" x14ac:dyDescent="0.8">
      <c r="F89" s="1" t="s">
        <v>24</v>
      </c>
      <c r="G89" s="1" t="s">
        <v>25</v>
      </c>
      <c r="H89" s="1" t="s">
        <v>29</v>
      </c>
      <c r="I89" s="1">
        <v>1</v>
      </c>
      <c r="J89" s="1">
        <v>51</v>
      </c>
      <c r="K89" s="1" t="s">
        <v>26</v>
      </c>
      <c r="L89" s="1">
        <v>4</v>
      </c>
      <c r="M89" s="1" t="s">
        <v>21</v>
      </c>
      <c r="N89" s="1">
        <v>2075</v>
      </c>
      <c r="O89" s="1" t="str" cm="1">
        <f t="array" ref="O89">_xlfn.IFS(Attrition[[#This Row],[MonthlyIncome]] &lt; 3000, "Less than 3000", Attrition[[#This Row],[MonthlyIncome]] &lt; 5000,  "3k-5k", Attrition[[#This Row],[MonthlyIncome]] &lt; 8000, "5k-8k", Attrition[[#This Row],[MonthlyIncome]] &gt; 8000, "More than 8k")</f>
        <v>Less than 3000</v>
      </c>
      <c r="P89" s="1">
        <v>4</v>
      </c>
      <c r="Q89" s="1">
        <v>2</v>
      </c>
      <c r="R89" s="1">
        <v>0</v>
      </c>
    </row>
    <row r="90" spans="6:18" x14ac:dyDescent="0.8">
      <c r="F90" s="1" t="s">
        <v>24</v>
      </c>
      <c r="G90" s="1" t="s">
        <v>25</v>
      </c>
      <c r="H90" s="1" t="s">
        <v>32</v>
      </c>
      <c r="I90" s="1">
        <v>2</v>
      </c>
      <c r="J90" s="1">
        <v>30</v>
      </c>
      <c r="K90" s="1" t="s">
        <v>26</v>
      </c>
      <c r="L90" s="1">
        <v>3</v>
      </c>
      <c r="M90" s="1" t="s">
        <v>21</v>
      </c>
      <c r="N90" s="1">
        <v>4152</v>
      </c>
      <c r="O90" s="1" t="str" cm="1">
        <f t="array" ref="O90">_xlfn.IFS(Attrition[[#This Row],[MonthlyIncome]] &lt; 3000, "Less than 3000", Attrition[[#This Row],[MonthlyIncome]] &lt; 5000,  "3k-5k", Attrition[[#This Row],[MonthlyIncome]] &lt; 8000, "5k-8k", Attrition[[#This Row],[MonthlyIncome]] &gt; 8000, "More than 8k")</f>
        <v>3k-5k</v>
      </c>
      <c r="P90" s="1">
        <v>11</v>
      </c>
      <c r="Q90" s="1">
        <v>10</v>
      </c>
      <c r="R90" s="1">
        <v>10</v>
      </c>
    </row>
    <row r="91" spans="6:18" x14ac:dyDescent="0.8">
      <c r="F91" s="1" t="s">
        <v>19</v>
      </c>
      <c r="G91" s="1" t="s">
        <v>20</v>
      </c>
      <c r="H91" s="1" t="s">
        <v>23</v>
      </c>
      <c r="I91" s="1">
        <v>3</v>
      </c>
      <c r="J91" s="1">
        <v>46</v>
      </c>
      <c r="K91" s="1" t="s">
        <v>26</v>
      </c>
      <c r="L91" s="1">
        <v>2</v>
      </c>
      <c r="M91" s="1" t="s">
        <v>30</v>
      </c>
      <c r="N91" s="1">
        <v>9619</v>
      </c>
      <c r="O91" s="1" t="str" cm="1">
        <f t="array" ref="O91">_xlfn.IFS(Attrition[[#This Row],[MonthlyIncome]] &lt; 3000, "Less than 3000", Attrition[[#This Row],[MonthlyIncome]] &lt; 5000,  "3k-5k", Attrition[[#This Row],[MonthlyIncome]] &lt; 8000, "5k-8k", Attrition[[#This Row],[MonthlyIncome]] &gt; 8000, "More than 8k")</f>
        <v>More than 8k</v>
      </c>
      <c r="P91" s="1">
        <v>9</v>
      </c>
      <c r="Q91" s="1">
        <v>8</v>
      </c>
      <c r="R91" s="1">
        <v>4</v>
      </c>
    </row>
    <row r="92" spans="6:18" x14ac:dyDescent="0.8">
      <c r="F92" s="1" t="s">
        <v>24</v>
      </c>
      <c r="G92" s="1" t="s">
        <v>25</v>
      </c>
      <c r="H92" s="1" t="s">
        <v>32</v>
      </c>
      <c r="I92" s="1">
        <v>4</v>
      </c>
      <c r="J92" s="1">
        <v>40</v>
      </c>
      <c r="K92" s="1" t="s">
        <v>26</v>
      </c>
      <c r="L92" s="1">
        <v>4</v>
      </c>
      <c r="M92" s="1" t="s">
        <v>21</v>
      </c>
      <c r="N92" s="1">
        <v>13503</v>
      </c>
      <c r="O92" s="1" t="str" cm="1">
        <f t="array" ref="O92">_xlfn.IFS(Attrition[[#This Row],[MonthlyIncome]] &lt; 3000, "Less than 3000", Attrition[[#This Row],[MonthlyIncome]] &lt; 5000,  "3k-5k", Attrition[[#This Row],[MonthlyIncome]] &lt; 8000, "5k-8k", Attrition[[#This Row],[MonthlyIncome]] &gt; 8000, "More than 8k")</f>
        <v>More than 8k</v>
      </c>
      <c r="P92" s="1">
        <v>22</v>
      </c>
      <c r="Q92" s="1">
        <v>3</v>
      </c>
      <c r="R92" s="1">
        <v>11</v>
      </c>
    </row>
    <row r="93" spans="6:18" x14ac:dyDescent="0.8">
      <c r="F93" s="1" t="s">
        <v>24</v>
      </c>
      <c r="G93" s="1" t="s">
        <v>20</v>
      </c>
      <c r="H93" s="1" t="s">
        <v>23</v>
      </c>
      <c r="I93" s="1">
        <v>2</v>
      </c>
      <c r="J93" s="1">
        <v>51</v>
      </c>
      <c r="K93" s="1" t="s">
        <v>26</v>
      </c>
      <c r="L93" s="1">
        <v>4</v>
      </c>
      <c r="M93" s="1" t="s">
        <v>36</v>
      </c>
      <c r="N93" s="1">
        <v>5441</v>
      </c>
      <c r="O93" s="1" t="str" cm="1">
        <f t="array" ref="O93">_xlfn.IFS(Attrition[[#This Row],[MonthlyIncome]] &lt; 3000, "Less than 3000", Attrition[[#This Row],[MonthlyIncome]] &lt; 5000,  "3k-5k", Attrition[[#This Row],[MonthlyIncome]] &lt; 8000, "5k-8k", Attrition[[#This Row],[MonthlyIncome]] &gt; 8000, "More than 8k")</f>
        <v>5k-8k</v>
      </c>
      <c r="P93" s="1">
        <v>10</v>
      </c>
      <c r="Q93" s="1">
        <v>7</v>
      </c>
      <c r="R93" s="1">
        <v>1</v>
      </c>
    </row>
    <row r="94" spans="6:18" x14ac:dyDescent="0.8">
      <c r="F94" s="1" t="s">
        <v>24</v>
      </c>
      <c r="G94" s="1" t="s">
        <v>20</v>
      </c>
      <c r="H94" s="1" t="s">
        <v>23</v>
      </c>
      <c r="I94" s="1">
        <v>2</v>
      </c>
      <c r="J94" s="1">
        <v>30</v>
      </c>
      <c r="K94" s="1" t="s">
        <v>22</v>
      </c>
      <c r="L94" s="1">
        <v>2</v>
      </c>
      <c r="M94" s="1" t="s">
        <v>30</v>
      </c>
      <c r="N94" s="1">
        <v>5209</v>
      </c>
      <c r="O94" s="1" t="str" cm="1">
        <f t="array" ref="O94">_xlfn.IFS(Attrition[[#This Row],[MonthlyIncome]] &lt; 3000, "Less than 3000", Attrition[[#This Row],[MonthlyIncome]] &lt; 5000,  "3k-5k", Attrition[[#This Row],[MonthlyIncome]] &lt; 8000, "5k-8k", Attrition[[#This Row],[MonthlyIncome]] &gt; 8000, "More than 8k")</f>
        <v>5k-8k</v>
      </c>
      <c r="P94" s="1">
        <v>11</v>
      </c>
      <c r="Q94" s="1">
        <v>8</v>
      </c>
      <c r="R94" s="1">
        <v>2</v>
      </c>
    </row>
    <row r="95" spans="6:18" x14ac:dyDescent="0.8">
      <c r="F95" s="1" t="s">
        <v>24</v>
      </c>
      <c r="G95" s="1" t="s">
        <v>25</v>
      </c>
      <c r="H95" s="1" t="s">
        <v>32</v>
      </c>
      <c r="I95" s="1">
        <v>3</v>
      </c>
      <c r="J95" s="1">
        <v>46</v>
      </c>
      <c r="K95" s="1" t="s">
        <v>26</v>
      </c>
      <c r="L95" s="1">
        <v>3</v>
      </c>
      <c r="M95" s="1" t="s">
        <v>30</v>
      </c>
      <c r="N95" s="1">
        <v>10673</v>
      </c>
      <c r="O95" s="1" t="str" cm="1">
        <f t="array" ref="O95">_xlfn.IFS(Attrition[[#This Row],[MonthlyIncome]] &lt; 3000, "Less than 3000", Attrition[[#This Row],[MonthlyIncome]] &lt; 5000,  "3k-5k", Attrition[[#This Row],[MonthlyIncome]] &lt; 8000, "5k-8k", Attrition[[#This Row],[MonthlyIncome]] &gt; 8000, "More than 8k")</f>
        <v>More than 8k</v>
      </c>
      <c r="P95" s="1">
        <v>10</v>
      </c>
      <c r="Q95" s="1">
        <v>9</v>
      </c>
      <c r="R95" s="1">
        <v>9</v>
      </c>
    </row>
    <row r="96" spans="6:18" x14ac:dyDescent="0.8">
      <c r="F96" s="1" t="s">
        <v>24</v>
      </c>
      <c r="G96" s="1" t="s">
        <v>20</v>
      </c>
      <c r="H96" s="1" t="s">
        <v>23</v>
      </c>
      <c r="I96" s="1">
        <v>2</v>
      </c>
      <c r="J96" s="1">
        <v>32</v>
      </c>
      <c r="K96" s="1" t="s">
        <v>26</v>
      </c>
      <c r="L96" s="1">
        <v>4</v>
      </c>
      <c r="M96" s="1" t="s">
        <v>30</v>
      </c>
      <c r="N96" s="1">
        <v>5010</v>
      </c>
      <c r="O96" s="1" t="str" cm="1">
        <f t="array" ref="O96">_xlfn.IFS(Attrition[[#This Row],[MonthlyIncome]] &lt; 3000, "Less than 3000", Attrition[[#This Row],[MonthlyIncome]] &lt; 5000,  "3k-5k", Attrition[[#This Row],[MonthlyIncome]] &lt; 8000, "5k-8k", Attrition[[#This Row],[MonthlyIncome]] &gt; 8000, "More than 8k")</f>
        <v>5k-8k</v>
      </c>
      <c r="P96" s="1">
        <v>11</v>
      </c>
      <c r="Q96" s="1">
        <v>8</v>
      </c>
      <c r="R96" s="1">
        <v>5</v>
      </c>
    </row>
    <row r="97" spans="6:18" x14ac:dyDescent="0.8">
      <c r="F97" s="1" t="s">
        <v>24</v>
      </c>
      <c r="G97" s="1" t="s">
        <v>25</v>
      </c>
      <c r="H97" s="1" t="s">
        <v>35</v>
      </c>
      <c r="I97" s="1">
        <v>3</v>
      </c>
      <c r="J97" s="1">
        <v>54</v>
      </c>
      <c r="K97" s="1" t="s">
        <v>22</v>
      </c>
      <c r="L97" s="1">
        <v>4</v>
      </c>
      <c r="M97" s="1" t="s">
        <v>37</v>
      </c>
      <c r="N97" s="1">
        <v>13549</v>
      </c>
      <c r="O97" s="1" t="str" cm="1">
        <f t="array" ref="O97">_xlfn.IFS(Attrition[[#This Row],[MonthlyIncome]] &lt; 3000, "Less than 3000", Attrition[[#This Row],[MonthlyIncome]] &lt; 5000,  "3k-5k", Attrition[[#This Row],[MonthlyIncome]] &lt; 8000, "5k-8k", Attrition[[#This Row],[MonthlyIncome]] &gt; 8000, "More than 8k")</f>
        <v>More than 8k</v>
      </c>
      <c r="P97" s="1">
        <v>4</v>
      </c>
      <c r="Q97" s="1">
        <v>3</v>
      </c>
      <c r="R97" s="1">
        <v>0</v>
      </c>
    </row>
    <row r="98" spans="6:18" x14ac:dyDescent="0.8">
      <c r="F98" s="1" t="s">
        <v>24</v>
      </c>
      <c r="G98" s="1" t="s">
        <v>20</v>
      </c>
      <c r="H98" s="1" t="s">
        <v>23</v>
      </c>
      <c r="I98" s="1">
        <v>2</v>
      </c>
      <c r="J98" s="1">
        <v>24</v>
      </c>
      <c r="K98" s="1" t="s">
        <v>22</v>
      </c>
      <c r="L98" s="1">
        <v>2</v>
      </c>
      <c r="M98" s="1" t="s">
        <v>28</v>
      </c>
      <c r="N98" s="1">
        <v>4999</v>
      </c>
      <c r="O98" s="1" t="str" cm="1">
        <f t="array" ref="O98">_xlfn.IFS(Attrition[[#This Row],[MonthlyIncome]] &lt; 3000, "Less than 3000", Attrition[[#This Row],[MonthlyIncome]] &lt; 5000,  "3k-5k", Attrition[[#This Row],[MonthlyIncome]] &lt; 8000, "5k-8k", Attrition[[#This Row],[MonthlyIncome]] &gt; 8000, "More than 8k")</f>
        <v>3k-5k</v>
      </c>
      <c r="P98" s="1">
        <v>3</v>
      </c>
      <c r="Q98" s="1">
        <v>2</v>
      </c>
      <c r="R98" s="1">
        <v>0</v>
      </c>
    </row>
    <row r="99" spans="6:18" x14ac:dyDescent="0.8">
      <c r="F99" s="1" t="s">
        <v>24</v>
      </c>
      <c r="G99" s="1" t="s">
        <v>20</v>
      </c>
      <c r="H99" s="1" t="s">
        <v>23</v>
      </c>
      <c r="I99" s="1">
        <v>2</v>
      </c>
      <c r="J99" s="1">
        <v>28</v>
      </c>
      <c r="K99" s="1" t="s">
        <v>26</v>
      </c>
      <c r="L99" s="1">
        <v>3</v>
      </c>
      <c r="M99" s="1" t="s">
        <v>30</v>
      </c>
      <c r="N99" s="1">
        <v>4221</v>
      </c>
      <c r="O99" s="1" t="str" cm="1">
        <f t="array" ref="O99">_xlfn.IFS(Attrition[[#This Row],[MonthlyIncome]] &lt; 3000, "Less than 3000", Attrition[[#This Row],[MonthlyIncome]] &lt; 5000,  "3k-5k", Attrition[[#This Row],[MonthlyIncome]] &lt; 8000, "5k-8k", Attrition[[#This Row],[MonthlyIncome]] &gt; 8000, "More than 8k")</f>
        <v>3k-5k</v>
      </c>
      <c r="P99" s="1">
        <v>5</v>
      </c>
      <c r="Q99" s="1">
        <v>4</v>
      </c>
      <c r="R99" s="1">
        <v>0</v>
      </c>
    </row>
    <row r="100" spans="6:18" x14ac:dyDescent="0.8">
      <c r="F100" s="1" t="s">
        <v>24</v>
      </c>
      <c r="G100" s="1" t="s">
        <v>20</v>
      </c>
      <c r="H100" s="1" t="s">
        <v>23</v>
      </c>
      <c r="I100" s="1">
        <v>4</v>
      </c>
      <c r="J100" s="1">
        <v>58</v>
      </c>
      <c r="K100" s="1" t="s">
        <v>26</v>
      </c>
      <c r="L100" s="1">
        <v>4</v>
      </c>
      <c r="M100" s="1" t="s">
        <v>30</v>
      </c>
      <c r="N100" s="1">
        <v>13872</v>
      </c>
      <c r="O100" s="1" t="str" cm="1">
        <f t="array" ref="O100">_xlfn.IFS(Attrition[[#This Row],[MonthlyIncome]] &lt; 3000, "Less than 3000", Attrition[[#This Row],[MonthlyIncome]] &lt; 5000,  "3k-5k", Attrition[[#This Row],[MonthlyIncome]] &lt; 8000, "5k-8k", Attrition[[#This Row],[MonthlyIncome]] &gt; 8000, "More than 8k")</f>
        <v>More than 8k</v>
      </c>
      <c r="P100" s="1">
        <v>37</v>
      </c>
      <c r="Q100" s="1">
        <v>10</v>
      </c>
      <c r="R100" s="1">
        <v>1</v>
      </c>
    </row>
    <row r="101" spans="6:18" x14ac:dyDescent="0.8">
      <c r="F101" s="1" t="s">
        <v>24</v>
      </c>
      <c r="G101" s="1" t="s">
        <v>25</v>
      </c>
      <c r="H101" s="1" t="s">
        <v>29</v>
      </c>
      <c r="I101" s="1">
        <v>2</v>
      </c>
      <c r="J101" s="1">
        <v>44</v>
      </c>
      <c r="K101" s="1" t="s">
        <v>26</v>
      </c>
      <c r="L101" s="1">
        <v>3</v>
      </c>
      <c r="M101" s="1" t="s">
        <v>30</v>
      </c>
      <c r="N101" s="1">
        <v>2042</v>
      </c>
      <c r="O101" s="1" t="str" cm="1">
        <f t="array" ref="O101">_xlfn.IFS(Attrition[[#This Row],[MonthlyIncome]] &lt; 3000, "Less than 3000", Attrition[[#This Row],[MonthlyIncome]] &lt; 5000,  "3k-5k", Attrition[[#This Row],[MonthlyIncome]] &lt; 8000, "5k-8k", Attrition[[#This Row],[MonthlyIncome]] &gt; 8000, "More than 8k")</f>
        <v>Less than 3000</v>
      </c>
      <c r="P101" s="1">
        <v>3</v>
      </c>
      <c r="Q101" s="1">
        <v>2</v>
      </c>
      <c r="R101" s="1">
        <v>1</v>
      </c>
    </row>
    <row r="102" spans="6:18" x14ac:dyDescent="0.8">
      <c r="F102" s="1" t="s">
        <v>19</v>
      </c>
      <c r="G102" s="1" t="s">
        <v>38</v>
      </c>
      <c r="H102" s="1" t="s">
        <v>38</v>
      </c>
      <c r="I102" s="1">
        <v>1</v>
      </c>
      <c r="J102" s="1">
        <v>37</v>
      </c>
      <c r="K102" s="1" t="s">
        <v>26</v>
      </c>
      <c r="L102" s="1">
        <v>4</v>
      </c>
      <c r="M102" s="1" t="s">
        <v>38</v>
      </c>
      <c r="N102" s="1">
        <v>2073</v>
      </c>
      <c r="O102" s="1" t="str" cm="1">
        <f t="array" ref="O102">_xlfn.IFS(Attrition[[#This Row],[MonthlyIncome]] &lt; 3000, "Less than 3000", Attrition[[#This Row],[MonthlyIncome]] &lt; 5000,  "3k-5k", Attrition[[#This Row],[MonthlyIncome]] &lt; 8000, "5k-8k", Attrition[[#This Row],[MonthlyIncome]] &gt; 8000, "More than 8k")</f>
        <v>Less than 3000</v>
      </c>
      <c r="P102" s="1">
        <v>3</v>
      </c>
      <c r="Q102" s="1">
        <v>2</v>
      </c>
      <c r="R102" s="1">
        <v>0</v>
      </c>
    </row>
    <row r="103" spans="6:18" x14ac:dyDescent="0.8">
      <c r="F103" s="1" t="s">
        <v>24</v>
      </c>
      <c r="G103" s="1" t="s">
        <v>25</v>
      </c>
      <c r="H103" s="1" t="s">
        <v>27</v>
      </c>
      <c r="I103" s="1">
        <v>1</v>
      </c>
      <c r="J103" s="1">
        <v>32</v>
      </c>
      <c r="K103" s="1" t="s">
        <v>26</v>
      </c>
      <c r="L103" s="1">
        <v>1</v>
      </c>
      <c r="M103" s="1" t="s">
        <v>21</v>
      </c>
      <c r="N103" s="1">
        <v>2956</v>
      </c>
      <c r="O103" s="1" t="str" cm="1">
        <f t="array" ref="O103">_xlfn.IFS(Attrition[[#This Row],[MonthlyIncome]] &lt; 3000, "Less than 3000", Attrition[[#This Row],[MonthlyIncome]] &lt; 5000,  "3k-5k", Attrition[[#This Row],[MonthlyIncome]] &lt; 8000, "5k-8k", Attrition[[#This Row],[MonthlyIncome]] &gt; 8000, "More than 8k")</f>
        <v>Less than 3000</v>
      </c>
      <c r="P103" s="1">
        <v>1</v>
      </c>
      <c r="Q103" s="1">
        <v>0</v>
      </c>
      <c r="R103" s="1">
        <v>0</v>
      </c>
    </row>
    <row r="104" spans="6:18" x14ac:dyDescent="0.8">
      <c r="F104" s="1" t="s">
        <v>19</v>
      </c>
      <c r="G104" s="1" t="s">
        <v>25</v>
      </c>
      <c r="H104" s="1" t="s">
        <v>29</v>
      </c>
      <c r="I104" s="1">
        <v>1</v>
      </c>
      <c r="J104" s="1">
        <v>20</v>
      </c>
      <c r="K104" s="1" t="s">
        <v>22</v>
      </c>
      <c r="L104" s="1">
        <v>3</v>
      </c>
      <c r="M104" s="1" t="s">
        <v>21</v>
      </c>
      <c r="N104" s="1">
        <v>2926</v>
      </c>
      <c r="O104" s="1" t="str" cm="1">
        <f t="array" ref="O104">_xlfn.IFS(Attrition[[#This Row],[MonthlyIncome]] &lt; 3000, "Less than 3000", Attrition[[#This Row],[MonthlyIncome]] &lt; 5000,  "3k-5k", Attrition[[#This Row],[MonthlyIncome]] &lt; 8000, "5k-8k", Attrition[[#This Row],[MonthlyIncome]] &gt; 8000, "More than 8k")</f>
        <v>Less than 3000</v>
      </c>
      <c r="P104" s="1">
        <v>1</v>
      </c>
      <c r="Q104" s="1">
        <v>0</v>
      </c>
      <c r="R104" s="1">
        <v>1</v>
      </c>
    </row>
    <row r="105" spans="6:18" x14ac:dyDescent="0.8">
      <c r="F105" s="1" t="s">
        <v>24</v>
      </c>
      <c r="G105" s="1" t="s">
        <v>25</v>
      </c>
      <c r="H105" s="1" t="s">
        <v>27</v>
      </c>
      <c r="I105" s="1">
        <v>2</v>
      </c>
      <c r="J105" s="1">
        <v>34</v>
      </c>
      <c r="K105" s="1" t="s">
        <v>22</v>
      </c>
      <c r="L105" s="1">
        <v>4</v>
      </c>
      <c r="M105" s="1" t="s">
        <v>28</v>
      </c>
      <c r="N105" s="1">
        <v>4809</v>
      </c>
      <c r="O105" s="1" t="str" cm="1">
        <f t="array" ref="O105">_xlfn.IFS(Attrition[[#This Row],[MonthlyIncome]] &lt; 3000, "Less than 3000", Attrition[[#This Row],[MonthlyIncome]] &lt; 5000,  "3k-5k", Attrition[[#This Row],[MonthlyIncome]] &lt; 8000, "5k-8k", Attrition[[#This Row],[MonthlyIncome]] &gt; 8000, "More than 8k")</f>
        <v>3k-5k</v>
      </c>
      <c r="P105" s="1">
        <v>16</v>
      </c>
      <c r="Q105" s="1">
        <v>13</v>
      </c>
      <c r="R105" s="1">
        <v>2</v>
      </c>
    </row>
    <row r="106" spans="6:18" x14ac:dyDescent="0.8">
      <c r="F106" s="1" t="s">
        <v>24</v>
      </c>
      <c r="G106" s="1" t="s">
        <v>25</v>
      </c>
      <c r="H106" s="1" t="s">
        <v>32</v>
      </c>
      <c r="I106" s="1">
        <v>2</v>
      </c>
      <c r="J106" s="1">
        <v>37</v>
      </c>
      <c r="K106" s="1" t="s">
        <v>26</v>
      </c>
      <c r="L106" s="1">
        <v>2</v>
      </c>
      <c r="M106" s="1" t="s">
        <v>21</v>
      </c>
      <c r="N106" s="1">
        <v>5163</v>
      </c>
      <c r="O106" s="1" t="str" cm="1">
        <f t="array" ref="O106">_xlfn.IFS(Attrition[[#This Row],[MonthlyIncome]] &lt; 3000, "Less than 3000", Attrition[[#This Row],[MonthlyIncome]] &lt; 5000,  "3k-5k", Attrition[[#This Row],[MonthlyIncome]] &lt; 8000, "5k-8k", Attrition[[#This Row],[MonthlyIncome]] &gt; 8000, "More than 8k")</f>
        <v>5k-8k</v>
      </c>
      <c r="P106" s="1">
        <v>1</v>
      </c>
      <c r="Q106" s="1">
        <v>0</v>
      </c>
      <c r="R106" s="1">
        <v>0</v>
      </c>
    </row>
    <row r="107" spans="6:18" x14ac:dyDescent="0.8">
      <c r="F107" s="1" t="s">
        <v>24</v>
      </c>
      <c r="G107" s="1" t="s">
        <v>38</v>
      </c>
      <c r="H107" s="1" t="s">
        <v>33</v>
      </c>
      <c r="I107" s="1">
        <v>5</v>
      </c>
      <c r="J107" s="1">
        <v>59</v>
      </c>
      <c r="K107" s="1" t="s">
        <v>22</v>
      </c>
      <c r="L107" s="1">
        <v>4</v>
      </c>
      <c r="M107" s="1" t="s">
        <v>38</v>
      </c>
      <c r="N107" s="1">
        <v>18844</v>
      </c>
      <c r="O107" s="1" t="str" cm="1">
        <f t="array" ref="O107">_xlfn.IFS(Attrition[[#This Row],[MonthlyIncome]] &lt; 3000, "Less than 3000", Attrition[[#This Row],[MonthlyIncome]] &lt; 5000,  "3k-5k", Attrition[[#This Row],[MonthlyIncome]] &lt; 8000, "5k-8k", Attrition[[#This Row],[MonthlyIncome]] &gt; 8000, "More than 8k")</f>
        <v>More than 8k</v>
      </c>
      <c r="P107" s="1">
        <v>3</v>
      </c>
      <c r="Q107" s="1">
        <v>2</v>
      </c>
      <c r="R107" s="1">
        <v>2</v>
      </c>
    </row>
    <row r="108" spans="6:18" x14ac:dyDescent="0.8">
      <c r="F108" s="1" t="s">
        <v>24</v>
      </c>
      <c r="G108" s="1" t="s">
        <v>25</v>
      </c>
      <c r="H108" s="1" t="s">
        <v>35</v>
      </c>
      <c r="I108" s="1">
        <v>5</v>
      </c>
      <c r="J108" s="1">
        <v>50</v>
      </c>
      <c r="K108" s="1" t="s">
        <v>22</v>
      </c>
      <c r="L108" s="1">
        <v>3</v>
      </c>
      <c r="M108" s="1" t="s">
        <v>21</v>
      </c>
      <c r="N108" s="1">
        <v>18172</v>
      </c>
      <c r="O108" s="1" t="str" cm="1">
        <f t="array" ref="O108">_xlfn.IFS(Attrition[[#This Row],[MonthlyIncome]] &lt; 3000, "Less than 3000", Attrition[[#This Row],[MonthlyIncome]] &lt; 5000,  "3k-5k", Attrition[[#This Row],[MonthlyIncome]] &lt; 8000, "5k-8k", Attrition[[#This Row],[MonthlyIncome]] &gt; 8000, "More than 8k")</f>
        <v>More than 8k</v>
      </c>
      <c r="P108" s="1">
        <v>8</v>
      </c>
      <c r="Q108" s="1">
        <v>3</v>
      </c>
      <c r="R108" s="1">
        <v>0</v>
      </c>
    </row>
    <row r="109" spans="6:18" x14ac:dyDescent="0.8">
      <c r="F109" s="1" t="s">
        <v>19</v>
      </c>
      <c r="G109" s="1" t="s">
        <v>20</v>
      </c>
      <c r="H109" s="1" t="s">
        <v>23</v>
      </c>
      <c r="I109" s="1">
        <v>2</v>
      </c>
      <c r="J109" s="1">
        <v>25</v>
      </c>
      <c r="K109" s="1" t="s">
        <v>26</v>
      </c>
      <c r="L109" s="1">
        <v>3</v>
      </c>
      <c r="M109" s="1" t="s">
        <v>36</v>
      </c>
      <c r="N109" s="1">
        <v>5744</v>
      </c>
      <c r="O109" s="1" t="str" cm="1">
        <f t="array" ref="O109">_xlfn.IFS(Attrition[[#This Row],[MonthlyIncome]] &lt; 3000, "Less than 3000", Attrition[[#This Row],[MonthlyIncome]] &lt; 5000,  "3k-5k", Attrition[[#This Row],[MonthlyIncome]] &lt; 8000, "5k-8k", Attrition[[#This Row],[MonthlyIncome]] &gt; 8000, "More than 8k")</f>
        <v>5k-8k</v>
      </c>
      <c r="P109" s="1">
        <v>6</v>
      </c>
      <c r="Q109" s="1">
        <v>4</v>
      </c>
      <c r="R109" s="1">
        <v>0</v>
      </c>
    </row>
    <row r="110" spans="6:18" x14ac:dyDescent="0.8">
      <c r="F110" s="1" t="s">
        <v>24</v>
      </c>
      <c r="G110" s="1" t="s">
        <v>25</v>
      </c>
      <c r="H110" s="1" t="s">
        <v>27</v>
      </c>
      <c r="I110" s="1">
        <v>1</v>
      </c>
      <c r="J110" s="1">
        <v>25</v>
      </c>
      <c r="K110" s="1" t="s">
        <v>26</v>
      </c>
      <c r="L110" s="1">
        <v>1</v>
      </c>
      <c r="M110" s="1" t="s">
        <v>30</v>
      </c>
      <c r="N110" s="1">
        <v>2889</v>
      </c>
      <c r="O110" s="1" t="str" cm="1">
        <f t="array" ref="O110">_xlfn.IFS(Attrition[[#This Row],[MonthlyIncome]] &lt; 3000, "Less than 3000", Attrition[[#This Row],[MonthlyIncome]] &lt; 5000,  "3k-5k", Attrition[[#This Row],[MonthlyIncome]] &lt; 8000, "5k-8k", Attrition[[#This Row],[MonthlyIncome]] &gt; 8000, "More than 8k")</f>
        <v>Less than 3000</v>
      </c>
      <c r="P110" s="1">
        <v>2</v>
      </c>
      <c r="Q110" s="1">
        <v>2</v>
      </c>
      <c r="R110" s="1">
        <v>2</v>
      </c>
    </row>
    <row r="111" spans="6:18" x14ac:dyDescent="0.8">
      <c r="F111" s="1" t="s">
        <v>24</v>
      </c>
      <c r="G111" s="1" t="s">
        <v>25</v>
      </c>
      <c r="H111" s="1" t="s">
        <v>29</v>
      </c>
      <c r="I111" s="1">
        <v>1</v>
      </c>
      <c r="J111" s="1">
        <v>22</v>
      </c>
      <c r="K111" s="1" t="s">
        <v>22</v>
      </c>
      <c r="L111" s="1">
        <v>3</v>
      </c>
      <c r="M111" s="1" t="s">
        <v>30</v>
      </c>
      <c r="N111" s="1">
        <v>2871</v>
      </c>
      <c r="O111" s="1" t="str" cm="1">
        <f t="array" ref="O111">_xlfn.IFS(Attrition[[#This Row],[MonthlyIncome]] &lt; 3000, "Less than 3000", Attrition[[#This Row],[MonthlyIncome]] &lt; 5000,  "3k-5k", Attrition[[#This Row],[MonthlyIncome]] &lt; 8000, "5k-8k", Attrition[[#This Row],[MonthlyIncome]] &gt; 8000, "More than 8k")</f>
        <v>Less than 3000</v>
      </c>
      <c r="P111" s="1">
        <v>0</v>
      </c>
      <c r="Q111" s="1">
        <v>0</v>
      </c>
      <c r="R111" s="1">
        <v>0</v>
      </c>
    </row>
    <row r="112" spans="6:18" x14ac:dyDescent="0.8">
      <c r="F112" s="1" t="s">
        <v>24</v>
      </c>
      <c r="G112" s="1" t="s">
        <v>25</v>
      </c>
      <c r="H112" s="1" t="s">
        <v>32</v>
      </c>
      <c r="I112" s="1">
        <v>3</v>
      </c>
      <c r="J112" s="1">
        <v>51</v>
      </c>
      <c r="K112" s="1" t="s">
        <v>22</v>
      </c>
      <c r="L112" s="1">
        <v>4</v>
      </c>
      <c r="M112" s="1" t="s">
        <v>30</v>
      </c>
      <c r="N112" s="1">
        <v>7484</v>
      </c>
      <c r="O112" s="1" t="str" cm="1">
        <f t="array" ref="O112">_xlfn.IFS(Attrition[[#This Row],[MonthlyIncome]] &lt; 3000, "Less than 3000", Attrition[[#This Row],[MonthlyIncome]] &lt; 5000,  "3k-5k", Attrition[[#This Row],[MonthlyIncome]] &lt; 8000, "5k-8k", Attrition[[#This Row],[MonthlyIncome]] &gt; 8000, "More than 8k")</f>
        <v>5k-8k</v>
      </c>
      <c r="P112" s="1">
        <v>13</v>
      </c>
      <c r="Q112" s="1">
        <v>12</v>
      </c>
      <c r="R112" s="1">
        <v>12</v>
      </c>
    </row>
    <row r="113" spans="6:18" x14ac:dyDescent="0.8">
      <c r="F113" s="1" t="s">
        <v>19</v>
      </c>
      <c r="G113" s="1" t="s">
        <v>25</v>
      </c>
      <c r="H113" s="1" t="s">
        <v>29</v>
      </c>
      <c r="I113" s="1">
        <v>2</v>
      </c>
      <c r="J113" s="1">
        <v>34</v>
      </c>
      <c r="K113" s="1" t="s">
        <v>26</v>
      </c>
      <c r="L113" s="1">
        <v>3</v>
      </c>
      <c r="M113" s="1" t="s">
        <v>21</v>
      </c>
      <c r="N113" s="1">
        <v>6074</v>
      </c>
      <c r="O113" s="1" t="str" cm="1">
        <f t="array" ref="O113">_xlfn.IFS(Attrition[[#This Row],[MonthlyIncome]] &lt; 3000, "Less than 3000", Attrition[[#This Row],[MonthlyIncome]] &lt; 5000,  "3k-5k", Attrition[[#This Row],[MonthlyIncome]] &lt; 8000, "5k-8k", Attrition[[#This Row],[MonthlyIncome]] &gt; 8000, "More than 8k")</f>
        <v>5k-8k</v>
      </c>
      <c r="P113" s="1">
        <v>9</v>
      </c>
      <c r="Q113" s="1">
        <v>7</v>
      </c>
      <c r="R113" s="1">
        <v>0</v>
      </c>
    </row>
    <row r="114" spans="6:18" x14ac:dyDescent="0.8">
      <c r="F114" s="1" t="s">
        <v>24</v>
      </c>
      <c r="G114" s="1" t="s">
        <v>38</v>
      </c>
      <c r="H114" s="1" t="s">
        <v>33</v>
      </c>
      <c r="I114" s="1">
        <v>4</v>
      </c>
      <c r="J114" s="1">
        <v>54</v>
      </c>
      <c r="K114" s="1" t="s">
        <v>22</v>
      </c>
      <c r="L114" s="1">
        <v>3</v>
      </c>
      <c r="M114" s="1" t="s">
        <v>38</v>
      </c>
      <c r="N114" s="1">
        <v>17328</v>
      </c>
      <c r="O114" s="1" t="str" cm="1">
        <f t="array" ref="O114">_xlfn.IFS(Attrition[[#This Row],[MonthlyIncome]] &lt; 3000, "Less than 3000", Attrition[[#This Row],[MonthlyIncome]] &lt; 5000,  "3k-5k", Attrition[[#This Row],[MonthlyIncome]] &lt; 8000, "5k-8k", Attrition[[#This Row],[MonthlyIncome]] &gt; 8000, "More than 8k")</f>
        <v>More than 8k</v>
      </c>
      <c r="P114" s="1">
        <v>5</v>
      </c>
      <c r="Q114" s="1">
        <v>3</v>
      </c>
      <c r="R114" s="1">
        <v>4</v>
      </c>
    </row>
    <row r="115" spans="6:18" x14ac:dyDescent="0.8">
      <c r="F115" s="1" t="s">
        <v>24</v>
      </c>
      <c r="G115" s="1" t="s">
        <v>25</v>
      </c>
      <c r="H115" s="1" t="s">
        <v>29</v>
      </c>
      <c r="I115" s="1">
        <v>1</v>
      </c>
      <c r="J115" s="1">
        <v>24</v>
      </c>
      <c r="K115" s="1" t="s">
        <v>26</v>
      </c>
      <c r="L115" s="1">
        <v>1</v>
      </c>
      <c r="M115" s="1" t="s">
        <v>21</v>
      </c>
      <c r="N115" s="1">
        <v>2774</v>
      </c>
      <c r="O115" s="1" t="str" cm="1">
        <f t="array" ref="O115">_xlfn.IFS(Attrition[[#This Row],[MonthlyIncome]] &lt; 3000, "Less than 3000", Attrition[[#This Row],[MonthlyIncome]] &lt; 5000,  "3k-5k", Attrition[[#This Row],[MonthlyIncome]] &lt; 8000, "5k-8k", Attrition[[#This Row],[MonthlyIncome]] &gt; 8000, "More than 8k")</f>
        <v>Less than 3000</v>
      </c>
      <c r="P115" s="1">
        <v>5</v>
      </c>
      <c r="Q115" s="1">
        <v>3</v>
      </c>
      <c r="R115" s="1">
        <v>1</v>
      </c>
    </row>
    <row r="116" spans="6:18" x14ac:dyDescent="0.8">
      <c r="F116" s="1" t="s">
        <v>24</v>
      </c>
      <c r="G116" s="1" t="s">
        <v>25</v>
      </c>
      <c r="H116" s="1" t="s">
        <v>27</v>
      </c>
      <c r="I116" s="1">
        <v>2</v>
      </c>
      <c r="J116" s="1">
        <v>34</v>
      </c>
      <c r="K116" s="1" t="s">
        <v>22</v>
      </c>
      <c r="L116" s="1">
        <v>4</v>
      </c>
      <c r="M116" s="1" t="s">
        <v>21</v>
      </c>
      <c r="N116" s="1">
        <v>4505</v>
      </c>
      <c r="O116" s="1" t="str" cm="1">
        <f t="array" ref="O116">_xlfn.IFS(Attrition[[#This Row],[MonthlyIncome]] &lt; 3000, "Less than 3000", Attrition[[#This Row],[MonthlyIncome]] &lt; 5000,  "3k-5k", Attrition[[#This Row],[MonthlyIncome]] &lt; 8000, "5k-8k", Attrition[[#This Row],[MonthlyIncome]] &gt; 8000, "More than 8k")</f>
        <v>3k-5k</v>
      </c>
      <c r="P116" s="1">
        <v>1</v>
      </c>
      <c r="Q116" s="1">
        <v>0</v>
      </c>
      <c r="R116" s="1">
        <v>0</v>
      </c>
    </row>
    <row r="117" spans="6:18" x14ac:dyDescent="0.8">
      <c r="F117" s="1" t="s">
        <v>24</v>
      </c>
      <c r="G117" s="1" t="s">
        <v>20</v>
      </c>
      <c r="H117" s="1" t="s">
        <v>23</v>
      </c>
      <c r="I117" s="1">
        <v>3</v>
      </c>
      <c r="J117" s="1">
        <v>37</v>
      </c>
      <c r="K117" s="1" t="s">
        <v>26</v>
      </c>
      <c r="L117" s="1">
        <v>3</v>
      </c>
      <c r="M117" s="1" t="s">
        <v>21</v>
      </c>
      <c r="N117" s="1">
        <v>7428</v>
      </c>
      <c r="O117" s="1" t="str" cm="1">
        <f t="array" ref="O117">_xlfn.IFS(Attrition[[#This Row],[MonthlyIncome]] &lt; 3000, "Less than 3000", Attrition[[#This Row],[MonthlyIncome]] &lt; 5000,  "3k-5k", Attrition[[#This Row],[MonthlyIncome]] &lt; 8000, "5k-8k", Attrition[[#This Row],[MonthlyIncome]] &gt; 8000, "More than 8k")</f>
        <v>5k-8k</v>
      </c>
      <c r="P117" s="1">
        <v>5</v>
      </c>
      <c r="Q117" s="1">
        <v>3</v>
      </c>
      <c r="R117" s="1">
        <v>1</v>
      </c>
    </row>
    <row r="118" spans="6:18" x14ac:dyDescent="0.8">
      <c r="F118" s="1" t="s">
        <v>24</v>
      </c>
      <c r="G118" s="1" t="s">
        <v>25</v>
      </c>
      <c r="H118" s="1" t="s">
        <v>33</v>
      </c>
      <c r="I118" s="1">
        <v>3</v>
      </c>
      <c r="J118" s="1">
        <v>34</v>
      </c>
      <c r="K118" s="1" t="s">
        <v>22</v>
      </c>
      <c r="L118" s="1">
        <v>3</v>
      </c>
      <c r="M118" s="1" t="s">
        <v>30</v>
      </c>
      <c r="N118" s="1">
        <v>11631</v>
      </c>
      <c r="O118" s="1" t="str" cm="1">
        <f t="array" ref="O118">_xlfn.IFS(Attrition[[#This Row],[MonthlyIncome]] &lt; 3000, "Less than 3000", Attrition[[#This Row],[MonthlyIncome]] &lt; 5000,  "3k-5k", Attrition[[#This Row],[MonthlyIncome]] &lt; 8000, "5k-8k", Attrition[[#This Row],[MonthlyIncome]] &gt; 8000, "More than 8k")</f>
        <v>More than 8k</v>
      </c>
      <c r="P118" s="1">
        <v>11</v>
      </c>
      <c r="Q118" s="1">
        <v>10</v>
      </c>
      <c r="R118" s="1">
        <v>5</v>
      </c>
    </row>
    <row r="119" spans="6:18" x14ac:dyDescent="0.8">
      <c r="F119" s="1" t="s">
        <v>24</v>
      </c>
      <c r="G119" s="1" t="s">
        <v>20</v>
      </c>
      <c r="H119" s="1" t="s">
        <v>23</v>
      </c>
      <c r="I119" s="1">
        <v>3</v>
      </c>
      <c r="J119" s="1">
        <v>36</v>
      </c>
      <c r="K119" s="1" t="s">
        <v>22</v>
      </c>
      <c r="L119" s="1">
        <v>2</v>
      </c>
      <c r="M119" s="1" t="s">
        <v>37</v>
      </c>
      <c r="N119" s="1">
        <v>9738</v>
      </c>
      <c r="O119" s="1" t="str" cm="1">
        <f t="array" ref="O119">_xlfn.IFS(Attrition[[#This Row],[MonthlyIncome]] &lt; 3000, "Less than 3000", Attrition[[#This Row],[MonthlyIncome]] &lt; 5000,  "3k-5k", Attrition[[#This Row],[MonthlyIncome]] &lt; 8000, "5k-8k", Attrition[[#This Row],[MonthlyIncome]] &gt; 8000, "More than 8k")</f>
        <v>More than 8k</v>
      </c>
      <c r="P119" s="1">
        <v>9</v>
      </c>
      <c r="Q119" s="1">
        <v>7</v>
      </c>
      <c r="R119" s="1">
        <v>2</v>
      </c>
    </row>
    <row r="120" spans="6:18" x14ac:dyDescent="0.8">
      <c r="F120" s="1" t="s">
        <v>24</v>
      </c>
      <c r="G120" s="1" t="s">
        <v>25</v>
      </c>
      <c r="H120" s="1" t="s">
        <v>29</v>
      </c>
      <c r="I120" s="1">
        <v>1</v>
      </c>
      <c r="J120" s="1">
        <v>36</v>
      </c>
      <c r="K120" s="1" t="s">
        <v>22</v>
      </c>
      <c r="L120" s="1">
        <v>2</v>
      </c>
      <c r="M120" s="1" t="s">
        <v>21</v>
      </c>
      <c r="N120" s="1">
        <v>2835</v>
      </c>
      <c r="O120" s="1" t="str" cm="1">
        <f t="array" ref="O120">_xlfn.IFS(Attrition[[#This Row],[MonthlyIncome]] &lt; 3000, "Less than 3000", Attrition[[#This Row],[MonthlyIncome]] &lt; 5000,  "3k-5k", Attrition[[#This Row],[MonthlyIncome]] &lt; 8000, "5k-8k", Attrition[[#This Row],[MonthlyIncome]] &gt; 8000, "More than 8k")</f>
        <v>Less than 3000</v>
      </c>
      <c r="P120" s="1">
        <v>1</v>
      </c>
      <c r="Q120" s="1">
        <v>0</v>
      </c>
      <c r="R120" s="1">
        <v>0</v>
      </c>
    </row>
    <row r="121" spans="6:18" x14ac:dyDescent="0.8">
      <c r="F121" s="1" t="s">
        <v>24</v>
      </c>
      <c r="G121" s="1" t="s">
        <v>20</v>
      </c>
      <c r="H121" s="1" t="s">
        <v>33</v>
      </c>
      <c r="I121" s="1">
        <v>4</v>
      </c>
      <c r="J121" s="1">
        <v>43</v>
      </c>
      <c r="K121" s="1" t="s">
        <v>26</v>
      </c>
      <c r="L121" s="1">
        <v>2</v>
      </c>
      <c r="M121" s="1" t="s">
        <v>21</v>
      </c>
      <c r="N121" s="1">
        <v>16959</v>
      </c>
      <c r="O121" s="1" t="str" cm="1">
        <f t="array" ref="O121">_xlfn.IFS(Attrition[[#This Row],[MonthlyIncome]] &lt; 3000, "Less than 3000", Attrition[[#This Row],[MonthlyIncome]] &lt; 5000,  "3k-5k", Attrition[[#This Row],[MonthlyIncome]] &lt; 8000, "5k-8k", Attrition[[#This Row],[MonthlyIncome]] &gt; 8000, "More than 8k")</f>
        <v>More than 8k</v>
      </c>
      <c r="P121" s="1">
        <v>25</v>
      </c>
      <c r="Q121" s="1">
        <v>12</v>
      </c>
      <c r="R121" s="1">
        <v>4</v>
      </c>
    </row>
    <row r="122" spans="6:18" x14ac:dyDescent="0.8">
      <c r="F122" s="1" t="s">
        <v>24</v>
      </c>
      <c r="G122" s="1" t="s">
        <v>25</v>
      </c>
      <c r="H122" s="1" t="s">
        <v>27</v>
      </c>
      <c r="I122" s="1">
        <v>1</v>
      </c>
      <c r="J122" s="1">
        <v>30</v>
      </c>
      <c r="K122" s="1" t="s">
        <v>26</v>
      </c>
      <c r="L122" s="1">
        <v>3</v>
      </c>
      <c r="M122" s="1" t="s">
        <v>21</v>
      </c>
      <c r="N122" s="1">
        <v>2613</v>
      </c>
      <c r="O122" s="1" t="str" cm="1">
        <f t="array" ref="O122">_xlfn.IFS(Attrition[[#This Row],[MonthlyIncome]] &lt; 3000, "Less than 3000", Attrition[[#This Row],[MonthlyIncome]] &lt; 5000,  "3k-5k", Attrition[[#This Row],[MonthlyIncome]] &lt; 8000, "5k-8k", Attrition[[#This Row],[MonthlyIncome]] &gt; 8000, "More than 8k")</f>
        <v>Less than 3000</v>
      </c>
      <c r="P122" s="1">
        <v>10</v>
      </c>
      <c r="Q122" s="1">
        <v>7</v>
      </c>
      <c r="R122" s="1">
        <v>0</v>
      </c>
    </row>
    <row r="123" spans="6:18" x14ac:dyDescent="0.8">
      <c r="F123" s="1" t="s">
        <v>24</v>
      </c>
      <c r="G123" s="1" t="s">
        <v>20</v>
      </c>
      <c r="H123" s="1" t="s">
        <v>23</v>
      </c>
      <c r="I123" s="1">
        <v>2</v>
      </c>
      <c r="J123" s="1">
        <v>33</v>
      </c>
      <c r="K123" s="1" t="s">
        <v>26</v>
      </c>
      <c r="L123" s="1">
        <v>2</v>
      </c>
      <c r="M123" s="1" t="s">
        <v>36</v>
      </c>
      <c r="N123" s="1">
        <v>6146</v>
      </c>
      <c r="O123" s="1" t="str" cm="1">
        <f t="array" ref="O123">_xlfn.IFS(Attrition[[#This Row],[MonthlyIncome]] &lt; 3000, "Less than 3000", Attrition[[#This Row],[MonthlyIncome]] &lt; 5000,  "3k-5k", Attrition[[#This Row],[MonthlyIncome]] &lt; 8000, "5k-8k", Attrition[[#This Row],[MonthlyIncome]] &gt; 8000, "More than 8k")</f>
        <v>5k-8k</v>
      </c>
      <c r="P123" s="1">
        <v>7</v>
      </c>
      <c r="Q123" s="1">
        <v>7</v>
      </c>
      <c r="R123" s="1">
        <v>0</v>
      </c>
    </row>
    <row r="124" spans="6:18" x14ac:dyDescent="0.8">
      <c r="F124" s="1" t="s">
        <v>19</v>
      </c>
      <c r="G124" s="1" t="s">
        <v>25</v>
      </c>
      <c r="H124" s="1" t="s">
        <v>27</v>
      </c>
      <c r="I124" s="1">
        <v>1</v>
      </c>
      <c r="J124" s="1">
        <v>56</v>
      </c>
      <c r="K124" s="1" t="s">
        <v>22</v>
      </c>
      <c r="L124" s="1">
        <v>4</v>
      </c>
      <c r="M124" s="1" t="s">
        <v>21</v>
      </c>
      <c r="N124" s="1">
        <v>4963</v>
      </c>
      <c r="O124" s="1" t="str" cm="1">
        <f t="array" ref="O124">_xlfn.IFS(Attrition[[#This Row],[MonthlyIncome]] &lt; 3000, "Less than 3000", Attrition[[#This Row],[MonthlyIncome]] &lt; 5000,  "3k-5k", Attrition[[#This Row],[MonthlyIncome]] &lt; 8000, "5k-8k", Attrition[[#This Row],[MonthlyIncome]] &gt; 8000, "More than 8k")</f>
        <v>3k-5k</v>
      </c>
      <c r="P124" s="1">
        <v>5</v>
      </c>
      <c r="Q124" s="1">
        <v>4</v>
      </c>
      <c r="R124" s="1">
        <v>4</v>
      </c>
    </row>
    <row r="125" spans="6:18" x14ac:dyDescent="0.8">
      <c r="F125" s="1" t="s">
        <v>24</v>
      </c>
      <c r="G125" s="1" t="s">
        <v>25</v>
      </c>
      <c r="H125" s="1" t="s">
        <v>35</v>
      </c>
      <c r="I125" s="1">
        <v>5</v>
      </c>
      <c r="J125" s="1">
        <v>51</v>
      </c>
      <c r="K125" s="1" t="s">
        <v>26</v>
      </c>
      <c r="L125" s="1">
        <v>3</v>
      </c>
      <c r="M125" s="1" t="s">
        <v>21</v>
      </c>
      <c r="N125" s="1">
        <v>19537</v>
      </c>
      <c r="O125" s="1" t="str" cm="1">
        <f t="array" ref="O125">_xlfn.IFS(Attrition[[#This Row],[MonthlyIncome]] &lt; 3000, "Less than 3000", Attrition[[#This Row],[MonthlyIncome]] &lt; 5000,  "3k-5k", Attrition[[#This Row],[MonthlyIncome]] &lt; 8000, "5k-8k", Attrition[[#This Row],[MonthlyIncome]] &gt; 8000, "More than 8k")</f>
        <v>More than 8k</v>
      </c>
      <c r="P125" s="1">
        <v>20</v>
      </c>
      <c r="Q125" s="1">
        <v>18</v>
      </c>
      <c r="R125" s="1">
        <v>15</v>
      </c>
    </row>
    <row r="126" spans="6:18" x14ac:dyDescent="0.8">
      <c r="F126" s="1" t="s">
        <v>19</v>
      </c>
      <c r="G126" s="1" t="s">
        <v>20</v>
      </c>
      <c r="H126" s="1" t="s">
        <v>23</v>
      </c>
      <c r="I126" s="1">
        <v>2</v>
      </c>
      <c r="J126" s="1">
        <v>31</v>
      </c>
      <c r="K126" s="1" t="s">
        <v>26</v>
      </c>
      <c r="L126" s="1">
        <v>4</v>
      </c>
      <c r="M126" s="1" t="s">
        <v>21</v>
      </c>
      <c r="N126" s="1">
        <v>6172</v>
      </c>
      <c r="O126" s="1" t="str" cm="1">
        <f t="array" ref="O126">_xlfn.IFS(Attrition[[#This Row],[MonthlyIncome]] &lt; 3000, "Less than 3000", Attrition[[#This Row],[MonthlyIncome]] &lt; 5000,  "3k-5k", Attrition[[#This Row],[MonthlyIncome]] &lt; 8000, "5k-8k", Attrition[[#This Row],[MonthlyIncome]] &gt; 8000, "More than 8k")</f>
        <v>5k-8k</v>
      </c>
      <c r="P126" s="1">
        <v>7</v>
      </c>
      <c r="Q126" s="1">
        <v>7</v>
      </c>
      <c r="R126" s="1">
        <v>7</v>
      </c>
    </row>
    <row r="127" spans="6:18" x14ac:dyDescent="0.8">
      <c r="F127" s="1" t="s">
        <v>24</v>
      </c>
      <c r="G127" s="1" t="s">
        <v>25</v>
      </c>
      <c r="H127" s="1" t="s">
        <v>27</v>
      </c>
      <c r="I127" s="1">
        <v>1</v>
      </c>
      <c r="J127" s="1">
        <v>26</v>
      </c>
      <c r="K127" s="1" t="s">
        <v>22</v>
      </c>
      <c r="L127" s="1">
        <v>3</v>
      </c>
      <c r="M127" s="1" t="s">
        <v>28</v>
      </c>
      <c r="N127" s="1">
        <v>2368</v>
      </c>
      <c r="O127" s="1" t="str" cm="1">
        <f t="array" ref="O127">_xlfn.IFS(Attrition[[#This Row],[MonthlyIncome]] &lt; 3000, "Less than 3000", Attrition[[#This Row],[MonthlyIncome]] &lt; 5000,  "3k-5k", Attrition[[#This Row],[MonthlyIncome]] &lt; 8000, "5k-8k", Attrition[[#This Row],[MonthlyIncome]] &gt; 8000, "More than 8k")</f>
        <v>Less than 3000</v>
      </c>
      <c r="P127" s="1">
        <v>5</v>
      </c>
      <c r="Q127" s="1">
        <v>4</v>
      </c>
      <c r="R127" s="1">
        <v>4</v>
      </c>
    </row>
    <row r="128" spans="6:18" x14ac:dyDescent="0.8">
      <c r="F128" s="1" t="s">
        <v>19</v>
      </c>
      <c r="G128" s="1" t="s">
        <v>25</v>
      </c>
      <c r="H128" s="1" t="s">
        <v>32</v>
      </c>
      <c r="I128" s="1">
        <v>3</v>
      </c>
      <c r="J128" s="1">
        <v>58</v>
      </c>
      <c r="K128" s="1" t="s">
        <v>22</v>
      </c>
      <c r="L128" s="1">
        <v>4</v>
      </c>
      <c r="M128" s="1" t="s">
        <v>30</v>
      </c>
      <c r="N128" s="1">
        <v>10312</v>
      </c>
      <c r="O128" s="1" t="str" cm="1">
        <f t="array" ref="O128">_xlfn.IFS(Attrition[[#This Row],[MonthlyIncome]] &lt; 3000, "Less than 3000", Attrition[[#This Row],[MonthlyIncome]] &lt; 5000,  "3k-5k", Attrition[[#This Row],[MonthlyIncome]] &lt; 8000, "5k-8k", Attrition[[#This Row],[MonthlyIncome]] &gt; 8000, "More than 8k")</f>
        <v>More than 8k</v>
      </c>
      <c r="P128" s="1">
        <v>40</v>
      </c>
      <c r="Q128" s="1">
        <v>10</v>
      </c>
      <c r="R128" s="1">
        <v>15</v>
      </c>
    </row>
    <row r="129" spans="6:18" x14ac:dyDescent="0.8">
      <c r="F129" s="1" t="s">
        <v>19</v>
      </c>
      <c r="G129" s="1" t="s">
        <v>20</v>
      </c>
      <c r="H129" s="1" t="s">
        <v>34</v>
      </c>
      <c r="I129" s="1">
        <v>1</v>
      </c>
      <c r="J129" s="1">
        <v>19</v>
      </c>
      <c r="K129" s="1" t="s">
        <v>26</v>
      </c>
      <c r="L129" s="1">
        <v>1</v>
      </c>
      <c r="M129" s="1" t="s">
        <v>36</v>
      </c>
      <c r="N129" s="1">
        <v>1675</v>
      </c>
      <c r="O129" s="1" t="str" cm="1">
        <f t="array" ref="O129">_xlfn.IFS(Attrition[[#This Row],[MonthlyIncome]] &lt; 3000, "Less than 3000", Attrition[[#This Row],[MonthlyIncome]] &lt; 5000,  "3k-5k", Attrition[[#This Row],[MonthlyIncome]] &lt; 8000, "5k-8k", Attrition[[#This Row],[MonthlyIncome]] &gt; 8000, "More than 8k")</f>
        <v>Less than 3000</v>
      </c>
      <c r="P129" s="1">
        <v>0</v>
      </c>
      <c r="Q129" s="1">
        <v>0</v>
      </c>
      <c r="R129" s="1">
        <v>0</v>
      </c>
    </row>
    <row r="130" spans="6:18" x14ac:dyDescent="0.8">
      <c r="F130" s="1" t="s">
        <v>24</v>
      </c>
      <c r="G130" s="1" t="s">
        <v>25</v>
      </c>
      <c r="H130" s="1" t="s">
        <v>29</v>
      </c>
      <c r="I130" s="1">
        <v>1</v>
      </c>
      <c r="J130" s="1">
        <v>22</v>
      </c>
      <c r="K130" s="1" t="s">
        <v>26</v>
      </c>
      <c r="L130" s="1">
        <v>1</v>
      </c>
      <c r="M130" s="1" t="s">
        <v>37</v>
      </c>
      <c r="N130" s="1">
        <v>2523</v>
      </c>
      <c r="O130" s="1" t="str" cm="1">
        <f t="array" ref="O130">_xlfn.IFS(Attrition[[#This Row],[MonthlyIncome]] &lt; 3000, "Less than 3000", Attrition[[#This Row],[MonthlyIncome]] &lt; 5000,  "3k-5k", Attrition[[#This Row],[MonthlyIncome]] &lt; 8000, "5k-8k", Attrition[[#This Row],[MonthlyIncome]] &gt; 8000, "More than 8k")</f>
        <v>Less than 3000</v>
      </c>
      <c r="P130" s="1">
        <v>2</v>
      </c>
      <c r="Q130" s="1">
        <v>1</v>
      </c>
      <c r="R130" s="1">
        <v>2</v>
      </c>
    </row>
    <row r="131" spans="6:18" x14ac:dyDescent="0.8">
      <c r="F131" s="1" t="s">
        <v>24</v>
      </c>
      <c r="G131" s="1" t="s">
        <v>25</v>
      </c>
      <c r="H131" s="1" t="s">
        <v>31</v>
      </c>
      <c r="I131" s="1">
        <v>2</v>
      </c>
      <c r="J131" s="1">
        <v>49</v>
      </c>
      <c r="K131" s="1" t="s">
        <v>22</v>
      </c>
      <c r="L131" s="1">
        <v>4</v>
      </c>
      <c r="M131" s="1" t="s">
        <v>30</v>
      </c>
      <c r="N131" s="1">
        <v>6567</v>
      </c>
      <c r="O131" s="1" t="str" cm="1">
        <f t="array" ref="O131">_xlfn.IFS(Attrition[[#This Row],[MonthlyIncome]] &lt; 3000, "Less than 3000", Attrition[[#This Row],[MonthlyIncome]] &lt; 5000,  "3k-5k", Attrition[[#This Row],[MonthlyIncome]] &lt; 8000, "5k-8k", Attrition[[#This Row],[MonthlyIncome]] &gt; 8000, "More than 8k")</f>
        <v>5k-8k</v>
      </c>
      <c r="P131" s="1">
        <v>15</v>
      </c>
      <c r="Q131" s="1">
        <v>11</v>
      </c>
      <c r="R131" s="1">
        <v>5</v>
      </c>
    </row>
    <row r="132" spans="6:18" x14ac:dyDescent="0.8">
      <c r="F132" s="1" t="s">
        <v>24</v>
      </c>
      <c r="G132" s="1" t="s">
        <v>25</v>
      </c>
      <c r="H132" s="1" t="s">
        <v>27</v>
      </c>
      <c r="I132" s="1">
        <v>1</v>
      </c>
      <c r="J132" s="1">
        <v>43</v>
      </c>
      <c r="K132" s="1" t="s">
        <v>22</v>
      </c>
      <c r="L132" s="1">
        <v>3</v>
      </c>
      <c r="M132" s="1" t="s">
        <v>30</v>
      </c>
      <c r="N132" s="1">
        <v>4739</v>
      </c>
      <c r="O132" s="1" t="str" cm="1">
        <f t="array" ref="O132">_xlfn.IFS(Attrition[[#This Row],[MonthlyIncome]] &lt; 3000, "Less than 3000", Attrition[[#This Row],[MonthlyIncome]] &lt; 5000,  "3k-5k", Attrition[[#This Row],[MonthlyIncome]] &lt; 8000, "5k-8k", Attrition[[#This Row],[MonthlyIncome]] &gt; 8000, "More than 8k")</f>
        <v>3k-5k</v>
      </c>
      <c r="P132" s="1">
        <v>3</v>
      </c>
      <c r="Q132" s="1">
        <v>2</v>
      </c>
      <c r="R132" s="1">
        <v>1</v>
      </c>
    </row>
    <row r="133" spans="6:18" x14ac:dyDescent="0.8">
      <c r="F133" s="1" t="s">
        <v>24</v>
      </c>
      <c r="G133" s="1" t="s">
        <v>20</v>
      </c>
      <c r="H133" s="1" t="s">
        <v>23</v>
      </c>
      <c r="I133" s="1">
        <v>3</v>
      </c>
      <c r="J133" s="1">
        <v>50</v>
      </c>
      <c r="K133" s="1" t="s">
        <v>22</v>
      </c>
      <c r="L133" s="1">
        <v>3</v>
      </c>
      <c r="M133" s="1" t="s">
        <v>36</v>
      </c>
      <c r="N133" s="1">
        <v>9208</v>
      </c>
      <c r="O133" s="1" t="str" cm="1">
        <f t="array" ref="O133">_xlfn.IFS(Attrition[[#This Row],[MonthlyIncome]] &lt; 3000, "Less than 3000", Attrition[[#This Row],[MonthlyIncome]] &lt; 5000,  "3k-5k", Attrition[[#This Row],[MonthlyIncome]] &lt; 8000, "5k-8k", Attrition[[#This Row],[MonthlyIncome]] &gt; 8000, "More than 8k")</f>
        <v>More than 8k</v>
      </c>
      <c r="P133" s="1">
        <v>2</v>
      </c>
      <c r="Q133" s="1">
        <v>2</v>
      </c>
      <c r="R133" s="1">
        <v>2</v>
      </c>
    </row>
    <row r="134" spans="6:18" x14ac:dyDescent="0.8">
      <c r="F134" s="1" t="s">
        <v>19</v>
      </c>
      <c r="G134" s="1" t="s">
        <v>20</v>
      </c>
      <c r="H134" s="1" t="s">
        <v>23</v>
      </c>
      <c r="I134" s="1">
        <v>2</v>
      </c>
      <c r="J134" s="1">
        <v>31</v>
      </c>
      <c r="K134" s="1" t="s">
        <v>22</v>
      </c>
      <c r="L134" s="1">
        <v>3</v>
      </c>
      <c r="M134" s="1" t="s">
        <v>21</v>
      </c>
      <c r="N134" s="1">
        <v>4559</v>
      </c>
      <c r="O134" s="1" t="str" cm="1">
        <f t="array" ref="O134">_xlfn.IFS(Attrition[[#This Row],[MonthlyIncome]] &lt; 3000, "Less than 3000", Attrition[[#This Row],[MonthlyIncome]] &lt; 5000,  "3k-5k", Attrition[[#This Row],[MonthlyIncome]] &lt; 8000, "5k-8k", Attrition[[#This Row],[MonthlyIncome]] &gt; 8000, "More than 8k")</f>
        <v>3k-5k</v>
      </c>
      <c r="P134" s="1">
        <v>2</v>
      </c>
      <c r="Q134" s="1">
        <v>2</v>
      </c>
      <c r="R134" s="1">
        <v>2</v>
      </c>
    </row>
    <row r="135" spans="6:18" x14ac:dyDescent="0.8">
      <c r="F135" s="1" t="s">
        <v>24</v>
      </c>
      <c r="G135" s="1" t="s">
        <v>20</v>
      </c>
      <c r="H135" s="1" t="s">
        <v>23</v>
      </c>
      <c r="I135" s="1">
        <v>3</v>
      </c>
      <c r="J135" s="1">
        <v>41</v>
      </c>
      <c r="K135" s="1" t="s">
        <v>26</v>
      </c>
      <c r="L135" s="1">
        <v>1</v>
      </c>
      <c r="M135" s="1" t="s">
        <v>21</v>
      </c>
      <c r="N135" s="1">
        <v>8189</v>
      </c>
      <c r="O135" s="1" t="str" cm="1">
        <f t="array" ref="O135">_xlfn.IFS(Attrition[[#This Row],[MonthlyIncome]] &lt; 3000, "Less than 3000", Attrition[[#This Row],[MonthlyIncome]] &lt; 5000,  "3k-5k", Attrition[[#This Row],[MonthlyIncome]] &lt; 8000, "5k-8k", Attrition[[#This Row],[MonthlyIncome]] &gt; 8000, "More than 8k")</f>
        <v>More than 8k</v>
      </c>
      <c r="P135" s="1">
        <v>9</v>
      </c>
      <c r="Q135" s="1">
        <v>7</v>
      </c>
      <c r="R135" s="1">
        <v>0</v>
      </c>
    </row>
    <row r="136" spans="6:18" x14ac:dyDescent="0.8">
      <c r="F136" s="1" t="s">
        <v>24</v>
      </c>
      <c r="G136" s="1" t="s">
        <v>38</v>
      </c>
      <c r="H136" s="1" t="s">
        <v>38</v>
      </c>
      <c r="I136" s="1">
        <v>1</v>
      </c>
      <c r="J136" s="1">
        <v>26</v>
      </c>
      <c r="K136" s="1" t="s">
        <v>22</v>
      </c>
      <c r="L136" s="1">
        <v>1</v>
      </c>
      <c r="M136" s="1" t="s">
        <v>21</v>
      </c>
      <c r="N136" s="1">
        <v>2942</v>
      </c>
      <c r="O136" s="1" t="str" cm="1">
        <f t="array" ref="O136">_xlfn.IFS(Attrition[[#This Row],[MonthlyIncome]] &lt; 3000, "Less than 3000", Attrition[[#This Row],[MonthlyIncome]] &lt; 5000,  "3k-5k", Attrition[[#This Row],[MonthlyIncome]] &lt; 8000, "5k-8k", Attrition[[#This Row],[MonthlyIncome]] &gt; 8000, "More than 8k")</f>
        <v>Less than 3000</v>
      </c>
      <c r="P136" s="1">
        <v>8</v>
      </c>
      <c r="Q136" s="1">
        <v>7</v>
      </c>
      <c r="R136" s="1">
        <v>5</v>
      </c>
    </row>
    <row r="137" spans="6:18" x14ac:dyDescent="0.8">
      <c r="F137" s="1" t="s">
        <v>24</v>
      </c>
      <c r="G137" s="1" t="s">
        <v>25</v>
      </c>
      <c r="H137" s="1" t="s">
        <v>31</v>
      </c>
      <c r="I137" s="1">
        <v>2</v>
      </c>
      <c r="J137" s="1">
        <v>36</v>
      </c>
      <c r="K137" s="1" t="s">
        <v>26</v>
      </c>
      <c r="L137" s="1">
        <v>2</v>
      </c>
      <c r="M137" s="1" t="s">
        <v>30</v>
      </c>
      <c r="N137" s="1">
        <v>4941</v>
      </c>
      <c r="O137" s="1" t="str" cm="1">
        <f t="array" ref="O137">_xlfn.IFS(Attrition[[#This Row],[MonthlyIncome]] &lt; 3000, "Less than 3000", Attrition[[#This Row],[MonthlyIncome]] &lt; 5000,  "3k-5k", Attrition[[#This Row],[MonthlyIncome]] &lt; 8000, "5k-8k", Attrition[[#This Row],[MonthlyIncome]] &gt; 8000, "More than 8k")</f>
        <v>3k-5k</v>
      </c>
      <c r="P137" s="1">
        <v>3</v>
      </c>
      <c r="Q137" s="1">
        <v>2</v>
      </c>
      <c r="R137" s="1">
        <v>0</v>
      </c>
    </row>
    <row r="138" spans="6:18" x14ac:dyDescent="0.8">
      <c r="F138" s="1" t="s">
        <v>19</v>
      </c>
      <c r="G138" s="1" t="s">
        <v>25</v>
      </c>
      <c r="H138" s="1" t="s">
        <v>31</v>
      </c>
      <c r="I138" s="1">
        <v>3</v>
      </c>
      <c r="J138" s="1">
        <v>51</v>
      </c>
      <c r="K138" s="1" t="s">
        <v>26</v>
      </c>
      <c r="L138" s="1">
        <v>4</v>
      </c>
      <c r="M138" s="1" t="s">
        <v>21</v>
      </c>
      <c r="N138" s="1">
        <v>10650</v>
      </c>
      <c r="O138" s="1" t="str" cm="1">
        <f t="array" ref="O138">_xlfn.IFS(Attrition[[#This Row],[MonthlyIncome]] &lt; 3000, "Less than 3000", Attrition[[#This Row],[MonthlyIncome]] &lt; 5000,  "3k-5k", Attrition[[#This Row],[MonthlyIncome]] &lt; 8000, "5k-8k", Attrition[[#This Row],[MonthlyIncome]] &gt; 8000, "More than 8k")</f>
        <v>More than 8k</v>
      </c>
      <c r="P138" s="1">
        <v>4</v>
      </c>
      <c r="Q138" s="1">
        <v>2</v>
      </c>
      <c r="R138" s="1">
        <v>0</v>
      </c>
    </row>
    <row r="139" spans="6:18" x14ac:dyDescent="0.8">
      <c r="F139" s="1" t="s">
        <v>24</v>
      </c>
      <c r="G139" s="1" t="s">
        <v>20</v>
      </c>
      <c r="H139" s="1" t="s">
        <v>23</v>
      </c>
      <c r="I139" s="1">
        <v>2</v>
      </c>
      <c r="J139" s="1">
        <v>39</v>
      </c>
      <c r="K139" s="1" t="s">
        <v>22</v>
      </c>
      <c r="L139" s="1">
        <v>4</v>
      </c>
      <c r="M139" s="1" t="s">
        <v>21</v>
      </c>
      <c r="N139" s="1">
        <v>5902</v>
      </c>
      <c r="O139" s="1" t="str" cm="1">
        <f t="array" ref="O139">_xlfn.IFS(Attrition[[#This Row],[MonthlyIncome]] &lt; 3000, "Less than 3000", Attrition[[#This Row],[MonthlyIncome]] &lt; 5000,  "3k-5k", Attrition[[#This Row],[MonthlyIncome]] &lt; 8000, "5k-8k", Attrition[[#This Row],[MonthlyIncome]] &gt; 8000, "More than 8k")</f>
        <v>5k-8k</v>
      </c>
      <c r="P139" s="1">
        <v>15</v>
      </c>
      <c r="Q139" s="1">
        <v>11</v>
      </c>
      <c r="R139" s="1">
        <v>5</v>
      </c>
    </row>
    <row r="140" spans="6:18" x14ac:dyDescent="0.8">
      <c r="F140" s="1" t="s">
        <v>24</v>
      </c>
      <c r="G140" s="1" t="s">
        <v>20</v>
      </c>
      <c r="H140" s="1" t="s">
        <v>23</v>
      </c>
      <c r="I140" s="1">
        <v>2</v>
      </c>
      <c r="J140" s="1">
        <v>25</v>
      </c>
      <c r="K140" s="1" t="s">
        <v>26</v>
      </c>
      <c r="L140" s="1">
        <v>3</v>
      </c>
      <c r="M140" s="1" t="s">
        <v>21</v>
      </c>
      <c r="N140" s="1">
        <v>8639</v>
      </c>
      <c r="O140" s="1" t="str" cm="1">
        <f t="array" ref="O140">_xlfn.IFS(Attrition[[#This Row],[MonthlyIncome]] &lt; 3000, "Less than 3000", Attrition[[#This Row],[MonthlyIncome]] &lt; 5000,  "3k-5k", Attrition[[#This Row],[MonthlyIncome]] &lt; 8000, "5k-8k", Attrition[[#This Row],[MonthlyIncome]] &gt; 8000, "More than 8k")</f>
        <v>More than 8k</v>
      </c>
      <c r="P140" s="1">
        <v>2</v>
      </c>
      <c r="Q140" s="1">
        <v>2</v>
      </c>
      <c r="R140" s="1">
        <v>2</v>
      </c>
    </row>
    <row r="141" spans="6:18" x14ac:dyDescent="0.8">
      <c r="F141" s="1" t="s">
        <v>24</v>
      </c>
      <c r="G141" s="1" t="s">
        <v>38</v>
      </c>
      <c r="H141" s="1" t="s">
        <v>38</v>
      </c>
      <c r="I141" s="1">
        <v>2</v>
      </c>
      <c r="J141" s="1">
        <v>30</v>
      </c>
      <c r="K141" s="1" t="s">
        <v>26</v>
      </c>
      <c r="L141" s="1">
        <v>3</v>
      </c>
      <c r="M141" s="1" t="s">
        <v>38</v>
      </c>
      <c r="N141" s="1">
        <v>6347</v>
      </c>
      <c r="O141" s="1" t="str" cm="1">
        <f t="array" ref="O141">_xlfn.IFS(Attrition[[#This Row],[MonthlyIncome]] &lt; 3000, "Less than 3000", Attrition[[#This Row],[MonthlyIncome]] &lt; 5000,  "3k-5k", Attrition[[#This Row],[MonthlyIncome]] &lt; 8000, "5k-8k", Attrition[[#This Row],[MonthlyIncome]] &gt; 8000, "More than 8k")</f>
        <v>5k-8k</v>
      </c>
      <c r="P141" s="1">
        <v>11</v>
      </c>
      <c r="Q141" s="1">
        <v>9</v>
      </c>
      <c r="R141" s="1">
        <v>4</v>
      </c>
    </row>
    <row r="142" spans="6:18" x14ac:dyDescent="0.8">
      <c r="F142" s="1" t="s">
        <v>19</v>
      </c>
      <c r="G142" s="1" t="s">
        <v>25</v>
      </c>
      <c r="H142" s="1" t="s">
        <v>29</v>
      </c>
      <c r="I142" s="1">
        <v>1</v>
      </c>
      <c r="J142" s="1">
        <v>32</v>
      </c>
      <c r="K142" s="1" t="s">
        <v>22</v>
      </c>
      <c r="L142" s="1">
        <v>3</v>
      </c>
      <c r="M142" s="1" t="s">
        <v>30</v>
      </c>
      <c r="N142" s="1">
        <v>4200</v>
      </c>
      <c r="O142" s="1" t="str" cm="1">
        <f t="array" ref="O142">_xlfn.IFS(Attrition[[#This Row],[MonthlyIncome]] &lt; 3000, "Less than 3000", Attrition[[#This Row],[MonthlyIncome]] &lt; 5000,  "3k-5k", Attrition[[#This Row],[MonthlyIncome]] &lt; 8000, "5k-8k", Attrition[[#This Row],[MonthlyIncome]] &gt; 8000, "More than 8k")</f>
        <v>3k-5k</v>
      </c>
      <c r="P142" s="1">
        <v>5</v>
      </c>
      <c r="Q142" s="1">
        <v>4</v>
      </c>
      <c r="R142" s="1">
        <v>0</v>
      </c>
    </row>
    <row r="143" spans="6:18" x14ac:dyDescent="0.8">
      <c r="F143" s="1" t="s">
        <v>24</v>
      </c>
      <c r="G143" s="1" t="s">
        <v>25</v>
      </c>
      <c r="H143" s="1" t="s">
        <v>27</v>
      </c>
      <c r="I143" s="1">
        <v>1</v>
      </c>
      <c r="J143" s="1">
        <v>45</v>
      </c>
      <c r="K143" s="1" t="s">
        <v>26</v>
      </c>
      <c r="L143" s="1">
        <v>3</v>
      </c>
      <c r="M143" s="1" t="s">
        <v>30</v>
      </c>
      <c r="N143" s="1">
        <v>3452</v>
      </c>
      <c r="O143" s="1" t="str" cm="1">
        <f t="array" ref="O143">_xlfn.IFS(Attrition[[#This Row],[MonthlyIncome]] &lt; 3000, "Less than 3000", Attrition[[#This Row],[MonthlyIncome]] &lt; 5000,  "3k-5k", Attrition[[#This Row],[MonthlyIncome]] &lt; 8000, "5k-8k", Attrition[[#This Row],[MonthlyIncome]] &gt; 8000, "More than 8k")</f>
        <v>3k-5k</v>
      </c>
      <c r="P143" s="1">
        <v>6</v>
      </c>
      <c r="Q143" s="1">
        <v>5</v>
      </c>
      <c r="R143" s="1">
        <v>0</v>
      </c>
    </row>
    <row r="144" spans="6:18" x14ac:dyDescent="0.8">
      <c r="F144" s="1" t="s">
        <v>24</v>
      </c>
      <c r="G144" s="1" t="s">
        <v>25</v>
      </c>
      <c r="H144" s="1" t="s">
        <v>27</v>
      </c>
      <c r="I144" s="1">
        <v>2</v>
      </c>
      <c r="J144" s="1">
        <v>38</v>
      </c>
      <c r="K144" s="1" t="s">
        <v>22</v>
      </c>
      <c r="L144" s="1">
        <v>5</v>
      </c>
      <c r="M144" s="1" t="s">
        <v>37</v>
      </c>
      <c r="N144" s="1">
        <v>4317</v>
      </c>
      <c r="O144" s="1" t="str" cm="1">
        <f t="array" ref="O144">_xlfn.IFS(Attrition[[#This Row],[MonthlyIncome]] &lt; 3000, "Less than 3000", Attrition[[#This Row],[MonthlyIncome]] &lt; 5000,  "3k-5k", Attrition[[#This Row],[MonthlyIncome]] &lt; 8000, "5k-8k", Attrition[[#This Row],[MonthlyIncome]] &gt; 8000, "More than 8k")</f>
        <v>3k-5k</v>
      </c>
      <c r="P144" s="1">
        <v>3</v>
      </c>
      <c r="Q144" s="1">
        <v>2</v>
      </c>
      <c r="R144" s="1">
        <v>2</v>
      </c>
    </row>
    <row r="145" spans="6:18" x14ac:dyDescent="0.8">
      <c r="F145" s="1" t="s">
        <v>24</v>
      </c>
      <c r="G145" s="1" t="s">
        <v>25</v>
      </c>
      <c r="H145" s="1" t="s">
        <v>27</v>
      </c>
      <c r="I145" s="1">
        <v>1</v>
      </c>
      <c r="J145" s="1">
        <v>30</v>
      </c>
      <c r="K145" s="1" t="s">
        <v>22</v>
      </c>
      <c r="L145" s="1">
        <v>3</v>
      </c>
      <c r="M145" s="1" t="s">
        <v>21</v>
      </c>
      <c r="N145" s="1">
        <v>2632</v>
      </c>
      <c r="O145" s="1" t="str" cm="1">
        <f t="array" ref="O145">_xlfn.IFS(Attrition[[#This Row],[MonthlyIncome]] &lt; 3000, "Less than 3000", Attrition[[#This Row],[MonthlyIncome]] &lt; 5000,  "3k-5k", Attrition[[#This Row],[MonthlyIncome]] &lt; 8000, "5k-8k", Attrition[[#This Row],[MonthlyIncome]] &gt; 8000, "More than 8k")</f>
        <v>Less than 3000</v>
      </c>
      <c r="P145" s="1">
        <v>5</v>
      </c>
      <c r="Q145" s="1">
        <v>4</v>
      </c>
      <c r="R145" s="1">
        <v>0</v>
      </c>
    </row>
    <row r="146" spans="6:18" x14ac:dyDescent="0.8">
      <c r="F146" s="1" t="s">
        <v>24</v>
      </c>
      <c r="G146" s="1" t="s">
        <v>20</v>
      </c>
      <c r="H146" s="1" t="s">
        <v>23</v>
      </c>
      <c r="I146" s="1">
        <v>2</v>
      </c>
      <c r="J146" s="1">
        <v>32</v>
      </c>
      <c r="K146" s="1" t="s">
        <v>26</v>
      </c>
      <c r="L146" s="1">
        <v>2</v>
      </c>
      <c r="M146" s="1" t="s">
        <v>30</v>
      </c>
      <c r="N146" s="1">
        <v>4668</v>
      </c>
      <c r="O146" s="1" t="str" cm="1">
        <f t="array" ref="O146">_xlfn.IFS(Attrition[[#This Row],[MonthlyIncome]] &lt; 3000, "Less than 3000", Attrition[[#This Row],[MonthlyIncome]] &lt; 5000,  "3k-5k", Attrition[[#This Row],[MonthlyIncome]] &lt; 8000, "5k-8k", Attrition[[#This Row],[MonthlyIncome]] &gt; 8000, "More than 8k")</f>
        <v>3k-5k</v>
      </c>
      <c r="P146" s="1">
        <v>8</v>
      </c>
      <c r="Q146" s="1">
        <v>7</v>
      </c>
      <c r="R146" s="1">
        <v>0</v>
      </c>
    </row>
    <row r="147" spans="6:18" x14ac:dyDescent="0.8">
      <c r="F147" s="1" t="s">
        <v>24</v>
      </c>
      <c r="G147" s="1" t="s">
        <v>25</v>
      </c>
      <c r="H147" s="1" t="s">
        <v>27</v>
      </c>
      <c r="I147" s="1">
        <v>1</v>
      </c>
      <c r="J147" s="1">
        <v>30</v>
      </c>
      <c r="K147" s="1" t="s">
        <v>22</v>
      </c>
      <c r="L147" s="1">
        <v>3</v>
      </c>
      <c r="M147" s="1" t="s">
        <v>37</v>
      </c>
      <c r="N147" s="1">
        <v>3204</v>
      </c>
      <c r="O147" s="1" t="str" cm="1">
        <f t="array" ref="O147">_xlfn.IFS(Attrition[[#This Row],[MonthlyIncome]] &lt; 3000, "Less than 3000", Attrition[[#This Row],[MonthlyIncome]] &lt; 5000,  "3k-5k", Attrition[[#This Row],[MonthlyIncome]] &lt; 8000, "5k-8k", Attrition[[#This Row],[MonthlyIncome]] &gt; 8000, "More than 8k")</f>
        <v>3k-5k</v>
      </c>
      <c r="P147" s="1">
        <v>3</v>
      </c>
      <c r="Q147" s="1">
        <v>2</v>
      </c>
      <c r="R147" s="1">
        <v>2</v>
      </c>
    </row>
    <row r="148" spans="6:18" x14ac:dyDescent="0.8">
      <c r="F148" s="1" t="s">
        <v>24</v>
      </c>
      <c r="G148" s="1" t="s">
        <v>25</v>
      </c>
      <c r="H148" s="1" t="s">
        <v>29</v>
      </c>
      <c r="I148" s="1">
        <v>1</v>
      </c>
      <c r="J148" s="1">
        <v>30</v>
      </c>
      <c r="K148" s="1" t="s">
        <v>26</v>
      </c>
      <c r="L148" s="1">
        <v>1</v>
      </c>
      <c r="M148" s="1" t="s">
        <v>30</v>
      </c>
      <c r="N148" s="1">
        <v>2720</v>
      </c>
      <c r="O148" s="1" t="str" cm="1">
        <f t="array" ref="O148">_xlfn.IFS(Attrition[[#This Row],[MonthlyIncome]] &lt; 3000, "Less than 3000", Attrition[[#This Row],[MonthlyIncome]] &lt; 5000,  "3k-5k", Attrition[[#This Row],[MonthlyIncome]] &lt; 8000, "5k-8k", Attrition[[#This Row],[MonthlyIncome]] &gt; 8000, "More than 8k")</f>
        <v>Less than 3000</v>
      </c>
      <c r="P148" s="1">
        <v>5</v>
      </c>
      <c r="Q148" s="1">
        <v>3</v>
      </c>
      <c r="R148" s="1">
        <v>1</v>
      </c>
    </row>
    <row r="149" spans="6:18" x14ac:dyDescent="0.8">
      <c r="F149" s="1" t="s">
        <v>24</v>
      </c>
      <c r="G149" s="1" t="s">
        <v>25</v>
      </c>
      <c r="H149" s="1" t="s">
        <v>33</v>
      </c>
      <c r="I149" s="1">
        <v>4</v>
      </c>
      <c r="J149" s="1">
        <v>41</v>
      </c>
      <c r="K149" s="1" t="s">
        <v>26</v>
      </c>
      <c r="L149" s="1">
        <v>3</v>
      </c>
      <c r="M149" s="1" t="s">
        <v>21</v>
      </c>
      <c r="N149" s="1">
        <v>17181</v>
      </c>
      <c r="O149" s="1" t="str" cm="1">
        <f t="array" ref="O149">_xlfn.IFS(Attrition[[#This Row],[MonthlyIncome]] &lt; 3000, "Less than 3000", Attrition[[#This Row],[MonthlyIncome]] &lt; 5000,  "3k-5k", Attrition[[#This Row],[MonthlyIncome]] &lt; 8000, "5k-8k", Attrition[[#This Row],[MonthlyIncome]] &gt; 8000, "More than 8k")</f>
        <v>More than 8k</v>
      </c>
      <c r="P149" s="1">
        <v>7</v>
      </c>
      <c r="Q149" s="1">
        <v>6</v>
      </c>
      <c r="R149" s="1">
        <v>7</v>
      </c>
    </row>
    <row r="150" spans="6:18" x14ac:dyDescent="0.8">
      <c r="F150" s="1" t="s">
        <v>24</v>
      </c>
      <c r="G150" s="1" t="s">
        <v>25</v>
      </c>
      <c r="H150" s="1" t="s">
        <v>29</v>
      </c>
      <c r="I150" s="1">
        <v>1</v>
      </c>
      <c r="J150" s="1">
        <v>41</v>
      </c>
      <c r="K150" s="1" t="s">
        <v>26</v>
      </c>
      <c r="L150" s="1">
        <v>4</v>
      </c>
      <c r="M150" s="1" t="s">
        <v>21</v>
      </c>
      <c r="N150" s="1">
        <v>2238</v>
      </c>
      <c r="O150" s="1" t="str" cm="1">
        <f t="array" ref="O150">_xlfn.IFS(Attrition[[#This Row],[MonthlyIncome]] &lt; 3000, "Less than 3000", Attrition[[#This Row],[MonthlyIncome]] &lt; 5000,  "3k-5k", Attrition[[#This Row],[MonthlyIncome]] &lt; 8000, "5k-8k", Attrition[[#This Row],[MonthlyIncome]] &gt; 8000, "More than 8k")</f>
        <v>Less than 3000</v>
      </c>
      <c r="P150" s="1">
        <v>5</v>
      </c>
      <c r="Q150" s="1">
        <v>0</v>
      </c>
      <c r="R150" s="1">
        <v>1</v>
      </c>
    </row>
    <row r="151" spans="6:18" x14ac:dyDescent="0.8">
      <c r="F151" s="1" t="s">
        <v>24</v>
      </c>
      <c r="G151" s="1" t="s">
        <v>25</v>
      </c>
      <c r="H151" s="1" t="s">
        <v>29</v>
      </c>
      <c r="I151" s="1">
        <v>1</v>
      </c>
      <c r="J151" s="1">
        <v>19</v>
      </c>
      <c r="K151" s="1" t="s">
        <v>22</v>
      </c>
      <c r="L151" s="1">
        <v>1</v>
      </c>
      <c r="M151" s="1" t="s">
        <v>30</v>
      </c>
      <c r="N151" s="1">
        <v>1483</v>
      </c>
      <c r="O151" s="1" t="str" cm="1">
        <f t="array" ref="O151">_xlfn.IFS(Attrition[[#This Row],[MonthlyIncome]] &lt; 3000, "Less than 3000", Attrition[[#This Row],[MonthlyIncome]] &lt; 5000,  "3k-5k", Attrition[[#This Row],[MonthlyIncome]] &lt; 8000, "5k-8k", Attrition[[#This Row],[MonthlyIncome]] &gt; 8000, "More than 8k")</f>
        <v>Less than 3000</v>
      </c>
      <c r="P151" s="1">
        <v>1</v>
      </c>
      <c r="Q151" s="1">
        <v>0</v>
      </c>
      <c r="R151" s="1">
        <v>0</v>
      </c>
    </row>
    <row r="152" spans="6:18" x14ac:dyDescent="0.8">
      <c r="F152" s="1" t="s">
        <v>24</v>
      </c>
      <c r="G152" s="1" t="s">
        <v>25</v>
      </c>
      <c r="H152" s="1" t="s">
        <v>27</v>
      </c>
      <c r="I152" s="1">
        <v>2</v>
      </c>
      <c r="J152" s="1">
        <v>40</v>
      </c>
      <c r="K152" s="1" t="s">
        <v>22</v>
      </c>
      <c r="L152" s="1">
        <v>3</v>
      </c>
      <c r="M152" s="1" t="s">
        <v>30</v>
      </c>
      <c r="N152" s="1">
        <v>5605</v>
      </c>
      <c r="O152" s="1" t="str" cm="1">
        <f t="array" ref="O152">_xlfn.IFS(Attrition[[#This Row],[MonthlyIncome]] &lt; 3000, "Less than 3000", Attrition[[#This Row],[MonthlyIncome]] &lt; 5000,  "3k-5k", Attrition[[#This Row],[MonthlyIncome]] &lt; 8000, "5k-8k", Attrition[[#This Row],[MonthlyIncome]] &gt; 8000, "More than 8k")</f>
        <v>5k-8k</v>
      </c>
      <c r="P152" s="1">
        <v>20</v>
      </c>
      <c r="Q152" s="1">
        <v>7</v>
      </c>
      <c r="R152" s="1">
        <v>2</v>
      </c>
    </row>
    <row r="153" spans="6:18" x14ac:dyDescent="0.8">
      <c r="F153" s="1" t="s">
        <v>24</v>
      </c>
      <c r="G153" s="1" t="s">
        <v>20</v>
      </c>
      <c r="H153" s="1" t="s">
        <v>23</v>
      </c>
      <c r="I153" s="1">
        <v>3</v>
      </c>
      <c r="J153" s="1">
        <v>35</v>
      </c>
      <c r="K153" s="1" t="s">
        <v>26</v>
      </c>
      <c r="L153" s="1">
        <v>5</v>
      </c>
      <c r="M153" s="1" t="s">
        <v>36</v>
      </c>
      <c r="N153" s="1">
        <v>7295</v>
      </c>
      <c r="O153" s="1" t="str" cm="1">
        <f t="array" ref="O153">_xlfn.IFS(Attrition[[#This Row],[MonthlyIncome]] &lt; 3000, "Less than 3000", Attrition[[#This Row],[MonthlyIncome]] &lt; 5000,  "3k-5k", Attrition[[#This Row],[MonthlyIncome]] &lt; 8000, "5k-8k", Attrition[[#This Row],[MonthlyIncome]] &gt; 8000, "More than 8k")</f>
        <v>5k-8k</v>
      </c>
      <c r="P153" s="1">
        <v>10</v>
      </c>
      <c r="Q153" s="1">
        <v>8</v>
      </c>
      <c r="R153" s="1">
        <v>0</v>
      </c>
    </row>
    <row r="154" spans="6:18" x14ac:dyDescent="0.8">
      <c r="F154" s="1" t="s">
        <v>24</v>
      </c>
      <c r="G154" s="1" t="s">
        <v>20</v>
      </c>
      <c r="H154" s="1" t="s">
        <v>34</v>
      </c>
      <c r="I154" s="1">
        <v>2</v>
      </c>
      <c r="J154" s="1">
        <v>53</v>
      </c>
      <c r="K154" s="1" t="s">
        <v>26</v>
      </c>
      <c r="L154" s="1">
        <v>2</v>
      </c>
      <c r="M154" s="1" t="s">
        <v>36</v>
      </c>
      <c r="N154" s="1">
        <v>2306</v>
      </c>
      <c r="O154" s="1" t="str" cm="1">
        <f t="array" ref="O154">_xlfn.IFS(Attrition[[#This Row],[MonthlyIncome]] &lt; 3000, "Less than 3000", Attrition[[#This Row],[MonthlyIncome]] &lt; 5000,  "3k-5k", Attrition[[#This Row],[MonthlyIncome]] &lt; 8000, "5k-8k", Attrition[[#This Row],[MonthlyIncome]] &gt; 8000, "More than 8k")</f>
        <v>Less than 3000</v>
      </c>
      <c r="P154" s="1">
        <v>7</v>
      </c>
      <c r="Q154" s="1">
        <v>7</v>
      </c>
      <c r="R154" s="1">
        <v>4</v>
      </c>
    </row>
    <row r="155" spans="6:18" x14ac:dyDescent="0.8">
      <c r="F155" s="1" t="s">
        <v>24</v>
      </c>
      <c r="G155" s="1" t="s">
        <v>25</v>
      </c>
      <c r="H155" s="1" t="s">
        <v>29</v>
      </c>
      <c r="I155" s="1">
        <v>2</v>
      </c>
      <c r="J155" s="1">
        <v>45</v>
      </c>
      <c r="K155" s="1" t="s">
        <v>26</v>
      </c>
      <c r="L155" s="1">
        <v>3</v>
      </c>
      <c r="M155" s="1" t="s">
        <v>21</v>
      </c>
      <c r="N155" s="1">
        <v>2348</v>
      </c>
      <c r="O155" s="1" t="str" cm="1">
        <f t="array" ref="O155">_xlfn.IFS(Attrition[[#This Row],[MonthlyIncome]] &lt; 3000, "Less than 3000", Attrition[[#This Row],[MonthlyIncome]] &lt; 5000,  "3k-5k", Attrition[[#This Row],[MonthlyIncome]] &lt; 8000, "5k-8k", Attrition[[#This Row],[MonthlyIncome]] &gt; 8000, "More than 8k")</f>
        <v>Less than 3000</v>
      </c>
      <c r="P155" s="1">
        <v>17</v>
      </c>
      <c r="Q155" s="1">
        <v>9</v>
      </c>
      <c r="R155" s="1">
        <v>0</v>
      </c>
    </row>
    <row r="156" spans="6:18" x14ac:dyDescent="0.8">
      <c r="F156" s="1" t="s">
        <v>24</v>
      </c>
      <c r="G156" s="1" t="s">
        <v>20</v>
      </c>
      <c r="H156" s="1" t="s">
        <v>23</v>
      </c>
      <c r="I156" s="1">
        <v>3</v>
      </c>
      <c r="J156" s="1">
        <v>32</v>
      </c>
      <c r="K156" s="1" t="s">
        <v>22</v>
      </c>
      <c r="L156" s="1">
        <v>3</v>
      </c>
      <c r="M156" s="1" t="s">
        <v>36</v>
      </c>
      <c r="N156" s="1">
        <v>8998</v>
      </c>
      <c r="O156" s="1" t="str" cm="1">
        <f t="array" ref="O156">_xlfn.IFS(Attrition[[#This Row],[MonthlyIncome]] &lt; 3000, "Less than 3000", Attrition[[#This Row],[MonthlyIncome]] &lt; 5000,  "3k-5k", Attrition[[#This Row],[MonthlyIncome]] &lt; 8000, "5k-8k", Attrition[[#This Row],[MonthlyIncome]] &gt; 8000, "More than 8k")</f>
        <v>More than 8k</v>
      </c>
      <c r="P156" s="1">
        <v>9</v>
      </c>
      <c r="Q156" s="1">
        <v>8</v>
      </c>
      <c r="R156" s="1">
        <v>3</v>
      </c>
    </row>
    <row r="157" spans="6:18" x14ac:dyDescent="0.8">
      <c r="F157" s="1" t="s">
        <v>24</v>
      </c>
      <c r="G157" s="1" t="s">
        <v>25</v>
      </c>
      <c r="H157" s="1" t="s">
        <v>31</v>
      </c>
      <c r="I157" s="1">
        <v>2</v>
      </c>
      <c r="J157" s="1">
        <v>29</v>
      </c>
      <c r="K157" s="1" t="s">
        <v>26</v>
      </c>
      <c r="L157" s="1">
        <v>1</v>
      </c>
      <c r="M157" s="1" t="s">
        <v>37</v>
      </c>
      <c r="N157" s="1">
        <v>4319</v>
      </c>
      <c r="O157" s="1" t="str" cm="1">
        <f t="array" ref="O157">_xlfn.IFS(Attrition[[#This Row],[MonthlyIncome]] &lt; 3000, "Less than 3000", Attrition[[#This Row],[MonthlyIncome]] &lt; 5000,  "3k-5k", Attrition[[#This Row],[MonthlyIncome]] &lt; 8000, "5k-8k", Attrition[[#This Row],[MonthlyIncome]] &gt; 8000, "More than 8k")</f>
        <v>3k-5k</v>
      </c>
      <c r="P157" s="1">
        <v>10</v>
      </c>
      <c r="Q157" s="1">
        <v>7</v>
      </c>
      <c r="R157" s="1">
        <v>0</v>
      </c>
    </row>
    <row r="158" spans="6:18" x14ac:dyDescent="0.8">
      <c r="F158" s="1" t="s">
        <v>24</v>
      </c>
      <c r="G158" s="1" t="s">
        <v>25</v>
      </c>
      <c r="H158" s="1" t="s">
        <v>31</v>
      </c>
      <c r="I158" s="1">
        <v>2</v>
      </c>
      <c r="J158" s="1">
        <v>51</v>
      </c>
      <c r="K158" s="1" t="s">
        <v>26</v>
      </c>
      <c r="L158" s="1">
        <v>4</v>
      </c>
      <c r="M158" s="1" t="s">
        <v>30</v>
      </c>
      <c r="N158" s="1">
        <v>6132</v>
      </c>
      <c r="O158" s="1" t="str" cm="1">
        <f t="array" ref="O158">_xlfn.IFS(Attrition[[#This Row],[MonthlyIncome]] &lt; 3000, "Less than 3000", Attrition[[#This Row],[MonthlyIncome]] &lt; 5000,  "3k-5k", Attrition[[#This Row],[MonthlyIncome]] &lt; 8000, "5k-8k", Attrition[[#This Row],[MonthlyIncome]] &gt; 8000, "More than 8k")</f>
        <v>5k-8k</v>
      </c>
      <c r="P158" s="1">
        <v>1</v>
      </c>
      <c r="Q158" s="1">
        <v>0</v>
      </c>
      <c r="R158" s="1">
        <v>0</v>
      </c>
    </row>
    <row r="159" spans="6:18" x14ac:dyDescent="0.8">
      <c r="F159" s="1" t="s">
        <v>24</v>
      </c>
      <c r="G159" s="1" t="s">
        <v>25</v>
      </c>
      <c r="H159" s="1" t="s">
        <v>27</v>
      </c>
      <c r="I159" s="1">
        <v>1</v>
      </c>
      <c r="J159" s="1">
        <v>58</v>
      </c>
      <c r="K159" s="1" t="s">
        <v>22</v>
      </c>
      <c r="L159" s="1">
        <v>3</v>
      </c>
      <c r="M159" s="1" t="s">
        <v>30</v>
      </c>
      <c r="N159" s="1">
        <v>3346</v>
      </c>
      <c r="O159" s="1" t="str" cm="1">
        <f t="array" ref="O159">_xlfn.IFS(Attrition[[#This Row],[MonthlyIncome]] &lt; 3000, "Less than 3000", Attrition[[#This Row],[MonthlyIncome]] &lt; 5000,  "3k-5k", Attrition[[#This Row],[MonthlyIncome]] &lt; 8000, "5k-8k", Attrition[[#This Row],[MonthlyIncome]] &gt; 8000, "More than 8k")</f>
        <v>3k-5k</v>
      </c>
      <c r="P159" s="1">
        <v>1</v>
      </c>
      <c r="Q159" s="1">
        <v>0</v>
      </c>
      <c r="R159" s="1">
        <v>0</v>
      </c>
    </row>
    <row r="160" spans="6:18" x14ac:dyDescent="0.8">
      <c r="F160" s="1" t="s">
        <v>24</v>
      </c>
      <c r="G160" s="1" t="s">
        <v>20</v>
      </c>
      <c r="H160" s="1" t="s">
        <v>23</v>
      </c>
      <c r="I160" s="1">
        <v>3</v>
      </c>
      <c r="J160" s="1">
        <v>40</v>
      </c>
      <c r="K160" s="1" t="s">
        <v>26</v>
      </c>
      <c r="L160" s="1">
        <v>4</v>
      </c>
      <c r="M160" s="1" t="s">
        <v>36</v>
      </c>
      <c r="N160" s="1">
        <v>10855</v>
      </c>
      <c r="O160" s="1" t="str" cm="1">
        <f t="array" ref="O160">_xlfn.IFS(Attrition[[#This Row],[MonthlyIncome]] &lt; 3000, "Less than 3000", Attrition[[#This Row],[MonthlyIncome]] &lt; 5000,  "3k-5k", Attrition[[#This Row],[MonthlyIncome]] &lt; 8000, "5k-8k", Attrition[[#This Row],[MonthlyIncome]] &gt; 8000, "More than 8k")</f>
        <v>More than 8k</v>
      </c>
      <c r="P160" s="1">
        <v>12</v>
      </c>
      <c r="Q160" s="1">
        <v>11</v>
      </c>
      <c r="R160" s="1">
        <v>2</v>
      </c>
    </row>
    <row r="161" spans="6:18" x14ac:dyDescent="0.8">
      <c r="F161" s="1" t="s">
        <v>24</v>
      </c>
      <c r="G161" s="1" t="s">
        <v>20</v>
      </c>
      <c r="H161" s="1" t="s">
        <v>34</v>
      </c>
      <c r="I161" s="1">
        <v>1</v>
      </c>
      <c r="J161" s="1">
        <v>34</v>
      </c>
      <c r="K161" s="1" t="s">
        <v>22</v>
      </c>
      <c r="L161" s="1">
        <v>4</v>
      </c>
      <c r="M161" s="1" t="s">
        <v>36</v>
      </c>
      <c r="N161" s="1">
        <v>2231</v>
      </c>
      <c r="O161" s="1" t="str" cm="1">
        <f t="array" ref="O161">_xlfn.IFS(Attrition[[#This Row],[MonthlyIncome]] &lt; 3000, "Less than 3000", Attrition[[#This Row],[MonthlyIncome]] &lt; 5000,  "3k-5k", Attrition[[#This Row],[MonthlyIncome]] &lt; 8000, "5k-8k", Attrition[[#This Row],[MonthlyIncome]] &gt; 8000, "More than 8k")</f>
        <v>Less than 3000</v>
      </c>
      <c r="P161" s="1">
        <v>4</v>
      </c>
      <c r="Q161" s="1">
        <v>3</v>
      </c>
      <c r="R161" s="1">
        <v>1</v>
      </c>
    </row>
    <row r="162" spans="6:18" x14ac:dyDescent="0.8">
      <c r="F162" s="1" t="s">
        <v>24</v>
      </c>
      <c r="G162" s="1" t="s">
        <v>25</v>
      </c>
      <c r="H162" s="1" t="s">
        <v>27</v>
      </c>
      <c r="I162" s="1">
        <v>1</v>
      </c>
      <c r="J162" s="1">
        <v>22</v>
      </c>
      <c r="K162" s="1" t="s">
        <v>26</v>
      </c>
      <c r="L162" s="1">
        <v>1</v>
      </c>
      <c r="M162" s="1" t="s">
        <v>30</v>
      </c>
      <c r="N162" s="1">
        <v>2323</v>
      </c>
      <c r="O162" s="1" t="str" cm="1">
        <f t="array" ref="O162">_xlfn.IFS(Attrition[[#This Row],[MonthlyIncome]] &lt; 3000, "Less than 3000", Attrition[[#This Row],[MonthlyIncome]] &lt; 5000,  "3k-5k", Attrition[[#This Row],[MonthlyIncome]] &lt; 8000, "5k-8k", Attrition[[#This Row],[MonthlyIncome]] &gt; 8000, "More than 8k")</f>
        <v>Less than 3000</v>
      </c>
      <c r="P162" s="1">
        <v>2</v>
      </c>
      <c r="Q162" s="1">
        <v>2</v>
      </c>
      <c r="R162" s="1">
        <v>2</v>
      </c>
    </row>
    <row r="163" spans="6:18" x14ac:dyDescent="0.8">
      <c r="F163" s="1" t="s">
        <v>24</v>
      </c>
      <c r="G163" s="1" t="s">
        <v>25</v>
      </c>
      <c r="H163" s="1" t="s">
        <v>27</v>
      </c>
      <c r="I163" s="1">
        <v>1</v>
      </c>
      <c r="J163" s="1">
        <v>27</v>
      </c>
      <c r="K163" s="1" t="s">
        <v>26</v>
      </c>
      <c r="L163" s="1">
        <v>3</v>
      </c>
      <c r="M163" s="1" t="s">
        <v>30</v>
      </c>
      <c r="N163" s="1">
        <v>2024</v>
      </c>
      <c r="O163" s="1" t="str" cm="1">
        <f t="array" ref="O163">_xlfn.IFS(Attrition[[#This Row],[MonthlyIncome]] &lt; 3000, "Less than 3000", Attrition[[#This Row],[MonthlyIncome]] &lt; 5000,  "3k-5k", Attrition[[#This Row],[MonthlyIncome]] &lt; 8000, "5k-8k", Attrition[[#This Row],[MonthlyIncome]] &gt; 8000, "More than 8k")</f>
        <v>Less than 3000</v>
      </c>
      <c r="P163" s="1">
        <v>2</v>
      </c>
      <c r="Q163" s="1">
        <v>2</v>
      </c>
      <c r="R163" s="1">
        <v>2</v>
      </c>
    </row>
    <row r="164" spans="6:18" x14ac:dyDescent="0.8">
      <c r="F164" s="1" t="s">
        <v>24</v>
      </c>
      <c r="G164" s="1" t="s">
        <v>25</v>
      </c>
      <c r="H164" s="1" t="s">
        <v>27</v>
      </c>
      <c r="I164" s="1">
        <v>1</v>
      </c>
      <c r="J164" s="1">
        <v>28</v>
      </c>
      <c r="K164" s="1" t="s">
        <v>26</v>
      </c>
      <c r="L164" s="1">
        <v>3</v>
      </c>
      <c r="M164" s="1" t="s">
        <v>30</v>
      </c>
      <c r="N164" s="1">
        <v>2713</v>
      </c>
      <c r="O164" s="1" t="str" cm="1">
        <f t="array" ref="O164">_xlfn.IFS(Attrition[[#This Row],[MonthlyIncome]] &lt; 3000, "Less than 3000", Attrition[[#This Row],[MonthlyIncome]] &lt; 5000,  "3k-5k", Attrition[[#This Row],[MonthlyIncome]] &lt; 8000, "5k-8k", Attrition[[#This Row],[MonthlyIncome]] &gt; 8000, "More than 8k")</f>
        <v>Less than 3000</v>
      </c>
      <c r="P164" s="1">
        <v>5</v>
      </c>
      <c r="Q164" s="1">
        <v>2</v>
      </c>
      <c r="R164" s="1">
        <v>0</v>
      </c>
    </row>
    <row r="165" spans="6:18" x14ac:dyDescent="0.8">
      <c r="F165" s="1" t="s">
        <v>24</v>
      </c>
      <c r="G165" s="1" t="s">
        <v>25</v>
      </c>
      <c r="H165" s="1" t="s">
        <v>32</v>
      </c>
      <c r="I165" s="1">
        <v>3</v>
      </c>
      <c r="J165" s="1">
        <v>57</v>
      </c>
      <c r="K165" s="1" t="s">
        <v>26</v>
      </c>
      <c r="L165" s="1">
        <v>2</v>
      </c>
      <c r="M165" s="1" t="s">
        <v>21</v>
      </c>
      <c r="N165" s="1">
        <v>9439</v>
      </c>
      <c r="O165" s="1" t="str" cm="1">
        <f t="array" ref="O165">_xlfn.IFS(Attrition[[#This Row],[MonthlyIncome]] &lt; 3000, "Less than 3000", Attrition[[#This Row],[MonthlyIncome]] &lt; 5000,  "3k-5k", Attrition[[#This Row],[MonthlyIncome]] &lt; 8000, "5k-8k", Attrition[[#This Row],[MonthlyIncome]] &gt; 8000, "More than 8k")</f>
        <v>More than 8k</v>
      </c>
      <c r="P165" s="1">
        <v>5</v>
      </c>
      <c r="Q165" s="1">
        <v>3</v>
      </c>
      <c r="R165" s="1">
        <v>1</v>
      </c>
    </row>
    <row r="166" spans="6:18" x14ac:dyDescent="0.8">
      <c r="F166" s="1" t="s">
        <v>24</v>
      </c>
      <c r="G166" s="1" t="s">
        <v>25</v>
      </c>
      <c r="H166" s="1" t="s">
        <v>27</v>
      </c>
      <c r="I166" s="1">
        <v>1</v>
      </c>
      <c r="J166" s="1">
        <v>27</v>
      </c>
      <c r="K166" s="1" t="s">
        <v>26</v>
      </c>
      <c r="L166" s="1">
        <v>3</v>
      </c>
      <c r="M166" s="1" t="s">
        <v>30</v>
      </c>
      <c r="N166" s="1">
        <v>2566</v>
      </c>
      <c r="O166" s="1" t="str" cm="1">
        <f t="array" ref="O166">_xlfn.IFS(Attrition[[#This Row],[MonthlyIncome]] &lt; 3000, "Less than 3000", Attrition[[#This Row],[MonthlyIncome]] &lt; 5000,  "3k-5k", Attrition[[#This Row],[MonthlyIncome]] &lt; 8000, "5k-8k", Attrition[[#This Row],[MonthlyIncome]] &gt; 8000, "More than 8k")</f>
        <v>Less than 3000</v>
      </c>
      <c r="P166" s="1">
        <v>1</v>
      </c>
      <c r="Q166" s="1">
        <v>1</v>
      </c>
      <c r="R166" s="1">
        <v>0</v>
      </c>
    </row>
    <row r="167" spans="6:18" x14ac:dyDescent="0.8">
      <c r="F167" s="1" t="s">
        <v>24</v>
      </c>
      <c r="G167" s="1" t="s">
        <v>25</v>
      </c>
      <c r="H167" s="1" t="s">
        <v>33</v>
      </c>
      <c r="I167" s="1">
        <v>5</v>
      </c>
      <c r="J167" s="1">
        <v>50</v>
      </c>
      <c r="K167" s="1" t="s">
        <v>22</v>
      </c>
      <c r="L167" s="1">
        <v>3</v>
      </c>
      <c r="M167" s="1" t="s">
        <v>21</v>
      </c>
      <c r="N167" s="1">
        <v>19926</v>
      </c>
      <c r="O167" s="1" t="str" cm="1">
        <f t="array" ref="O167">_xlfn.IFS(Attrition[[#This Row],[MonthlyIncome]] &lt; 3000, "Less than 3000", Attrition[[#This Row],[MonthlyIncome]] &lt; 5000,  "3k-5k", Attrition[[#This Row],[MonthlyIncome]] &lt; 8000, "5k-8k", Attrition[[#This Row],[MonthlyIncome]] &gt; 8000, "More than 8k")</f>
        <v>More than 8k</v>
      </c>
      <c r="P167" s="1">
        <v>5</v>
      </c>
      <c r="Q167" s="1">
        <v>4</v>
      </c>
      <c r="R167" s="1">
        <v>4</v>
      </c>
    </row>
    <row r="168" spans="6:18" x14ac:dyDescent="0.8">
      <c r="F168" s="1" t="s">
        <v>24</v>
      </c>
      <c r="G168" s="1" t="s">
        <v>25</v>
      </c>
      <c r="H168" s="1" t="s">
        <v>27</v>
      </c>
      <c r="I168" s="1">
        <v>1</v>
      </c>
      <c r="J168" s="1">
        <v>41</v>
      </c>
      <c r="K168" s="1" t="s">
        <v>26</v>
      </c>
      <c r="L168" s="1">
        <v>3</v>
      </c>
      <c r="M168" s="1" t="s">
        <v>21</v>
      </c>
      <c r="N168" s="1">
        <v>2451</v>
      </c>
      <c r="O168" s="1" t="str" cm="1">
        <f t="array" ref="O168">_xlfn.IFS(Attrition[[#This Row],[MonthlyIncome]] &lt; 3000, "Less than 3000", Attrition[[#This Row],[MonthlyIncome]] &lt; 5000,  "3k-5k", Attrition[[#This Row],[MonthlyIncome]] &lt; 8000, "5k-8k", Attrition[[#This Row],[MonthlyIncome]] &gt; 8000, "More than 8k")</f>
        <v>Less than 3000</v>
      </c>
      <c r="P168" s="1">
        <v>9</v>
      </c>
      <c r="Q168" s="1">
        <v>8</v>
      </c>
      <c r="R168" s="1">
        <v>1</v>
      </c>
    </row>
    <row r="169" spans="6:18" x14ac:dyDescent="0.8">
      <c r="F169" s="1" t="s">
        <v>24</v>
      </c>
      <c r="G169" s="1" t="s">
        <v>20</v>
      </c>
      <c r="H169" s="1" t="s">
        <v>23</v>
      </c>
      <c r="I169" s="1">
        <v>3</v>
      </c>
      <c r="J169" s="1">
        <v>30</v>
      </c>
      <c r="K169" s="1" t="s">
        <v>22</v>
      </c>
      <c r="L169" s="1">
        <v>3</v>
      </c>
      <c r="M169" s="1" t="s">
        <v>21</v>
      </c>
      <c r="N169" s="1">
        <v>9419</v>
      </c>
      <c r="O169" s="1" t="str" cm="1">
        <f t="array" ref="O169">_xlfn.IFS(Attrition[[#This Row],[MonthlyIncome]] &lt; 3000, "Less than 3000", Attrition[[#This Row],[MonthlyIncome]] &lt; 5000,  "3k-5k", Attrition[[#This Row],[MonthlyIncome]] &lt; 8000, "5k-8k", Attrition[[#This Row],[MonthlyIncome]] &gt; 8000, "More than 8k")</f>
        <v>More than 8k</v>
      </c>
      <c r="P169" s="1">
        <v>10</v>
      </c>
      <c r="Q169" s="1">
        <v>9</v>
      </c>
      <c r="R169" s="1">
        <v>7</v>
      </c>
    </row>
    <row r="170" spans="6:18" x14ac:dyDescent="0.8">
      <c r="F170" s="1" t="s">
        <v>24</v>
      </c>
      <c r="G170" s="1" t="s">
        <v>20</v>
      </c>
      <c r="H170" s="1" t="s">
        <v>23</v>
      </c>
      <c r="I170" s="1">
        <v>2</v>
      </c>
      <c r="J170" s="1">
        <v>38</v>
      </c>
      <c r="K170" s="1" t="s">
        <v>22</v>
      </c>
      <c r="L170" s="1">
        <v>4</v>
      </c>
      <c r="M170" s="1" t="s">
        <v>21</v>
      </c>
      <c r="N170" s="1">
        <v>8686</v>
      </c>
      <c r="O170" s="1" t="str" cm="1">
        <f t="array" ref="O170">_xlfn.IFS(Attrition[[#This Row],[MonthlyIncome]] &lt; 3000, "Less than 3000", Attrition[[#This Row],[MonthlyIncome]] &lt; 5000,  "3k-5k", Attrition[[#This Row],[MonthlyIncome]] &lt; 8000, "5k-8k", Attrition[[#This Row],[MonthlyIncome]] &gt; 8000, "More than 8k")</f>
        <v>More than 8k</v>
      </c>
      <c r="P170" s="1">
        <v>8</v>
      </c>
      <c r="Q170" s="1">
        <v>3</v>
      </c>
      <c r="R170" s="1">
        <v>0</v>
      </c>
    </row>
    <row r="171" spans="6:18" x14ac:dyDescent="0.8">
      <c r="F171" s="1" t="s">
        <v>24</v>
      </c>
      <c r="G171" s="1" t="s">
        <v>25</v>
      </c>
      <c r="H171" s="1" t="s">
        <v>27</v>
      </c>
      <c r="I171" s="1">
        <v>1</v>
      </c>
      <c r="J171" s="1">
        <v>32</v>
      </c>
      <c r="K171" s="1" t="s">
        <v>26</v>
      </c>
      <c r="L171" s="1">
        <v>5</v>
      </c>
      <c r="M171" s="1" t="s">
        <v>21</v>
      </c>
      <c r="N171" s="1">
        <v>3038</v>
      </c>
      <c r="O171" s="1" t="str" cm="1">
        <f t="array" ref="O171">_xlfn.IFS(Attrition[[#This Row],[MonthlyIncome]] &lt; 3000, "Less than 3000", Attrition[[#This Row],[MonthlyIncome]] &lt; 5000,  "3k-5k", Attrition[[#This Row],[MonthlyIncome]] &lt; 8000, "5k-8k", Attrition[[#This Row],[MonthlyIncome]] &gt; 8000, "More than 8k")</f>
        <v>3k-5k</v>
      </c>
      <c r="P171" s="1">
        <v>5</v>
      </c>
      <c r="Q171" s="1">
        <v>4</v>
      </c>
      <c r="R171" s="1">
        <v>1</v>
      </c>
    </row>
    <row r="172" spans="6:18" x14ac:dyDescent="0.8">
      <c r="F172" s="1" t="s">
        <v>24</v>
      </c>
      <c r="G172" s="1" t="s">
        <v>25</v>
      </c>
      <c r="H172" s="1" t="s">
        <v>27</v>
      </c>
      <c r="I172" s="1">
        <v>1</v>
      </c>
      <c r="J172" s="1">
        <v>27</v>
      </c>
      <c r="K172" s="1" t="s">
        <v>26</v>
      </c>
      <c r="L172" s="1">
        <v>3</v>
      </c>
      <c r="M172" s="1" t="s">
        <v>37</v>
      </c>
      <c r="N172" s="1">
        <v>3058</v>
      </c>
      <c r="O172" s="1" t="str" cm="1">
        <f t="array" ref="O172">_xlfn.IFS(Attrition[[#This Row],[MonthlyIncome]] &lt; 3000, "Less than 3000", Attrition[[#This Row],[MonthlyIncome]] &lt; 5000,  "3k-5k", Attrition[[#This Row],[MonthlyIncome]] &lt; 8000, "5k-8k", Attrition[[#This Row],[MonthlyIncome]] &gt; 8000, "More than 8k")</f>
        <v>3k-5k</v>
      </c>
      <c r="P172" s="1">
        <v>5</v>
      </c>
      <c r="Q172" s="1">
        <v>2</v>
      </c>
      <c r="R172" s="1">
        <v>1</v>
      </c>
    </row>
    <row r="173" spans="6:18" x14ac:dyDescent="0.8">
      <c r="F173" s="1" t="s">
        <v>19</v>
      </c>
      <c r="G173" s="1" t="s">
        <v>20</v>
      </c>
      <c r="H173" s="1" t="s">
        <v>34</v>
      </c>
      <c r="I173" s="1">
        <v>1</v>
      </c>
      <c r="J173" s="1">
        <v>19</v>
      </c>
      <c r="K173" s="1" t="s">
        <v>22</v>
      </c>
      <c r="L173" s="1">
        <v>1</v>
      </c>
      <c r="M173" s="1" t="s">
        <v>37</v>
      </c>
      <c r="N173" s="1">
        <v>2325</v>
      </c>
      <c r="O173" s="1" t="str" cm="1">
        <f t="array" ref="O173">_xlfn.IFS(Attrition[[#This Row],[MonthlyIncome]] &lt; 3000, "Less than 3000", Attrition[[#This Row],[MonthlyIncome]] &lt; 5000,  "3k-5k", Attrition[[#This Row],[MonthlyIncome]] &lt; 8000, "5k-8k", Attrition[[#This Row],[MonthlyIncome]] &gt; 8000, "More than 8k")</f>
        <v>Less than 3000</v>
      </c>
      <c r="P173" s="1">
        <v>0</v>
      </c>
      <c r="Q173" s="1">
        <v>0</v>
      </c>
      <c r="R173" s="1">
        <v>0</v>
      </c>
    </row>
    <row r="174" spans="6:18" x14ac:dyDescent="0.8">
      <c r="F174" s="1" t="s">
        <v>24</v>
      </c>
      <c r="G174" s="1" t="s">
        <v>25</v>
      </c>
      <c r="H174" s="1" t="s">
        <v>29</v>
      </c>
      <c r="I174" s="1">
        <v>1</v>
      </c>
      <c r="J174" s="1">
        <v>36</v>
      </c>
      <c r="K174" s="1" t="s">
        <v>26</v>
      </c>
      <c r="L174" s="1">
        <v>2</v>
      </c>
      <c r="M174" s="1" t="s">
        <v>30</v>
      </c>
      <c r="N174" s="1">
        <v>2088</v>
      </c>
      <c r="O174" s="1" t="str" cm="1">
        <f t="array" ref="O174">_xlfn.IFS(Attrition[[#This Row],[MonthlyIncome]] &lt; 3000, "Less than 3000", Attrition[[#This Row],[MonthlyIncome]] &lt; 5000,  "3k-5k", Attrition[[#This Row],[MonthlyIncome]] &lt; 8000, "5k-8k", Attrition[[#This Row],[MonthlyIncome]] &gt; 8000, "More than 8k")</f>
        <v>Less than 3000</v>
      </c>
      <c r="P174" s="1">
        <v>8</v>
      </c>
      <c r="Q174" s="1">
        <v>7</v>
      </c>
      <c r="R174" s="1">
        <v>7</v>
      </c>
    </row>
    <row r="175" spans="6:18" x14ac:dyDescent="0.8">
      <c r="F175" s="1" t="s">
        <v>24</v>
      </c>
      <c r="G175" s="1" t="s">
        <v>25</v>
      </c>
      <c r="H175" s="1" t="s">
        <v>29</v>
      </c>
      <c r="I175" s="1">
        <v>2</v>
      </c>
      <c r="J175" s="1">
        <v>30</v>
      </c>
      <c r="K175" s="1" t="s">
        <v>26</v>
      </c>
      <c r="L175" s="1">
        <v>3</v>
      </c>
      <c r="M175" s="1" t="s">
        <v>30</v>
      </c>
      <c r="N175" s="1">
        <v>3072</v>
      </c>
      <c r="O175" s="1" t="str" cm="1">
        <f t="array" ref="O175">_xlfn.IFS(Attrition[[#This Row],[MonthlyIncome]] &lt; 3000, "Less than 3000", Attrition[[#This Row],[MonthlyIncome]] &lt; 5000,  "3k-5k", Attrition[[#This Row],[MonthlyIncome]] &lt; 8000, "5k-8k", Attrition[[#This Row],[MonthlyIncome]] &gt; 8000, "More than 8k")</f>
        <v>3k-5k</v>
      </c>
      <c r="P175" s="1">
        <v>12</v>
      </c>
      <c r="Q175" s="1">
        <v>9</v>
      </c>
      <c r="R175" s="1">
        <v>6</v>
      </c>
    </row>
    <row r="176" spans="6:18" x14ac:dyDescent="0.8">
      <c r="F176" s="1" t="s">
        <v>24</v>
      </c>
      <c r="G176" s="1" t="s">
        <v>20</v>
      </c>
      <c r="H176" s="1" t="s">
        <v>23</v>
      </c>
      <c r="I176" s="1">
        <v>2</v>
      </c>
      <c r="J176" s="1">
        <v>45</v>
      </c>
      <c r="K176" s="1" t="s">
        <v>22</v>
      </c>
      <c r="L176" s="1">
        <v>2</v>
      </c>
      <c r="M176" s="1" t="s">
        <v>21</v>
      </c>
      <c r="N176" s="1">
        <v>5006</v>
      </c>
      <c r="O176" s="1" t="str" cm="1">
        <f t="array" ref="O176">_xlfn.IFS(Attrition[[#This Row],[MonthlyIncome]] &lt; 3000, "Less than 3000", Attrition[[#This Row],[MonthlyIncome]] &lt; 5000,  "3k-5k", Attrition[[#This Row],[MonthlyIncome]] &lt; 8000, "5k-8k", Attrition[[#This Row],[MonthlyIncome]] &gt; 8000, "More than 8k")</f>
        <v>5k-8k</v>
      </c>
      <c r="P176" s="1">
        <v>5</v>
      </c>
      <c r="Q176" s="1">
        <v>4</v>
      </c>
      <c r="R176" s="1">
        <v>0</v>
      </c>
    </row>
    <row r="177" spans="6:18" x14ac:dyDescent="0.8">
      <c r="F177" s="1" t="s">
        <v>24</v>
      </c>
      <c r="G177" s="1" t="s">
        <v>25</v>
      </c>
      <c r="H177" s="1" t="s">
        <v>27</v>
      </c>
      <c r="I177" s="1">
        <v>1</v>
      </c>
      <c r="J177" s="1">
        <v>56</v>
      </c>
      <c r="K177" s="1" t="s">
        <v>22</v>
      </c>
      <c r="L177" s="1">
        <v>3</v>
      </c>
      <c r="M177" s="1" t="s">
        <v>21</v>
      </c>
      <c r="N177" s="1">
        <v>4257</v>
      </c>
      <c r="O177" s="1" t="str" cm="1">
        <f t="array" ref="O177">_xlfn.IFS(Attrition[[#This Row],[MonthlyIncome]] &lt; 3000, "Less than 3000", Attrition[[#This Row],[MonthlyIncome]] &lt; 5000,  "3k-5k", Attrition[[#This Row],[MonthlyIncome]] &lt; 8000, "5k-8k", Attrition[[#This Row],[MonthlyIncome]] &gt; 8000, "More than 8k")</f>
        <v>3k-5k</v>
      </c>
      <c r="P177" s="1">
        <v>2</v>
      </c>
      <c r="Q177" s="1">
        <v>2</v>
      </c>
      <c r="R177" s="1">
        <v>2</v>
      </c>
    </row>
    <row r="178" spans="6:18" x14ac:dyDescent="0.8">
      <c r="F178" s="1" t="s">
        <v>24</v>
      </c>
      <c r="G178" s="1" t="s">
        <v>25</v>
      </c>
      <c r="H178" s="1" t="s">
        <v>27</v>
      </c>
      <c r="I178" s="1">
        <v>1</v>
      </c>
      <c r="J178" s="1">
        <v>33</v>
      </c>
      <c r="K178" s="1" t="s">
        <v>26</v>
      </c>
      <c r="L178" s="1">
        <v>3</v>
      </c>
      <c r="M178" s="1" t="s">
        <v>21</v>
      </c>
      <c r="N178" s="1">
        <v>2500</v>
      </c>
      <c r="O178" s="1" t="str" cm="1">
        <f t="array" ref="O178">_xlfn.IFS(Attrition[[#This Row],[MonthlyIncome]] &lt; 3000, "Less than 3000", Attrition[[#This Row],[MonthlyIncome]] &lt; 5000,  "3k-5k", Attrition[[#This Row],[MonthlyIncome]] &lt; 8000, "5k-8k", Attrition[[#This Row],[MonthlyIncome]] &gt; 8000, "More than 8k")</f>
        <v>Less than 3000</v>
      </c>
      <c r="P178" s="1">
        <v>3</v>
      </c>
      <c r="Q178" s="1">
        <v>1</v>
      </c>
      <c r="R178" s="1">
        <v>0</v>
      </c>
    </row>
    <row r="179" spans="6:18" x14ac:dyDescent="0.8">
      <c r="F179" s="1" t="s">
        <v>19</v>
      </c>
      <c r="G179" s="1" t="s">
        <v>25</v>
      </c>
      <c r="H179" s="1" t="s">
        <v>29</v>
      </c>
      <c r="I179" s="1">
        <v>1</v>
      </c>
      <c r="J179" s="1">
        <v>19</v>
      </c>
      <c r="K179" s="1" t="s">
        <v>26</v>
      </c>
      <c r="L179" s="1">
        <v>3</v>
      </c>
      <c r="M179" s="1" t="s">
        <v>21</v>
      </c>
      <c r="N179" s="1">
        <v>1102</v>
      </c>
      <c r="O179" s="1" t="str" cm="1">
        <f t="array" ref="O179">_xlfn.IFS(Attrition[[#This Row],[MonthlyIncome]] &lt; 3000, "Less than 3000", Attrition[[#This Row],[MonthlyIncome]] &lt; 5000,  "3k-5k", Attrition[[#This Row],[MonthlyIncome]] &lt; 8000, "5k-8k", Attrition[[#This Row],[MonthlyIncome]] &gt; 8000, "More than 8k")</f>
        <v>Less than 3000</v>
      </c>
      <c r="P179" s="1">
        <v>1</v>
      </c>
      <c r="Q179" s="1">
        <v>0</v>
      </c>
      <c r="R179" s="1">
        <v>1</v>
      </c>
    </row>
    <row r="180" spans="6:18" x14ac:dyDescent="0.8">
      <c r="F180" s="1" t="s">
        <v>24</v>
      </c>
      <c r="G180" s="1" t="s">
        <v>20</v>
      </c>
      <c r="H180" s="1" t="s">
        <v>23</v>
      </c>
      <c r="I180" s="1">
        <v>3</v>
      </c>
      <c r="J180" s="1">
        <v>46</v>
      </c>
      <c r="K180" s="1" t="s">
        <v>22</v>
      </c>
      <c r="L180" s="1">
        <v>2</v>
      </c>
      <c r="M180" s="1" t="s">
        <v>36</v>
      </c>
      <c r="N180" s="1">
        <v>10453</v>
      </c>
      <c r="O180" s="1" t="str" cm="1">
        <f t="array" ref="O180">_xlfn.IFS(Attrition[[#This Row],[MonthlyIncome]] &lt; 3000, "Less than 3000", Attrition[[#This Row],[MonthlyIncome]] &lt; 5000,  "3k-5k", Attrition[[#This Row],[MonthlyIncome]] &lt; 8000, "5k-8k", Attrition[[#This Row],[MonthlyIncome]] &gt; 8000, "More than 8k")</f>
        <v>More than 8k</v>
      </c>
      <c r="P180" s="1">
        <v>24</v>
      </c>
      <c r="Q180" s="1">
        <v>13</v>
      </c>
      <c r="R180" s="1">
        <v>15</v>
      </c>
    </row>
    <row r="181" spans="6:18" x14ac:dyDescent="0.8">
      <c r="F181" s="1" t="s">
        <v>24</v>
      </c>
      <c r="G181" s="1" t="s">
        <v>25</v>
      </c>
      <c r="H181" s="1" t="s">
        <v>29</v>
      </c>
      <c r="I181" s="1">
        <v>1</v>
      </c>
      <c r="J181" s="1">
        <v>38</v>
      </c>
      <c r="K181" s="1" t="s">
        <v>22</v>
      </c>
      <c r="L181" s="1">
        <v>2</v>
      </c>
      <c r="M181" s="1" t="s">
        <v>21</v>
      </c>
      <c r="N181" s="1">
        <v>2288</v>
      </c>
      <c r="O181" s="1" t="str" cm="1">
        <f t="array" ref="O181">_xlfn.IFS(Attrition[[#This Row],[MonthlyIncome]] &lt; 3000, "Less than 3000", Attrition[[#This Row],[MonthlyIncome]] &lt; 5000,  "3k-5k", Attrition[[#This Row],[MonthlyIncome]] &lt; 8000, "5k-8k", Attrition[[#This Row],[MonthlyIncome]] &gt; 8000, "More than 8k")</f>
        <v>Less than 3000</v>
      </c>
      <c r="P181" s="1">
        <v>2</v>
      </c>
      <c r="Q181" s="1">
        <v>2</v>
      </c>
      <c r="R181" s="1">
        <v>2</v>
      </c>
    </row>
    <row r="182" spans="6:18" x14ac:dyDescent="0.8">
      <c r="F182" s="1" t="s">
        <v>24</v>
      </c>
      <c r="G182" s="1" t="s">
        <v>25</v>
      </c>
      <c r="H182" s="1" t="s">
        <v>27</v>
      </c>
      <c r="I182" s="1">
        <v>1</v>
      </c>
      <c r="J182" s="1">
        <v>31</v>
      </c>
      <c r="K182" s="1" t="s">
        <v>22</v>
      </c>
      <c r="L182" s="1">
        <v>1</v>
      </c>
      <c r="M182" s="1" t="s">
        <v>30</v>
      </c>
      <c r="N182" s="1">
        <v>3929</v>
      </c>
      <c r="O182" s="1" t="str" cm="1">
        <f t="array" ref="O182">_xlfn.IFS(Attrition[[#This Row],[MonthlyIncome]] &lt; 3000, "Less than 3000", Attrition[[#This Row],[MonthlyIncome]] &lt; 5000,  "3k-5k", Attrition[[#This Row],[MonthlyIncome]] &lt; 8000, "5k-8k", Attrition[[#This Row],[MonthlyIncome]] &gt; 8000, "More than 8k")</f>
        <v>3k-5k</v>
      </c>
      <c r="P182" s="1">
        <v>4</v>
      </c>
      <c r="Q182" s="1">
        <v>2</v>
      </c>
      <c r="R182" s="1">
        <v>0</v>
      </c>
    </row>
    <row r="183" spans="6:18" x14ac:dyDescent="0.8">
      <c r="F183" s="1" t="s">
        <v>24</v>
      </c>
      <c r="G183" s="1" t="s">
        <v>25</v>
      </c>
      <c r="H183" s="1" t="s">
        <v>27</v>
      </c>
      <c r="I183" s="1">
        <v>1</v>
      </c>
      <c r="J183" s="1">
        <v>34</v>
      </c>
      <c r="K183" s="1" t="s">
        <v>22</v>
      </c>
      <c r="L183" s="1">
        <v>2</v>
      </c>
      <c r="M183" s="1" t="s">
        <v>30</v>
      </c>
      <c r="N183" s="1">
        <v>2311</v>
      </c>
      <c r="O183" s="1" t="str" cm="1">
        <f t="array" ref="O183">_xlfn.IFS(Attrition[[#This Row],[MonthlyIncome]] &lt; 3000, "Less than 3000", Attrition[[#This Row],[MonthlyIncome]] &lt; 5000,  "3k-5k", Attrition[[#This Row],[MonthlyIncome]] &lt; 8000, "5k-8k", Attrition[[#This Row],[MonthlyIncome]] &gt; 8000, "More than 8k")</f>
        <v>Less than 3000</v>
      </c>
      <c r="P183" s="1">
        <v>3</v>
      </c>
      <c r="Q183" s="1">
        <v>2</v>
      </c>
      <c r="R183" s="1">
        <v>1</v>
      </c>
    </row>
    <row r="184" spans="6:18" x14ac:dyDescent="0.8">
      <c r="F184" s="1" t="s">
        <v>19</v>
      </c>
      <c r="G184" s="1" t="s">
        <v>20</v>
      </c>
      <c r="H184" s="1" t="s">
        <v>34</v>
      </c>
      <c r="I184" s="1">
        <v>1</v>
      </c>
      <c r="J184" s="1">
        <v>41</v>
      </c>
      <c r="K184" s="1" t="s">
        <v>22</v>
      </c>
      <c r="L184" s="1">
        <v>2</v>
      </c>
      <c r="M184" s="1" t="s">
        <v>36</v>
      </c>
      <c r="N184" s="1">
        <v>3140</v>
      </c>
      <c r="O184" s="1" t="str" cm="1">
        <f t="array" ref="O184">_xlfn.IFS(Attrition[[#This Row],[MonthlyIncome]] &lt; 3000, "Less than 3000", Attrition[[#This Row],[MonthlyIncome]] &lt; 5000,  "3k-5k", Attrition[[#This Row],[MonthlyIncome]] &lt; 8000, "5k-8k", Attrition[[#This Row],[MonthlyIncome]] &gt; 8000, "More than 8k")</f>
        <v>3k-5k</v>
      </c>
      <c r="P184" s="1">
        <v>4</v>
      </c>
      <c r="Q184" s="1">
        <v>3</v>
      </c>
      <c r="R184" s="1">
        <v>0</v>
      </c>
    </row>
    <row r="185" spans="6:18" x14ac:dyDescent="0.8">
      <c r="F185" s="1" t="s">
        <v>24</v>
      </c>
      <c r="G185" s="1" t="s">
        <v>25</v>
      </c>
      <c r="H185" s="1" t="s">
        <v>29</v>
      </c>
      <c r="I185" s="1">
        <v>1</v>
      </c>
      <c r="J185" s="1">
        <v>50</v>
      </c>
      <c r="K185" s="1" t="s">
        <v>26</v>
      </c>
      <c r="L185" s="1">
        <v>3</v>
      </c>
      <c r="M185" s="1" t="s">
        <v>30</v>
      </c>
      <c r="N185" s="1">
        <v>3690</v>
      </c>
      <c r="O185" s="1" t="str" cm="1">
        <f t="array" ref="O185">_xlfn.IFS(Attrition[[#This Row],[MonthlyIncome]] &lt; 3000, "Less than 3000", Attrition[[#This Row],[MonthlyIncome]] &lt; 5000,  "3k-5k", Attrition[[#This Row],[MonthlyIncome]] &lt; 8000, "5k-8k", Attrition[[#This Row],[MonthlyIncome]] &gt; 8000, "More than 8k")</f>
        <v>3k-5k</v>
      </c>
      <c r="P185" s="1">
        <v>3</v>
      </c>
      <c r="Q185" s="1">
        <v>2</v>
      </c>
      <c r="R185" s="1">
        <v>0</v>
      </c>
    </row>
    <row r="186" spans="6:18" x14ac:dyDescent="0.8">
      <c r="F186" s="1" t="s">
        <v>24</v>
      </c>
      <c r="G186" s="1" t="s">
        <v>25</v>
      </c>
      <c r="H186" s="1" t="s">
        <v>31</v>
      </c>
      <c r="I186" s="1">
        <v>2</v>
      </c>
      <c r="J186" s="1">
        <v>53</v>
      </c>
      <c r="K186" s="1" t="s">
        <v>22</v>
      </c>
      <c r="L186" s="1">
        <v>2</v>
      </c>
      <c r="M186" s="1" t="s">
        <v>30</v>
      </c>
      <c r="N186" s="1">
        <v>4450</v>
      </c>
      <c r="O186" s="1" t="str" cm="1">
        <f t="array" ref="O186">_xlfn.IFS(Attrition[[#This Row],[MonthlyIncome]] &lt; 3000, "Less than 3000", Attrition[[#This Row],[MonthlyIncome]] &lt; 5000,  "3k-5k", Attrition[[#This Row],[MonthlyIncome]] &lt; 8000, "5k-8k", Attrition[[#This Row],[MonthlyIncome]] &gt; 8000, "More than 8k")</f>
        <v>3k-5k</v>
      </c>
      <c r="P186" s="1">
        <v>4</v>
      </c>
      <c r="Q186" s="1">
        <v>2</v>
      </c>
      <c r="R186" s="1">
        <v>1</v>
      </c>
    </row>
    <row r="187" spans="6:18" x14ac:dyDescent="0.8">
      <c r="F187" s="1" t="s">
        <v>24</v>
      </c>
      <c r="G187" s="1" t="s">
        <v>25</v>
      </c>
      <c r="H187" s="1" t="s">
        <v>27</v>
      </c>
      <c r="I187" s="1">
        <v>1</v>
      </c>
      <c r="J187" s="1">
        <v>33</v>
      </c>
      <c r="K187" s="1" t="s">
        <v>22</v>
      </c>
      <c r="L187" s="1">
        <v>3</v>
      </c>
      <c r="M187" s="1" t="s">
        <v>30</v>
      </c>
      <c r="N187" s="1">
        <v>2756</v>
      </c>
      <c r="O187" s="1" t="str" cm="1">
        <f t="array" ref="O187">_xlfn.IFS(Attrition[[#This Row],[MonthlyIncome]] &lt; 3000, "Less than 3000", Attrition[[#This Row],[MonthlyIncome]] &lt; 5000,  "3k-5k", Attrition[[#This Row],[MonthlyIncome]] &lt; 8000, "5k-8k", Attrition[[#This Row],[MonthlyIncome]] &gt; 8000, "More than 8k")</f>
        <v>Less than 3000</v>
      </c>
      <c r="P187" s="1">
        <v>8</v>
      </c>
      <c r="Q187" s="1">
        <v>7</v>
      </c>
      <c r="R187" s="1">
        <v>1</v>
      </c>
    </row>
    <row r="188" spans="6:18" x14ac:dyDescent="0.8">
      <c r="F188" s="1" t="s">
        <v>24</v>
      </c>
      <c r="G188" s="1" t="s">
        <v>25</v>
      </c>
      <c r="H188" s="1" t="s">
        <v>33</v>
      </c>
      <c r="I188" s="1">
        <v>5</v>
      </c>
      <c r="J188" s="1">
        <v>40</v>
      </c>
      <c r="K188" s="1" t="s">
        <v>22</v>
      </c>
      <c r="L188" s="1">
        <v>1</v>
      </c>
      <c r="M188" s="1" t="s">
        <v>30</v>
      </c>
      <c r="N188" s="1">
        <v>19033</v>
      </c>
      <c r="O188" s="1" t="str" cm="1">
        <f t="array" ref="O188">_xlfn.IFS(Attrition[[#This Row],[MonthlyIncome]] &lt; 3000, "Less than 3000", Attrition[[#This Row],[MonthlyIncome]] &lt; 5000,  "3k-5k", Attrition[[#This Row],[MonthlyIncome]] &lt; 8000, "5k-8k", Attrition[[#This Row],[MonthlyIncome]] &gt; 8000, "More than 8k")</f>
        <v>More than 8k</v>
      </c>
      <c r="P188" s="1">
        <v>20</v>
      </c>
      <c r="Q188" s="1">
        <v>8</v>
      </c>
      <c r="R188" s="1">
        <v>9</v>
      </c>
    </row>
    <row r="189" spans="6:18" x14ac:dyDescent="0.8">
      <c r="F189" s="1" t="s">
        <v>24</v>
      </c>
      <c r="G189" s="1" t="s">
        <v>25</v>
      </c>
      <c r="H189" s="1" t="s">
        <v>35</v>
      </c>
      <c r="I189" s="1">
        <v>5</v>
      </c>
      <c r="J189" s="1">
        <v>55</v>
      </c>
      <c r="K189" s="1" t="s">
        <v>26</v>
      </c>
      <c r="L189" s="1">
        <v>4</v>
      </c>
      <c r="M189" s="1" t="s">
        <v>30</v>
      </c>
      <c r="N189" s="1">
        <v>18722</v>
      </c>
      <c r="O189" s="1" t="str" cm="1">
        <f t="array" ref="O189">_xlfn.IFS(Attrition[[#This Row],[MonthlyIncome]] &lt; 3000, "Less than 3000", Attrition[[#This Row],[MonthlyIncome]] &lt; 5000,  "3k-5k", Attrition[[#This Row],[MonthlyIncome]] &lt; 8000, "5k-8k", Attrition[[#This Row],[MonthlyIncome]] &gt; 8000, "More than 8k")</f>
        <v>More than 8k</v>
      </c>
      <c r="P189" s="1">
        <v>24</v>
      </c>
      <c r="Q189" s="1">
        <v>15</v>
      </c>
      <c r="R189" s="1">
        <v>2</v>
      </c>
    </row>
    <row r="190" spans="6:18" x14ac:dyDescent="0.8">
      <c r="F190" s="1" t="s">
        <v>24</v>
      </c>
      <c r="G190" s="1" t="s">
        <v>25</v>
      </c>
      <c r="H190" s="1" t="s">
        <v>31</v>
      </c>
      <c r="I190" s="1">
        <v>2</v>
      </c>
      <c r="J190" s="1">
        <v>34</v>
      </c>
      <c r="K190" s="1" t="s">
        <v>26</v>
      </c>
      <c r="L190" s="1">
        <v>1</v>
      </c>
      <c r="M190" s="1" t="s">
        <v>21</v>
      </c>
      <c r="N190" s="1">
        <v>9547</v>
      </c>
      <c r="O190" s="1" t="str" cm="1">
        <f t="array" ref="O190">_xlfn.IFS(Attrition[[#This Row],[MonthlyIncome]] &lt; 3000, "Less than 3000", Attrition[[#This Row],[MonthlyIncome]] &lt; 5000,  "3k-5k", Attrition[[#This Row],[MonthlyIncome]] &lt; 8000, "5k-8k", Attrition[[#This Row],[MonthlyIncome]] &gt; 8000, "More than 8k")</f>
        <v>More than 8k</v>
      </c>
      <c r="P190" s="1">
        <v>10</v>
      </c>
      <c r="Q190" s="1">
        <v>9</v>
      </c>
      <c r="R190" s="1">
        <v>1</v>
      </c>
    </row>
    <row r="191" spans="6:18" x14ac:dyDescent="0.8">
      <c r="F191" s="1" t="s">
        <v>24</v>
      </c>
      <c r="G191" s="1" t="s">
        <v>25</v>
      </c>
      <c r="H191" s="1" t="s">
        <v>32</v>
      </c>
      <c r="I191" s="1">
        <v>4</v>
      </c>
      <c r="J191" s="1">
        <v>51</v>
      </c>
      <c r="K191" s="1" t="s">
        <v>22</v>
      </c>
      <c r="L191" s="1">
        <v>3</v>
      </c>
      <c r="M191" s="1" t="s">
        <v>30</v>
      </c>
      <c r="N191" s="1">
        <v>13734</v>
      </c>
      <c r="O191" s="1" t="str" cm="1">
        <f t="array" ref="O191">_xlfn.IFS(Attrition[[#This Row],[MonthlyIncome]] &lt; 3000, "Less than 3000", Attrition[[#This Row],[MonthlyIncome]] &lt; 5000,  "3k-5k", Attrition[[#This Row],[MonthlyIncome]] &lt; 8000, "5k-8k", Attrition[[#This Row],[MonthlyIncome]] &gt; 8000, "More than 8k")</f>
        <v>More than 8k</v>
      </c>
      <c r="P191" s="1">
        <v>7</v>
      </c>
      <c r="Q191" s="1">
        <v>7</v>
      </c>
      <c r="R191" s="1">
        <v>1</v>
      </c>
    </row>
    <row r="192" spans="6:18" x14ac:dyDescent="0.8">
      <c r="F192" s="1" t="s">
        <v>24</v>
      </c>
      <c r="G192" s="1" t="s">
        <v>25</v>
      </c>
      <c r="H192" s="1" t="s">
        <v>33</v>
      </c>
      <c r="I192" s="1">
        <v>5</v>
      </c>
      <c r="J192" s="1">
        <v>52</v>
      </c>
      <c r="K192" s="1" t="s">
        <v>26</v>
      </c>
      <c r="L192" s="1">
        <v>4</v>
      </c>
      <c r="M192" s="1" t="s">
        <v>21</v>
      </c>
      <c r="N192" s="1">
        <v>19999</v>
      </c>
      <c r="O192" s="1" t="str" cm="1">
        <f t="array" ref="O192">_xlfn.IFS(Attrition[[#This Row],[MonthlyIncome]] &lt; 3000, "Less than 3000", Attrition[[#This Row],[MonthlyIncome]] &lt; 5000,  "3k-5k", Attrition[[#This Row],[MonthlyIncome]] &lt; 8000, "5k-8k", Attrition[[#This Row],[MonthlyIncome]] &gt; 8000, "More than 8k")</f>
        <v>More than 8k</v>
      </c>
      <c r="P192" s="1">
        <v>33</v>
      </c>
      <c r="Q192" s="1">
        <v>18</v>
      </c>
      <c r="R192" s="1">
        <v>11</v>
      </c>
    </row>
    <row r="193" spans="6:18" x14ac:dyDescent="0.8">
      <c r="F193" s="1" t="s">
        <v>24</v>
      </c>
      <c r="G193" s="1" t="s">
        <v>25</v>
      </c>
      <c r="H193" s="1" t="s">
        <v>27</v>
      </c>
      <c r="I193" s="1">
        <v>1</v>
      </c>
      <c r="J193" s="1">
        <v>27</v>
      </c>
      <c r="K193" s="1" t="s">
        <v>22</v>
      </c>
      <c r="L193" s="1">
        <v>3</v>
      </c>
      <c r="M193" s="1" t="s">
        <v>30</v>
      </c>
      <c r="N193" s="1">
        <v>2279</v>
      </c>
      <c r="O193" s="1" t="str" cm="1">
        <f t="array" ref="O193">_xlfn.IFS(Attrition[[#This Row],[MonthlyIncome]] &lt; 3000, "Less than 3000", Attrition[[#This Row],[MonthlyIncome]] &lt; 5000,  "3k-5k", Attrition[[#This Row],[MonthlyIncome]] &lt; 8000, "5k-8k", Attrition[[#This Row],[MonthlyIncome]] &gt; 8000, "More than 8k")</f>
        <v>Less than 3000</v>
      </c>
      <c r="P193" s="1">
        <v>7</v>
      </c>
      <c r="Q193" s="1">
        <v>7</v>
      </c>
      <c r="R193" s="1">
        <v>0</v>
      </c>
    </row>
    <row r="194" spans="6:18" x14ac:dyDescent="0.8">
      <c r="F194" s="1" t="s">
        <v>19</v>
      </c>
      <c r="G194" s="1" t="s">
        <v>25</v>
      </c>
      <c r="H194" s="1" t="s">
        <v>31</v>
      </c>
      <c r="I194" s="1">
        <v>2</v>
      </c>
      <c r="J194" s="1">
        <v>35</v>
      </c>
      <c r="K194" s="1" t="s">
        <v>26</v>
      </c>
      <c r="L194" s="1">
        <v>2</v>
      </c>
      <c r="M194" s="1" t="s">
        <v>21</v>
      </c>
      <c r="N194" s="1">
        <v>5916</v>
      </c>
      <c r="O194" s="1" t="str" cm="1">
        <f t="array" ref="O194">_xlfn.IFS(Attrition[[#This Row],[MonthlyIncome]] &lt; 3000, "Less than 3000", Attrition[[#This Row],[MonthlyIncome]] &lt; 5000,  "3k-5k", Attrition[[#This Row],[MonthlyIncome]] &lt; 8000, "5k-8k", Attrition[[#This Row],[MonthlyIncome]] &gt; 8000, "More than 8k")</f>
        <v>5k-8k</v>
      </c>
      <c r="P194" s="1">
        <v>1</v>
      </c>
      <c r="Q194" s="1">
        <v>0</v>
      </c>
      <c r="R194" s="1">
        <v>0</v>
      </c>
    </row>
    <row r="195" spans="6:18" x14ac:dyDescent="0.8">
      <c r="F195" s="1" t="s">
        <v>24</v>
      </c>
      <c r="G195" s="1" t="s">
        <v>25</v>
      </c>
      <c r="H195" s="1" t="s">
        <v>27</v>
      </c>
      <c r="I195" s="1">
        <v>1</v>
      </c>
      <c r="J195" s="1">
        <v>43</v>
      </c>
      <c r="K195" s="1" t="s">
        <v>26</v>
      </c>
      <c r="L195" s="1">
        <v>3</v>
      </c>
      <c r="M195" s="1" t="s">
        <v>30</v>
      </c>
      <c r="N195" s="1">
        <v>2089</v>
      </c>
      <c r="O195" s="1" t="str" cm="1">
        <f t="array" ref="O195">_xlfn.IFS(Attrition[[#This Row],[MonthlyIncome]] &lt; 3000, "Less than 3000", Attrition[[#This Row],[MonthlyIncome]] &lt; 5000,  "3k-5k", Attrition[[#This Row],[MonthlyIncome]] &lt; 8000, "5k-8k", Attrition[[#This Row],[MonthlyIncome]] &gt; 8000, "More than 8k")</f>
        <v>Less than 3000</v>
      </c>
      <c r="P195" s="1">
        <v>5</v>
      </c>
      <c r="Q195" s="1">
        <v>4</v>
      </c>
      <c r="R195" s="1">
        <v>2</v>
      </c>
    </row>
    <row r="196" spans="6:18" x14ac:dyDescent="0.8">
      <c r="F196" s="1" t="s">
        <v>24</v>
      </c>
      <c r="G196" s="1" t="s">
        <v>25</v>
      </c>
      <c r="H196" s="1" t="s">
        <v>33</v>
      </c>
      <c r="I196" s="1">
        <v>4</v>
      </c>
      <c r="J196" s="1">
        <v>45</v>
      </c>
      <c r="K196" s="1" t="s">
        <v>26</v>
      </c>
      <c r="L196" s="1">
        <v>2</v>
      </c>
      <c r="M196" s="1" t="s">
        <v>30</v>
      </c>
      <c r="N196" s="1">
        <v>16792</v>
      </c>
      <c r="O196" s="1" t="str" cm="1">
        <f t="array" ref="O196">_xlfn.IFS(Attrition[[#This Row],[MonthlyIncome]] &lt; 3000, "Less than 3000", Attrition[[#This Row],[MonthlyIncome]] &lt; 5000,  "3k-5k", Attrition[[#This Row],[MonthlyIncome]] &lt; 8000, "5k-8k", Attrition[[#This Row],[MonthlyIncome]] &gt; 8000, "More than 8k")</f>
        <v>More than 8k</v>
      </c>
      <c r="P196" s="1">
        <v>20</v>
      </c>
      <c r="Q196" s="1">
        <v>8</v>
      </c>
      <c r="R196" s="1">
        <v>11</v>
      </c>
    </row>
    <row r="197" spans="6:18" x14ac:dyDescent="0.8">
      <c r="F197" s="1" t="s">
        <v>24</v>
      </c>
      <c r="G197" s="1" t="s">
        <v>25</v>
      </c>
      <c r="H197" s="1" t="s">
        <v>27</v>
      </c>
      <c r="I197" s="1">
        <v>1</v>
      </c>
      <c r="J197" s="1">
        <v>37</v>
      </c>
      <c r="K197" s="1" t="s">
        <v>26</v>
      </c>
      <c r="L197" s="1">
        <v>3</v>
      </c>
      <c r="M197" s="1" t="s">
        <v>21</v>
      </c>
      <c r="N197" s="1">
        <v>3564</v>
      </c>
      <c r="O197" s="1" t="str" cm="1">
        <f t="array" ref="O197">_xlfn.IFS(Attrition[[#This Row],[MonthlyIncome]] &lt; 3000, "Less than 3000", Attrition[[#This Row],[MonthlyIncome]] &lt; 5000,  "3k-5k", Attrition[[#This Row],[MonthlyIncome]] &lt; 8000, "5k-8k", Attrition[[#This Row],[MonthlyIncome]] &gt; 8000, "More than 8k")</f>
        <v>3k-5k</v>
      </c>
      <c r="P197" s="1">
        <v>8</v>
      </c>
      <c r="Q197" s="1">
        <v>7</v>
      </c>
      <c r="R197" s="1">
        <v>1</v>
      </c>
    </row>
    <row r="198" spans="6:18" x14ac:dyDescent="0.8">
      <c r="F198" s="1" t="s">
        <v>24</v>
      </c>
      <c r="G198" s="1" t="s">
        <v>25</v>
      </c>
      <c r="H198" s="1" t="s">
        <v>29</v>
      </c>
      <c r="I198" s="1">
        <v>2</v>
      </c>
      <c r="J198" s="1">
        <v>35</v>
      </c>
      <c r="K198" s="1" t="s">
        <v>22</v>
      </c>
      <c r="L198" s="1">
        <v>3</v>
      </c>
      <c r="M198" s="1" t="s">
        <v>30</v>
      </c>
      <c r="N198" s="1">
        <v>4425</v>
      </c>
      <c r="O198" s="1" t="str" cm="1">
        <f t="array" ref="O198">_xlfn.IFS(Attrition[[#This Row],[MonthlyIncome]] &lt; 3000, "Less than 3000", Attrition[[#This Row],[MonthlyIncome]] &lt; 5000,  "3k-5k", Attrition[[#This Row],[MonthlyIncome]] &lt; 8000, "5k-8k", Attrition[[#This Row],[MonthlyIncome]] &gt; 8000, "More than 8k")</f>
        <v>3k-5k</v>
      </c>
      <c r="P198" s="1">
        <v>6</v>
      </c>
      <c r="Q198" s="1">
        <v>2</v>
      </c>
      <c r="R198" s="1">
        <v>1</v>
      </c>
    </row>
    <row r="199" spans="6:18" x14ac:dyDescent="0.8">
      <c r="F199" s="1" t="s">
        <v>24</v>
      </c>
      <c r="G199" s="1" t="s">
        <v>25</v>
      </c>
      <c r="H199" s="1" t="s">
        <v>31</v>
      </c>
      <c r="I199" s="1">
        <v>2</v>
      </c>
      <c r="J199" s="1">
        <v>42</v>
      </c>
      <c r="K199" s="1" t="s">
        <v>22</v>
      </c>
      <c r="L199" s="1">
        <v>2</v>
      </c>
      <c r="M199" s="1" t="s">
        <v>30</v>
      </c>
      <c r="N199" s="1">
        <v>5265</v>
      </c>
      <c r="O199" s="1" t="str" cm="1">
        <f t="array" ref="O199">_xlfn.IFS(Attrition[[#This Row],[MonthlyIncome]] &lt; 3000, "Less than 3000", Attrition[[#This Row],[MonthlyIncome]] &lt; 5000,  "3k-5k", Attrition[[#This Row],[MonthlyIncome]] &lt; 8000, "5k-8k", Attrition[[#This Row],[MonthlyIncome]] &gt; 8000, "More than 8k")</f>
        <v>5k-8k</v>
      </c>
      <c r="P199" s="1">
        <v>5</v>
      </c>
      <c r="Q199" s="1">
        <v>3</v>
      </c>
      <c r="R199" s="1">
        <v>0</v>
      </c>
    </row>
    <row r="200" spans="6:18" x14ac:dyDescent="0.8">
      <c r="F200" s="1" t="s">
        <v>24</v>
      </c>
      <c r="G200" s="1" t="s">
        <v>25</v>
      </c>
      <c r="H200" s="1" t="s">
        <v>31</v>
      </c>
      <c r="I200" s="1">
        <v>2</v>
      </c>
      <c r="J200" s="1">
        <v>38</v>
      </c>
      <c r="K200" s="1" t="s">
        <v>26</v>
      </c>
      <c r="L200" s="1">
        <v>4</v>
      </c>
      <c r="M200" s="1" t="s">
        <v>21</v>
      </c>
      <c r="N200" s="1">
        <v>6553</v>
      </c>
      <c r="O200" s="1" t="str" cm="1">
        <f t="array" ref="O200">_xlfn.IFS(Attrition[[#This Row],[MonthlyIncome]] &lt; 3000, "Less than 3000", Attrition[[#This Row],[MonthlyIncome]] &lt; 5000,  "3k-5k", Attrition[[#This Row],[MonthlyIncome]] &lt; 8000, "5k-8k", Attrition[[#This Row],[MonthlyIncome]] &gt; 8000, "More than 8k")</f>
        <v>5k-8k</v>
      </c>
      <c r="P200" s="1">
        <v>1</v>
      </c>
      <c r="Q200" s="1">
        <v>0</v>
      </c>
      <c r="R200" s="1">
        <v>0</v>
      </c>
    </row>
    <row r="201" spans="6:18" x14ac:dyDescent="0.8">
      <c r="F201" s="1" t="s">
        <v>24</v>
      </c>
      <c r="G201" s="1" t="s">
        <v>25</v>
      </c>
      <c r="H201" s="1" t="s">
        <v>31</v>
      </c>
      <c r="I201" s="1">
        <v>2</v>
      </c>
      <c r="J201" s="1">
        <v>38</v>
      </c>
      <c r="K201" s="1" t="s">
        <v>26</v>
      </c>
      <c r="L201" s="1">
        <v>3</v>
      </c>
      <c r="M201" s="1" t="s">
        <v>37</v>
      </c>
      <c r="N201" s="1">
        <v>6261</v>
      </c>
      <c r="O201" s="1" t="str" cm="1">
        <f t="array" ref="O201">_xlfn.IFS(Attrition[[#This Row],[MonthlyIncome]] &lt; 3000, "Less than 3000", Attrition[[#This Row],[MonthlyIncome]] &lt; 5000,  "3k-5k", Attrition[[#This Row],[MonthlyIncome]] &lt; 8000, "5k-8k", Attrition[[#This Row],[MonthlyIncome]] &gt; 8000, "More than 8k")</f>
        <v>5k-8k</v>
      </c>
      <c r="P201" s="1">
        <v>7</v>
      </c>
      <c r="Q201" s="1">
        <v>7</v>
      </c>
      <c r="R201" s="1">
        <v>1</v>
      </c>
    </row>
    <row r="202" spans="6:18" x14ac:dyDescent="0.8">
      <c r="F202" s="1" t="s">
        <v>24</v>
      </c>
      <c r="G202" s="1" t="s">
        <v>25</v>
      </c>
      <c r="H202" s="1" t="s">
        <v>31</v>
      </c>
      <c r="I202" s="1">
        <v>2</v>
      </c>
      <c r="J202" s="1">
        <v>27</v>
      </c>
      <c r="K202" s="1" t="s">
        <v>26</v>
      </c>
      <c r="L202" s="1">
        <v>1</v>
      </c>
      <c r="M202" s="1" t="s">
        <v>37</v>
      </c>
      <c r="N202" s="1">
        <v>4298</v>
      </c>
      <c r="O202" s="1" t="str" cm="1">
        <f t="array" ref="O202">_xlfn.IFS(Attrition[[#This Row],[MonthlyIncome]] &lt; 3000, "Less than 3000", Attrition[[#This Row],[MonthlyIncome]] &lt; 5000,  "3k-5k", Attrition[[#This Row],[MonthlyIncome]] &lt; 8000, "5k-8k", Attrition[[#This Row],[MonthlyIncome]] &gt; 8000, "More than 8k")</f>
        <v>3k-5k</v>
      </c>
      <c r="P202" s="1">
        <v>2</v>
      </c>
      <c r="Q202" s="1">
        <v>2</v>
      </c>
      <c r="R202" s="1">
        <v>2</v>
      </c>
    </row>
    <row r="203" spans="6:18" x14ac:dyDescent="0.8">
      <c r="F203" s="1" t="s">
        <v>24</v>
      </c>
      <c r="G203" s="1" t="s">
        <v>25</v>
      </c>
      <c r="H203" s="1" t="s">
        <v>31</v>
      </c>
      <c r="I203" s="1">
        <v>2</v>
      </c>
      <c r="J203" s="1">
        <v>49</v>
      </c>
      <c r="K203" s="1" t="s">
        <v>26</v>
      </c>
      <c r="L203" s="1">
        <v>4</v>
      </c>
      <c r="M203" s="1" t="s">
        <v>21</v>
      </c>
      <c r="N203" s="1">
        <v>6804</v>
      </c>
      <c r="O203" s="1" t="str" cm="1">
        <f t="array" ref="O203">_xlfn.IFS(Attrition[[#This Row],[MonthlyIncome]] &lt; 3000, "Less than 3000", Attrition[[#This Row],[MonthlyIncome]] &lt; 5000,  "3k-5k", Attrition[[#This Row],[MonthlyIncome]] &lt; 8000, "5k-8k", Attrition[[#This Row],[MonthlyIncome]] &gt; 8000, "More than 8k")</f>
        <v>5k-8k</v>
      </c>
      <c r="P203" s="1">
        <v>7</v>
      </c>
      <c r="Q203" s="1">
        <v>7</v>
      </c>
      <c r="R203" s="1">
        <v>1</v>
      </c>
    </row>
    <row r="204" spans="6:18" x14ac:dyDescent="0.8">
      <c r="F204" s="1" t="s">
        <v>24</v>
      </c>
      <c r="G204" s="1" t="s">
        <v>25</v>
      </c>
      <c r="H204" s="1" t="s">
        <v>27</v>
      </c>
      <c r="I204" s="1">
        <v>1</v>
      </c>
      <c r="J204" s="1">
        <v>34</v>
      </c>
      <c r="K204" s="1" t="s">
        <v>26</v>
      </c>
      <c r="L204" s="1">
        <v>4</v>
      </c>
      <c r="M204" s="1" t="s">
        <v>30</v>
      </c>
      <c r="N204" s="1">
        <v>3815</v>
      </c>
      <c r="O204" s="1" t="str" cm="1">
        <f t="array" ref="O204">_xlfn.IFS(Attrition[[#This Row],[MonthlyIncome]] &lt; 3000, "Less than 3000", Attrition[[#This Row],[MonthlyIncome]] &lt; 5000,  "3k-5k", Attrition[[#This Row],[MonthlyIncome]] &lt; 8000, "5k-8k", Attrition[[#This Row],[MonthlyIncome]] &gt; 8000, "More than 8k")</f>
        <v>3k-5k</v>
      </c>
      <c r="P204" s="1">
        <v>5</v>
      </c>
      <c r="Q204" s="1">
        <v>3</v>
      </c>
      <c r="R204" s="1">
        <v>2</v>
      </c>
    </row>
    <row r="205" spans="6:18" x14ac:dyDescent="0.8">
      <c r="F205" s="1" t="s">
        <v>24</v>
      </c>
      <c r="G205" s="1" t="s">
        <v>25</v>
      </c>
      <c r="H205" s="1" t="s">
        <v>29</v>
      </c>
      <c r="I205" s="1">
        <v>2</v>
      </c>
      <c r="J205" s="1">
        <v>40</v>
      </c>
      <c r="K205" s="1" t="s">
        <v>26</v>
      </c>
      <c r="L205" s="1">
        <v>2</v>
      </c>
      <c r="M205" s="1" t="s">
        <v>30</v>
      </c>
      <c r="N205" s="1">
        <v>2741</v>
      </c>
      <c r="O205" s="1" t="str" cm="1">
        <f t="array" ref="O205">_xlfn.IFS(Attrition[[#This Row],[MonthlyIncome]] &lt; 3000, "Less than 3000", Attrition[[#This Row],[MonthlyIncome]] &lt; 5000,  "3k-5k", Attrition[[#This Row],[MonthlyIncome]] &lt; 8000, "5k-8k", Attrition[[#This Row],[MonthlyIncome]] &gt; 8000, "More than 8k")</f>
        <v>Less than 3000</v>
      </c>
      <c r="P205" s="1">
        <v>7</v>
      </c>
      <c r="Q205" s="1">
        <v>2</v>
      </c>
      <c r="R205" s="1">
        <v>3</v>
      </c>
    </row>
    <row r="206" spans="6:18" x14ac:dyDescent="0.8">
      <c r="F206" s="1" t="s">
        <v>19</v>
      </c>
      <c r="G206" s="1" t="s">
        <v>25</v>
      </c>
      <c r="H206" s="1" t="s">
        <v>32</v>
      </c>
      <c r="I206" s="1">
        <v>2</v>
      </c>
      <c r="J206" s="1">
        <v>38</v>
      </c>
      <c r="K206" s="1" t="s">
        <v>26</v>
      </c>
      <c r="L206" s="1">
        <v>1</v>
      </c>
      <c r="M206" s="1" t="s">
        <v>30</v>
      </c>
      <c r="N206" s="1">
        <v>6673</v>
      </c>
      <c r="O206" s="1" t="str" cm="1">
        <f t="array" ref="O206">_xlfn.IFS(Attrition[[#This Row],[MonthlyIncome]] &lt; 3000, "Less than 3000", Attrition[[#This Row],[MonthlyIncome]] &lt; 5000,  "3k-5k", Attrition[[#This Row],[MonthlyIncome]] &lt; 8000, "5k-8k", Attrition[[#This Row],[MonthlyIncome]] &gt; 8000, "More than 8k")</f>
        <v>5k-8k</v>
      </c>
      <c r="P206" s="1">
        <v>1</v>
      </c>
      <c r="Q206" s="1">
        <v>0</v>
      </c>
      <c r="R206" s="1">
        <v>0</v>
      </c>
    </row>
    <row r="207" spans="6:18" x14ac:dyDescent="0.8">
      <c r="F207" s="1" t="s">
        <v>19</v>
      </c>
      <c r="G207" s="1" t="s">
        <v>20</v>
      </c>
      <c r="H207" s="1" t="s">
        <v>23</v>
      </c>
      <c r="I207" s="1">
        <v>3</v>
      </c>
      <c r="J207" s="1">
        <v>29</v>
      </c>
      <c r="K207" s="1" t="s">
        <v>22</v>
      </c>
      <c r="L207" s="1">
        <v>3</v>
      </c>
      <c r="M207" s="1" t="s">
        <v>36</v>
      </c>
      <c r="N207" s="1">
        <v>7639</v>
      </c>
      <c r="O207" s="1" t="str" cm="1">
        <f t="array" ref="O207">_xlfn.IFS(Attrition[[#This Row],[MonthlyIncome]] &lt; 3000, "Less than 3000", Attrition[[#This Row],[MonthlyIncome]] &lt; 5000,  "3k-5k", Attrition[[#This Row],[MonthlyIncome]] &lt; 8000, "5k-8k", Attrition[[#This Row],[MonthlyIncome]] &gt; 8000, "More than 8k")</f>
        <v>5k-8k</v>
      </c>
      <c r="P207" s="1">
        <v>10</v>
      </c>
      <c r="Q207" s="1">
        <v>4</v>
      </c>
      <c r="R207" s="1">
        <v>1</v>
      </c>
    </row>
    <row r="208" spans="6:18" x14ac:dyDescent="0.8">
      <c r="F208" s="1" t="s">
        <v>24</v>
      </c>
      <c r="G208" s="1" t="s">
        <v>25</v>
      </c>
      <c r="H208" s="1" t="s">
        <v>27</v>
      </c>
      <c r="I208" s="1">
        <v>1</v>
      </c>
      <c r="J208" s="1">
        <v>22</v>
      </c>
      <c r="K208" s="1" t="s">
        <v>26</v>
      </c>
      <c r="L208" s="1">
        <v>3</v>
      </c>
      <c r="M208" s="1" t="s">
        <v>21</v>
      </c>
      <c r="N208" s="1">
        <v>2328</v>
      </c>
      <c r="O208" s="1" t="str" cm="1">
        <f t="array" ref="O208">_xlfn.IFS(Attrition[[#This Row],[MonthlyIncome]] &lt; 3000, "Less than 3000", Attrition[[#This Row],[MonthlyIncome]] &lt; 5000,  "3k-5k", Attrition[[#This Row],[MonthlyIncome]] &lt; 8000, "5k-8k", Attrition[[#This Row],[MonthlyIncome]] &gt; 8000, "More than 8k")</f>
        <v>Less than 3000</v>
      </c>
      <c r="P208" s="1">
        <v>4</v>
      </c>
      <c r="Q208" s="1">
        <v>2</v>
      </c>
      <c r="R208" s="1">
        <v>2</v>
      </c>
    </row>
    <row r="209" spans="6:18" x14ac:dyDescent="0.8">
      <c r="F209" s="1" t="s">
        <v>24</v>
      </c>
      <c r="G209" s="1" t="s">
        <v>25</v>
      </c>
      <c r="H209" s="1" t="s">
        <v>29</v>
      </c>
      <c r="I209" s="1">
        <v>1</v>
      </c>
      <c r="J209" s="1">
        <v>36</v>
      </c>
      <c r="K209" s="1" t="s">
        <v>22</v>
      </c>
      <c r="L209" s="1">
        <v>1</v>
      </c>
      <c r="M209" s="1" t="s">
        <v>30</v>
      </c>
      <c r="N209" s="1">
        <v>2153</v>
      </c>
      <c r="O209" s="1" t="str" cm="1">
        <f t="array" ref="O209">_xlfn.IFS(Attrition[[#This Row],[MonthlyIncome]] &lt; 3000, "Less than 3000", Attrition[[#This Row],[MonthlyIncome]] &lt; 5000,  "3k-5k", Attrition[[#This Row],[MonthlyIncome]] &lt; 8000, "5k-8k", Attrition[[#This Row],[MonthlyIncome]] &gt; 8000, "More than 8k")</f>
        <v>Less than 3000</v>
      </c>
      <c r="P209" s="1">
        <v>8</v>
      </c>
      <c r="Q209" s="1">
        <v>1</v>
      </c>
      <c r="R209" s="1">
        <v>1</v>
      </c>
    </row>
    <row r="210" spans="6:18" x14ac:dyDescent="0.8">
      <c r="F210" s="1" t="s">
        <v>24</v>
      </c>
      <c r="G210" s="1" t="s">
        <v>25</v>
      </c>
      <c r="H210" s="1" t="s">
        <v>32</v>
      </c>
      <c r="I210" s="1">
        <v>2</v>
      </c>
      <c r="J210" s="1">
        <v>40</v>
      </c>
      <c r="K210" s="1" t="s">
        <v>26</v>
      </c>
      <c r="L210" s="1">
        <v>5</v>
      </c>
      <c r="M210" s="1" t="s">
        <v>21</v>
      </c>
      <c r="N210" s="1">
        <v>4876</v>
      </c>
      <c r="O210" s="1" t="str" cm="1">
        <f t="array" ref="O210">_xlfn.IFS(Attrition[[#This Row],[MonthlyIncome]] &lt; 3000, "Less than 3000", Attrition[[#This Row],[MonthlyIncome]] &lt; 5000,  "3k-5k", Attrition[[#This Row],[MonthlyIncome]] &lt; 8000, "5k-8k", Attrition[[#This Row],[MonthlyIncome]] &gt; 8000, "More than 8k")</f>
        <v>3k-5k</v>
      </c>
      <c r="P210" s="1">
        <v>3</v>
      </c>
      <c r="Q210" s="1">
        <v>2</v>
      </c>
      <c r="R210" s="1">
        <v>0</v>
      </c>
    </row>
    <row r="211" spans="6:18" x14ac:dyDescent="0.8">
      <c r="F211" s="1" t="s">
        <v>24</v>
      </c>
      <c r="G211" s="1" t="s">
        <v>25</v>
      </c>
      <c r="H211" s="1" t="s">
        <v>32</v>
      </c>
      <c r="I211" s="1">
        <v>3</v>
      </c>
      <c r="J211" s="1">
        <v>46</v>
      </c>
      <c r="K211" s="1" t="s">
        <v>26</v>
      </c>
      <c r="L211" s="1">
        <v>4</v>
      </c>
      <c r="M211" s="1" t="s">
        <v>30</v>
      </c>
      <c r="N211" s="1">
        <v>9396</v>
      </c>
      <c r="O211" s="1" t="str" cm="1">
        <f t="array" ref="O211">_xlfn.IFS(Attrition[[#This Row],[MonthlyIncome]] &lt; 3000, "Less than 3000", Attrition[[#This Row],[MonthlyIncome]] &lt; 5000,  "3k-5k", Attrition[[#This Row],[MonthlyIncome]] &lt; 8000, "5k-8k", Attrition[[#This Row],[MonthlyIncome]] &gt; 8000, "More than 8k")</f>
        <v>More than 8k</v>
      </c>
      <c r="P211" s="1">
        <v>4</v>
      </c>
      <c r="Q211" s="1">
        <v>2</v>
      </c>
      <c r="R211" s="1">
        <v>0</v>
      </c>
    </row>
    <row r="212" spans="6:18" x14ac:dyDescent="0.8">
      <c r="F212" s="1" t="s">
        <v>19</v>
      </c>
      <c r="G212" s="1" t="s">
        <v>20</v>
      </c>
      <c r="H212" s="1" t="s">
        <v>23</v>
      </c>
      <c r="I212" s="1">
        <v>3</v>
      </c>
      <c r="J212" s="1">
        <v>32</v>
      </c>
      <c r="K212" s="1" t="s">
        <v>26</v>
      </c>
      <c r="L212" s="1">
        <v>4</v>
      </c>
      <c r="M212" s="1" t="s">
        <v>30</v>
      </c>
      <c r="N212" s="1">
        <v>10400</v>
      </c>
      <c r="O212" s="1" t="str" cm="1">
        <f t="array" ref="O212">_xlfn.IFS(Attrition[[#This Row],[MonthlyIncome]] &lt; 3000, "Less than 3000", Attrition[[#This Row],[MonthlyIncome]] &lt; 5000,  "3k-5k", Attrition[[#This Row],[MonthlyIncome]] &lt; 8000, "5k-8k", Attrition[[#This Row],[MonthlyIncome]] &gt; 8000, "More than 8k")</f>
        <v>More than 8k</v>
      </c>
      <c r="P212" s="1">
        <v>14</v>
      </c>
      <c r="Q212" s="1">
        <v>8</v>
      </c>
      <c r="R212" s="1">
        <v>9</v>
      </c>
    </row>
    <row r="213" spans="6:18" x14ac:dyDescent="0.8">
      <c r="F213" s="1" t="s">
        <v>24</v>
      </c>
      <c r="G213" s="1" t="s">
        <v>25</v>
      </c>
      <c r="H213" s="1" t="s">
        <v>31</v>
      </c>
      <c r="I213" s="1">
        <v>3</v>
      </c>
      <c r="J213" s="1">
        <v>30</v>
      </c>
      <c r="K213" s="1" t="s">
        <v>26</v>
      </c>
      <c r="L213" s="1">
        <v>1</v>
      </c>
      <c r="M213" s="1" t="s">
        <v>21</v>
      </c>
      <c r="N213" s="1">
        <v>8474</v>
      </c>
      <c r="O213" s="1" t="str" cm="1">
        <f t="array" ref="O213">_xlfn.IFS(Attrition[[#This Row],[MonthlyIncome]] &lt; 3000, "Less than 3000", Attrition[[#This Row],[MonthlyIncome]] &lt; 5000,  "3k-5k", Attrition[[#This Row],[MonthlyIncome]] &lt; 8000, "5k-8k", Attrition[[#This Row],[MonthlyIncome]] &gt; 8000, "More than 8k")</f>
        <v>More than 8k</v>
      </c>
      <c r="P213" s="1">
        <v>11</v>
      </c>
      <c r="Q213" s="1">
        <v>8</v>
      </c>
      <c r="R213" s="1">
        <v>5</v>
      </c>
    </row>
    <row r="214" spans="6:18" x14ac:dyDescent="0.8">
      <c r="F214" s="1" t="s">
        <v>24</v>
      </c>
      <c r="G214" s="1" t="s">
        <v>20</v>
      </c>
      <c r="H214" s="1" t="s">
        <v>23</v>
      </c>
      <c r="I214" s="1">
        <v>2</v>
      </c>
      <c r="J214" s="1">
        <v>27</v>
      </c>
      <c r="K214" s="1" t="s">
        <v>22</v>
      </c>
      <c r="L214" s="1">
        <v>3</v>
      </c>
      <c r="M214" s="1" t="s">
        <v>21</v>
      </c>
      <c r="N214" s="1">
        <v>9981</v>
      </c>
      <c r="O214" s="1" t="str" cm="1">
        <f t="array" ref="O214">_xlfn.IFS(Attrition[[#This Row],[MonthlyIncome]] &lt; 3000, "Less than 3000", Attrition[[#This Row],[MonthlyIncome]] &lt; 5000,  "3k-5k", Attrition[[#This Row],[MonthlyIncome]] &lt; 8000, "5k-8k", Attrition[[#This Row],[MonthlyIncome]] &gt; 8000, "More than 8k")</f>
        <v>More than 8k</v>
      </c>
      <c r="P214" s="1">
        <v>7</v>
      </c>
      <c r="Q214" s="1">
        <v>7</v>
      </c>
      <c r="R214" s="1">
        <v>0</v>
      </c>
    </row>
    <row r="215" spans="6:18" x14ac:dyDescent="0.8">
      <c r="F215" s="1" t="s">
        <v>24</v>
      </c>
      <c r="G215" s="1" t="s">
        <v>25</v>
      </c>
      <c r="H215" s="1" t="s">
        <v>35</v>
      </c>
      <c r="I215" s="1">
        <v>3</v>
      </c>
      <c r="J215" s="1">
        <v>51</v>
      </c>
      <c r="K215" s="1" t="s">
        <v>26</v>
      </c>
      <c r="L215" s="1">
        <v>4</v>
      </c>
      <c r="M215" s="1" t="s">
        <v>21</v>
      </c>
      <c r="N215" s="1">
        <v>12490</v>
      </c>
      <c r="O215" s="1" t="str" cm="1">
        <f t="array" ref="O215">_xlfn.IFS(Attrition[[#This Row],[MonthlyIncome]] &lt; 3000, "Less than 3000", Attrition[[#This Row],[MonthlyIncome]] &lt; 5000,  "3k-5k", Attrition[[#This Row],[MonthlyIncome]] &lt; 8000, "5k-8k", Attrition[[#This Row],[MonthlyIncome]] &gt; 8000, "More than 8k")</f>
        <v>More than 8k</v>
      </c>
      <c r="P215" s="1">
        <v>10</v>
      </c>
      <c r="Q215" s="1">
        <v>9</v>
      </c>
      <c r="R215" s="1">
        <v>4</v>
      </c>
    </row>
    <row r="216" spans="6:18" x14ac:dyDescent="0.8">
      <c r="F216" s="1" t="s">
        <v>19</v>
      </c>
      <c r="G216" s="1" t="s">
        <v>25</v>
      </c>
      <c r="H216" s="1" t="s">
        <v>27</v>
      </c>
      <c r="I216" s="1">
        <v>1</v>
      </c>
      <c r="J216" s="1">
        <v>30</v>
      </c>
      <c r="K216" s="1" t="s">
        <v>22</v>
      </c>
      <c r="L216" s="1">
        <v>3</v>
      </c>
      <c r="M216" s="1" t="s">
        <v>37</v>
      </c>
      <c r="N216" s="1">
        <v>2657</v>
      </c>
      <c r="O216" s="1" t="str" cm="1">
        <f t="array" ref="O216">_xlfn.IFS(Attrition[[#This Row],[MonthlyIncome]] &lt; 3000, "Less than 3000", Attrition[[#This Row],[MonthlyIncome]] &lt; 5000,  "3k-5k", Attrition[[#This Row],[MonthlyIncome]] &lt; 8000, "5k-8k", Attrition[[#This Row],[MonthlyIncome]] &gt; 8000, "More than 8k")</f>
        <v>Less than 3000</v>
      </c>
      <c r="P216" s="1">
        <v>5</v>
      </c>
      <c r="Q216" s="1">
        <v>2</v>
      </c>
      <c r="R216" s="1">
        <v>0</v>
      </c>
    </row>
    <row r="217" spans="6:18" x14ac:dyDescent="0.8">
      <c r="F217" s="1" t="s">
        <v>24</v>
      </c>
      <c r="G217" s="1" t="s">
        <v>20</v>
      </c>
      <c r="H217" s="1" t="s">
        <v>33</v>
      </c>
      <c r="I217" s="1">
        <v>3</v>
      </c>
      <c r="J217" s="1">
        <v>41</v>
      </c>
      <c r="K217" s="1" t="s">
        <v>22</v>
      </c>
      <c r="L217" s="1">
        <v>3</v>
      </c>
      <c r="M217" s="1" t="s">
        <v>21</v>
      </c>
      <c r="N217" s="1">
        <v>13591</v>
      </c>
      <c r="O217" s="1" t="str" cm="1">
        <f t="array" ref="O217">_xlfn.IFS(Attrition[[#This Row],[MonthlyIncome]] &lt; 3000, "Less than 3000", Attrition[[#This Row],[MonthlyIncome]] &lt; 5000,  "3k-5k", Attrition[[#This Row],[MonthlyIncome]] &lt; 8000, "5k-8k", Attrition[[#This Row],[MonthlyIncome]] &gt; 8000, "More than 8k")</f>
        <v>More than 8k</v>
      </c>
      <c r="P217" s="1">
        <v>1</v>
      </c>
      <c r="Q217" s="1">
        <v>0</v>
      </c>
      <c r="R217" s="1">
        <v>0</v>
      </c>
    </row>
    <row r="218" spans="6:18" x14ac:dyDescent="0.8">
      <c r="F218" s="1" t="s">
        <v>19</v>
      </c>
      <c r="G218" s="1" t="s">
        <v>20</v>
      </c>
      <c r="H218" s="1" t="s">
        <v>23</v>
      </c>
      <c r="I218" s="1">
        <v>2</v>
      </c>
      <c r="J218" s="1">
        <v>30</v>
      </c>
      <c r="K218" s="1" t="s">
        <v>22</v>
      </c>
      <c r="L218" s="1">
        <v>4</v>
      </c>
      <c r="M218" s="1" t="s">
        <v>36</v>
      </c>
      <c r="N218" s="1">
        <v>6696</v>
      </c>
      <c r="O218" s="1" t="str" cm="1">
        <f t="array" ref="O218">_xlfn.IFS(Attrition[[#This Row],[MonthlyIncome]] &lt; 3000, "Less than 3000", Attrition[[#This Row],[MonthlyIncome]] &lt; 5000,  "3k-5k", Attrition[[#This Row],[MonthlyIncome]] &lt; 8000, "5k-8k", Attrition[[#This Row],[MonthlyIncome]] &gt; 8000, "More than 8k")</f>
        <v>5k-8k</v>
      </c>
      <c r="P218" s="1">
        <v>6</v>
      </c>
      <c r="Q218" s="1">
        <v>3</v>
      </c>
      <c r="R218" s="1">
        <v>0</v>
      </c>
    </row>
    <row r="219" spans="6:18" x14ac:dyDescent="0.8">
      <c r="F219" s="1" t="s">
        <v>19</v>
      </c>
      <c r="G219" s="1" t="s">
        <v>25</v>
      </c>
      <c r="H219" s="1" t="s">
        <v>27</v>
      </c>
      <c r="I219" s="1">
        <v>1</v>
      </c>
      <c r="J219" s="1">
        <v>29</v>
      </c>
      <c r="K219" s="1" t="s">
        <v>26</v>
      </c>
      <c r="L219" s="1">
        <v>3</v>
      </c>
      <c r="M219" s="1" t="s">
        <v>37</v>
      </c>
      <c r="N219" s="1">
        <v>2058</v>
      </c>
      <c r="O219" s="1" t="str" cm="1">
        <f t="array" ref="O219">_xlfn.IFS(Attrition[[#This Row],[MonthlyIncome]] &lt; 3000, "Less than 3000", Attrition[[#This Row],[MonthlyIncome]] &lt; 5000,  "3k-5k", Attrition[[#This Row],[MonthlyIncome]] &lt; 8000, "5k-8k", Attrition[[#This Row],[MonthlyIncome]] &gt; 8000, "More than 8k")</f>
        <v>Less than 3000</v>
      </c>
      <c r="P219" s="1">
        <v>6</v>
      </c>
      <c r="Q219" s="1">
        <v>2</v>
      </c>
      <c r="R219" s="1">
        <v>1</v>
      </c>
    </row>
    <row r="220" spans="6:18" x14ac:dyDescent="0.8">
      <c r="F220" s="1" t="s">
        <v>24</v>
      </c>
      <c r="G220" s="1" t="s">
        <v>20</v>
      </c>
      <c r="H220" s="1" t="s">
        <v>23</v>
      </c>
      <c r="I220" s="1">
        <v>3</v>
      </c>
      <c r="J220" s="1">
        <v>45</v>
      </c>
      <c r="K220" s="1" t="s">
        <v>22</v>
      </c>
      <c r="L220" s="1">
        <v>3</v>
      </c>
      <c r="M220" s="1" t="s">
        <v>30</v>
      </c>
      <c r="N220" s="1">
        <v>8865</v>
      </c>
      <c r="O220" s="1" t="str" cm="1">
        <f t="array" ref="O220">_xlfn.IFS(Attrition[[#This Row],[MonthlyIncome]] &lt; 3000, "Less than 3000", Attrition[[#This Row],[MonthlyIncome]] &lt; 5000,  "3k-5k", Attrition[[#This Row],[MonthlyIncome]] &lt; 8000, "5k-8k", Attrition[[#This Row],[MonthlyIncome]] &gt; 8000, "More than 8k")</f>
        <v>More than 8k</v>
      </c>
      <c r="P220" s="1">
        <v>19</v>
      </c>
      <c r="Q220" s="1">
        <v>7</v>
      </c>
      <c r="R220" s="1">
        <v>12</v>
      </c>
    </row>
    <row r="221" spans="6:18" x14ac:dyDescent="0.8">
      <c r="F221" s="1" t="s">
        <v>24</v>
      </c>
      <c r="G221" s="1" t="s">
        <v>20</v>
      </c>
      <c r="H221" s="1" t="s">
        <v>23</v>
      </c>
      <c r="I221" s="1">
        <v>2</v>
      </c>
      <c r="J221" s="1">
        <v>54</v>
      </c>
      <c r="K221" s="1" t="s">
        <v>22</v>
      </c>
      <c r="L221" s="1">
        <v>3</v>
      </c>
      <c r="M221" s="1" t="s">
        <v>36</v>
      </c>
      <c r="N221" s="1">
        <v>5940</v>
      </c>
      <c r="O221" s="1" t="str" cm="1">
        <f t="array" ref="O221">_xlfn.IFS(Attrition[[#This Row],[MonthlyIncome]] &lt; 3000, "Less than 3000", Attrition[[#This Row],[MonthlyIncome]] &lt; 5000,  "3k-5k", Attrition[[#This Row],[MonthlyIncome]] &lt; 8000, "5k-8k", Attrition[[#This Row],[MonthlyIncome]] &gt; 8000, "More than 8k")</f>
        <v>5k-8k</v>
      </c>
      <c r="P221" s="1">
        <v>6</v>
      </c>
      <c r="Q221" s="1">
        <v>2</v>
      </c>
      <c r="R221" s="1">
        <v>0</v>
      </c>
    </row>
    <row r="222" spans="6:18" x14ac:dyDescent="0.8">
      <c r="F222" s="1" t="s">
        <v>24</v>
      </c>
      <c r="G222" s="1" t="s">
        <v>25</v>
      </c>
      <c r="H222" s="1" t="s">
        <v>29</v>
      </c>
      <c r="I222" s="1">
        <v>2</v>
      </c>
      <c r="J222" s="1">
        <v>36</v>
      </c>
      <c r="K222" s="1" t="s">
        <v>26</v>
      </c>
      <c r="L222" s="1">
        <v>2</v>
      </c>
      <c r="M222" s="1" t="s">
        <v>21</v>
      </c>
      <c r="N222" s="1">
        <v>5914</v>
      </c>
      <c r="O222" s="1" t="str" cm="1">
        <f t="array" ref="O222">_xlfn.IFS(Attrition[[#This Row],[MonthlyIncome]] &lt; 3000, "Less than 3000", Attrition[[#This Row],[MonthlyIncome]] &lt; 5000,  "3k-5k", Attrition[[#This Row],[MonthlyIncome]] &lt; 8000, "5k-8k", Attrition[[#This Row],[MonthlyIncome]] &gt; 8000, "More than 8k")</f>
        <v>5k-8k</v>
      </c>
      <c r="P222" s="1">
        <v>13</v>
      </c>
      <c r="Q222" s="1">
        <v>11</v>
      </c>
      <c r="R222" s="1">
        <v>3</v>
      </c>
    </row>
    <row r="223" spans="6:18" x14ac:dyDescent="0.8">
      <c r="F223" s="1" t="s">
        <v>24</v>
      </c>
      <c r="G223" s="1" t="s">
        <v>25</v>
      </c>
      <c r="H223" s="1" t="s">
        <v>27</v>
      </c>
      <c r="I223" s="1">
        <v>1</v>
      </c>
      <c r="J223" s="1">
        <v>33</v>
      </c>
      <c r="K223" s="1" t="s">
        <v>22</v>
      </c>
      <c r="L223" s="1">
        <v>4</v>
      </c>
      <c r="M223" s="1" t="s">
        <v>30</v>
      </c>
      <c r="N223" s="1">
        <v>2622</v>
      </c>
      <c r="O223" s="1" t="str" cm="1">
        <f t="array" ref="O223">_xlfn.IFS(Attrition[[#This Row],[MonthlyIncome]] &lt; 3000, "Less than 3000", Attrition[[#This Row],[MonthlyIncome]] &lt; 5000,  "3k-5k", Attrition[[#This Row],[MonthlyIncome]] &lt; 8000, "5k-8k", Attrition[[#This Row],[MonthlyIncome]] &gt; 8000, "More than 8k")</f>
        <v>Less than 3000</v>
      </c>
      <c r="P223" s="1">
        <v>3</v>
      </c>
      <c r="Q223" s="1">
        <v>2</v>
      </c>
      <c r="R223" s="1">
        <v>1</v>
      </c>
    </row>
    <row r="224" spans="6:18" x14ac:dyDescent="0.8">
      <c r="F224" s="1" t="s">
        <v>24</v>
      </c>
      <c r="G224" s="1" t="s">
        <v>25</v>
      </c>
      <c r="H224" s="1" t="s">
        <v>35</v>
      </c>
      <c r="I224" s="1">
        <v>3</v>
      </c>
      <c r="J224" s="1">
        <v>37</v>
      </c>
      <c r="K224" s="1" t="s">
        <v>26</v>
      </c>
      <c r="L224" s="1">
        <v>3</v>
      </c>
      <c r="M224" s="1" t="s">
        <v>28</v>
      </c>
      <c r="N224" s="1">
        <v>12185</v>
      </c>
      <c r="O224" s="1" t="str" cm="1">
        <f t="array" ref="O224">_xlfn.IFS(Attrition[[#This Row],[MonthlyIncome]] &lt; 3000, "Less than 3000", Attrition[[#This Row],[MonthlyIncome]] &lt; 5000,  "3k-5k", Attrition[[#This Row],[MonthlyIncome]] &lt; 8000, "5k-8k", Attrition[[#This Row],[MonthlyIncome]] &gt; 8000, "More than 8k")</f>
        <v>More than 8k</v>
      </c>
      <c r="P224" s="1">
        <v>10</v>
      </c>
      <c r="Q224" s="1">
        <v>8</v>
      </c>
      <c r="R224" s="1">
        <v>0</v>
      </c>
    </row>
    <row r="225" spans="6:18" x14ac:dyDescent="0.8">
      <c r="F225" s="1" t="s">
        <v>24</v>
      </c>
      <c r="G225" s="1" t="s">
        <v>20</v>
      </c>
      <c r="H225" s="1" t="s">
        <v>23</v>
      </c>
      <c r="I225" s="1">
        <v>3</v>
      </c>
      <c r="J225" s="1">
        <v>38</v>
      </c>
      <c r="K225" s="1" t="s">
        <v>26</v>
      </c>
      <c r="L225" s="1">
        <v>3</v>
      </c>
      <c r="M225" s="1" t="s">
        <v>21</v>
      </c>
      <c r="N225" s="1">
        <v>10609</v>
      </c>
      <c r="O225" s="1" t="str" cm="1">
        <f t="array" ref="O225">_xlfn.IFS(Attrition[[#This Row],[MonthlyIncome]] &lt; 3000, "Less than 3000", Attrition[[#This Row],[MonthlyIncome]] &lt; 5000,  "3k-5k", Attrition[[#This Row],[MonthlyIncome]] &lt; 8000, "5k-8k", Attrition[[#This Row],[MonthlyIncome]] &gt; 8000, "More than 8k")</f>
        <v>More than 8k</v>
      </c>
      <c r="P225" s="1">
        <v>16</v>
      </c>
      <c r="Q225" s="1">
        <v>10</v>
      </c>
      <c r="R225" s="1">
        <v>5</v>
      </c>
    </row>
    <row r="226" spans="6:18" x14ac:dyDescent="0.8">
      <c r="F226" s="1" t="s">
        <v>24</v>
      </c>
      <c r="G226" s="1" t="s">
        <v>25</v>
      </c>
      <c r="H226" s="1" t="s">
        <v>31</v>
      </c>
      <c r="I226" s="1">
        <v>2</v>
      </c>
      <c r="J226" s="1">
        <v>31</v>
      </c>
      <c r="K226" s="1" t="s">
        <v>26</v>
      </c>
      <c r="L226" s="1">
        <v>4</v>
      </c>
      <c r="M226" s="1" t="s">
        <v>30</v>
      </c>
      <c r="N226" s="1">
        <v>4345</v>
      </c>
      <c r="O226" s="1" t="str" cm="1">
        <f t="array" ref="O226">_xlfn.IFS(Attrition[[#This Row],[MonthlyIncome]] &lt; 3000, "Less than 3000", Attrition[[#This Row],[MonthlyIncome]] &lt; 5000,  "3k-5k", Attrition[[#This Row],[MonthlyIncome]] &lt; 8000, "5k-8k", Attrition[[#This Row],[MonthlyIncome]] &gt; 8000, "More than 8k")</f>
        <v>3k-5k</v>
      </c>
      <c r="P226" s="1">
        <v>5</v>
      </c>
      <c r="Q226" s="1">
        <v>4</v>
      </c>
      <c r="R226" s="1">
        <v>1</v>
      </c>
    </row>
    <row r="227" spans="6:18" x14ac:dyDescent="0.8">
      <c r="F227" s="1" t="s">
        <v>24</v>
      </c>
      <c r="G227" s="1" t="s">
        <v>25</v>
      </c>
      <c r="H227" s="1" t="s">
        <v>27</v>
      </c>
      <c r="I227" s="1">
        <v>1</v>
      </c>
      <c r="J227" s="1">
        <v>59</v>
      </c>
      <c r="K227" s="1" t="s">
        <v>26</v>
      </c>
      <c r="L227" s="1">
        <v>3</v>
      </c>
      <c r="M227" s="1" t="s">
        <v>21</v>
      </c>
      <c r="N227" s="1">
        <v>2177</v>
      </c>
      <c r="O227" s="1" t="str" cm="1">
        <f t="array" ref="O227">_xlfn.IFS(Attrition[[#This Row],[MonthlyIncome]] &lt; 3000, "Less than 3000", Attrition[[#This Row],[MonthlyIncome]] &lt; 5000,  "3k-5k", Attrition[[#This Row],[MonthlyIncome]] &lt; 8000, "5k-8k", Attrition[[#This Row],[MonthlyIncome]] &gt; 8000, "More than 8k")</f>
        <v>Less than 3000</v>
      </c>
      <c r="P227" s="1">
        <v>1</v>
      </c>
      <c r="Q227" s="1">
        <v>0</v>
      </c>
      <c r="R227" s="1">
        <v>0</v>
      </c>
    </row>
    <row r="228" spans="6:18" x14ac:dyDescent="0.8">
      <c r="F228" s="1" t="s">
        <v>24</v>
      </c>
      <c r="G228" s="1" t="s">
        <v>20</v>
      </c>
      <c r="H228" s="1" t="s">
        <v>34</v>
      </c>
      <c r="I228" s="1">
        <v>1</v>
      </c>
      <c r="J228" s="1">
        <v>37</v>
      </c>
      <c r="K228" s="1" t="s">
        <v>26</v>
      </c>
      <c r="L228" s="1">
        <v>4</v>
      </c>
      <c r="M228" s="1" t="s">
        <v>36</v>
      </c>
      <c r="N228" s="1">
        <v>2793</v>
      </c>
      <c r="O228" s="1" t="str" cm="1">
        <f t="array" ref="O228">_xlfn.IFS(Attrition[[#This Row],[MonthlyIncome]] &lt; 3000, "Less than 3000", Attrition[[#This Row],[MonthlyIncome]] &lt; 5000,  "3k-5k", Attrition[[#This Row],[MonthlyIncome]] &lt; 8000, "5k-8k", Attrition[[#This Row],[MonthlyIncome]] &gt; 8000, "More than 8k")</f>
        <v>Less than 3000</v>
      </c>
      <c r="P228" s="1">
        <v>9</v>
      </c>
      <c r="Q228" s="1">
        <v>8</v>
      </c>
      <c r="R228" s="1">
        <v>5</v>
      </c>
    </row>
    <row r="229" spans="6:18" x14ac:dyDescent="0.8">
      <c r="F229" s="1" t="s">
        <v>24</v>
      </c>
      <c r="G229" s="1" t="s">
        <v>20</v>
      </c>
      <c r="H229" s="1" t="s">
        <v>23</v>
      </c>
      <c r="I229" s="1">
        <v>3</v>
      </c>
      <c r="J229" s="1">
        <v>29</v>
      </c>
      <c r="K229" s="1" t="s">
        <v>22</v>
      </c>
      <c r="L229" s="1">
        <v>1</v>
      </c>
      <c r="M229" s="1" t="s">
        <v>30</v>
      </c>
      <c r="N229" s="1">
        <v>7918</v>
      </c>
      <c r="O229" s="1" t="str" cm="1">
        <f t="array" ref="O229">_xlfn.IFS(Attrition[[#This Row],[MonthlyIncome]] &lt; 3000, "Less than 3000", Attrition[[#This Row],[MonthlyIncome]] &lt; 5000,  "3k-5k", Attrition[[#This Row],[MonthlyIncome]] &lt; 8000, "5k-8k", Attrition[[#This Row],[MonthlyIncome]] &gt; 8000, "More than 8k")</f>
        <v>5k-8k</v>
      </c>
      <c r="P229" s="1">
        <v>11</v>
      </c>
      <c r="Q229" s="1">
        <v>10</v>
      </c>
      <c r="R229" s="1">
        <v>4</v>
      </c>
    </row>
    <row r="230" spans="6:18" x14ac:dyDescent="0.8">
      <c r="F230" s="1" t="s">
        <v>24</v>
      </c>
      <c r="G230" s="1" t="s">
        <v>20</v>
      </c>
      <c r="H230" s="1" t="s">
        <v>23</v>
      </c>
      <c r="I230" s="1">
        <v>3</v>
      </c>
      <c r="J230" s="1">
        <v>35</v>
      </c>
      <c r="K230" s="1" t="s">
        <v>22</v>
      </c>
      <c r="L230" s="1">
        <v>3</v>
      </c>
      <c r="M230" s="1" t="s">
        <v>36</v>
      </c>
      <c r="N230" s="1">
        <v>8789</v>
      </c>
      <c r="O230" s="1" t="str" cm="1">
        <f t="array" ref="O230">_xlfn.IFS(Attrition[[#This Row],[MonthlyIncome]] &lt; 3000, "Less than 3000", Attrition[[#This Row],[MonthlyIncome]] &lt; 5000,  "3k-5k", Attrition[[#This Row],[MonthlyIncome]] &lt; 8000, "5k-8k", Attrition[[#This Row],[MonthlyIncome]] &gt; 8000, "More than 8k")</f>
        <v>More than 8k</v>
      </c>
      <c r="P230" s="1">
        <v>10</v>
      </c>
      <c r="Q230" s="1">
        <v>7</v>
      </c>
      <c r="R230" s="1">
        <v>0</v>
      </c>
    </row>
    <row r="231" spans="6:18" x14ac:dyDescent="0.8">
      <c r="F231" s="1" t="s">
        <v>19</v>
      </c>
      <c r="G231" s="1" t="s">
        <v>25</v>
      </c>
      <c r="H231" s="1" t="s">
        <v>27</v>
      </c>
      <c r="I231" s="1">
        <v>1</v>
      </c>
      <c r="J231" s="1">
        <v>29</v>
      </c>
      <c r="K231" s="1" t="s">
        <v>26</v>
      </c>
      <c r="L231" s="1">
        <v>1</v>
      </c>
      <c r="M231" s="1" t="s">
        <v>30</v>
      </c>
      <c r="N231" s="1">
        <v>2389</v>
      </c>
      <c r="O231" s="1" t="str" cm="1">
        <f t="array" ref="O231">_xlfn.IFS(Attrition[[#This Row],[MonthlyIncome]] &lt; 3000, "Less than 3000", Attrition[[#This Row],[MonthlyIncome]] &lt; 5000,  "3k-5k", Attrition[[#This Row],[MonthlyIncome]] &lt; 8000, "5k-8k", Attrition[[#This Row],[MonthlyIncome]] &gt; 8000, "More than 8k")</f>
        <v>Less than 3000</v>
      </c>
      <c r="P231" s="1">
        <v>4</v>
      </c>
      <c r="Q231" s="1">
        <v>3</v>
      </c>
      <c r="R231" s="1">
        <v>0</v>
      </c>
    </row>
    <row r="232" spans="6:18" x14ac:dyDescent="0.8">
      <c r="F232" s="1" t="s">
        <v>24</v>
      </c>
      <c r="G232" s="1" t="s">
        <v>25</v>
      </c>
      <c r="H232" s="1" t="s">
        <v>29</v>
      </c>
      <c r="I232" s="1">
        <v>1</v>
      </c>
      <c r="J232" s="1">
        <v>52</v>
      </c>
      <c r="K232" s="1" t="s">
        <v>22</v>
      </c>
      <c r="L232" s="1">
        <v>3</v>
      </c>
      <c r="M232" s="1" t="s">
        <v>21</v>
      </c>
      <c r="N232" s="1">
        <v>3212</v>
      </c>
      <c r="O232" s="1" t="str" cm="1">
        <f t="array" ref="O232">_xlfn.IFS(Attrition[[#This Row],[MonthlyIncome]] &lt; 3000, "Less than 3000", Attrition[[#This Row],[MonthlyIncome]] &lt; 5000,  "3k-5k", Attrition[[#This Row],[MonthlyIncome]] &lt; 8000, "5k-8k", Attrition[[#This Row],[MonthlyIncome]] &gt; 8000, "More than 8k")</f>
        <v>3k-5k</v>
      </c>
      <c r="P232" s="1">
        <v>2</v>
      </c>
      <c r="Q232" s="1">
        <v>2</v>
      </c>
      <c r="R232" s="1">
        <v>2</v>
      </c>
    </row>
    <row r="233" spans="6:18" x14ac:dyDescent="0.8">
      <c r="F233" s="1" t="s">
        <v>24</v>
      </c>
      <c r="G233" s="1" t="s">
        <v>25</v>
      </c>
      <c r="H233" s="1" t="s">
        <v>33</v>
      </c>
      <c r="I233" s="1">
        <v>5</v>
      </c>
      <c r="J233" s="1">
        <v>42</v>
      </c>
      <c r="K233" s="1" t="s">
        <v>26</v>
      </c>
      <c r="L233" s="1">
        <v>2</v>
      </c>
      <c r="M233" s="1" t="s">
        <v>37</v>
      </c>
      <c r="N233" s="1">
        <v>19232</v>
      </c>
      <c r="O233" s="1" t="str" cm="1">
        <f t="array" ref="O233">_xlfn.IFS(Attrition[[#This Row],[MonthlyIncome]] &lt; 3000, "Less than 3000", Attrition[[#This Row],[MonthlyIncome]] &lt; 5000,  "3k-5k", Attrition[[#This Row],[MonthlyIncome]] &lt; 8000, "5k-8k", Attrition[[#This Row],[MonthlyIncome]] &gt; 8000, "More than 8k")</f>
        <v>More than 8k</v>
      </c>
      <c r="P233" s="1">
        <v>22</v>
      </c>
      <c r="Q233" s="1">
        <v>17</v>
      </c>
      <c r="R233" s="1">
        <v>11</v>
      </c>
    </row>
    <row r="234" spans="6:18" x14ac:dyDescent="0.8">
      <c r="F234" s="1" t="s">
        <v>24</v>
      </c>
      <c r="G234" s="1" t="s">
        <v>38</v>
      </c>
      <c r="H234" s="1" t="s">
        <v>38</v>
      </c>
      <c r="I234" s="1">
        <v>1</v>
      </c>
      <c r="J234" s="1">
        <v>59</v>
      </c>
      <c r="K234" s="1" t="s">
        <v>26</v>
      </c>
      <c r="L234" s="1">
        <v>2</v>
      </c>
      <c r="M234" s="1" t="s">
        <v>30</v>
      </c>
      <c r="N234" s="1">
        <v>2267</v>
      </c>
      <c r="O234" s="1" t="str" cm="1">
        <f t="array" ref="O234">_xlfn.IFS(Attrition[[#This Row],[MonthlyIncome]] &lt; 3000, "Less than 3000", Attrition[[#This Row],[MonthlyIncome]] &lt; 5000,  "3k-5k", Attrition[[#This Row],[MonthlyIncome]] &lt; 8000, "5k-8k", Attrition[[#This Row],[MonthlyIncome]] &gt; 8000, "More than 8k")</f>
        <v>Less than 3000</v>
      </c>
      <c r="P234" s="1">
        <v>2</v>
      </c>
      <c r="Q234" s="1">
        <v>2</v>
      </c>
      <c r="R234" s="1">
        <v>2</v>
      </c>
    </row>
    <row r="235" spans="6:18" x14ac:dyDescent="0.8">
      <c r="F235" s="1" t="s">
        <v>24</v>
      </c>
      <c r="G235" s="1" t="s">
        <v>20</v>
      </c>
      <c r="H235" s="1" t="s">
        <v>33</v>
      </c>
      <c r="I235" s="1">
        <v>5</v>
      </c>
      <c r="J235" s="1">
        <v>50</v>
      </c>
      <c r="K235" s="1" t="s">
        <v>22</v>
      </c>
      <c r="L235" s="1">
        <v>4</v>
      </c>
      <c r="M235" s="1" t="s">
        <v>30</v>
      </c>
      <c r="N235" s="1">
        <v>19517</v>
      </c>
      <c r="O235" s="1" t="str" cm="1">
        <f t="array" ref="O235">_xlfn.IFS(Attrition[[#This Row],[MonthlyIncome]] &lt; 3000, "Less than 3000", Attrition[[#This Row],[MonthlyIncome]] &lt; 5000,  "3k-5k", Attrition[[#This Row],[MonthlyIncome]] &lt; 8000, "5k-8k", Attrition[[#This Row],[MonthlyIncome]] &gt; 8000, "More than 8k")</f>
        <v>More than 8k</v>
      </c>
      <c r="P235" s="1">
        <v>7</v>
      </c>
      <c r="Q235" s="1">
        <v>0</v>
      </c>
      <c r="R235" s="1">
        <v>0</v>
      </c>
    </row>
    <row r="236" spans="6:18" x14ac:dyDescent="0.8">
      <c r="F236" s="1" t="s">
        <v>19</v>
      </c>
      <c r="G236" s="1" t="s">
        <v>25</v>
      </c>
      <c r="H236" s="1" t="s">
        <v>29</v>
      </c>
      <c r="I236" s="1">
        <v>1</v>
      </c>
      <c r="J236" s="1">
        <v>33</v>
      </c>
      <c r="K236" s="1" t="s">
        <v>26</v>
      </c>
      <c r="L236" s="1">
        <v>3</v>
      </c>
      <c r="M236" s="1" t="s">
        <v>30</v>
      </c>
      <c r="N236" s="1">
        <v>2436</v>
      </c>
      <c r="O236" s="1" t="str" cm="1">
        <f t="array" ref="O236">_xlfn.IFS(Attrition[[#This Row],[MonthlyIncome]] &lt; 3000, "Less than 3000", Attrition[[#This Row],[MonthlyIncome]] &lt; 5000,  "3k-5k", Attrition[[#This Row],[MonthlyIncome]] &lt; 8000, "5k-8k", Attrition[[#This Row],[MonthlyIncome]] &gt; 8000, "More than 8k")</f>
        <v>Less than 3000</v>
      </c>
      <c r="P236" s="1">
        <v>5</v>
      </c>
      <c r="Q236" s="1">
        <v>4</v>
      </c>
      <c r="R236" s="1">
        <v>0</v>
      </c>
    </row>
    <row r="237" spans="6:18" x14ac:dyDescent="0.8">
      <c r="F237" s="1" t="s">
        <v>24</v>
      </c>
      <c r="G237" s="1" t="s">
        <v>20</v>
      </c>
      <c r="H237" s="1" t="s">
        <v>33</v>
      </c>
      <c r="I237" s="1">
        <v>4</v>
      </c>
      <c r="J237" s="1">
        <v>43</v>
      </c>
      <c r="K237" s="1" t="s">
        <v>22</v>
      </c>
      <c r="L237" s="1">
        <v>3</v>
      </c>
      <c r="M237" s="1" t="s">
        <v>36</v>
      </c>
      <c r="N237" s="1">
        <v>16064</v>
      </c>
      <c r="O237" s="1" t="str" cm="1">
        <f t="array" ref="O237">_xlfn.IFS(Attrition[[#This Row],[MonthlyIncome]] &lt; 3000, "Less than 3000", Attrition[[#This Row],[MonthlyIncome]] &lt; 5000,  "3k-5k", Attrition[[#This Row],[MonthlyIncome]] &lt; 8000, "5k-8k", Attrition[[#This Row],[MonthlyIncome]] &gt; 8000, "More than 8k")</f>
        <v>More than 8k</v>
      </c>
      <c r="P237" s="1">
        <v>17</v>
      </c>
      <c r="Q237" s="1">
        <v>13</v>
      </c>
      <c r="R237" s="1">
        <v>1</v>
      </c>
    </row>
    <row r="238" spans="6:18" x14ac:dyDescent="0.8">
      <c r="F238" s="1" t="s">
        <v>19</v>
      </c>
      <c r="G238" s="1" t="s">
        <v>25</v>
      </c>
      <c r="H238" s="1" t="s">
        <v>29</v>
      </c>
      <c r="I238" s="1">
        <v>1</v>
      </c>
      <c r="J238" s="1">
        <v>33</v>
      </c>
      <c r="K238" s="1" t="s">
        <v>22</v>
      </c>
      <c r="L238" s="1">
        <v>2</v>
      </c>
      <c r="M238" s="1" t="s">
        <v>21</v>
      </c>
      <c r="N238" s="1">
        <v>2707</v>
      </c>
      <c r="O238" s="1" t="str" cm="1">
        <f t="array" ref="O238">_xlfn.IFS(Attrition[[#This Row],[MonthlyIncome]] &lt; 3000, "Less than 3000", Attrition[[#This Row],[MonthlyIncome]] &lt; 5000,  "3k-5k", Attrition[[#This Row],[MonthlyIncome]] &lt; 8000, "5k-8k", Attrition[[#This Row],[MonthlyIncome]] &gt; 8000, "More than 8k")</f>
        <v>Less than 3000</v>
      </c>
      <c r="P238" s="1">
        <v>9</v>
      </c>
      <c r="Q238" s="1">
        <v>7</v>
      </c>
      <c r="R238" s="1">
        <v>1</v>
      </c>
    </row>
    <row r="239" spans="6:18" x14ac:dyDescent="0.8">
      <c r="F239" s="1" t="s">
        <v>24</v>
      </c>
      <c r="G239" s="1" t="s">
        <v>20</v>
      </c>
      <c r="H239" s="1" t="s">
        <v>33</v>
      </c>
      <c r="I239" s="1">
        <v>5</v>
      </c>
      <c r="J239" s="1">
        <v>52</v>
      </c>
      <c r="K239" s="1" t="s">
        <v>26</v>
      </c>
      <c r="L239" s="1">
        <v>4</v>
      </c>
      <c r="M239" s="1" t="s">
        <v>21</v>
      </c>
      <c r="N239" s="1">
        <v>19068</v>
      </c>
      <c r="O239" s="1" t="str" cm="1">
        <f t="array" ref="O239">_xlfn.IFS(Attrition[[#This Row],[MonthlyIncome]] &lt; 3000, "Less than 3000", Attrition[[#This Row],[MonthlyIncome]] &lt; 5000,  "3k-5k", Attrition[[#This Row],[MonthlyIncome]] &lt; 8000, "5k-8k", Attrition[[#This Row],[MonthlyIncome]] &gt; 8000, "More than 8k")</f>
        <v>More than 8k</v>
      </c>
      <c r="P239" s="1">
        <v>33</v>
      </c>
      <c r="Q239" s="1">
        <v>7</v>
      </c>
      <c r="R239" s="1">
        <v>15</v>
      </c>
    </row>
    <row r="240" spans="6:18" x14ac:dyDescent="0.8">
      <c r="F240" s="1" t="s">
        <v>24</v>
      </c>
      <c r="G240" s="1" t="s">
        <v>20</v>
      </c>
      <c r="H240" s="1" t="s">
        <v>34</v>
      </c>
      <c r="I240" s="1">
        <v>1</v>
      </c>
      <c r="J240" s="1">
        <v>32</v>
      </c>
      <c r="K240" s="1" t="s">
        <v>22</v>
      </c>
      <c r="L240" s="1">
        <v>2</v>
      </c>
      <c r="M240" s="1" t="s">
        <v>21</v>
      </c>
      <c r="N240" s="1">
        <v>3931</v>
      </c>
      <c r="O240" s="1" t="str" cm="1">
        <f t="array" ref="O240">_xlfn.IFS(Attrition[[#This Row],[MonthlyIncome]] &lt; 3000, "Less than 3000", Attrition[[#This Row],[MonthlyIncome]] &lt; 5000,  "3k-5k", Attrition[[#This Row],[MonthlyIncome]] &lt; 8000, "5k-8k", Attrition[[#This Row],[MonthlyIncome]] &gt; 8000, "More than 8k")</f>
        <v>3k-5k</v>
      </c>
      <c r="P240" s="1">
        <v>4</v>
      </c>
      <c r="Q240" s="1">
        <v>3</v>
      </c>
      <c r="R240" s="1">
        <v>1</v>
      </c>
    </row>
    <row r="241" spans="6:18" x14ac:dyDescent="0.8">
      <c r="F241" s="1" t="s">
        <v>19</v>
      </c>
      <c r="G241" s="1" t="s">
        <v>25</v>
      </c>
      <c r="H241" s="1" t="s">
        <v>29</v>
      </c>
      <c r="I241" s="1">
        <v>1</v>
      </c>
      <c r="J241" s="1">
        <v>32</v>
      </c>
      <c r="K241" s="1" t="s">
        <v>26</v>
      </c>
      <c r="L241" s="1">
        <v>3</v>
      </c>
      <c r="M241" s="1" t="s">
        <v>21</v>
      </c>
      <c r="N241" s="1">
        <v>3730</v>
      </c>
      <c r="O241" s="1" t="str" cm="1">
        <f t="array" ref="O241">_xlfn.IFS(Attrition[[#This Row],[MonthlyIncome]] &lt; 3000, "Less than 3000", Attrition[[#This Row],[MonthlyIncome]] &lt; 5000,  "3k-5k", Attrition[[#This Row],[MonthlyIncome]] &lt; 8000, "5k-8k", Attrition[[#This Row],[MonthlyIncome]] &gt; 8000, "More than 8k")</f>
        <v>3k-5k</v>
      </c>
      <c r="P241" s="1">
        <v>3</v>
      </c>
      <c r="Q241" s="1">
        <v>2</v>
      </c>
      <c r="R241" s="1">
        <v>1</v>
      </c>
    </row>
    <row r="242" spans="6:18" x14ac:dyDescent="0.8">
      <c r="F242" s="1" t="s">
        <v>24</v>
      </c>
      <c r="G242" s="1" t="s">
        <v>25</v>
      </c>
      <c r="H242" s="1" t="s">
        <v>29</v>
      </c>
      <c r="I242" s="1">
        <v>1</v>
      </c>
      <c r="J242" s="1">
        <v>39</v>
      </c>
      <c r="K242" s="1" t="s">
        <v>22</v>
      </c>
      <c r="L242" s="1">
        <v>4</v>
      </c>
      <c r="M242" s="1" t="s">
        <v>30</v>
      </c>
      <c r="N242" s="1">
        <v>2232</v>
      </c>
      <c r="O242" s="1" t="str" cm="1">
        <f t="array" ref="O242">_xlfn.IFS(Attrition[[#This Row],[MonthlyIncome]] &lt; 3000, "Less than 3000", Attrition[[#This Row],[MonthlyIncome]] &lt; 5000,  "3k-5k", Attrition[[#This Row],[MonthlyIncome]] &lt; 8000, "5k-8k", Attrition[[#This Row],[MonthlyIncome]] &gt; 8000, "More than 8k")</f>
        <v>Less than 3000</v>
      </c>
      <c r="P242" s="1">
        <v>3</v>
      </c>
      <c r="Q242" s="1">
        <v>2</v>
      </c>
      <c r="R242" s="1">
        <v>1</v>
      </c>
    </row>
    <row r="243" spans="6:18" x14ac:dyDescent="0.8">
      <c r="F243" s="1" t="s">
        <v>24</v>
      </c>
      <c r="G243" s="1" t="s">
        <v>20</v>
      </c>
      <c r="H243" s="1" t="s">
        <v>23</v>
      </c>
      <c r="I243" s="1">
        <v>2</v>
      </c>
      <c r="J243" s="1">
        <v>32</v>
      </c>
      <c r="K243" s="1" t="s">
        <v>26</v>
      </c>
      <c r="L243" s="1">
        <v>4</v>
      </c>
      <c r="M243" s="1" t="s">
        <v>36</v>
      </c>
      <c r="N243" s="1">
        <v>4465</v>
      </c>
      <c r="O243" s="1" t="str" cm="1">
        <f t="array" ref="O243">_xlfn.IFS(Attrition[[#This Row],[MonthlyIncome]] &lt; 3000, "Less than 3000", Attrition[[#This Row],[MonthlyIncome]] &lt; 5000,  "3k-5k", Attrition[[#This Row],[MonthlyIncome]] &lt; 8000, "5k-8k", Attrition[[#This Row],[MonthlyIncome]] &gt; 8000, "More than 8k")</f>
        <v>3k-5k</v>
      </c>
      <c r="P243" s="1">
        <v>3</v>
      </c>
      <c r="Q243" s="1">
        <v>2</v>
      </c>
      <c r="R243" s="1">
        <v>2</v>
      </c>
    </row>
    <row r="244" spans="6:18" x14ac:dyDescent="0.8">
      <c r="F244" s="1" t="s">
        <v>24</v>
      </c>
      <c r="G244" s="1" t="s">
        <v>25</v>
      </c>
      <c r="H244" s="1" t="s">
        <v>27</v>
      </c>
      <c r="I244" s="1">
        <v>2</v>
      </c>
      <c r="J244" s="1">
        <v>41</v>
      </c>
      <c r="K244" s="1" t="s">
        <v>26</v>
      </c>
      <c r="L244" s="1">
        <v>2</v>
      </c>
      <c r="M244" s="1" t="s">
        <v>21</v>
      </c>
      <c r="N244" s="1">
        <v>3072</v>
      </c>
      <c r="O244" s="1" t="str" cm="1">
        <f t="array" ref="O244">_xlfn.IFS(Attrition[[#This Row],[MonthlyIncome]] &lt; 3000, "Less than 3000", Attrition[[#This Row],[MonthlyIncome]] &lt; 5000,  "3k-5k", Attrition[[#This Row],[MonthlyIncome]] &lt; 8000, "5k-8k", Attrition[[#This Row],[MonthlyIncome]] &gt; 8000, "More than 8k")</f>
        <v>3k-5k</v>
      </c>
      <c r="P244" s="1">
        <v>1</v>
      </c>
      <c r="Q244" s="1">
        <v>0</v>
      </c>
      <c r="R244" s="1">
        <v>0</v>
      </c>
    </row>
    <row r="245" spans="6:18" x14ac:dyDescent="0.8">
      <c r="F245" s="1" t="s">
        <v>24</v>
      </c>
      <c r="G245" s="1" t="s">
        <v>25</v>
      </c>
      <c r="H245" s="1" t="s">
        <v>27</v>
      </c>
      <c r="I245" s="1">
        <v>2</v>
      </c>
      <c r="J245" s="1">
        <v>40</v>
      </c>
      <c r="K245" s="1" t="s">
        <v>26</v>
      </c>
      <c r="L245" s="1">
        <v>2</v>
      </c>
      <c r="M245" s="1" t="s">
        <v>37</v>
      </c>
      <c r="N245" s="1">
        <v>3319</v>
      </c>
      <c r="O245" s="1" t="str" cm="1">
        <f t="array" ref="O245">_xlfn.IFS(Attrition[[#This Row],[MonthlyIncome]] &lt; 3000, "Less than 3000", Attrition[[#This Row],[MonthlyIncome]] &lt; 5000,  "3k-5k", Attrition[[#This Row],[MonthlyIncome]] &lt; 8000, "5k-8k", Attrition[[#This Row],[MonthlyIncome]] &gt; 8000, "More than 8k")</f>
        <v>3k-5k</v>
      </c>
      <c r="P245" s="1">
        <v>9</v>
      </c>
      <c r="Q245" s="1">
        <v>8</v>
      </c>
      <c r="R245" s="1">
        <v>4</v>
      </c>
    </row>
    <row r="246" spans="6:18" x14ac:dyDescent="0.8">
      <c r="F246" s="1" t="s">
        <v>24</v>
      </c>
      <c r="G246" s="1" t="s">
        <v>25</v>
      </c>
      <c r="H246" s="1" t="s">
        <v>33</v>
      </c>
      <c r="I246" s="1">
        <v>5</v>
      </c>
      <c r="J246" s="1">
        <v>45</v>
      </c>
      <c r="K246" s="1" t="s">
        <v>26</v>
      </c>
      <c r="L246" s="1">
        <v>3</v>
      </c>
      <c r="M246" s="1" t="s">
        <v>28</v>
      </c>
      <c r="N246" s="1">
        <v>19202</v>
      </c>
      <c r="O246" s="1" t="str" cm="1">
        <f t="array" ref="O246">_xlfn.IFS(Attrition[[#This Row],[MonthlyIncome]] &lt; 3000, "Less than 3000", Attrition[[#This Row],[MonthlyIncome]] &lt; 5000,  "3k-5k", Attrition[[#This Row],[MonthlyIncome]] &lt; 8000, "5k-8k", Attrition[[#This Row],[MonthlyIncome]] &gt; 8000, "More than 8k")</f>
        <v>More than 8k</v>
      </c>
      <c r="P246" s="1">
        <v>24</v>
      </c>
      <c r="Q246" s="1">
        <v>0</v>
      </c>
      <c r="R246" s="1">
        <v>1</v>
      </c>
    </row>
    <row r="247" spans="6:18" x14ac:dyDescent="0.8">
      <c r="F247" s="1" t="s">
        <v>24</v>
      </c>
      <c r="G247" s="1" t="s">
        <v>25</v>
      </c>
      <c r="H247" s="1" t="s">
        <v>35</v>
      </c>
      <c r="I247" s="1">
        <v>3</v>
      </c>
      <c r="J247" s="1">
        <v>31</v>
      </c>
      <c r="K247" s="1" t="s">
        <v>26</v>
      </c>
      <c r="L247" s="1">
        <v>4</v>
      </c>
      <c r="M247" s="1" t="s">
        <v>30</v>
      </c>
      <c r="N247" s="1">
        <v>13675</v>
      </c>
      <c r="O247" s="1" t="str" cm="1">
        <f t="array" ref="O247">_xlfn.IFS(Attrition[[#This Row],[MonthlyIncome]] &lt; 3000, "Less than 3000", Attrition[[#This Row],[MonthlyIncome]] &lt; 5000,  "3k-5k", Attrition[[#This Row],[MonthlyIncome]] &lt; 8000, "5k-8k", Attrition[[#This Row],[MonthlyIncome]] &gt; 8000, "More than 8k")</f>
        <v>More than 8k</v>
      </c>
      <c r="P247" s="1">
        <v>2</v>
      </c>
      <c r="Q247" s="1">
        <v>2</v>
      </c>
      <c r="R247" s="1">
        <v>2</v>
      </c>
    </row>
    <row r="248" spans="6:18" x14ac:dyDescent="0.8">
      <c r="F248" s="1" t="s">
        <v>24</v>
      </c>
      <c r="G248" s="1" t="s">
        <v>25</v>
      </c>
      <c r="H248" s="1" t="s">
        <v>27</v>
      </c>
      <c r="I248" s="1">
        <v>1</v>
      </c>
      <c r="J248" s="1">
        <v>33</v>
      </c>
      <c r="K248" s="1" t="s">
        <v>22</v>
      </c>
      <c r="L248" s="1">
        <v>4</v>
      </c>
      <c r="M248" s="1" t="s">
        <v>21</v>
      </c>
      <c r="N248" s="1">
        <v>2911</v>
      </c>
      <c r="O248" s="1" t="str" cm="1">
        <f t="array" ref="O248">_xlfn.IFS(Attrition[[#This Row],[MonthlyIncome]] &lt; 3000, "Less than 3000", Attrition[[#This Row],[MonthlyIncome]] &lt; 5000,  "3k-5k", Attrition[[#This Row],[MonthlyIncome]] &lt; 8000, "5k-8k", Attrition[[#This Row],[MonthlyIncome]] &gt; 8000, "More than 8k")</f>
        <v>Less than 3000</v>
      </c>
      <c r="P248" s="1">
        <v>2</v>
      </c>
      <c r="Q248" s="1">
        <v>2</v>
      </c>
      <c r="R248" s="1">
        <v>0</v>
      </c>
    </row>
    <row r="249" spans="6:18" x14ac:dyDescent="0.8">
      <c r="F249" s="1" t="s">
        <v>24</v>
      </c>
      <c r="G249" s="1" t="s">
        <v>25</v>
      </c>
      <c r="H249" s="1" t="s">
        <v>31</v>
      </c>
      <c r="I249" s="1">
        <v>2</v>
      </c>
      <c r="J249" s="1">
        <v>34</v>
      </c>
      <c r="K249" s="1" t="s">
        <v>26</v>
      </c>
      <c r="L249" s="1">
        <v>4</v>
      </c>
      <c r="M249" s="1" t="s">
        <v>21</v>
      </c>
      <c r="N249" s="1">
        <v>5957</v>
      </c>
      <c r="O249" s="1" t="str" cm="1">
        <f t="array" ref="O249">_xlfn.IFS(Attrition[[#This Row],[MonthlyIncome]] &lt; 3000, "Less than 3000", Attrition[[#This Row],[MonthlyIncome]] &lt; 5000,  "3k-5k", Attrition[[#This Row],[MonthlyIncome]] &lt; 8000, "5k-8k", Attrition[[#This Row],[MonthlyIncome]] &gt; 8000, "More than 8k")</f>
        <v>5k-8k</v>
      </c>
      <c r="P249" s="1">
        <v>11</v>
      </c>
      <c r="Q249" s="1">
        <v>9</v>
      </c>
      <c r="R249" s="1">
        <v>5</v>
      </c>
    </row>
    <row r="250" spans="6:18" x14ac:dyDescent="0.8">
      <c r="F250" s="1" t="s">
        <v>24</v>
      </c>
      <c r="G250" s="1" t="s">
        <v>25</v>
      </c>
      <c r="H250" s="1" t="s">
        <v>27</v>
      </c>
      <c r="I250" s="1">
        <v>1</v>
      </c>
      <c r="J250" s="1">
        <v>37</v>
      </c>
      <c r="K250" s="1" t="s">
        <v>22</v>
      </c>
      <c r="L250" s="1">
        <v>2</v>
      </c>
      <c r="M250" s="1" t="s">
        <v>30</v>
      </c>
      <c r="N250" s="1">
        <v>3920</v>
      </c>
      <c r="O250" s="1" t="str" cm="1">
        <f t="array" ref="O250">_xlfn.IFS(Attrition[[#This Row],[MonthlyIncome]] &lt; 3000, "Less than 3000", Attrition[[#This Row],[MonthlyIncome]] &lt; 5000,  "3k-5k", Attrition[[#This Row],[MonthlyIncome]] &lt; 8000, "5k-8k", Attrition[[#This Row],[MonthlyIncome]] &gt; 8000, "More than 8k")</f>
        <v>3k-5k</v>
      </c>
      <c r="P250" s="1">
        <v>3</v>
      </c>
      <c r="Q250" s="1">
        <v>1</v>
      </c>
      <c r="R250" s="1">
        <v>0</v>
      </c>
    </row>
    <row r="251" spans="6:18" x14ac:dyDescent="0.8">
      <c r="F251" s="1" t="s">
        <v>24</v>
      </c>
      <c r="G251" s="1" t="s">
        <v>25</v>
      </c>
      <c r="H251" s="1" t="s">
        <v>31</v>
      </c>
      <c r="I251" s="1">
        <v>2</v>
      </c>
      <c r="J251" s="1">
        <v>45</v>
      </c>
      <c r="K251" s="1" t="s">
        <v>26</v>
      </c>
      <c r="L251" s="1">
        <v>4</v>
      </c>
      <c r="M251" s="1" t="s">
        <v>21</v>
      </c>
      <c r="N251" s="1">
        <v>6434</v>
      </c>
      <c r="O251" s="1" t="str" cm="1">
        <f t="array" ref="O251">_xlfn.IFS(Attrition[[#This Row],[MonthlyIncome]] &lt; 3000, "Less than 3000", Attrition[[#This Row],[MonthlyIncome]] &lt; 5000,  "3k-5k", Attrition[[#This Row],[MonthlyIncome]] &lt; 8000, "5k-8k", Attrition[[#This Row],[MonthlyIncome]] &gt; 8000, "More than 8k")</f>
        <v>5k-8k</v>
      </c>
      <c r="P251" s="1">
        <v>3</v>
      </c>
      <c r="Q251" s="1">
        <v>2</v>
      </c>
      <c r="R251" s="1">
        <v>0</v>
      </c>
    </row>
    <row r="252" spans="6:18" x14ac:dyDescent="0.8">
      <c r="F252" s="1" t="s">
        <v>19</v>
      </c>
      <c r="G252" s="1" t="s">
        <v>25</v>
      </c>
      <c r="H252" s="1" t="s">
        <v>31</v>
      </c>
      <c r="I252" s="1">
        <v>3</v>
      </c>
      <c r="J252" s="1">
        <v>37</v>
      </c>
      <c r="K252" s="1" t="s">
        <v>26</v>
      </c>
      <c r="L252" s="1">
        <v>3</v>
      </c>
      <c r="M252" s="1" t="s">
        <v>30</v>
      </c>
      <c r="N252" s="1">
        <v>10048</v>
      </c>
      <c r="O252" s="1" t="str" cm="1">
        <f t="array" ref="O252">_xlfn.IFS(Attrition[[#This Row],[MonthlyIncome]] &lt; 3000, "Less than 3000", Attrition[[#This Row],[MonthlyIncome]] &lt; 5000,  "3k-5k", Attrition[[#This Row],[MonthlyIncome]] &lt; 8000, "5k-8k", Attrition[[#This Row],[MonthlyIncome]] &gt; 8000, "More than 8k")</f>
        <v>More than 8k</v>
      </c>
      <c r="P252" s="1">
        <v>1</v>
      </c>
      <c r="Q252" s="1">
        <v>0</v>
      </c>
      <c r="R252" s="1">
        <v>0</v>
      </c>
    </row>
    <row r="253" spans="6:18" x14ac:dyDescent="0.8">
      <c r="F253" s="1" t="s">
        <v>24</v>
      </c>
      <c r="G253" s="1" t="s">
        <v>25</v>
      </c>
      <c r="H253" s="1" t="s">
        <v>32</v>
      </c>
      <c r="I253" s="1">
        <v>3</v>
      </c>
      <c r="J253" s="1">
        <v>39</v>
      </c>
      <c r="K253" s="1" t="s">
        <v>22</v>
      </c>
      <c r="L253" s="1">
        <v>4</v>
      </c>
      <c r="M253" s="1" t="s">
        <v>37</v>
      </c>
      <c r="N253" s="1">
        <v>10938</v>
      </c>
      <c r="O253" s="1" t="str" cm="1">
        <f t="array" ref="O253">_xlfn.IFS(Attrition[[#This Row],[MonthlyIncome]] &lt; 3000, "Less than 3000", Attrition[[#This Row],[MonthlyIncome]] &lt; 5000,  "3k-5k", Attrition[[#This Row],[MonthlyIncome]] &lt; 8000, "5k-8k", Attrition[[#This Row],[MonthlyIncome]] &gt; 8000, "More than 8k")</f>
        <v>More than 8k</v>
      </c>
      <c r="P253" s="1">
        <v>19</v>
      </c>
      <c r="Q253" s="1">
        <v>6</v>
      </c>
      <c r="R253" s="1">
        <v>11</v>
      </c>
    </row>
    <row r="254" spans="6:18" x14ac:dyDescent="0.8">
      <c r="F254" s="1" t="s">
        <v>24</v>
      </c>
      <c r="G254" s="1" t="s">
        <v>25</v>
      </c>
      <c r="H254" s="1" t="s">
        <v>27</v>
      </c>
      <c r="I254" s="1">
        <v>1</v>
      </c>
      <c r="J254" s="1">
        <v>29</v>
      </c>
      <c r="K254" s="1" t="s">
        <v>26</v>
      </c>
      <c r="L254" s="1">
        <v>3</v>
      </c>
      <c r="M254" s="1" t="s">
        <v>21</v>
      </c>
      <c r="N254" s="1">
        <v>2340</v>
      </c>
      <c r="O254" s="1" t="str" cm="1">
        <f t="array" ref="O254">_xlfn.IFS(Attrition[[#This Row],[MonthlyIncome]] &lt; 3000, "Less than 3000", Attrition[[#This Row],[MonthlyIncome]] &lt; 5000,  "3k-5k", Attrition[[#This Row],[MonthlyIncome]] &lt; 8000, "5k-8k", Attrition[[#This Row],[MonthlyIncome]] &gt; 8000, "More than 8k")</f>
        <v>Less than 3000</v>
      </c>
      <c r="P254" s="1">
        <v>6</v>
      </c>
      <c r="Q254" s="1">
        <v>5</v>
      </c>
      <c r="R254" s="1">
        <v>1</v>
      </c>
    </row>
    <row r="255" spans="6:18" x14ac:dyDescent="0.8">
      <c r="F255" s="1" t="s">
        <v>24</v>
      </c>
      <c r="G255" s="1" t="s">
        <v>25</v>
      </c>
      <c r="H255" s="1" t="s">
        <v>27</v>
      </c>
      <c r="I255" s="1">
        <v>2</v>
      </c>
      <c r="J255" s="1">
        <v>42</v>
      </c>
      <c r="K255" s="1" t="s">
        <v>22</v>
      </c>
      <c r="L255" s="1">
        <v>2</v>
      </c>
      <c r="M255" s="1" t="s">
        <v>21</v>
      </c>
      <c r="N255" s="1">
        <v>6545</v>
      </c>
      <c r="O255" s="1" t="str" cm="1">
        <f t="array" ref="O255">_xlfn.IFS(Attrition[[#This Row],[MonthlyIncome]] &lt; 3000, "Less than 3000", Attrition[[#This Row],[MonthlyIncome]] &lt; 5000,  "3k-5k", Attrition[[#This Row],[MonthlyIncome]] &lt; 8000, "5k-8k", Attrition[[#This Row],[MonthlyIncome]] &gt; 8000, "More than 8k")</f>
        <v>5k-8k</v>
      </c>
      <c r="P255" s="1">
        <v>3</v>
      </c>
      <c r="Q255" s="1">
        <v>2</v>
      </c>
      <c r="R255" s="1">
        <v>0</v>
      </c>
    </row>
    <row r="256" spans="6:18" x14ac:dyDescent="0.8">
      <c r="F256" s="1" t="s">
        <v>24</v>
      </c>
      <c r="G256" s="1" t="s">
        <v>20</v>
      </c>
      <c r="H256" s="1" t="s">
        <v>23</v>
      </c>
      <c r="I256" s="1">
        <v>2</v>
      </c>
      <c r="J256" s="1">
        <v>29</v>
      </c>
      <c r="K256" s="1" t="s">
        <v>26</v>
      </c>
      <c r="L256" s="1">
        <v>2</v>
      </c>
      <c r="M256" s="1" t="s">
        <v>36</v>
      </c>
      <c r="N256" s="1">
        <v>6931</v>
      </c>
      <c r="O256" s="1" t="str" cm="1">
        <f t="array" ref="O256">_xlfn.IFS(Attrition[[#This Row],[MonthlyIncome]] &lt; 3000, "Less than 3000", Attrition[[#This Row],[MonthlyIncome]] &lt; 5000,  "3k-5k", Attrition[[#This Row],[MonthlyIncome]] &lt; 8000, "5k-8k", Attrition[[#This Row],[MonthlyIncome]] &gt; 8000, "More than 8k")</f>
        <v>5k-8k</v>
      </c>
      <c r="P256" s="1">
        <v>3</v>
      </c>
      <c r="Q256" s="1">
        <v>2</v>
      </c>
      <c r="R256" s="1">
        <v>0</v>
      </c>
    </row>
    <row r="257" spans="6:18" x14ac:dyDescent="0.8">
      <c r="F257" s="1" t="s">
        <v>24</v>
      </c>
      <c r="G257" s="1" t="s">
        <v>25</v>
      </c>
      <c r="H257" s="1" t="s">
        <v>31</v>
      </c>
      <c r="I257" s="1">
        <v>2</v>
      </c>
      <c r="J257" s="1">
        <v>25</v>
      </c>
      <c r="K257" s="1" t="s">
        <v>22</v>
      </c>
      <c r="L257" s="1">
        <v>3</v>
      </c>
      <c r="M257" s="1" t="s">
        <v>21</v>
      </c>
      <c r="N257" s="1">
        <v>4898</v>
      </c>
      <c r="O257" s="1" t="str" cm="1">
        <f t="array" ref="O257">_xlfn.IFS(Attrition[[#This Row],[MonthlyIncome]] &lt; 3000, "Less than 3000", Attrition[[#This Row],[MonthlyIncome]] &lt; 5000,  "3k-5k", Attrition[[#This Row],[MonthlyIncome]] &lt; 8000, "5k-8k", Attrition[[#This Row],[MonthlyIncome]] &gt; 8000, "More than 8k")</f>
        <v>3k-5k</v>
      </c>
      <c r="P257" s="1">
        <v>4</v>
      </c>
      <c r="Q257" s="1">
        <v>2</v>
      </c>
      <c r="R257" s="1">
        <v>1</v>
      </c>
    </row>
    <row r="258" spans="6:18" x14ac:dyDescent="0.8">
      <c r="F258" s="1" t="s">
        <v>24</v>
      </c>
      <c r="G258" s="1" t="s">
        <v>25</v>
      </c>
      <c r="H258" s="1" t="s">
        <v>29</v>
      </c>
      <c r="I258" s="1">
        <v>1</v>
      </c>
      <c r="J258" s="1">
        <v>42</v>
      </c>
      <c r="K258" s="1" t="s">
        <v>22</v>
      </c>
      <c r="L258" s="1">
        <v>3</v>
      </c>
      <c r="M258" s="1" t="s">
        <v>30</v>
      </c>
      <c r="N258" s="1">
        <v>2593</v>
      </c>
      <c r="O258" s="1" t="str" cm="1">
        <f t="array" ref="O258">_xlfn.IFS(Attrition[[#This Row],[MonthlyIncome]] &lt; 3000, "Less than 3000", Attrition[[#This Row],[MonthlyIncome]] &lt; 5000,  "3k-5k", Attrition[[#This Row],[MonthlyIncome]] &lt; 8000, "5k-8k", Attrition[[#This Row],[MonthlyIncome]] &gt; 8000, "More than 8k")</f>
        <v>Less than 3000</v>
      </c>
      <c r="P258" s="1">
        <v>9</v>
      </c>
      <c r="Q258" s="1">
        <v>6</v>
      </c>
      <c r="R258" s="1">
        <v>7</v>
      </c>
    </row>
    <row r="259" spans="6:18" x14ac:dyDescent="0.8">
      <c r="F259" s="1" t="s">
        <v>24</v>
      </c>
      <c r="G259" s="1" t="s">
        <v>25</v>
      </c>
      <c r="H259" s="1" t="s">
        <v>35</v>
      </c>
      <c r="I259" s="1">
        <v>5</v>
      </c>
      <c r="J259" s="1">
        <v>40</v>
      </c>
      <c r="K259" s="1" t="s">
        <v>26</v>
      </c>
      <c r="L259" s="1">
        <v>2</v>
      </c>
      <c r="M259" s="1" t="s">
        <v>30</v>
      </c>
      <c r="N259" s="1">
        <v>19436</v>
      </c>
      <c r="O259" s="1" t="str" cm="1">
        <f t="array" ref="O259">_xlfn.IFS(Attrition[[#This Row],[MonthlyIncome]] &lt; 3000, "Less than 3000", Attrition[[#This Row],[MonthlyIncome]] &lt; 5000,  "3k-5k", Attrition[[#This Row],[MonthlyIncome]] &lt; 8000, "5k-8k", Attrition[[#This Row],[MonthlyIncome]] &gt; 8000, "More than 8k")</f>
        <v>More than 8k</v>
      </c>
      <c r="P259" s="1">
        <v>21</v>
      </c>
      <c r="Q259" s="1">
        <v>7</v>
      </c>
      <c r="R259" s="1">
        <v>3</v>
      </c>
    </row>
    <row r="260" spans="6:18" x14ac:dyDescent="0.8">
      <c r="F260" s="1" t="s">
        <v>24</v>
      </c>
      <c r="G260" s="1" t="s">
        <v>25</v>
      </c>
      <c r="H260" s="1" t="s">
        <v>27</v>
      </c>
      <c r="I260" s="1">
        <v>1</v>
      </c>
      <c r="J260" s="1">
        <v>51</v>
      </c>
      <c r="K260" s="1" t="s">
        <v>26</v>
      </c>
      <c r="L260" s="1">
        <v>3</v>
      </c>
      <c r="M260" s="1" t="s">
        <v>21</v>
      </c>
      <c r="N260" s="1">
        <v>2723</v>
      </c>
      <c r="O260" s="1" t="str" cm="1">
        <f t="array" ref="O260">_xlfn.IFS(Attrition[[#This Row],[MonthlyIncome]] &lt; 3000, "Less than 3000", Attrition[[#This Row],[MonthlyIncome]] &lt; 5000,  "3k-5k", Attrition[[#This Row],[MonthlyIncome]] &lt; 8000, "5k-8k", Attrition[[#This Row],[MonthlyIncome]] &gt; 8000, "More than 8k")</f>
        <v>Less than 3000</v>
      </c>
      <c r="P260" s="1">
        <v>1</v>
      </c>
      <c r="Q260" s="1">
        <v>0</v>
      </c>
      <c r="R260" s="1">
        <v>0</v>
      </c>
    </row>
    <row r="261" spans="6:18" x14ac:dyDescent="0.8">
      <c r="F261" s="1" t="s">
        <v>19</v>
      </c>
      <c r="G261" s="1" t="s">
        <v>25</v>
      </c>
      <c r="H261" s="1" t="s">
        <v>29</v>
      </c>
      <c r="I261" s="1">
        <v>1</v>
      </c>
      <c r="J261" s="1">
        <v>31</v>
      </c>
      <c r="K261" s="1" t="s">
        <v>26</v>
      </c>
      <c r="L261" s="1">
        <v>2</v>
      </c>
      <c r="M261" s="1" t="s">
        <v>30</v>
      </c>
      <c r="N261" s="1">
        <v>3479</v>
      </c>
      <c r="O261" s="1" t="str" cm="1">
        <f t="array" ref="O261">_xlfn.IFS(Attrition[[#This Row],[MonthlyIncome]] &lt; 3000, "Less than 3000", Attrition[[#This Row],[MonthlyIncome]] &lt; 5000,  "3k-5k", Attrition[[#This Row],[MonthlyIncome]] &lt; 8000, "5k-8k", Attrition[[#This Row],[MonthlyIncome]] &gt; 8000, "More than 8k")</f>
        <v>3k-5k</v>
      </c>
      <c r="P261" s="1">
        <v>5</v>
      </c>
      <c r="Q261" s="1">
        <v>4</v>
      </c>
      <c r="R261" s="1">
        <v>1</v>
      </c>
    </row>
    <row r="262" spans="6:18" x14ac:dyDescent="0.8">
      <c r="F262" s="1" t="s">
        <v>24</v>
      </c>
      <c r="G262" s="1" t="s">
        <v>25</v>
      </c>
      <c r="H262" s="1" t="s">
        <v>29</v>
      </c>
      <c r="I262" s="1">
        <v>1</v>
      </c>
      <c r="J262" s="1">
        <v>32</v>
      </c>
      <c r="K262" s="1" t="s">
        <v>26</v>
      </c>
      <c r="L262" s="1">
        <v>3</v>
      </c>
      <c r="M262" s="1" t="s">
        <v>21</v>
      </c>
      <c r="N262" s="1">
        <v>2794</v>
      </c>
      <c r="O262" s="1" t="str" cm="1">
        <f t="array" ref="O262">_xlfn.IFS(Attrition[[#This Row],[MonthlyIncome]] &lt; 3000, "Less than 3000", Attrition[[#This Row],[MonthlyIncome]] &lt; 5000,  "3k-5k", Attrition[[#This Row],[MonthlyIncome]] &lt; 8000, "5k-8k", Attrition[[#This Row],[MonthlyIncome]] &gt; 8000, "More than 8k")</f>
        <v>Less than 3000</v>
      </c>
      <c r="P262" s="1">
        <v>5</v>
      </c>
      <c r="Q262" s="1">
        <v>1</v>
      </c>
      <c r="R262" s="1">
        <v>0</v>
      </c>
    </row>
    <row r="263" spans="6:18" x14ac:dyDescent="0.8">
      <c r="F263" s="1" t="s">
        <v>24</v>
      </c>
      <c r="G263" s="1" t="s">
        <v>20</v>
      </c>
      <c r="H263" s="1" t="s">
        <v>23</v>
      </c>
      <c r="I263" s="1">
        <v>2</v>
      </c>
      <c r="J263" s="1">
        <v>38</v>
      </c>
      <c r="K263" s="1" t="s">
        <v>26</v>
      </c>
      <c r="L263" s="1">
        <v>2</v>
      </c>
      <c r="M263" s="1" t="s">
        <v>21</v>
      </c>
      <c r="N263" s="1">
        <v>5249</v>
      </c>
      <c r="O263" s="1" t="str" cm="1">
        <f t="array" ref="O263">_xlfn.IFS(Attrition[[#This Row],[MonthlyIncome]] &lt; 3000, "Less than 3000", Attrition[[#This Row],[MonthlyIncome]] &lt; 5000,  "3k-5k", Attrition[[#This Row],[MonthlyIncome]] &lt; 8000, "5k-8k", Attrition[[#This Row],[MonthlyIncome]] &gt; 8000, "More than 8k")</f>
        <v>5k-8k</v>
      </c>
      <c r="P263" s="1">
        <v>8</v>
      </c>
      <c r="Q263" s="1">
        <v>7</v>
      </c>
      <c r="R263" s="1">
        <v>7</v>
      </c>
    </row>
    <row r="264" spans="6:18" x14ac:dyDescent="0.8">
      <c r="F264" s="1" t="s">
        <v>24</v>
      </c>
      <c r="G264" s="1" t="s">
        <v>25</v>
      </c>
      <c r="H264" s="1" t="s">
        <v>29</v>
      </c>
      <c r="I264" s="1">
        <v>2</v>
      </c>
      <c r="J264" s="1">
        <v>32</v>
      </c>
      <c r="K264" s="1" t="s">
        <v>26</v>
      </c>
      <c r="L264" s="1">
        <v>1</v>
      </c>
      <c r="M264" s="1" t="s">
        <v>37</v>
      </c>
      <c r="N264" s="1">
        <v>2176</v>
      </c>
      <c r="O264" s="1" t="str" cm="1">
        <f t="array" ref="O264">_xlfn.IFS(Attrition[[#This Row],[MonthlyIncome]] &lt; 3000, "Less than 3000", Attrition[[#This Row],[MonthlyIncome]] &lt; 5000,  "3k-5k", Attrition[[#This Row],[MonthlyIncome]] &lt; 8000, "5k-8k", Attrition[[#This Row],[MonthlyIncome]] &gt; 8000, "More than 8k")</f>
        <v>Less than 3000</v>
      </c>
      <c r="P264" s="1">
        <v>6</v>
      </c>
      <c r="Q264" s="1">
        <v>2</v>
      </c>
      <c r="R264" s="1">
        <v>0</v>
      </c>
    </row>
    <row r="265" spans="6:18" x14ac:dyDescent="0.8">
      <c r="F265" s="1" t="s">
        <v>24</v>
      </c>
      <c r="G265" s="1" t="s">
        <v>20</v>
      </c>
      <c r="H265" s="1" t="s">
        <v>33</v>
      </c>
      <c r="I265" s="1">
        <v>4</v>
      </c>
      <c r="J265" s="1">
        <v>46</v>
      </c>
      <c r="K265" s="1" t="s">
        <v>22</v>
      </c>
      <c r="L265" s="1">
        <v>3</v>
      </c>
      <c r="M265" s="1" t="s">
        <v>37</v>
      </c>
      <c r="N265" s="1">
        <v>16872</v>
      </c>
      <c r="O265" s="1" t="str" cm="1">
        <f t="array" ref="O265">_xlfn.IFS(Attrition[[#This Row],[MonthlyIncome]] &lt; 3000, "Less than 3000", Attrition[[#This Row],[MonthlyIncome]] &lt; 5000,  "3k-5k", Attrition[[#This Row],[MonthlyIncome]] &lt; 8000, "5k-8k", Attrition[[#This Row],[MonthlyIncome]] &gt; 8000, "More than 8k")</f>
        <v>More than 8k</v>
      </c>
      <c r="P265" s="1">
        <v>7</v>
      </c>
      <c r="Q265" s="1">
        <v>7</v>
      </c>
      <c r="R265" s="1">
        <v>7</v>
      </c>
    </row>
    <row r="266" spans="6:18" x14ac:dyDescent="0.8">
      <c r="F266" s="1" t="s">
        <v>19</v>
      </c>
      <c r="G266" s="1" t="s">
        <v>25</v>
      </c>
      <c r="H266" s="1" t="s">
        <v>29</v>
      </c>
      <c r="I266" s="1">
        <v>1</v>
      </c>
      <c r="J266" s="1">
        <v>28</v>
      </c>
      <c r="K266" s="1" t="s">
        <v>26</v>
      </c>
      <c r="L266" s="1">
        <v>4</v>
      </c>
      <c r="M266" s="1" t="s">
        <v>21</v>
      </c>
      <c r="N266" s="1">
        <v>3485</v>
      </c>
      <c r="O266" s="1" t="str" cm="1">
        <f t="array" ref="O266">_xlfn.IFS(Attrition[[#This Row],[MonthlyIncome]] &lt; 3000, "Less than 3000", Attrition[[#This Row],[MonthlyIncome]] &lt; 5000,  "3k-5k", Attrition[[#This Row],[MonthlyIncome]] &lt; 8000, "5k-8k", Attrition[[#This Row],[MonthlyIncome]] &gt; 8000, "More than 8k")</f>
        <v>3k-5k</v>
      </c>
      <c r="P266" s="1">
        <v>0</v>
      </c>
      <c r="Q266" s="1">
        <v>0</v>
      </c>
      <c r="R266" s="1">
        <v>0</v>
      </c>
    </row>
    <row r="267" spans="6:18" x14ac:dyDescent="0.8">
      <c r="F267" s="1" t="s">
        <v>24</v>
      </c>
      <c r="G267" s="1" t="s">
        <v>20</v>
      </c>
      <c r="H267" s="1" t="s">
        <v>23</v>
      </c>
      <c r="I267" s="1">
        <v>2</v>
      </c>
      <c r="J267" s="1">
        <v>29</v>
      </c>
      <c r="K267" s="1" t="s">
        <v>26</v>
      </c>
      <c r="L267" s="1">
        <v>3</v>
      </c>
      <c r="M267" s="1" t="s">
        <v>30</v>
      </c>
      <c r="N267" s="1">
        <v>6644</v>
      </c>
      <c r="O267" s="1" t="str" cm="1">
        <f t="array" ref="O267">_xlfn.IFS(Attrition[[#This Row],[MonthlyIncome]] &lt; 3000, "Less than 3000", Attrition[[#This Row],[MonthlyIncome]] &lt; 5000,  "3k-5k", Attrition[[#This Row],[MonthlyIncome]] &lt; 8000, "5k-8k", Attrition[[#This Row],[MonthlyIncome]] &gt; 8000, "More than 8k")</f>
        <v>5k-8k</v>
      </c>
      <c r="P267" s="1">
        <v>0</v>
      </c>
      <c r="Q267" s="1">
        <v>0</v>
      </c>
      <c r="R267" s="1">
        <v>0</v>
      </c>
    </row>
    <row r="268" spans="6:18" x14ac:dyDescent="0.8">
      <c r="F268" s="1" t="s">
        <v>24</v>
      </c>
      <c r="G268" s="1" t="s">
        <v>25</v>
      </c>
      <c r="H268" s="1" t="s">
        <v>32</v>
      </c>
      <c r="I268" s="1">
        <v>2</v>
      </c>
      <c r="J268" s="1">
        <v>31</v>
      </c>
      <c r="K268" s="1" t="s">
        <v>26</v>
      </c>
      <c r="L268" s="1">
        <v>3</v>
      </c>
      <c r="M268" s="1" t="s">
        <v>30</v>
      </c>
      <c r="N268" s="1">
        <v>5582</v>
      </c>
      <c r="O268" s="1" t="str" cm="1">
        <f t="array" ref="O268">_xlfn.IFS(Attrition[[#This Row],[MonthlyIncome]] &lt; 3000, "Less than 3000", Attrition[[#This Row],[MonthlyIncome]] &lt; 5000,  "3k-5k", Attrition[[#This Row],[MonthlyIncome]] &lt; 8000, "5k-8k", Attrition[[#This Row],[MonthlyIncome]] &gt; 8000, "More than 8k")</f>
        <v>5k-8k</v>
      </c>
      <c r="P268" s="1">
        <v>9</v>
      </c>
      <c r="Q268" s="1">
        <v>0</v>
      </c>
      <c r="R268" s="1">
        <v>7</v>
      </c>
    </row>
    <row r="269" spans="6:18" x14ac:dyDescent="0.8">
      <c r="F269" s="1" t="s">
        <v>24</v>
      </c>
      <c r="G269" s="1" t="s">
        <v>25</v>
      </c>
      <c r="H269" s="1" t="s">
        <v>32</v>
      </c>
      <c r="I269" s="1">
        <v>2</v>
      </c>
      <c r="J269" s="1">
        <v>25</v>
      </c>
      <c r="K269" s="1" t="s">
        <v>26</v>
      </c>
      <c r="L269" s="1">
        <v>2</v>
      </c>
      <c r="M269" s="1" t="s">
        <v>21</v>
      </c>
      <c r="N269" s="1">
        <v>4000</v>
      </c>
      <c r="O269" s="1" t="str" cm="1">
        <f t="array" ref="O269">_xlfn.IFS(Attrition[[#This Row],[MonthlyIncome]] &lt; 3000, "Less than 3000", Attrition[[#This Row],[MonthlyIncome]] &lt; 5000,  "3k-5k", Attrition[[#This Row],[MonthlyIncome]] &lt; 8000, "5k-8k", Attrition[[#This Row],[MonthlyIncome]] &gt; 8000, "More than 8k")</f>
        <v>3k-5k</v>
      </c>
      <c r="P269" s="1">
        <v>6</v>
      </c>
      <c r="Q269" s="1">
        <v>3</v>
      </c>
      <c r="R269" s="1">
        <v>1</v>
      </c>
    </row>
    <row r="270" spans="6:18" x14ac:dyDescent="0.8">
      <c r="F270" s="1" t="s">
        <v>24</v>
      </c>
      <c r="G270" s="1" t="s">
        <v>25</v>
      </c>
      <c r="H270" s="1" t="s">
        <v>32</v>
      </c>
      <c r="I270" s="1">
        <v>4</v>
      </c>
      <c r="J270" s="1">
        <v>45</v>
      </c>
      <c r="K270" s="1" t="s">
        <v>26</v>
      </c>
      <c r="L270" s="1">
        <v>2</v>
      </c>
      <c r="M270" s="1" t="s">
        <v>30</v>
      </c>
      <c r="N270" s="1">
        <v>13496</v>
      </c>
      <c r="O270" s="1" t="str" cm="1">
        <f t="array" ref="O270">_xlfn.IFS(Attrition[[#This Row],[MonthlyIncome]] &lt; 3000, "Less than 3000", Attrition[[#This Row],[MonthlyIncome]] &lt; 5000,  "3k-5k", Attrition[[#This Row],[MonthlyIncome]] &lt; 8000, "5k-8k", Attrition[[#This Row],[MonthlyIncome]] &gt; 8000, "More than 8k")</f>
        <v>More than 8k</v>
      </c>
      <c r="P270" s="1">
        <v>20</v>
      </c>
      <c r="Q270" s="1">
        <v>7</v>
      </c>
      <c r="R270" s="1">
        <v>4</v>
      </c>
    </row>
    <row r="271" spans="6:18" x14ac:dyDescent="0.8">
      <c r="F271" s="1" t="s">
        <v>24</v>
      </c>
      <c r="G271" s="1" t="s">
        <v>25</v>
      </c>
      <c r="H271" s="1" t="s">
        <v>29</v>
      </c>
      <c r="I271" s="1">
        <v>1</v>
      </c>
      <c r="J271" s="1">
        <v>36</v>
      </c>
      <c r="K271" s="1" t="s">
        <v>26</v>
      </c>
      <c r="L271" s="1">
        <v>3</v>
      </c>
      <c r="M271" s="1" t="s">
        <v>21</v>
      </c>
      <c r="N271" s="1">
        <v>3210</v>
      </c>
      <c r="O271" s="1" t="str" cm="1">
        <f t="array" ref="O271">_xlfn.IFS(Attrition[[#This Row],[MonthlyIncome]] &lt; 3000, "Less than 3000", Attrition[[#This Row],[MonthlyIncome]] &lt; 5000,  "3k-5k", Attrition[[#This Row],[MonthlyIncome]] &lt; 8000, "5k-8k", Attrition[[#This Row],[MonthlyIncome]] &gt; 8000, "More than 8k")</f>
        <v>3k-5k</v>
      </c>
      <c r="P271" s="1">
        <v>15</v>
      </c>
      <c r="Q271" s="1">
        <v>13</v>
      </c>
      <c r="R271" s="1">
        <v>10</v>
      </c>
    </row>
    <row r="272" spans="6:18" x14ac:dyDescent="0.8">
      <c r="F272" s="1" t="s">
        <v>24</v>
      </c>
      <c r="G272" s="1" t="s">
        <v>25</v>
      </c>
      <c r="H272" s="1" t="s">
        <v>33</v>
      </c>
      <c r="I272" s="1">
        <v>5</v>
      </c>
      <c r="J272" s="1">
        <v>55</v>
      </c>
      <c r="K272" s="1" t="s">
        <v>26</v>
      </c>
      <c r="L272" s="1">
        <v>3</v>
      </c>
      <c r="M272" s="1" t="s">
        <v>30</v>
      </c>
      <c r="N272" s="1">
        <v>19045</v>
      </c>
      <c r="O272" s="1" t="str" cm="1">
        <f t="array" ref="O272">_xlfn.IFS(Attrition[[#This Row],[MonthlyIncome]] &lt; 3000, "Less than 3000", Attrition[[#This Row],[MonthlyIncome]] &lt; 5000,  "3k-5k", Attrition[[#This Row],[MonthlyIncome]] &lt; 8000, "5k-8k", Attrition[[#This Row],[MonthlyIncome]] &gt; 8000, "More than 8k")</f>
        <v>More than 8k</v>
      </c>
      <c r="P272" s="1">
        <v>36</v>
      </c>
      <c r="Q272" s="1">
        <v>10</v>
      </c>
      <c r="R272" s="1">
        <v>4</v>
      </c>
    </row>
    <row r="273" spans="6:18" x14ac:dyDescent="0.8">
      <c r="F273" s="1" t="s">
        <v>19</v>
      </c>
      <c r="G273" s="1" t="s">
        <v>25</v>
      </c>
      <c r="H273" s="1" t="s">
        <v>33</v>
      </c>
      <c r="I273" s="1">
        <v>3</v>
      </c>
      <c r="J273" s="1">
        <v>47</v>
      </c>
      <c r="K273" s="1" t="s">
        <v>26</v>
      </c>
      <c r="L273" s="1">
        <v>4</v>
      </c>
      <c r="M273" s="1" t="s">
        <v>21</v>
      </c>
      <c r="N273" s="1">
        <v>11849</v>
      </c>
      <c r="O273" s="1" t="str" cm="1">
        <f t="array" ref="O273">_xlfn.IFS(Attrition[[#This Row],[MonthlyIncome]] &lt; 3000, "Less than 3000", Attrition[[#This Row],[MonthlyIncome]] &lt; 5000,  "3k-5k", Attrition[[#This Row],[MonthlyIncome]] &lt; 8000, "5k-8k", Attrition[[#This Row],[MonthlyIncome]] &gt; 8000, "More than 8k")</f>
        <v>More than 8k</v>
      </c>
      <c r="P273" s="1">
        <v>10</v>
      </c>
      <c r="Q273" s="1">
        <v>7</v>
      </c>
      <c r="R273" s="1">
        <v>9</v>
      </c>
    </row>
    <row r="274" spans="6:18" x14ac:dyDescent="0.8">
      <c r="F274" s="1" t="s">
        <v>24</v>
      </c>
      <c r="G274" s="1" t="s">
        <v>25</v>
      </c>
      <c r="H274" s="1" t="s">
        <v>27</v>
      </c>
      <c r="I274" s="1">
        <v>1</v>
      </c>
      <c r="J274" s="1">
        <v>28</v>
      </c>
      <c r="K274" s="1" t="s">
        <v>26</v>
      </c>
      <c r="L274" s="1">
        <v>3</v>
      </c>
      <c r="M274" s="1" t="s">
        <v>30</v>
      </c>
      <c r="N274" s="1">
        <v>2070</v>
      </c>
      <c r="O274" s="1" t="str" cm="1">
        <f t="array" ref="O274">_xlfn.IFS(Attrition[[#This Row],[MonthlyIncome]] &lt; 3000, "Less than 3000", Attrition[[#This Row],[MonthlyIncome]] &lt; 5000,  "3k-5k", Attrition[[#This Row],[MonthlyIncome]] &lt; 8000, "5k-8k", Attrition[[#This Row],[MonthlyIncome]] &gt; 8000, "More than 8k")</f>
        <v>Less than 3000</v>
      </c>
      <c r="P274" s="1">
        <v>5</v>
      </c>
      <c r="Q274" s="1">
        <v>2</v>
      </c>
      <c r="R274" s="1">
        <v>0</v>
      </c>
    </row>
    <row r="275" spans="6:18" x14ac:dyDescent="0.8">
      <c r="F275" s="1" t="s">
        <v>24</v>
      </c>
      <c r="G275" s="1" t="s">
        <v>20</v>
      </c>
      <c r="H275" s="1" t="s">
        <v>23</v>
      </c>
      <c r="I275" s="1">
        <v>2</v>
      </c>
      <c r="J275" s="1">
        <v>37</v>
      </c>
      <c r="K275" s="1" t="s">
        <v>26</v>
      </c>
      <c r="L275" s="1">
        <v>4</v>
      </c>
      <c r="M275" s="1" t="s">
        <v>30</v>
      </c>
      <c r="N275" s="1">
        <v>6502</v>
      </c>
      <c r="O275" s="1" t="str" cm="1">
        <f t="array" ref="O275">_xlfn.IFS(Attrition[[#This Row],[MonthlyIncome]] &lt; 3000, "Less than 3000", Attrition[[#This Row],[MonthlyIncome]] &lt; 5000,  "3k-5k", Attrition[[#This Row],[MonthlyIncome]] &lt; 8000, "5k-8k", Attrition[[#This Row],[MonthlyIncome]] &gt; 8000, "More than 8k")</f>
        <v>5k-8k</v>
      </c>
      <c r="P275" s="1">
        <v>5</v>
      </c>
      <c r="Q275" s="1">
        <v>4</v>
      </c>
      <c r="R275" s="1">
        <v>0</v>
      </c>
    </row>
    <row r="276" spans="6:18" x14ac:dyDescent="0.8">
      <c r="F276" s="1" t="s">
        <v>24</v>
      </c>
      <c r="G276" s="1" t="s">
        <v>25</v>
      </c>
      <c r="H276" s="1" t="s">
        <v>27</v>
      </c>
      <c r="I276" s="1">
        <v>1</v>
      </c>
      <c r="J276" s="1">
        <v>21</v>
      </c>
      <c r="K276" s="1" t="s">
        <v>26</v>
      </c>
      <c r="L276" s="1">
        <v>2</v>
      </c>
      <c r="M276" s="1" t="s">
        <v>30</v>
      </c>
      <c r="N276" s="1">
        <v>3230</v>
      </c>
      <c r="O276" s="1" t="str" cm="1">
        <f t="array" ref="O276">_xlfn.IFS(Attrition[[#This Row],[MonthlyIncome]] &lt; 3000, "Less than 3000", Attrition[[#This Row],[MonthlyIncome]] &lt; 5000,  "3k-5k", Attrition[[#This Row],[MonthlyIncome]] &lt; 8000, "5k-8k", Attrition[[#This Row],[MonthlyIncome]] &gt; 8000, "More than 8k")</f>
        <v>3k-5k</v>
      </c>
      <c r="P276" s="1">
        <v>3</v>
      </c>
      <c r="Q276" s="1">
        <v>2</v>
      </c>
      <c r="R276" s="1">
        <v>1</v>
      </c>
    </row>
    <row r="277" spans="6:18" x14ac:dyDescent="0.8">
      <c r="F277" s="1" t="s">
        <v>24</v>
      </c>
      <c r="G277" s="1" t="s">
        <v>25</v>
      </c>
      <c r="H277" s="1" t="s">
        <v>35</v>
      </c>
      <c r="I277" s="1">
        <v>3</v>
      </c>
      <c r="J277" s="1">
        <v>37</v>
      </c>
      <c r="K277" s="1" t="s">
        <v>22</v>
      </c>
      <c r="L277" s="1">
        <v>4</v>
      </c>
      <c r="M277" s="1" t="s">
        <v>30</v>
      </c>
      <c r="N277" s="1">
        <v>13603</v>
      </c>
      <c r="O277" s="1" t="str" cm="1">
        <f t="array" ref="O277">_xlfn.IFS(Attrition[[#This Row],[MonthlyIncome]] &lt; 3000, "Less than 3000", Attrition[[#This Row],[MonthlyIncome]] &lt; 5000,  "3k-5k", Attrition[[#This Row],[MonthlyIncome]] &lt; 8000, "5k-8k", Attrition[[#This Row],[MonthlyIncome]] &gt; 8000, "More than 8k")</f>
        <v>More than 8k</v>
      </c>
      <c r="P277" s="1">
        <v>5</v>
      </c>
      <c r="Q277" s="1">
        <v>2</v>
      </c>
      <c r="R277" s="1">
        <v>0</v>
      </c>
    </row>
    <row r="278" spans="6:18" x14ac:dyDescent="0.8">
      <c r="F278" s="1" t="s">
        <v>24</v>
      </c>
      <c r="G278" s="1" t="s">
        <v>25</v>
      </c>
      <c r="H278" s="1" t="s">
        <v>33</v>
      </c>
      <c r="I278" s="1">
        <v>3</v>
      </c>
      <c r="J278" s="1">
        <v>35</v>
      </c>
      <c r="K278" s="1" t="s">
        <v>22</v>
      </c>
      <c r="L278" s="1">
        <v>3</v>
      </c>
      <c r="M278" s="1" t="s">
        <v>21</v>
      </c>
      <c r="N278" s="1">
        <v>11996</v>
      </c>
      <c r="O278" s="1" t="str" cm="1">
        <f t="array" ref="O278">_xlfn.IFS(Attrition[[#This Row],[MonthlyIncome]] &lt; 3000, "Less than 3000", Attrition[[#This Row],[MonthlyIncome]] &lt; 5000,  "3k-5k", Attrition[[#This Row],[MonthlyIncome]] &lt; 8000, "5k-8k", Attrition[[#This Row],[MonthlyIncome]] &gt; 8000, "More than 8k")</f>
        <v>More than 8k</v>
      </c>
      <c r="P278" s="1">
        <v>7</v>
      </c>
      <c r="Q278" s="1">
        <v>7</v>
      </c>
      <c r="R278" s="1">
        <v>6</v>
      </c>
    </row>
    <row r="279" spans="6:18" x14ac:dyDescent="0.8">
      <c r="F279" s="1" t="s">
        <v>24</v>
      </c>
      <c r="G279" s="1" t="s">
        <v>20</v>
      </c>
      <c r="H279" s="1" t="s">
        <v>23</v>
      </c>
      <c r="I279" s="1">
        <v>2</v>
      </c>
      <c r="J279" s="1">
        <v>38</v>
      </c>
      <c r="K279" s="1" t="s">
        <v>22</v>
      </c>
      <c r="L279" s="1">
        <v>2</v>
      </c>
      <c r="M279" s="1" t="s">
        <v>30</v>
      </c>
      <c r="N279" s="1">
        <v>5605</v>
      </c>
      <c r="O279" s="1" t="str" cm="1">
        <f t="array" ref="O279">_xlfn.IFS(Attrition[[#This Row],[MonthlyIncome]] &lt; 3000, "Less than 3000", Attrition[[#This Row],[MonthlyIncome]] &lt; 5000,  "3k-5k", Attrition[[#This Row],[MonthlyIncome]] &lt; 8000, "5k-8k", Attrition[[#This Row],[MonthlyIncome]] &gt; 8000, "More than 8k")</f>
        <v>5k-8k</v>
      </c>
      <c r="P279" s="1">
        <v>8</v>
      </c>
      <c r="Q279" s="1">
        <v>0</v>
      </c>
      <c r="R279" s="1">
        <v>7</v>
      </c>
    </row>
    <row r="280" spans="6:18" x14ac:dyDescent="0.8">
      <c r="F280" s="1" t="s">
        <v>24</v>
      </c>
      <c r="G280" s="1" t="s">
        <v>25</v>
      </c>
      <c r="H280" s="1" t="s">
        <v>31</v>
      </c>
      <c r="I280" s="1">
        <v>2</v>
      </c>
      <c r="J280" s="1">
        <v>26</v>
      </c>
      <c r="K280" s="1" t="s">
        <v>22</v>
      </c>
      <c r="L280" s="1">
        <v>3</v>
      </c>
      <c r="M280" s="1" t="s">
        <v>21</v>
      </c>
      <c r="N280" s="1">
        <v>6397</v>
      </c>
      <c r="O280" s="1" t="str" cm="1">
        <f t="array" ref="O280">_xlfn.IFS(Attrition[[#This Row],[MonthlyIncome]] &lt; 3000, "Less than 3000", Attrition[[#This Row],[MonthlyIncome]] &lt; 5000,  "3k-5k", Attrition[[#This Row],[MonthlyIncome]] &lt; 8000, "5k-8k", Attrition[[#This Row],[MonthlyIncome]] &gt; 8000, "More than 8k")</f>
        <v>5k-8k</v>
      </c>
      <c r="P280" s="1">
        <v>6</v>
      </c>
      <c r="Q280" s="1">
        <v>5</v>
      </c>
      <c r="R280" s="1">
        <v>1</v>
      </c>
    </row>
    <row r="281" spans="6:18" x14ac:dyDescent="0.8">
      <c r="F281" s="1" t="s">
        <v>24</v>
      </c>
      <c r="G281" s="1" t="s">
        <v>25</v>
      </c>
      <c r="H281" s="1" t="s">
        <v>35</v>
      </c>
      <c r="I281" s="1">
        <v>5</v>
      </c>
      <c r="J281" s="1">
        <v>50</v>
      </c>
      <c r="K281" s="1" t="s">
        <v>26</v>
      </c>
      <c r="L281" s="1">
        <v>1</v>
      </c>
      <c r="M281" s="1" t="s">
        <v>21</v>
      </c>
      <c r="N281" s="1">
        <v>19144</v>
      </c>
      <c r="O281" s="1" t="str" cm="1">
        <f t="array" ref="O281">_xlfn.IFS(Attrition[[#This Row],[MonthlyIncome]] &lt; 3000, "Less than 3000", Attrition[[#This Row],[MonthlyIncome]] &lt; 5000,  "3k-5k", Attrition[[#This Row],[MonthlyIncome]] &lt; 8000, "5k-8k", Attrition[[#This Row],[MonthlyIncome]] &gt; 8000, "More than 8k")</f>
        <v>More than 8k</v>
      </c>
      <c r="P281" s="1">
        <v>10</v>
      </c>
      <c r="Q281" s="1">
        <v>4</v>
      </c>
      <c r="R281" s="1">
        <v>1</v>
      </c>
    </row>
    <row r="282" spans="6:18" x14ac:dyDescent="0.8">
      <c r="F282" s="1" t="s">
        <v>24</v>
      </c>
      <c r="G282" s="1" t="s">
        <v>25</v>
      </c>
      <c r="H282" s="1" t="s">
        <v>35</v>
      </c>
      <c r="I282" s="1">
        <v>4</v>
      </c>
      <c r="J282" s="1">
        <v>53</v>
      </c>
      <c r="K282" s="1" t="s">
        <v>26</v>
      </c>
      <c r="L282" s="1">
        <v>4</v>
      </c>
      <c r="M282" s="1" t="s">
        <v>30</v>
      </c>
      <c r="N282" s="1">
        <v>17584</v>
      </c>
      <c r="O282" s="1" t="str" cm="1">
        <f t="array" ref="O282">_xlfn.IFS(Attrition[[#This Row],[MonthlyIncome]] &lt; 3000, "Less than 3000", Attrition[[#This Row],[MonthlyIncome]] &lt; 5000,  "3k-5k", Attrition[[#This Row],[MonthlyIncome]] &lt; 8000, "5k-8k", Attrition[[#This Row],[MonthlyIncome]] &gt; 8000, "More than 8k")</f>
        <v>More than 8k</v>
      </c>
      <c r="P282" s="1">
        <v>5</v>
      </c>
      <c r="Q282" s="1">
        <v>3</v>
      </c>
      <c r="R282" s="1">
        <v>1</v>
      </c>
    </row>
    <row r="283" spans="6:18" x14ac:dyDescent="0.8">
      <c r="F283" s="1" t="s">
        <v>24</v>
      </c>
      <c r="G283" s="1" t="s">
        <v>20</v>
      </c>
      <c r="H283" s="1" t="s">
        <v>23</v>
      </c>
      <c r="I283" s="1">
        <v>2</v>
      </c>
      <c r="J283" s="1">
        <v>42</v>
      </c>
      <c r="K283" s="1" t="s">
        <v>26</v>
      </c>
      <c r="L283" s="1">
        <v>1</v>
      </c>
      <c r="M283" s="1" t="s">
        <v>21</v>
      </c>
      <c r="N283" s="1">
        <v>4907</v>
      </c>
      <c r="O283" s="1" t="str" cm="1">
        <f t="array" ref="O283">_xlfn.IFS(Attrition[[#This Row],[MonthlyIncome]] &lt; 3000, "Less than 3000", Attrition[[#This Row],[MonthlyIncome]] &lt; 5000,  "3k-5k", Attrition[[#This Row],[MonthlyIncome]] &lt; 8000, "5k-8k", Attrition[[#This Row],[MonthlyIncome]] &gt; 8000, "More than 8k")</f>
        <v>3k-5k</v>
      </c>
      <c r="P283" s="1">
        <v>20</v>
      </c>
      <c r="Q283" s="1">
        <v>16</v>
      </c>
      <c r="R283" s="1">
        <v>11</v>
      </c>
    </row>
    <row r="284" spans="6:18" x14ac:dyDescent="0.8">
      <c r="F284" s="1" t="s">
        <v>24</v>
      </c>
      <c r="G284" s="1" t="s">
        <v>20</v>
      </c>
      <c r="H284" s="1" t="s">
        <v>23</v>
      </c>
      <c r="I284" s="1">
        <v>2</v>
      </c>
      <c r="J284" s="1">
        <v>29</v>
      </c>
      <c r="K284" s="1" t="s">
        <v>26</v>
      </c>
      <c r="L284" s="1">
        <v>2</v>
      </c>
      <c r="M284" s="1" t="s">
        <v>21</v>
      </c>
      <c r="N284" s="1">
        <v>4554</v>
      </c>
      <c r="O284" s="1" t="str" cm="1">
        <f t="array" ref="O284">_xlfn.IFS(Attrition[[#This Row],[MonthlyIncome]] &lt; 3000, "Less than 3000", Attrition[[#This Row],[MonthlyIncome]] &lt; 5000,  "3k-5k", Attrition[[#This Row],[MonthlyIncome]] &lt; 8000, "5k-8k", Attrition[[#This Row],[MonthlyIncome]] &gt; 8000, "More than 8k")</f>
        <v>3k-5k</v>
      </c>
      <c r="P284" s="1">
        <v>10</v>
      </c>
      <c r="Q284" s="1">
        <v>7</v>
      </c>
      <c r="R284" s="1">
        <v>0</v>
      </c>
    </row>
    <row r="285" spans="6:18" x14ac:dyDescent="0.8">
      <c r="F285" s="1" t="s">
        <v>24</v>
      </c>
      <c r="G285" s="1" t="s">
        <v>25</v>
      </c>
      <c r="H285" s="1" t="s">
        <v>29</v>
      </c>
      <c r="I285" s="1">
        <v>2</v>
      </c>
      <c r="J285" s="1">
        <v>55</v>
      </c>
      <c r="K285" s="1" t="s">
        <v>26</v>
      </c>
      <c r="L285" s="1">
        <v>2</v>
      </c>
      <c r="M285" s="1" t="s">
        <v>37</v>
      </c>
      <c r="N285" s="1">
        <v>5415</v>
      </c>
      <c r="O285" s="1" t="str" cm="1">
        <f t="array" ref="O285">_xlfn.IFS(Attrition[[#This Row],[MonthlyIncome]] &lt; 3000, "Less than 3000", Attrition[[#This Row],[MonthlyIncome]] &lt; 5000,  "3k-5k", Attrition[[#This Row],[MonthlyIncome]] &lt; 8000, "5k-8k", Attrition[[#This Row],[MonthlyIncome]] &gt; 8000, "More than 8k")</f>
        <v>5k-8k</v>
      </c>
      <c r="P285" s="1">
        <v>10</v>
      </c>
      <c r="Q285" s="1">
        <v>7</v>
      </c>
      <c r="R285" s="1">
        <v>0</v>
      </c>
    </row>
    <row r="286" spans="6:18" x14ac:dyDescent="0.8">
      <c r="F286" s="1" t="s">
        <v>24</v>
      </c>
      <c r="G286" s="1" t="s">
        <v>25</v>
      </c>
      <c r="H286" s="1" t="s">
        <v>32</v>
      </c>
      <c r="I286" s="1">
        <v>2</v>
      </c>
      <c r="J286" s="1">
        <v>26</v>
      </c>
      <c r="K286" s="1" t="s">
        <v>26</v>
      </c>
      <c r="L286" s="1">
        <v>2</v>
      </c>
      <c r="M286" s="1" t="s">
        <v>30</v>
      </c>
      <c r="N286" s="1">
        <v>4741</v>
      </c>
      <c r="O286" s="1" t="str" cm="1">
        <f t="array" ref="O286">_xlfn.IFS(Attrition[[#This Row],[MonthlyIncome]] &lt; 3000, "Less than 3000", Attrition[[#This Row],[MonthlyIncome]] &lt; 5000,  "3k-5k", Attrition[[#This Row],[MonthlyIncome]] &lt; 8000, "5k-8k", Attrition[[#This Row],[MonthlyIncome]] &gt; 8000, "More than 8k")</f>
        <v>3k-5k</v>
      </c>
      <c r="P286" s="1">
        <v>5</v>
      </c>
      <c r="Q286" s="1">
        <v>3</v>
      </c>
      <c r="R286" s="1">
        <v>3</v>
      </c>
    </row>
    <row r="287" spans="6:18" x14ac:dyDescent="0.8">
      <c r="F287" s="1" t="s">
        <v>24</v>
      </c>
      <c r="G287" s="1" t="s">
        <v>25</v>
      </c>
      <c r="H287" s="1" t="s">
        <v>27</v>
      </c>
      <c r="I287" s="1">
        <v>1</v>
      </c>
      <c r="J287" s="1">
        <v>37</v>
      </c>
      <c r="K287" s="1" t="s">
        <v>22</v>
      </c>
      <c r="L287" s="1">
        <v>3</v>
      </c>
      <c r="M287" s="1" t="s">
        <v>21</v>
      </c>
      <c r="N287" s="1">
        <v>2115</v>
      </c>
      <c r="O287" s="1" t="str" cm="1">
        <f t="array" ref="O287">_xlfn.IFS(Attrition[[#This Row],[MonthlyIncome]] &lt; 3000, "Less than 3000", Attrition[[#This Row],[MonthlyIncome]] &lt; 5000,  "3k-5k", Attrition[[#This Row],[MonthlyIncome]] &lt; 8000, "5k-8k", Attrition[[#This Row],[MonthlyIncome]] &gt; 8000, "More than 8k")</f>
        <v>Less than 3000</v>
      </c>
      <c r="P287" s="1">
        <v>17</v>
      </c>
      <c r="Q287" s="1">
        <v>12</v>
      </c>
      <c r="R287" s="1">
        <v>5</v>
      </c>
    </row>
    <row r="288" spans="6:18" x14ac:dyDescent="0.8">
      <c r="F288" s="1" t="s">
        <v>19</v>
      </c>
      <c r="G288" s="1" t="s">
        <v>25</v>
      </c>
      <c r="H288" s="1" t="s">
        <v>29</v>
      </c>
      <c r="I288" s="1">
        <v>1</v>
      </c>
      <c r="J288" s="1">
        <v>44</v>
      </c>
      <c r="K288" s="1" t="s">
        <v>26</v>
      </c>
      <c r="L288" s="1">
        <v>3</v>
      </c>
      <c r="M288" s="1" t="s">
        <v>21</v>
      </c>
      <c r="N288" s="1">
        <v>3161</v>
      </c>
      <c r="O288" s="1" t="str" cm="1">
        <f t="array" ref="O288">_xlfn.IFS(Attrition[[#This Row],[MonthlyIncome]] &lt; 3000, "Less than 3000", Attrition[[#This Row],[MonthlyIncome]] &lt; 5000,  "3k-5k", Attrition[[#This Row],[MonthlyIncome]] &lt; 8000, "5k-8k", Attrition[[#This Row],[MonthlyIncome]] &gt; 8000, "More than 8k")</f>
        <v>3k-5k</v>
      </c>
      <c r="P288" s="1">
        <v>1</v>
      </c>
      <c r="Q288" s="1">
        <v>0</v>
      </c>
      <c r="R288" s="1">
        <v>0</v>
      </c>
    </row>
    <row r="289" spans="6:18" x14ac:dyDescent="0.8">
      <c r="F289" s="1" t="s">
        <v>24</v>
      </c>
      <c r="G289" s="1" t="s">
        <v>25</v>
      </c>
      <c r="H289" s="1" t="s">
        <v>32</v>
      </c>
      <c r="I289" s="1">
        <v>2</v>
      </c>
      <c r="J289" s="1">
        <v>38</v>
      </c>
      <c r="K289" s="1" t="s">
        <v>26</v>
      </c>
      <c r="L289" s="1">
        <v>4</v>
      </c>
      <c r="M289" s="1" t="s">
        <v>21</v>
      </c>
      <c r="N289" s="1">
        <v>5745</v>
      </c>
      <c r="O289" s="1" t="str" cm="1">
        <f t="array" ref="O289">_xlfn.IFS(Attrition[[#This Row],[MonthlyIncome]] &lt; 3000, "Less than 3000", Attrition[[#This Row],[MonthlyIncome]] &lt; 5000,  "3k-5k", Attrition[[#This Row],[MonthlyIncome]] &lt; 8000, "5k-8k", Attrition[[#This Row],[MonthlyIncome]] &gt; 8000, "More than 8k")</f>
        <v>5k-8k</v>
      </c>
      <c r="P289" s="1">
        <v>2</v>
      </c>
      <c r="Q289" s="1">
        <v>2</v>
      </c>
      <c r="R289" s="1">
        <v>1</v>
      </c>
    </row>
    <row r="290" spans="6:18" x14ac:dyDescent="0.8">
      <c r="F290" s="1" t="s">
        <v>19</v>
      </c>
      <c r="G290" s="1" t="s">
        <v>25</v>
      </c>
      <c r="H290" s="1" t="s">
        <v>29</v>
      </c>
      <c r="I290" s="1">
        <v>1</v>
      </c>
      <c r="J290" s="1">
        <v>26</v>
      </c>
      <c r="K290" s="1" t="s">
        <v>26</v>
      </c>
      <c r="L290" s="1">
        <v>4</v>
      </c>
      <c r="M290" s="1" t="s">
        <v>30</v>
      </c>
      <c r="N290" s="1">
        <v>2373</v>
      </c>
      <c r="O290" s="1" t="str" cm="1">
        <f t="array" ref="O290">_xlfn.IFS(Attrition[[#This Row],[MonthlyIncome]] &lt; 3000, "Less than 3000", Attrition[[#This Row],[MonthlyIncome]] &lt; 5000,  "3k-5k", Attrition[[#This Row],[MonthlyIncome]] &lt; 8000, "5k-8k", Attrition[[#This Row],[MonthlyIncome]] &gt; 8000, "More than 8k")</f>
        <v>Less than 3000</v>
      </c>
      <c r="P290" s="1">
        <v>3</v>
      </c>
      <c r="Q290" s="1">
        <v>2</v>
      </c>
      <c r="R290" s="1">
        <v>0</v>
      </c>
    </row>
    <row r="291" spans="6:18" x14ac:dyDescent="0.8">
      <c r="F291" s="1" t="s">
        <v>24</v>
      </c>
      <c r="G291" s="1" t="s">
        <v>25</v>
      </c>
      <c r="H291" s="1" t="s">
        <v>27</v>
      </c>
      <c r="I291" s="1">
        <v>1</v>
      </c>
      <c r="J291" s="1">
        <v>28</v>
      </c>
      <c r="K291" s="1" t="s">
        <v>22</v>
      </c>
      <c r="L291" s="1">
        <v>2</v>
      </c>
      <c r="M291" s="1" t="s">
        <v>21</v>
      </c>
      <c r="N291" s="1">
        <v>3310</v>
      </c>
      <c r="O291" s="1" t="str" cm="1">
        <f t="array" ref="O291">_xlfn.IFS(Attrition[[#This Row],[MonthlyIncome]] &lt; 3000, "Less than 3000", Attrition[[#This Row],[MonthlyIncome]] &lt; 5000,  "3k-5k", Attrition[[#This Row],[MonthlyIncome]] &lt; 8000, "5k-8k", Attrition[[#This Row],[MonthlyIncome]] &gt; 8000, "More than 8k")</f>
        <v>3k-5k</v>
      </c>
      <c r="P291" s="1">
        <v>5</v>
      </c>
      <c r="Q291" s="1">
        <v>3</v>
      </c>
      <c r="R291" s="1">
        <v>0</v>
      </c>
    </row>
    <row r="292" spans="6:18" x14ac:dyDescent="0.8">
      <c r="F292" s="1" t="s">
        <v>24</v>
      </c>
      <c r="G292" s="1" t="s">
        <v>25</v>
      </c>
      <c r="H292" s="1" t="s">
        <v>35</v>
      </c>
      <c r="I292" s="1">
        <v>5</v>
      </c>
      <c r="J292" s="1">
        <v>49</v>
      </c>
      <c r="K292" s="1" t="s">
        <v>22</v>
      </c>
      <c r="L292" s="1">
        <v>4</v>
      </c>
      <c r="M292" s="1" t="s">
        <v>21</v>
      </c>
      <c r="N292" s="1">
        <v>18665</v>
      </c>
      <c r="O292" s="1" t="str" cm="1">
        <f t="array" ref="O292">_xlfn.IFS(Attrition[[#This Row],[MonthlyIncome]] &lt; 3000, "Less than 3000", Attrition[[#This Row],[MonthlyIncome]] &lt; 5000,  "3k-5k", Attrition[[#This Row],[MonthlyIncome]] &lt; 8000, "5k-8k", Attrition[[#This Row],[MonthlyIncome]] &gt; 8000, "More than 8k")</f>
        <v>More than 8k</v>
      </c>
      <c r="P292" s="1">
        <v>3</v>
      </c>
      <c r="Q292" s="1">
        <v>2</v>
      </c>
      <c r="R292" s="1">
        <v>1</v>
      </c>
    </row>
    <row r="293" spans="6:18" x14ac:dyDescent="0.8">
      <c r="F293" s="1" t="s">
        <v>24</v>
      </c>
      <c r="G293" s="1" t="s">
        <v>25</v>
      </c>
      <c r="H293" s="1" t="s">
        <v>27</v>
      </c>
      <c r="I293" s="1">
        <v>2</v>
      </c>
      <c r="J293" s="1">
        <v>36</v>
      </c>
      <c r="K293" s="1" t="s">
        <v>26</v>
      </c>
      <c r="L293" s="1">
        <v>3</v>
      </c>
      <c r="M293" s="1" t="s">
        <v>37</v>
      </c>
      <c r="N293" s="1">
        <v>4485</v>
      </c>
      <c r="O293" s="1" t="str" cm="1">
        <f t="array" ref="O293">_xlfn.IFS(Attrition[[#This Row],[MonthlyIncome]] &lt; 3000, "Less than 3000", Attrition[[#This Row],[MonthlyIncome]] &lt; 5000,  "3k-5k", Attrition[[#This Row],[MonthlyIncome]] &lt; 8000, "5k-8k", Attrition[[#This Row],[MonthlyIncome]] &gt; 8000, "More than 8k")</f>
        <v>3k-5k</v>
      </c>
      <c r="P293" s="1">
        <v>8</v>
      </c>
      <c r="Q293" s="1">
        <v>0</v>
      </c>
      <c r="R293" s="1">
        <v>7</v>
      </c>
    </row>
    <row r="294" spans="6:18" x14ac:dyDescent="0.8">
      <c r="F294" s="1" t="s">
        <v>24</v>
      </c>
      <c r="G294" s="1" t="s">
        <v>20</v>
      </c>
      <c r="H294" s="1" t="s">
        <v>34</v>
      </c>
      <c r="I294" s="1">
        <v>1</v>
      </c>
      <c r="J294" s="1">
        <v>31</v>
      </c>
      <c r="K294" s="1" t="s">
        <v>22</v>
      </c>
      <c r="L294" s="1">
        <v>3</v>
      </c>
      <c r="M294" s="1" t="s">
        <v>36</v>
      </c>
      <c r="N294" s="1">
        <v>2789</v>
      </c>
      <c r="O294" s="1" t="str" cm="1">
        <f t="array" ref="O294">_xlfn.IFS(Attrition[[#This Row],[MonthlyIncome]] &lt; 3000, "Less than 3000", Attrition[[#This Row],[MonthlyIncome]] &lt; 5000,  "3k-5k", Attrition[[#This Row],[MonthlyIncome]] &lt; 8000, "5k-8k", Attrition[[#This Row],[MonthlyIncome]] &gt; 8000, "More than 8k")</f>
        <v>Less than 3000</v>
      </c>
      <c r="P294" s="1">
        <v>2</v>
      </c>
      <c r="Q294" s="1">
        <v>2</v>
      </c>
      <c r="R294" s="1">
        <v>2</v>
      </c>
    </row>
    <row r="295" spans="6:18" x14ac:dyDescent="0.8">
      <c r="F295" s="1" t="s">
        <v>19</v>
      </c>
      <c r="G295" s="1" t="s">
        <v>20</v>
      </c>
      <c r="H295" s="1" t="s">
        <v>23</v>
      </c>
      <c r="I295" s="1">
        <v>2</v>
      </c>
      <c r="J295" s="1">
        <v>26</v>
      </c>
      <c r="K295" s="1" t="s">
        <v>26</v>
      </c>
      <c r="L295" s="1">
        <v>4</v>
      </c>
      <c r="M295" s="1" t="s">
        <v>36</v>
      </c>
      <c r="N295" s="1">
        <v>5828</v>
      </c>
      <c r="O295" s="1" t="str" cm="1">
        <f t="array" ref="O295">_xlfn.IFS(Attrition[[#This Row],[MonthlyIncome]] &lt; 3000, "Less than 3000", Attrition[[#This Row],[MonthlyIncome]] &lt; 5000,  "3k-5k", Attrition[[#This Row],[MonthlyIncome]] &lt; 8000, "5k-8k", Attrition[[#This Row],[MonthlyIncome]] &gt; 8000, "More than 8k")</f>
        <v>5k-8k</v>
      </c>
      <c r="P295" s="1">
        <v>8</v>
      </c>
      <c r="Q295" s="1">
        <v>7</v>
      </c>
      <c r="R295" s="1">
        <v>7</v>
      </c>
    </row>
    <row r="296" spans="6:18" x14ac:dyDescent="0.8">
      <c r="F296" s="1" t="s">
        <v>24</v>
      </c>
      <c r="G296" s="1" t="s">
        <v>25</v>
      </c>
      <c r="H296" s="1" t="s">
        <v>27</v>
      </c>
      <c r="I296" s="1">
        <v>1</v>
      </c>
      <c r="J296" s="1">
        <v>37</v>
      </c>
      <c r="K296" s="1" t="s">
        <v>26</v>
      </c>
      <c r="L296" s="1">
        <v>3</v>
      </c>
      <c r="M296" s="1" t="s">
        <v>30</v>
      </c>
      <c r="N296" s="1">
        <v>2326</v>
      </c>
      <c r="O296" s="1" t="str" cm="1">
        <f t="array" ref="O296">_xlfn.IFS(Attrition[[#This Row],[MonthlyIncome]] &lt; 3000, "Less than 3000", Attrition[[#This Row],[MonthlyIncome]] &lt; 5000,  "3k-5k", Attrition[[#This Row],[MonthlyIncome]] &lt; 8000, "5k-8k", Attrition[[#This Row],[MonthlyIncome]] &gt; 8000, "More than 8k")</f>
        <v>Less than 3000</v>
      </c>
      <c r="P296" s="1">
        <v>4</v>
      </c>
      <c r="Q296" s="1">
        <v>2</v>
      </c>
      <c r="R296" s="1">
        <v>1</v>
      </c>
    </row>
    <row r="297" spans="6:18" x14ac:dyDescent="0.8">
      <c r="F297" s="1" t="s">
        <v>24</v>
      </c>
      <c r="G297" s="1" t="s">
        <v>20</v>
      </c>
      <c r="H297" s="1" t="s">
        <v>23</v>
      </c>
      <c r="I297" s="1">
        <v>4</v>
      </c>
      <c r="J297" s="1">
        <v>42</v>
      </c>
      <c r="K297" s="1" t="s">
        <v>22</v>
      </c>
      <c r="L297" s="1">
        <v>3</v>
      </c>
      <c r="M297" s="1" t="s">
        <v>36</v>
      </c>
      <c r="N297" s="1">
        <v>13525</v>
      </c>
      <c r="O297" s="1" t="str" cm="1">
        <f t="array" ref="O297">_xlfn.IFS(Attrition[[#This Row],[MonthlyIncome]] &lt; 3000, "Less than 3000", Attrition[[#This Row],[MonthlyIncome]] &lt; 5000,  "3k-5k", Attrition[[#This Row],[MonthlyIncome]] &lt; 8000, "5k-8k", Attrition[[#This Row],[MonthlyIncome]] &gt; 8000, "More than 8k")</f>
        <v>More than 8k</v>
      </c>
      <c r="P297" s="1">
        <v>20</v>
      </c>
      <c r="Q297" s="1">
        <v>4</v>
      </c>
      <c r="R297" s="1">
        <v>4</v>
      </c>
    </row>
    <row r="298" spans="6:18" x14ac:dyDescent="0.8">
      <c r="F298" s="1" t="s">
        <v>19</v>
      </c>
      <c r="G298" s="1" t="s">
        <v>25</v>
      </c>
      <c r="H298" s="1" t="s">
        <v>29</v>
      </c>
      <c r="I298" s="1">
        <v>1</v>
      </c>
      <c r="J298" s="1">
        <v>18</v>
      </c>
      <c r="K298" s="1" t="s">
        <v>26</v>
      </c>
      <c r="L298" s="1">
        <v>3</v>
      </c>
      <c r="M298" s="1" t="s">
        <v>21</v>
      </c>
      <c r="N298" s="1">
        <v>1420</v>
      </c>
      <c r="O298" s="1" t="str" cm="1">
        <f t="array" ref="O298">_xlfn.IFS(Attrition[[#This Row],[MonthlyIncome]] &lt; 3000, "Less than 3000", Attrition[[#This Row],[MonthlyIncome]] &lt; 5000,  "3k-5k", Attrition[[#This Row],[MonthlyIncome]] &lt; 8000, "5k-8k", Attrition[[#This Row],[MonthlyIncome]] &gt; 8000, "More than 8k")</f>
        <v>Less than 3000</v>
      </c>
      <c r="P298" s="1">
        <v>0</v>
      </c>
      <c r="Q298" s="1">
        <v>0</v>
      </c>
      <c r="R298" s="1">
        <v>0</v>
      </c>
    </row>
    <row r="299" spans="6:18" x14ac:dyDescent="0.8">
      <c r="F299" s="1" t="s">
        <v>24</v>
      </c>
      <c r="G299" s="1" t="s">
        <v>20</v>
      </c>
      <c r="H299" s="1" t="s">
        <v>23</v>
      </c>
      <c r="I299" s="1">
        <v>3</v>
      </c>
      <c r="J299" s="1">
        <v>35</v>
      </c>
      <c r="K299" s="1" t="s">
        <v>26</v>
      </c>
      <c r="L299" s="1">
        <v>3</v>
      </c>
      <c r="M299" s="1" t="s">
        <v>36</v>
      </c>
      <c r="N299" s="1">
        <v>8020</v>
      </c>
      <c r="O299" s="1" t="str" cm="1">
        <f t="array" ref="O299">_xlfn.IFS(Attrition[[#This Row],[MonthlyIncome]] &lt; 3000, "Less than 3000", Attrition[[#This Row],[MonthlyIncome]] &lt; 5000,  "3k-5k", Attrition[[#This Row],[MonthlyIncome]] &lt; 8000, "5k-8k", Attrition[[#This Row],[MonthlyIncome]] &gt; 8000, "More than 8k")</f>
        <v>More than 8k</v>
      </c>
      <c r="P299" s="1">
        <v>11</v>
      </c>
      <c r="Q299" s="1">
        <v>9</v>
      </c>
      <c r="R299" s="1">
        <v>6</v>
      </c>
    </row>
    <row r="300" spans="6:18" x14ac:dyDescent="0.8">
      <c r="F300" s="1" t="s">
        <v>24</v>
      </c>
      <c r="G300" s="1" t="s">
        <v>25</v>
      </c>
      <c r="H300" s="1" t="s">
        <v>29</v>
      </c>
      <c r="I300" s="1">
        <v>1</v>
      </c>
      <c r="J300" s="1">
        <v>36</v>
      </c>
      <c r="K300" s="1" t="s">
        <v>26</v>
      </c>
      <c r="L300" s="1">
        <v>4</v>
      </c>
      <c r="M300" s="1" t="s">
        <v>21</v>
      </c>
      <c r="N300" s="1">
        <v>3688</v>
      </c>
      <c r="O300" s="1" t="str" cm="1">
        <f t="array" ref="O300">_xlfn.IFS(Attrition[[#This Row],[MonthlyIncome]] &lt; 3000, "Less than 3000", Attrition[[#This Row],[MonthlyIncome]] &lt; 5000,  "3k-5k", Attrition[[#This Row],[MonthlyIncome]] &lt; 8000, "5k-8k", Attrition[[#This Row],[MonthlyIncome]] &gt; 8000, "More than 8k")</f>
        <v>3k-5k</v>
      </c>
      <c r="P300" s="1">
        <v>1</v>
      </c>
      <c r="Q300" s="1">
        <v>0</v>
      </c>
      <c r="R300" s="1">
        <v>0</v>
      </c>
    </row>
    <row r="301" spans="6:18" x14ac:dyDescent="0.8">
      <c r="F301" s="1" t="s">
        <v>24</v>
      </c>
      <c r="G301" s="1" t="s">
        <v>25</v>
      </c>
      <c r="H301" s="1" t="s">
        <v>31</v>
      </c>
      <c r="I301" s="1">
        <v>2</v>
      </c>
      <c r="J301" s="1">
        <v>51</v>
      </c>
      <c r="K301" s="1" t="s">
        <v>26</v>
      </c>
      <c r="L301" s="1">
        <v>3</v>
      </c>
      <c r="M301" s="1" t="s">
        <v>30</v>
      </c>
      <c r="N301" s="1">
        <v>5482</v>
      </c>
      <c r="O301" s="1" t="str" cm="1">
        <f t="array" ref="O301">_xlfn.IFS(Attrition[[#This Row],[MonthlyIncome]] &lt; 3000, "Less than 3000", Attrition[[#This Row],[MonthlyIncome]] &lt; 5000,  "3k-5k", Attrition[[#This Row],[MonthlyIncome]] &lt; 8000, "5k-8k", Attrition[[#This Row],[MonthlyIncome]] &gt; 8000, "More than 8k")</f>
        <v>5k-8k</v>
      </c>
      <c r="P301" s="1">
        <v>4</v>
      </c>
      <c r="Q301" s="1">
        <v>1</v>
      </c>
      <c r="R301" s="1">
        <v>1</v>
      </c>
    </row>
    <row r="302" spans="6:18" x14ac:dyDescent="0.8">
      <c r="F302" s="1" t="s">
        <v>24</v>
      </c>
      <c r="G302" s="1" t="s">
        <v>20</v>
      </c>
      <c r="H302" s="1" t="s">
        <v>33</v>
      </c>
      <c r="I302" s="1">
        <v>4</v>
      </c>
      <c r="J302" s="1">
        <v>41</v>
      </c>
      <c r="K302" s="1" t="s">
        <v>26</v>
      </c>
      <c r="L302" s="1">
        <v>4</v>
      </c>
      <c r="M302" s="1" t="s">
        <v>21</v>
      </c>
      <c r="N302" s="1">
        <v>16015</v>
      </c>
      <c r="O302" s="1" t="str" cm="1">
        <f t="array" ref="O302">_xlfn.IFS(Attrition[[#This Row],[MonthlyIncome]] &lt; 3000, "Less than 3000", Attrition[[#This Row],[MonthlyIncome]] &lt; 5000,  "3k-5k", Attrition[[#This Row],[MonthlyIncome]] &lt; 8000, "5k-8k", Attrition[[#This Row],[MonthlyIncome]] &gt; 8000, "More than 8k")</f>
        <v>More than 8k</v>
      </c>
      <c r="P302" s="1">
        <v>22</v>
      </c>
      <c r="Q302" s="1">
        <v>10</v>
      </c>
      <c r="R302" s="1">
        <v>0</v>
      </c>
    </row>
    <row r="303" spans="6:18" x14ac:dyDescent="0.8">
      <c r="F303" s="1" t="s">
        <v>24</v>
      </c>
      <c r="G303" s="1" t="s">
        <v>20</v>
      </c>
      <c r="H303" s="1" t="s">
        <v>34</v>
      </c>
      <c r="I303" s="1">
        <v>1</v>
      </c>
      <c r="J303" s="1">
        <v>18</v>
      </c>
      <c r="K303" s="1" t="s">
        <v>22</v>
      </c>
      <c r="L303" s="1">
        <v>3</v>
      </c>
      <c r="M303" s="1" t="s">
        <v>30</v>
      </c>
      <c r="N303" s="1">
        <v>1200</v>
      </c>
      <c r="O303" s="1" t="str" cm="1">
        <f t="array" ref="O303">_xlfn.IFS(Attrition[[#This Row],[MonthlyIncome]] &lt; 3000, "Less than 3000", Attrition[[#This Row],[MonthlyIncome]] &lt; 5000,  "3k-5k", Attrition[[#This Row],[MonthlyIncome]] &lt; 8000, "5k-8k", Attrition[[#This Row],[MonthlyIncome]] &gt; 8000, "More than 8k")</f>
        <v>Less than 3000</v>
      </c>
      <c r="P303" s="1">
        <v>0</v>
      </c>
      <c r="Q303" s="1">
        <v>0</v>
      </c>
      <c r="R303" s="1">
        <v>0</v>
      </c>
    </row>
    <row r="304" spans="6:18" x14ac:dyDescent="0.8">
      <c r="F304" s="1" t="s">
        <v>24</v>
      </c>
      <c r="G304" s="1" t="s">
        <v>25</v>
      </c>
      <c r="H304" s="1" t="s">
        <v>32</v>
      </c>
      <c r="I304" s="1">
        <v>2</v>
      </c>
      <c r="J304" s="1">
        <v>28</v>
      </c>
      <c r="K304" s="1" t="s">
        <v>26</v>
      </c>
      <c r="L304" s="1">
        <v>2</v>
      </c>
      <c r="M304" s="1" t="s">
        <v>30</v>
      </c>
      <c r="N304" s="1">
        <v>5661</v>
      </c>
      <c r="O304" s="1" t="str" cm="1">
        <f t="array" ref="O304">_xlfn.IFS(Attrition[[#This Row],[MonthlyIncome]] &lt; 3000, "Less than 3000", Attrition[[#This Row],[MonthlyIncome]] &lt; 5000,  "3k-5k", Attrition[[#This Row],[MonthlyIncome]] &lt; 8000, "5k-8k", Attrition[[#This Row],[MonthlyIncome]] &gt; 8000, "More than 8k")</f>
        <v>5k-8k</v>
      </c>
      <c r="P304" s="1">
        <v>8</v>
      </c>
      <c r="Q304" s="1">
        <v>3</v>
      </c>
      <c r="R304" s="1">
        <v>0</v>
      </c>
    </row>
    <row r="305" spans="6:18" x14ac:dyDescent="0.8">
      <c r="F305" s="1" t="s">
        <v>24</v>
      </c>
      <c r="G305" s="1" t="s">
        <v>20</v>
      </c>
      <c r="H305" s="1" t="s">
        <v>23</v>
      </c>
      <c r="I305" s="1">
        <v>2</v>
      </c>
      <c r="J305" s="1">
        <v>31</v>
      </c>
      <c r="K305" s="1" t="s">
        <v>26</v>
      </c>
      <c r="L305" s="1">
        <v>3</v>
      </c>
      <c r="M305" s="1" t="s">
        <v>37</v>
      </c>
      <c r="N305" s="1">
        <v>6929</v>
      </c>
      <c r="O305" s="1" t="str" cm="1">
        <f t="array" ref="O305">_xlfn.IFS(Attrition[[#This Row],[MonthlyIncome]] &lt; 3000, "Less than 3000", Attrition[[#This Row],[MonthlyIncome]] &lt; 5000,  "3k-5k", Attrition[[#This Row],[MonthlyIncome]] &lt; 8000, "5k-8k", Attrition[[#This Row],[MonthlyIncome]] &gt; 8000, "More than 8k")</f>
        <v>5k-8k</v>
      </c>
      <c r="P305" s="1">
        <v>8</v>
      </c>
      <c r="Q305" s="1">
        <v>7</v>
      </c>
      <c r="R305" s="1">
        <v>7</v>
      </c>
    </row>
    <row r="306" spans="6:18" x14ac:dyDescent="0.8">
      <c r="F306" s="1" t="s">
        <v>24</v>
      </c>
      <c r="G306" s="1" t="s">
        <v>25</v>
      </c>
      <c r="H306" s="1" t="s">
        <v>32</v>
      </c>
      <c r="I306" s="1">
        <v>3</v>
      </c>
      <c r="J306" s="1">
        <v>39</v>
      </c>
      <c r="K306" s="1" t="s">
        <v>26</v>
      </c>
      <c r="L306" s="1">
        <v>3</v>
      </c>
      <c r="M306" s="1" t="s">
        <v>30</v>
      </c>
      <c r="N306" s="1">
        <v>9613</v>
      </c>
      <c r="O306" s="1" t="str" cm="1">
        <f t="array" ref="O306">_xlfn.IFS(Attrition[[#This Row],[MonthlyIncome]] &lt; 3000, "Less than 3000", Attrition[[#This Row],[MonthlyIncome]] &lt; 5000,  "3k-5k", Attrition[[#This Row],[MonthlyIncome]] &lt; 8000, "5k-8k", Attrition[[#This Row],[MonthlyIncome]] &gt; 8000, "More than 8k")</f>
        <v>More than 8k</v>
      </c>
      <c r="P306" s="1">
        <v>18</v>
      </c>
      <c r="Q306" s="1">
        <v>10</v>
      </c>
      <c r="R306" s="1">
        <v>3</v>
      </c>
    </row>
    <row r="307" spans="6:18" x14ac:dyDescent="0.8">
      <c r="F307" s="1" t="s">
        <v>24</v>
      </c>
      <c r="G307" s="1" t="s">
        <v>25</v>
      </c>
      <c r="H307" s="1" t="s">
        <v>29</v>
      </c>
      <c r="I307" s="1">
        <v>2</v>
      </c>
      <c r="J307" s="1">
        <v>36</v>
      </c>
      <c r="K307" s="1" t="s">
        <v>22</v>
      </c>
      <c r="L307" s="1">
        <v>4</v>
      </c>
      <c r="M307" s="1" t="s">
        <v>21</v>
      </c>
      <c r="N307" s="1">
        <v>5674</v>
      </c>
      <c r="O307" s="1" t="str" cm="1">
        <f t="array" ref="O307">_xlfn.IFS(Attrition[[#This Row],[MonthlyIncome]] &lt; 3000, "Less than 3000", Attrition[[#This Row],[MonthlyIncome]] &lt; 5000,  "3k-5k", Attrition[[#This Row],[MonthlyIncome]] &lt; 8000, "5k-8k", Attrition[[#This Row],[MonthlyIncome]] &gt; 8000, "More than 8k")</f>
        <v>5k-8k</v>
      </c>
      <c r="P307" s="1">
        <v>9</v>
      </c>
      <c r="Q307" s="1">
        <v>8</v>
      </c>
      <c r="R307" s="1">
        <v>0</v>
      </c>
    </row>
    <row r="308" spans="6:18" x14ac:dyDescent="0.8">
      <c r="F308" s="1" t="s">
        <v>24</v>
      </c>
      <c r="G308" s="1" t="s">
        <v>20</v>
      </c>
      <c r="H308" s="1" t="s">
        <v>23</v>
      </c>
      <c r="I308" s="1">
        <v>2</v>
      </c>
      <c r="J308" s="1">
        <v>32</v>
      </c>
      <c r="K308" s="1" t="s">
        <v>26</v>
      </c>
      <c r="L308" s="1">
        <v>3</v>
      </c>
      <c r="M308" s="1" t="s">
        <v>21</v>
      </c>
      <c r="N308" s="1">
        <v>5484</v>
      </c>
      <c r="O308" s="1" t="str" cm="1">
        <f t="array" ref="O308">_xlfn.IFS(Attrition[[#This Row],[MonthlyIncome]] &lt; 3000, "Less than 3000", Attrition[[#This Row],[MonthlyIncome]] &lt; 5000,  "3k-5k", Attrition[[#This Row],[MonthlyIncome]] &lt; 8000, "5k-8k", Attrition[[#This Row],[MonthlyIncome]] &gt; 8000, "More than 8k")</f>
        <v>5k-8k</v>
      </c>
      <c r="P308" s="1">
        <v>13</v>
      </c>
      <c r="Q308" s="1">
        <v>8</v>
      </c>
      <c r="R308" s="1">
        <v>4</v>
      </c>
    </row>
    <row r="309" spans="6:18" x14ac:dyDescent="0.8">
      <c r="F309" s="1" t="s">
        <v>24</v>
      </c>
      <c r="G309" s="1" t="s">
        <v>25</v>
      </c>
      <c r="H309" s="1" t="s">
        <v>35</v>
      </c>
      <c r="I309" s="1">
        <v>3</v>
      </c>
      <c r="J309" s="1">
        <v>38</v>
      </c>
      <c r="K309" s="1" t="s">
        <v>22</v>
      </c>
      <c r="L309" s="1">
        <v>2</v>
      </c>
      <c r="M309" s="1" t="s">
        <v>21</v>
      </c>
      <c r="N309" s="1">
        <v>12061</v>
      </c>
      <c r="O309" s="1" t="str" cm="1">
        <f t="array" ref="O309">_xlfn.IFS(Attrition[[#This Row],[MonthlyIncome]] &lt; 3000, "Less than 3000", Attrition[[#This Row],[MonthlyIncome]] &lt; 5000,  "3k-5k", Attrition[[#This Row],[MonthlyIncome]] &lt; 8000, "5k-8k", Attrition[[#This Row],[MonthlyIncome]] &gt; 8000, "More than 8k")</f>
        <v>More than 8k</v>
      </c>
      <c r="P309" s="1">
        <v>10</v>
      </c>
      <c r="Q309" s="1">
        <v>8</v>
      </c>
      <c r="R309" s="1">
        <v>0</v>
      </c>
    </row>
    <row r="310" spans="6:18" x14ac:dyDescent="0.8">
      <c r="F310" s="1" t="s">
        <v>24</v>
      </c>
      <c r="G310" s="1" t="s">
        <v>25</v>
      </c>
      <c r="H310" s="1" t="s">
        <v>32</v>
      </c>
      <c r="I310" s="1">
        <v>2</v>
      </c>
      <c r="J310" s="1">
        <v>58</v>
      </c>
      <c r="K310" s="1" t="s">
        <v>26</v>
      </c>
      <c r="L310" s="1">
        <v>4</v>
      </c>
      <c r="M310" s="1" t="s">
        <v>21</v>
      </c>
      <c r="N310" s="1">
        <v>5660</v>
      </c>
      <c r="O310" s="1" t="str" cm="1">
        <f t="array" ref="O310">_xlfn.IFS(Attrition[[#This Row],[MonthlyIncome]] &lt; 3000, "Less than 3000", Attrition[[#This Row],[MonthlyIncome]] &lt; 5000,  "3k-5k", Attrition[[#This Row],[MonthlyIncome]] &lt; 8000, "5k-8k", Attrition[[#This Row],[MonthlyIncome]] &gt; 8000, "More than 8k")</f>
        <v>5k-8k</v>
      </c>
      <c r="P310" s="1">
        <v>5</v>
      </c>
      <c r="Q310" s="1">
        <v>3</v>
      </c>
      <c r="R310" s="1">
        <v>1</v>
      </c>
    </row>
    <row r="311" spans="6:18" x14ac:dyDescent="0.8">
      <c r="F311" s="1" t="s">
        <v>24</v>
      </c>
      <c r="G311" s="1" t="s">
        <v>25</v>
      </c>
      <c r="H311" s="1" t="s">
        <v>27</v>
      </c>
      <c r="I311" s="1">
        <v>1</v>
      </c>
      <c r="J311" s="1">
        <v>31</v>
      </c>
      <c r="K311" s="1" t="s">
        <v>26</v>
      </c>
      <c r="L311" s="1">
        <v>4</v>
      </c>
      <c r="M311" s="1" t="s">
        <v>37</v>
      </c>
      <c r="N311" s="1">
        <v>4821</v>
      </c>
      <c r="O311" s="1" t="str" cm="1">
        <f t="array" ref="O311">_xlfn.IFS(Attrition[[#This Row],[MonthlyIncome]] &lt; 3000, "Less than 3000", Attrition[[#This Row],[MonthlyIncome]] &lt; 5000,  "3k-5k", Attrition[[#This Row],[MonthlyIncome]] &lt; 8000, "5k-8k", Attrition[[#This Row],[MonthlyIncome]] &gt; 8000, "More than 8k")</f>
        <v>3k-5k</v>
      </c>
      <c r="P311" s="1">
        <v>5</v>
      </c>
      <c r="Q311" s="1">
        <v>2</v>
      </c>
      <c r="R311" s="1">
        <v>0</v>
      </c>
    </row>
    <row r="312" spans="6:18" x14ac:dyDescent="0.8">
      <c r="F312" s="1" t="s">
        <v>24</v>
      </c>
      <c r="G312" s="1" t="s">
        <v>38</v>
      </c>
      <c r="H312" s="1" t="s">
        <v>38</v>
      </c>
      <c r="I312" s="1">
        <v>2</v>
      </c>
      <c r="J312" s="1">
        <v>31</v>
      </c>
      <c r="K312" s="1" t="s">
        <v>26</v>
      </c>
      <c r="L312" s="1">
        <v>3</v>
      </c>
      <c r="M312" s="1" t="s">
        <v>38</v>
      </c>
      <c r="N312" s="1">
        <v>6410</v>
      </c>
      <c r="O312" s="1" t="str" cm="1">
        <f t="array" ref="O312">_xlfn.IFS(Attrition[[#This Row],[MonthlyIncome]] &lt; 3000, "Less than 3000", Attrition[[#This Row],[MonthlyIncome]] &lt; 5000,  "3k-5k", Attrition[[#This Row],[MonthlyIncome]] &lt; 8000, "5k-8k", Attrition[[#This Row],[MonthlyIncome]] &gt; 8000, "More than 8k")</f>
        <v>5k-8k</v>
      </c>
      <c r="P312" s="1">
        <v>2</v>
      </c>
      <c r="Q312" s="1">
        <v>2</v>
      </c>
      <c r="R312" s="1">
        <v>1</v>
      </c>
    </row>
    <row r="313" spans="6:18" x14ac:dyDescent="0.8">
      <c r="F313" s="1" t="s">
        <v>24</v>
      </c>
      <c r="G313" s="1" t="s">
        <v>25</v>
      </c>
      <c r="H313" s="1" t="s">
        <v>29</v>
      </c>
      <c r="I313" s="1">
        <v>3</v>
      </c>
      <c r="J313" s="1">
        <v>45</v>
      </c>
      <c r="K313" s="1" t="s">
        <v>26</v>
      </c>
      <c r="L313" s="1">
        <v>3</v>
      </c>
      <c r="M313" s="1" t="s">
        <v>21</v>
      </c>
      <c r="N313" s="1">
        <v>5210</v>
      </c>
      <c r="O313" s="1" t="str" cm="1">
        <f t="array" ref="O313">_xlfn.IFS(Attrition[[#This Row],[MonthlyIncome]] &lt; 3000, "Less than 3000", Attrition[[#This Row],[MonthlyIncome]] &lt; 5000,  "3k-5k", Attrition[[#This Row],[MonthlyIncome]] &lt; 8000, "5k-8k", Attrition[[#This Row],[MonthlyIncome]] &gt; 8000, "More than 8k")</f>
        <v>5k-8k</v>
      </c>
      <c r="P313" s="1">
        <v>24</v>
      </c>
      <c r="Q313" s="1">
        <v>9</v>
      </c>
      <c r="R313" s="1">
        <v>9</v>
      </c>
    </row>
    <row r="314" spans="6:18" x14ac:dyDescent="0.8">
      <c r="F314" s="1" t="s">
        <v>24</v>
      </c>
      <c r="G314" s="1" t="s">
        <v>25</v>
      </c>
      <c r="H314" s="1" t="s">
        <v>27</v>
      </c>
      <c r="I314" s="1">
        <v>1</v>
      </c>
      <c r="J314" s="1">
        <v>31</v>
      </c>
      <c r="K314" s="1" t="s">
        <v>26</v>
      </c>
      <c r="L314" s="1">
        <v>4</v>
      </c>
      <c r="M314" s="1" t="s">
        <v>21</v>
      </c>
      <c r="N314" s="1">
        <v>2695</v>
      </c>
      <c r="O314" s="1" t="str" cm="1">
        <f t="array" ref="O314">_xlfn.IFS(Attrition[[#This Row],[MonthlyIncome]] &lt; 3000, "Less than 3000", Attrition[[#This Row],[MonthlyIncome]] &lt; 5000,  "3k-5k", Attrition[[#This Row],[MonthlyIncome]] &lt; 8000, "5k-8k", Attrition[[#This Row],[MonthlyIncome]] &gt; 8000, "More than 8k")</f>
        <v>Less than 3000</v>
      </c>
      <c r="P314" s="1">
        <v>2</v>
      </c>
      <c r="Q314" s="1">
        <v>2</v>
      </c>
      <c r="R314" s="1">
        <v>2</v>
      </c>
    </row>
    <row r="315" spans="6:18" x14ac:dyDescent="0.8">
      <c r="F315" s="1" t="s">
        <v>24</v>
      </c>
      <c r="G315" s="1" t="s">
        <v>25</v>
      </c>
      <c r="H315" s="1" t="s">
        <v>33</v>
      </c>
      <c r="I315" s="1">
        <v>3</v>
      </c>
      <c r="J315" s="1">
        <v>33</v>
      </c>
      <c r="K315" s="1" t="s">
        <v>22</v>
      </c>
      <c r="L315" s="1">
        <v>4</v>
      </c>
      <c r="M315" s="1" t="s">
        <v>21</v>
      </c>
      <c r="N315" s="1">
        <v>11878</v>
      </c>
      <c r="O315" s="1" t="str" cm="1">
        <f t="array" ref="O315">_xlfn.IFS(Attrition[[#This Row],[MonthlyIncome]] &lt; 3000, "Less than 3000", Attrition[[#This Row],[MonthlyIncome]] &lt; 5000,  "3k-5k", Attrition[[#This Row],[MonthlyIncome]] &lt; 8000, "5k-8k", Attrition[[#This Row],[MonthlyIncome]] &gt; 8000, "More than 8k")</f>
        <v>More than 8k</v>
      </c>
      <c r="P315" s="1">
        <v>10</v>
      </c>
      <c r="Q315" s="1">
        <v>6</v>
      </c>
      <c r="R315" s="1">
        <v>8</v>
      </c>
    </row>
    <row r="316" spans="6:18" x14ac:dyDescent="0.8">
      <c r="F316" s="1" t="s">
        <v>24</v>
      </c>
      <c r="G316" s="1" t="s">
        <v>25</v>
      </c>
      <c r="H316" s="1" t="s">
        <v>33</v>
      </c>
      <c r="I316" s="1">
        <v>4</v>
      </c>
      <c r="J316" s="1">
        <v>39</v>
      </c>
      <c r="K316" s="1" t="s">
        <v>26</v>
      </c>
      <c r="L316" s="1">
        <v>1</v>
      </c>
      <c r="M316" s="1" t="s">
        <v>30</v>
      </c>
      <c r="N316" s="1">
        <v>17068</v>
      </c>
      <c r="O316" s="1" t="str" cm="1">
        <f t="array" ref="O316">_xlfn.IFS(Attrition[[#This Row],[MonthlyIncome]] &lt; 3000, "Less than 3000", Attrition[[#This Row],[MonthlyIncome]] &lt; 5000,  "3k-5k", Attrition[[#This Row],[MonthlyIncome]] &lt; 8000, "5k-8k", Attrition[[#This Row],[MonthlyIncome]] &gt; 8000, "More than 8k")</f>
        <v>More than 8k</v>
      </c>
      <c r="P316" s="1">
        <v>21</v>
      </c>
      <c r="Q316" s="1">
        <v>9</v>
      </c>
      <c r="R316" s="1">
        <v>11</v>
      </c>
    </row>
    <row r="317" spans="6:18" x14ac:dyDescent="0.8">
      <c r="F317" s="1" t="s">
        <v>24</v>
      </c>
      <c r="G317" s="1" t="s">
        <v>25</v>
      </c>
      <c r="H317" s="1" t="s">
        <v>29</v>
      </c>
      <c r="I317" s="1">
        <v>1</v>
      </c>
      <c r="J317" s="1">
        <v>43</v>
      </c>
      <c r="K317" s="1" t="s">
        <v>22</v>
      </c>
      <c r="L317" s="1">
        <v>4</v>
      </c>
      <c r="M317" s="1" t="s">
        <v>21</v>
      </c>
      <c r="N317" s="1">
        <v>2455</v>
      </c>
      <c r="O317" s="1" t="str" cm="1">
        <f t="array" ref="O317">_xlfn.IFS(Attrition[[#This Row],[MonthlyIncome]] &lt; 3000, "Less than 3000", Attrition[[#This Row],[MonthlyIncome]] &lt; 5000,  "3k-5k", Attrition[[#This Row],[MonthlyIncome]] &lt; 8000, "5k-8k", Attrition[[#This Row],[MonthlyIncome]] &gt; 8000, "More than 8k")</f>
        <v>Less than 3000</v>
      </c>
      <c r="P317" s="1">
        <v>8</v>
      </c>
      <c r="Q317" s="1">
        <v>7</v>
      </c>
      <c r="R317" s="1">
        <v>1</v>
      </c>
    </row>
    <row r="318" spans="6:18" x14ac:dyDescent="0.8">
      <c r="F318" s="1" t="s">
        <v>24</v>
      </c>
      <c r="G318" s="1" t="s">
        <v>25</v>
      </c>
      <c r="H318" s="1" t="s">
        <v>32</v>
      </c>
      <c r="I318" s="1">
        <v>4</v>
      </c>
      <c r="J318" s="1">
        <v>49</v>
      </c>
      <c r="K318" s="1" t="s">
        <v>22</v>
      </c>
      <c r="L318" s="1">
        <v>2</v>
      </c>
      <c r="M318" s="1" t="s">
        <v>37</v>
      </c>
      <c r="N318" s="1">
        <v>13964</v>
      </c>
      <c r="O318" s="1" t="str" cm="1">
        <f t="array" ref="O318">_xlfn.IFS(Attrition[[#This Row],[MonthlyIncome]] &lt; 3000, "Less than 3000", Attrition[[#This Row],[MonthlyIncome]] &lt; 5000,  "3k-5k", Attrition[[#This Row],[MonthlyIncome]] &lt; 8000, "5k-8k", Attrition[[#This Row],[MonthlyIncome]] &gt; 8000, "More than 8k")</f>
        <v>More than 8k</v>
      </c>
      <c r="P318" s="1">
        <v>7</v>
      </c>
      <c r="Q318" s="1">
        <v>1</v>
      </c>
      <c r="R318" s="1">
        <v>0</v>
      </c>
    </row>
    <row r="319" spans="6:18" x14ac:dyDescent="0.8">
      <c r="F319" s="1" t="s">
        <v>19</v>
      </c>
      <c r="G319" s="1" t="s">
        <v>25</v>
      </c>
      <c r="H319" s="1" t="s">
        <v>27</v>
      </c>
      <c r="I319" s="1">
        <v>2</v>
      </c>
      <c r="J319" s="1">
        <v>52</v>
      </c>
      <c r="K319" s="1" t="s">
        <v>26</v>
      </c>
      <c r="L319" s="1">
        <v>4</v>
      </c>
      <c r="M319" s="1" t="s">
        <v>30</v>
      </c>
      <c r="N319" s="1">
        <v>4941</v>
      </c>
      <c r="O319" s="1" t="str" cm="1">
        <f t="array" ref="O319">_xlfn.IFS(Attrition[[#This Row],[MonthlyIncome]] &lt; 3000, "Less than 3000", Attrition[[#This Row],[MonthlyIncome]] &lt; 5000,  "3k-5k", Attrition[[#This Row],[MonthlyIncome]] &lt; 8000, "5k-8k", Attrition[[#This Row],[MonthlyIncome]] &gt; 8000, "More than 8k")</f>
        <v>3k-5k</v>
      </c>
      <c r="P319" s="1">
        <v>8</v>
      </c>
      <c r="Q319" s="1">
        <v>2</v>
      </c>
      <c r="R319" s="1">
        <v>7</v>
      </c>
    </row>
    <row r="320" spans="6:18" x14ac:dyDescent="0.8">
      <c r="F320" s="1" t="s">
        <v>24</v>
      </c>
      <c r="G320" s="1" t="s">
        <v>25</v>
      </c>
      <c r="H320" s="1" t="s">
        <v>27</v>
      </c>
      <c r="I320" s="1">
        <v>1</v>
      </c>
      <c r="J320" s="1">
        <v>27</v>
      </c>
      <c r="K320" s="1" t="s">
        <v>22</v>
      </c>
      <c r="L320" s="1">
        <v>3</v>
      </c>
      <c r="M320" s="1" t="s">
        <v>21</v>
      </c>
      <c r="N320" s="1">
        <v>2478</v>
      </c>
      <c r="O320" s="1" t="str" cm="1">
        <f t="array" ref="O320">_xlfn.IFS(Attrition[[#This Row],[MonthlyIncome]] &lt; 3000, "Less than 3000", Attrition[[#This Row],[MonthlyIncome]] &lt; 5000,  "3k-5k", Attrition[[#This Row],[MonthlyIncome]] &lt; 8000, "5k-8k", Attrition[[#This Row],[MonthlyIncome]] &gt; 8000, "More than 8k")</f>
        <v>Less than 3000</v>
      </c>
      <c r="P320" s="1">
        <v>4</v>
      </c>
      <c r="Q320" s="1">
        <v>3</v>
      </c>
      <c r="R320" s="1">
        <v>1</v>
      </c>
    </row>
    <row r="321" spans="6:18" x14ac:dyDescent="0.8">
      <c r="F321" s="1" t="s">
        <v>24</v>
      </c>
      <c r="G321" s="1" t="s">
        <v>20</v>
      </c>
      <c r="H321" s="1" t="s">
        <v>23</v>
      </c>
      <c r="I321" s="1">
        <v>2</v>
      </c>
      <c r="J321" s="1">
        <v>32</v>
      </c>
      <c r="K321" s="1" t="s">
        <v>22</v>
      </c>
      <c r="L321" s="1">
        <v>2</v>
      </c>
      <c r="M321" s="1" t="s">
        <v>37</v>
      </c>
      <c r="N321" s="1">
        <v>5228</v>
      </c>
      <c r="O321" s="1" t="str" cm="1">
        <f t="array" ref="O321">_xlfn.IFS(Attrition[[#This Row],[MonthlyIncome]] &lt; 3000, "Less than 3000", Attrition[[#This Row],[MonthlyIncome]] &lt; 5000,  "3k-5k", Attrition[[#This Row],[MonthlyIncome]] &lt; 8000, "5k-8k", Attrition[[#This Row],[MonthlyIncome]] &gt; 8000, "More than 8k")</f>
        <v>5k-8k</v>
      </c>
      <c r="P321" s="1">
        <v>13</v>
      </c>
      <c r="Q321" s="1">
        <v>12</v>
      </c>
      <c r="R321" s="1">
        <v>11</v>
      </c>
    </row>
    <row r="322" spans="6:18" x14ac:dyDescent="0.8">
      <c r="F322" s="1" t="s">
        <v>24</v>
      </c>
      <c r="G322" s="1" t="s">
        <v>20</v>
      </c>
      <c r="H322" s="1" t="s">
        <v>23</v>
      </c>
      <c r="I322" s="1">
        <v>2</v>
      </c>
      <c r="J322" s="1">
        <v>27</v>
      </c>
      <c r="K322" s="1" t="s">
        <v>26</v>
      </c>
      <c r="L322" s="1">
        <v>3</v>
      </c>
      <c r="M322" s="1" t="s">
        <v>21</v>
      </c>
      <c r="N322" s="1">
        <v>4478</v>
      </c>
      <c r="O322" s="1" t="str" cm="1">
        <f t="array" ref="O322">_xlfn.IFS(Attrition[[#This Row],[MonthlyIncome]] &lt; 3000, "Less than 3000", Attrition[[#This Row],[MonthlyIncome]] &lt; 5000,  "3k-5k", Attrition[[#This Row],[MonthlyIncome]] &lt; 8000, "5k-8k", Attrition[[#This Row],[MonthlyIncome]] &gt; 8000, "More than 8k")</f>
        <v>3k-5k</v>
      </c>
      <c r="P322" s="1">
        <v>5</v>
      </c>
      <c r="Q322" s="1">
        <v>4</v>
      </c>
      <c r="R322" s="1">
        <v>0</v>
      </c>
    </row>
    <row r="323" spans="6:18" x14ac:dyDescent="0.8">
      <c r="F323" s="1" t="s">
        <v>24</v>
      </c>
      <c r="G323" s="1" t="s">
        <v>20</v>
      </c>
      <c r="H323" s="1" t="s">
        <v>23</v>
      </c>
      <c r="I323" s="1">
        <v>2</v>
      </c>
      <c r="J323" s="1">
        <v>31</v>
      </c>
      <c r="K323" s="1" t="s">
        <v>26</v>
      </c>
      <c r="L323" s="1">
        <v>3</v>
      </c>
      <c r="M323" s="1" t="s">
        <v>36</v>
      </c>
      <c r="N323" s="1">
        <v>7547</v>
      </c>
      <c r="O323" s="1" t="str" cm="1">
        <f t="array" ref="O323">_xlfn.IFS(Attrition[[#This Row],[MonthlyIncome]] &lt; 3000, "Less than 3000", Attrition[[#This Row],[MonthlyIncome]] &lt; 5000,  "3k-5k", Attrition[[#This Row],[MonthlyIncome]] &lt; 8000, "5k-8k", Attrition[[#This Row],[MonthlyIncome]] &gt; 8000, "More than 8k")</f>
        <v>5k-8k</v>
      </c>
      <c r="P323" s="1">
        <v>7</v>
      </c>
      <c r="Q323" s="1">
        <v>7</v>
      </c>
      <c r="R323" s="1">
        <v>1</v>
      </c>
    </row>
    <row r="324" spans="6:18" x14ac:dyDescent="0.8">
      <c r="F324" s="1" t="s">
        <v>24</v>
      </c>
      <c r="G324" s="1" t="s">
        <v>25</v>
      </c>
      <c r="H324" s="1" t="s">
        <v>27</v>
      </c>
      <c r="I324" s="1">
        <v>2</v>
      </c>
      <c r="J324" s="1">
        <v>32</v>
      </c>
      <c r="K324" s="1" t="s">
        <v>22</v>
      </c>
      <c r="L324" s="1">
        <v>4</v>
      </c>
      <c r="M324" s="1" t="s">
        <v>30</v>
      </c>
      <c r="N324" s="1">
        <v>5055</v>
      </c>
      <c r="O324" s="1" t="str" cm="1">
        <f t="array" ref="O324">_xlfn.IFS(Attrition[[#This Row],[MonthlyIncome]] &lt; 3000, "Less than 3000", Attrition[[#This Row],[MonthlyIncome]] &lt; 5000,  "3k-5k", Attrition[[#This Row],[MonthlyIncome]] &lt; 8000, "5k-8k", Attrition[[#This Row],[MonthlyIncome]] &gt; 8000, "More than 8k")</f>
        <v>5k-8k</v>
      </c>
      <c r="P324" s="1">
        <v>7</v>
      </c>
      <c r="Q324" s="1">
        <v>7</v>
      </c>
      <c r="R324" s="1">
        <v>0</v>
      </c>
    </row>
    <row r="325" spans="6:18" x14ac:dyDescent="0.8">
      <c r="F325" s="1" t="s">
        <v>19</v>
      </c>
      <c r="G325" s="1" t="s">
        <v>25</v>
      </c>
      <c r="H325" s="1" t="s">
        <v>27</v>
      </c>
      <c r="I325" s="1">
        <v>1</v>
      </c>
      <c r="J325" s="1">
        <v>28</v>
      </c>
      <c r="K325" s="1" t="s">
        <v>26</v>
      </c>
      <c r="L325" s="1">
        <v>4</v>
      </c>
      <c r="M325" s="1" t="s">
        <v>30</v>
      </c>
      <c r="N325" s="1">
        <v>3464</v>
      </c>
      <c r="O325" s="1" t="str" cm="1">
        <f t="array" ref="O325">_xlfn.IFS(Attrition[[#This Row],[MonthlyIncome]] &lt; 3000, "Less than 3000", Attrition[[#This Row],[MonthlyIncome]] &lt; 5000,  "3k-5k", Attrition[[#This Row],[MonthlyIncome]] &lt; 8000, "5k-8k", Attrition[[#This Row],[MonthlyIncome]] &gt; 8000, "More than 8k")</f>
        <v>3k-5k</v>
      </c>
      <c r="P325" s="1">
        <v>3</v>
      </c>
      <c r="Q325" s="1">
        <v>2</v>
      </c>
      <c r="R325" s="1">
        <v>2</v>
      </c>
    </row>
    <row r="326" spans="6:18" x14ac:dyDescent="0.8">
      <c r="F326" s="1" t="s">
        <v>24</v>
      </c>
      <c r="G326" s="1" t="s">
        <v>25</v>
      </c>
      <c r="H326" s="1" t="s">
        <v>27</v>
      </c>
      <c r="I326" s="1">
        <v>2</v>
      </c>
      <c r="J326" s="1">
        <v>30</v>
      </c>
      <c r="K326" s="1" t="s">
        <v>22</v>
      </c>
      <c r="L326" s="1">
        <v>2</v>
      </c>
      <c r="M326" s="1" t="s">
        <v>30</v>
      </c>
      <c r="N326" s="1">
        <v>5775</v>
      </c>
      <c r="O326" s="1" t="str" cm="1">
        <f t="array" ref="O326">_xlfn.IFS(Attrition[[#This Row],[MonthlyIncome]] &lt; 3000, "Less than 3000", Attrition[[#This Row],[MonthlyIncome]] &lt; 5000,  "3k-5k", Attrition[[#This Row],[MonthlyIncome]] &lt; 8000, "5k-8k", Attrition[[#This Row],[MonthlyIncome]] &gt; 8000, "More than 8k")</f>
        <v>5k-8k</v>
      </c>
      <c r="P326" s="1">
        <v>10</v>
      </c>
      <c r="Q326" s="1">
        <v>8</v>
      </c>
      <c r="R326" s="1">
        <v>1</v>
      </c>
    </row>
    <row r="327" spans="6:18" x14ac:dyDescent="0.8">
      <c r="F327" s="1" t="s">
        <v>24</v>
      </c>
      <c r="G327" s="1" t="s">
        <v>25</v>
      </c>
      <c r="H327" s="1" t="s">
        <v>31</v>
      </c>
      <c r="I327" s="1">
        <v>3</v>
      </c>
      <c r="J327" s="1">
        <v>31</v>
      </c>
      <c r="K327" s="1" t="s">
        <v>22</v>
      </c>
      <c r="L327" s="1">
        <v>2</v>
      </c>
      <c r="M327" s="1" t="s">
        <v>21</v>
      </c>
      <c r="N327" s="1">
        <v>8943</v>
      </c>
      <c r="O327" s="1" t="str" cm="1">
        <f t="array" ref="O327">_xlfn.IFS(Attrition[[#This Row],[MonthlyIncome]] &lt; 3000, "Less than 3000", Attrition[[#This Row],[MonthlyIncome]] &lt; 5000,  "3k-5k", Attrition[[#This Row],[MonthlyIncome]] &lt; 8000, "5k-8k", Attrition[[#This Row],[MonthlyIncome]] &gt; 8000, "More than 8k")</f>
        <v>More than 8k</v>
      </c>
      <c r="P327" s="1">
        <v>10</v>
      </c>
      <c r="Q327" s="1">
        <v>9</v>
      </c>
      <c r="R327" s="1">
        <v>8</v>
      </c>
    </row>
    <row r="328" spans="6:18" x14ac:dyDescent="0.8">
      <c r="F328" s="1" t="s">
        <v>24</v>
      </c>
      <c r="G328" s="1" t="s">
        <v>25</v>
      </c>
      <c r="H328" s="1" t="s">
        <v>33</v>
      </c>
      <c r="I328" s="1">
        <v>5</v>
      </c>
      <c r="J328" s="1">
        <v>39</v>
      </c>
      <c r="K328" s="1" t="s">
        <v>26</v>
      </c>
      <c r="L328" s="1">
        <v>2</v>
      </c>
      <c r="M328" s="1" t="s">
        <v>30</v>
      </c>
      <c r="N328" s="1">
        <v>19272</v>
      </c>
      <c r="O328" s="1" t="str" cm="1">
        <f t="array" ref="O328">_xlfn.IFS(Attrition[[#This Row],[MonthlyIncome]] &lt; 3000, "Less than 3000", Attrition[[#This Row],[MonthlyIncome]] &lt; 5000,  "3k-5k", Attrition[[#This Row],[MonthlyIncome]] &lt; 8000, "5k-8k", Attrition[[#This Row],[MonthlyIncome]] &gt; 8000, "More than 8k")</f>
        <v>More than 8k</v>
      </c>
      <c r="P328" s="1">
        <v>21</v>
      </c>
      <c r="Q328" s="1">
        <v>9</v>
      </c>
      <c r="R328" s="1">
        <v>13</v>
      </c>
    </row>
    <row r="329" spans="6:18" x14ac:dyDescent="0.8">
      <c r="F329" s="1" t="s">
        <v>19</v>
      </c>
      <c r="G329" s="1" t="s">
        <v>20</v>
      </c>
      <c r="H329" s="1" t="s">
        <v>23</v>
      </c>
      <c r="I329" s="1">
        <v>2</v>
      </c>
      <c r="J329" s="1">
        <v>39</v>
      </c>
      <c r="K329" s="1" t="s">
        <v>22</v>
      </c>
      <c r="L329" s="1">
        <v>2</v>
      </c>
      <c r="M329" s="1" t="s">
        <v>30</v>
      </c>
      <c r="N329" s="1">
        <v>5238</v>
      </c>
      <c r="O329" s="1" t="str" cm="1">
        <f t="array" ref="O329">_xlfn.IFS(Attrition[[#This Row],[MonthlyIncome]] &lt; 3000, "Less than 3000", Attrition[[#This Row],[MonthlyIncome]] &lt; 5000,  "3k-5k", Attrition[[#This Row],[MonthlyIncome]] &lt; 8000, "5k-8k", Attrition[[#This Row],[MonthlyIncome]] &gt; 8000, "More than 8k")</f>
        <v>5k-8k</v>
      </c>
      <c r="P329" s="1">
        <v>1</v>
      </c>
      <c r="Q329" s="1">
        <v>0</v>
      </c>
      <c r="R329" s="1">
        <v>0</v>
      </c>
    </row>
    <row r="330" spans="6:18" x14ac:dyDescent="0.8">
      <c r="F330" s="1" t="s">
        <v>24</v>
      </c>
      <c r="G330" s="1" t="s">
        <v>20</v>
      </c>
      <c r="H330" s="1" t="s">
        <v>23</v>
      </c>
      <c r="I330" s="1">
        <v>2</v>
      </c>
      <c r="J330" s="1">
        <v>33</v>
      </c>
      <c r="K330" s="1" t="s">
        <v>26</v>
      </c>
      <c r="L330" s="1">
        <v>3</v>
      </c>
      <c r="M330" s="1" t="s">
        <v>36</v>
      </c>
      <c r="N330" s="1">
        <v>4682</v>
      </c>
      <c r="O330" s="1" t="str" cm="1">
        <f t="array" ref="O330">_xlfn.IFS(Attrition[[#This Row],[MonthlyIncome]] &lt; 3000, "Less than 3000", Attrition[[#This Row],[MonthlyIncome]] &lt; 5000,  "3k-5k", Attrition[[#This Row],[MonthlyIncome]] &lt; 8000, "5k-8k", Attrition[[#This Row],[MonthlyIncome]] &gt; 8000, "More than 8k")</f>
        <v>3k-5k</v>
      </c>
      <c r="P330" s="1">
        <v>7</v>
      </c>
      <c r="Q330" s="1">
        <v>7</v>
      </c>
      <c r="R330" s="1">
        <v>0</v>
      </c>
    </row>
    <row r="331" spans="6:18" x14ac:dyDescent="0.8">
      <c r="F331" s="1" t="s">
        <v>24</v>
      </c>
      <c r="G331" s="1" t="s">
        <v>25</v>
      </c>
      <c r="H331" s="1" t="s">
        <v>35</v>
      </c>
      <c r="I331" s="1">
        <v>5</v>
      </c>
      <c r="J331" s="1">
        <v>47</v>
      </c>
      <c r="K331" s="1" t="s">
        <v>26</v>
      </c>
      <c r="L331" s="1">
        <v>5</v>
      </c>
      <c r="M331" s="1" t="s">
        <v>21</v>
      </c>
      <c r="N331" s="1">
        <v>18300</v>
      </c>
      <c r="O331" s="1" t="str" cm="1">
        <f t="array" ref="O331">_xlfn.IFS(Attrition[[#This Row],[MonthlyIncome]] &lt; 3000, "Less than 3000", Attrition[[#This Row],[MonthlyIncome]] &lt; 5000,  "3k-5k", Attrition[[#This Row],[MonthlyIncome]] &lt; 8000, "5k-8k", Attrition[[#This Row],[MonthlyIncome]] &gt; 8000, "More than 8k")</f>
        <v>More than 8k</v>
      </c>
      <c r="P331" s="1">
        <v>3</v>
      </c>
      <c r="Q331" s="1">
        <v>2</v>
      </c>
      <c r="R331" s="1">
        <v>1</v>
      </c>
    </row>
    <row r="332" spans="6:18" x14ac:dyDescent="0.8">
      <c r="F332" s="1" t="s">
        <v>24</v>
      </c>
      <c r="G332" s="1" t="s">
        <v>25</v>
      </c>
      <c r="H332" s="1" t="s">
        <v>29</v>
      </c>
      <c r="I332" s="1">
        <v>2</v>
      </c>
      <c r="J332" s="1">
        <v>43</v>
      </c>
      <c r="K332" s="1" t="s">
        <v>22</v>
      </c>
      <c r="L332" s="1">
        <v>4</v>
      </c>
      <c r="M332" s="1" t="s">
        <v>21</v>
      </c>
      <c r="N332" s="1">
        <v>5257</v>
      </c>
      <c r="O332" s="1" t="str" cm="1">
        <f t="array" ref="O332">_xlfn.IFS(Attrition[[#This Row],[MonthlyIncome]] &lt; 3000, "Less than 3000", Attrition[[#This Row],[MonthlyIncome]] &lt; 5000,  "3k-5k", Attrition[[#This Row],[MonthlyIncome]] &lt; 8000, "5k-8k", Attrition[[#This Row],[MonthlyIncome]] &gt; 8000, "More than 8k")</f>
        <v>5k-8k</v>
      </c>
      <c r="P332" s="1">
        <v>9</v>
      </c>
      <c r="Q332" s="1">
        <v>7</v>
      </c>
      <c r="R332" s="1">
        <v>0</v>
      </c>
    </row>
    <row r="333" spans="6:18" x14ac:dyDescent="0.8">
      <c r="F333" s="1" t="s">
        <v>24</v>
      </c>
      <c r="G333" s="1" t="s">
        <v>20</v>
      </c>
      <c r="H333" s="1" t="s">
        <v>23</v>
      </c>
      <c r="I333" s="1">
        <v>2</v>
      </c>
      <c r="J333" s="1">
        <v>27</v>
      </c>
      <c r="K333" s="1" t="s">
        <v>26</v>
      </c>
      <c r="L333" s="1">
        <v>1</v>
      </c>
      <c r="M333" s="1" t="s">
        <v>36</v>
      </c>
      <c r="N333" s="1">
        <v>6349</v>
      </c>
      <c r="O333" s="1" t="str" cm="1">
        <f t="array" ref="O333">_xlfn.IFS(Attrition[[#This Row],[MonthlyIncome]] &lt; 3000, "Less than 3000", Attrition[[#This Row],[MonthlyIncome]] &lt; 5000,  "3k-5k", Attrition[[#This Row],[MonthlyIncome]] &lt; 8000, "5k-8k", Attrition[[#This Row],[MonthlyIncome]] &gt; 8000, "More than 8k")</f>
        <v>5k-8k</v>
      </c>
      <c r="P333" s="1">
        <v>5</v>
      </c>
      <c r="Q333" s="1">
        <v>4</v>
      </c>
      <c r="R333" s="1">
        <v>1</v>
      </c>
    </row>
    <row r="334" spans="6:18" x14ac:dyDescent="0.8">
      <c r="F334" s="1" t="s">
        <v>24</v>
      </c>
      <c r="G334" s="1" t="s">
        <v>25</v>
      </c>
      <c r="H334" s="1" t="s">
        <v>27</v>
      </c>
      <c r="I334" s="1">
        <v>2</v>
      </c>
      <c r="J334" s="1">
        <v>54</v>
      </c>
      <c r="K334" s="1" t="s">
        <v>22</v>
      </c>
      <c r="L334" s="1">
        <v>4</v>
      </c>
      <c r="M334" s="1" t="s">
        <v>21</v>
      </c>
      <c r="N334" s="1">
        <v>4869</v>
      </c>
      <c r="O334" s="1" t="str" cm="1">
        <f t="array" ref="O334">_xlfn.IFS(Attrition[[#This Row],[MonthlyIncome]] &lt; 3000, "Less than 3000", Attrition[[#This Row],[MonthlyIncome]] &lt; 5000,  "3k-5k", Attrition[[#This Row],[MonthlyIncome]] &lt; 8000, "5k-8k", Attrition[[#This Row],[MonthlyIncome]] &gt; 8000, "More than 8k")</f>
        <v>3k-5k</v>
      </c>
      <c r="P334" s="1">
        <v>4</v>
      </c>
      <c r="Q334" s="1">
        <v>3</v>
      </c>
      <c r="R334" s="1">
        <v>0</v>
      </c>
    </row>
    <row r="335" spans="6:18" x14ac:dyDescent="0.8">
      <c r="F335" s="1" t="s">
        <v>24</v>
      </c>
      <c r="G335" s="1" t="s">
        <v>25</v>
      </c>
      <c r="H335" s="1" t="s">
        <v>32</v>
      </c>
      <c r="I335" s="1">
        <v>3</v>
      </c>
      <c r="J335" s="1">
        <v>43</v>
      </c>
      <c r="K335" s="1" t="s">
        <v>22</v>
      </c>
      <c r="L335" s="1">
        <v>3</v>
      </c>
      <c r="M335" s="1" t="s">
        <v>21</v>
      </c>
      <c r="N335" s="1">
        <v>9985</v>
      </c>
      <c r="O335" s="1" t="str" cm="1">
        <f t="array" ref="O335">_xlfn.IFS(Attrition[[#This Row],[MonthlyIncome]] &lt; 3000, "Less than 3000", Attrition[[#This Row],[MonthlyIncome]] &lt; 5000,  "3k-5k", Attrition[[#This Row],[MonthlyIncome]] &lt; 8000, "5k-8k", Attrition[[#This Row],[MonthlyIncome]] &gt; 8000, "More than 8k")</f>
        <v>More than 8k</v>
      </c>
      <c r="P335" s="1">
        <v>1</v>
      </c>
      <c r="Q335" s="1">
        <v>0</v>
      </c>
      <c r="R335" s="1">
        <v>0</v>
      </c>
    </row>
    <row r="336" spans="6:18" x14ac:dyDescent="0.8">
      <c r="F336" s="1" t="s">
        <v>24</v>
      </c>
      <c r="G336" s="1" t="s">
        <v>25</v>
      </c>
      <c r="H336" s="1" t="s">
        <v>27</v>
      </c>
      <c r="I336" s="1">
        <v>2</v>
      </c>
      <c r="J336" s="1">
        <v>45</v>
      </c>
      <c r="K336" s="1" t="s">
        <v>26</v>
      </c>
      <c r="L336" s="1">
        <v>4</v>
      </c>
      <c r="M336" s="1" t="s">
        <v>28</v>
      </c>
      <c r="N336" s="1">
        <v>3697</v>
      </c>
      <c r="O336" s="1" t="str" cm="1">
        <f t="array" ref="O336">_xlfn.IFS(Attrition[[#This Row],[MonthlyIncome]] &lt; 3000, "Less than 3000", Attrition[[#This Row],[MonthlyIncome]] &lt; 5000,  "3k-5k", Attrition[[#This Row],[MonthlyIncome]] &lt; 8000, "5k-8k", Attrition[[#This Row],[MonthlyIncome]] &gt; 8000, "More than 8k")</f>
        <v>3k-5k</v>
      </c>
      <c r="P336" s="1">
        <v>10</v>
      </c>
      <c r="Q336" s="1">
        <v>9</v>
      </c>
      <c r="R336" s="1">
        <v>9</v>
      </c>
    </row>
    <row r="337" spans="6:18" x14ac:dyDescent="0.8">
      <c r="F337" s="1" t="s">
        <v>24</v>
      </c>
      <c r="G337" s="1" t="s">
        <v>20</v>
      </c>
      <c r="H337" s="1" t="s">
        <v>23</v>
      </c>
      <c r="I337" s="1">
        <v>2</v>
      </c>
      <c r="J337" s="1">
        <v>40</v>
      </c>
      <c r="K337" s="1" t="s">
        <v>26</v>
      </c>
      <c r="L337" s="1">
        <v>2</v>
      </c>
      <c r="M337" s="1" t="s">
        <v>30</v>
      </c>
      <c r="N337" s="1">
        <v>7457</v>
      </c>
      <c r="O337" s="1" t="str" cm="1">
        <f t="array" ref="O337">_xlfn.IFS(Attrition[[#This Row],[MonthlyIncome]] &lt; 3000, "Less than 3000", Attrition[[#This Row],[MonthlyIncome]] &lt; 5000,  "3k-5k", Attrition[[#This Row],[MonthlyIncome]] &lt; 8000, "5k-8k", Attrition[[#This Row],[MonthlyIncome]] &gt; 8000, "More than 8k")</f>
        <v>5k-8k</v>
      </c>
      <c r="P337" s="1">
        <v>4</v>
      </c>
      <c r="Q337" s="1">
        <v>3</v>
      </c>
      <c r="R337" s="1">
        <v>0</v>
      </c>
    </row>
    <row r="338" spans="6:18" x14ac:dyDescent="0.8">
      <c r="F338" s="1" t="s">
        <v>19</v>
      </c>
      <c r="G338" s="1" t="s">
        <v>25</v>
      </c>
      <c r="H338" s="1" t="s">
        <v>29</v>
      </c>
      <c r="I338" s="1">
        <v>1</v>
      </c>
      <c r="J338" s="1">
        <v>29</v>
      </c>
      <c r="K338" s="1" t="s">
        <v>26</v>
      </c>
      <c r="L338" s="1">
        <v>4</v>
      </c>
      <c r="M338" s="1" t="s">
        <v>28</v>
      </c>
      <c r="N338" s="1">
        <v>2119</v>
      </c>
      <c r="O338" s="1" t="str" cm="1">
        <f t="array" ref="O338">_xlfn.IFS(Attrition[[#This Row],[MonthlyIncome]] &lt; 3000, "Less than 3000", Attrition[[#This Row],[MonthlyIncome]] &lt; 5000,  "3k-5k", Attrition[[#This Row],[MonthlyIncome]] &lt; 8000, "5k-8k", Attrition[[#This Row],[MonthlyIncome]] &gt; 8000, "More than 8k")</f>
        <v>Less than 3000</v>
      </c>
      <c r="P338" s="1">
        <v>7</v>
      </c>
      <c r="Q338" s="1">
        <v>7</v>
      </c>
      <c r="R338" s="1">
        <v>0</v>
      </c>
    </row>
    <row r="339" spans="6:18" x14ac:dyDescent="0.8">
      <c r="F339" s="1" t="s">
        <v>24</v>
      </c>
      <c r="G339" s="1" t="s">
        <v>25</v>
      </c>
      <c r="H339" s="1" t="s">
        <v>29</v>
      </c>
      <c r="I339" s="1">
        <v>1</v>
      </c>
      <c r="J339" s="1">
        <v>29</v>
      </c>
      <c r="K339" s="1" t="s">
        <v>26</v>
      </c>
      <c r="L339" s="1">
        <v>5</v>
      </c>
      <c r="M339" s="1" t="s">
        <v>28</v>
      </c>
      <c r="N339" s="1">
        <v>3983</v>
      </c>
      <c r="O339" s="1" t="str" cm="1">
        <f t="array" ref="O339">_xlfn.IFS(Attrition[[#This Row],[MonthlyIncome]] &lt; 3000, "Less than 3000", Attrition[[#This Row],[MonthlyIncome]] &lt; 5000,  "3k-5k", Attrition[[#This Row],[MonthlyIncome]] &lt; 8000, "5k-8k", Attrition[[#This Row],[MonthlyIncome]] &gt; 8000, "More than 8k")</f>
        <v>3k-5k</v>
      </c>
      <c r="P339" s="1">
        <v>3</v>
      </c>
      <c r="Q339" s="1">
        <v>2</v>
      </c>
      <c r="R339" s="1">
        <v>2</v>
      </c>
    </row>
    <row r="340" spans="6:18" x14ac:dyDescent="0.8">
      <c r="F340" s="1" t="s">
        <v>24</v>
      </c>
      <c r="G340" s="1" t="s">
        <v>20</v>
      </c>
      <c r="H340" s="1" t="s">
        <v>23</v>
      </c>
      <c r="I340" s="1">
        <v>2</v>
      </c>
      <c r="J340" s="1">
        <v>30</v>
      </c>
      <c r="K340" s="1" t="s">
        <v>22</v>
      </c>
      <c r="L340" s="1">
        <v>3</v>
      </c>
      <c r="M340" s="1" t="s">
        <v>36</v>
      </c>
      <c r="N340" s="1">
        <v>6118</v>
      </c>
      <c r="O340" s="1" t="str" cm="1">
        <f t="array" ref="O340">_xlfn.IFS(Attrition[[#This Row],[MonthlyIncome]] &lt; 3000, "Less than 3000", Attrition[[#This Row],[MonthlyIncome]] &lt; 5000,  "3k-5k", Attrition[[#This Row],[MonthlyIncome]] &lt; 8000, "5k-8k", Attrition[[#This Row],[MonthlyIncome]] &gt; 8000, "More than 8k")</f>
        <v>5k-8k</v>
      </c>
      <c r="P340" s="1">
        <v>10</v>
      </c>
      <c r="Q340" s="1">
        <v>9</v>
      </c>
      <c r="R340" s="1">
        <v>1</v>
      </c>
    </row>
    <row r="341" spans="6:18" x14ac:dyDescent="0.8">
      <c r="F341" s="1" t="s">
        <v>24</v>
      </c>
      <c r="G341" s="1" t="s">
        <v>20</v>
      </c>
      <c r="H341" s="1" t="s">
        <v>23</v>
      </c>
      <c r="I341" s="1">
        <v>2</v>
      </c>
      <c r="J341" s="1">
        <v>27</v>
      </c>
      <c r="K341" s="1" t="s">
        <v>22</v>
      </c>
      <c r="L341" s="1">
        <v>4</v>
      </c>
      <c r="M341" s="1" t="s">
        <v>36</v>
      </c>
      <c r="N341" s="1">
        <v>6214</v>
      </c>
      <c r="O341" s="1" t="str" cm="1">
        <f t="array" ref="O341">_xlfn.IFS(Attrition[[#This Row],[MonthlyIncome]] &lt; 3000, "Less than 3000", Attrition[[#This Row],[MonthlyIncome]] &lt; 5000,  "3k-5k", Attrition[[#This Row],[MonthlyIncome]] &lt; 8000, "5k-8k", Attrition[[#This Row],[MonthlyIncome]] &gt; 8000, "More than 8k")</f>
        <v>5k-8k</v>
      </c>
      <c r="P341" s="1">
        <v>8</v>
      </c>
      <c r="Q341" s="1">
        <v>7</v>
      </c>
      <c r="R341" s="1">
        <v>0</v>
      </c>
    </row>
    <row r="342" spans="6:18" x14ac:dyDescent="0.8">
      <c r="F342" s="1" t="s">
        <v>24</v>
      </c>
      <c r="G342" s="1" t="s">
        <v>25</v>
      </c>
      <c r="H342" s="1" t="s">
        <v>31</v>
      </c>
      <c r="I342" s="1">
        <v>2</v>
      </c>
      <c r="J342" s="1">
        <v>37</v>
      </c>
      <c r="K342" s="1" t="s">
        <v>26</v>
      </c>
      <c r="L342" s="1">
        <v>2</v>
      </c>
      <c r="M342" s="1" t="s">
        <v>30</v>
      </c>
      <c r="N342" s="1">
        <v>6347</v>
      </c>
      <c r="O342" s="1" t="str" cm="1">
        <f t="array" ref="O342">_xlfn.IFS(Attrition[[#This Row],[MonthlyIncome]] &lt; 3000, "Less than 3000", Attrition[[#This Row],[MonthlyIncome]] &lt; 5000,  "3k-5k", Attrition[[#This Row],[MonthlyIncome]] &lt; 8000, "5k-8k", Attrition[[#This Row],[MonthlyIncome]] &gt; 8000, "More than 8k")</f>
        <v>5k-8k</v>
      </c>
      <c r="P342" s="1">
        <v>6</v>
      </c>
      <c r="Q342" s="1">
        <v>2</v>
      </c>
      <c r="R342" s="1">
        <v>0</v>
      </c>
    </row>
    <row r="343" spans="6:18" x14ac:dyDescent="0.8">
      <c r="F343" s="1" t="s">
        <v>24</v>
      </c>
      <c r="G343" s="1" t="s">
        <v>25</v>
      </c>
      <c r="H343" s="1" t="s">
        <v>35</v>
      </c>
      <c r="I343" s="1">
        <v>3</v>
      </c>
      <c r="J343" s="1">
        <v>38</v>
      </c>
      <c r="K343" s="1" t="s">
        <v>26</v>
      </c>
      <c r="L343" s="1">
        <v>2</v>
      </c>
      <c r="M343" s="1" t="s">
        <v>21</v>
      </c>
      <c r="N343" s="1">
        <v>11510</v>
      </c>
      <c r="O343" s="1" t="str" cm="1">
        <f t="array" ref="O343">_xlfn.IFS(Attrition[[#This Row],[MonthlyIncome]] &lt; 3000, "Less than 3000", Attrition[[#This Row],[MonthlyIncome]] &lt; 5000,  "3k-5k", Attrition[[#This Row],[MonthlyIncome]] &lt; 8000, "5k-8k", Attrition[[#This Row],[MonthlyIncome]] &gt; 8000, "More than 8k")</f>
        <v>More than 8k</v>
      </c>
      <c r="P343" s="1">
        <v>11</v>
      </c>
      <c r="Q343" s="1">
        <v>10</v>
      </c>
      <c r="R343" s="1">
        <v>2</v>
      </c>
    </row>
    <row r="344" spans="6:18" x14ac:dyDescent="0.8">
      <c r="F344" s="1" t="s">
        <v>24</v>
      </c>
      <c r="G344" s="1" t="s">
        <v>25</v>
      </c>
      <c r="H344" s="1" t="s">
        <v>31</v>
      </c>
      <c r="I344" s="1">
        <v>3</v>
      </c>
      <c r="J344" s="1">
        <v>31</v>
      </c>
      <c r="K344" s="1" t="s">
        <v>22</v>
      </c>
      <c r="L344" s="1">
        <v>4</v>
      </c>
      <c r="M344" s="1" t="s">
        <v>30</v>
      </c>
      <c r="N344" s="1">
        <v>7143</v>
      </c>
      <c r="O344" s="1" t="str" cm="1">
        <f t="array" ref="O344">_xlfn.IFS(Attrition[[#This Row],[MonthlyIncome]] &lt; 3000, "Less than 3000", Attrition[[#This Row],[MonthlyIncome]] &lt; 5000,  "3k-5k", Attrition[[#This Row],[MonthlyIncome]] &lt; 8000, "5k-8k", Attrition[[#This Row],[MonthlyIncome]] &gt; 8000, "More than 8k")</f>
        <v>5k-8k</v>
      </c>
      <c r="P344" s="1">
        <v>11</v>
      </c>
      <c r="Q344" s="1">
        <v>9</v>
      </c>
      <c r="R344" s="1">
        <v>4</v>
      </c>
    </row>
    <row r="345" spans="6:18" x14ac:dyDescent="0.8">
      <c r="F345" s="1" t="s">
        <v>24</v>
      </c>
      <c r="G345" s="1" t="s">
        <v>20</v>
      </c>
      <c r="H345" s="1" t="s">
        <v>23</v>
      </c>
      <c r="I345" s="1">
        <v>2</v>
      </c>
      <c r="J345" s="1">
        <v>29</v>
      </c>
      <c r="K345" s="1" t="s">
        <v>22</v>
      </c>
      <c r="L345" s="1">
        <v>1</v>
      </c>
      <c r="M345" s="1" t="s">
        <v>36</v>
      </c>
      <c r="N345" s="1">
        <v>8268</v>
      </c>
      <c r="O345" s="1" t="str" cm="1">
        <f t="array" ref="O345">_xlfn.IFS(Attrition[[#This Row],[MonthlyIncome]] &lt; 3000, "Less than 3000", Attrition[[#This Row],[MonthlyIncome]] &lt; 5000,  "3k-5k", Attrition[[#This Row],[MonthlyIncome]] &lt; 8000, "5k-8k", Attrition[[#This Row],[MonthlyIncome]] &gt; 8000, "More than 8k")</f>
        <v>More than 8k</v>
      </c>
      <c r="P345" s="1">
        <v>7</v>
      </c>
      <c r="Q345" s="1">
        <v>7</v>
      </c>
      <c r="R345" s="1">
        <v>1</v>
      </c>
    </row>
    <row r="346" spans="6:18" x14ac:dyDescent="0.8">
      <c r="F346" s="1" t="s">
        <v>24</v>
      </c>
      <c r="G346" s="1" t="s">
        <v>25</v>
      </c>
      <c r="H346" s="1" t="s">
        <v>31</v>
      </c>
      <c r="I346" s="1">
        <v>3</v>
      </c>
      <c r="J346" s="1">
        <v>35</v>
      </c>
      <c r="K346" s="1" t="s">
        <v>26</v>
      </c>
      <c r="L346" s="1">
        <v>4</v>
      </c>
      <c r="M346" s="1" t="s">
        <v>37</v>
      </c>
      <c r="N346" s="1">
        <v>8095</v>
      </c>
      <c r="O346" s="1" t="str" cm="1">
        <f t="array" ref="O346">_xlfn.IFS(Attrition[[#This Row],[MonthlyIncome]] &lt; 3000, "Less than 3000", Attrition[[#This Row],[MonthlyIncome]] &lt; 5000,  "3k-5k", Attrition[[#This Row],[MonthlyIncome]] &lt; 8000, "5k-8k", Attrition[[#This Row],[MonthlyIncome]] &gt; 8000, "More than 8k")</f>
        <v>More than 8k</v>
      </c>
      <c r="P346" s="1">
        <v>16</v>
      </c>
      <c r="Q346" s="1">
        <v>6</v>
      </c>
      <c r="R346" s="1">
        <v>0</v>
      </c>
    </row>
    <row r="347" spans="6:18" x14ac:dyDescent="0.8">
      <c r="F347" s="1" t="s">
        <v>24</v>
      </c>
      <c r="G347" s="1" t="s">
        <v>25</v>
      </c>
      <c r="H347" s="1" t="s">
        <v>27</v>
      </c>
      <c r="I347" s="1">
        <v>1</v>
      </c>
      <c r="J347" s="1">
        <v>23</v>
      </c>
      <c r="K347" s="1" t="s">
        <v>26</v>
      </c>
      <c r="L347" s="1">
        <v>1</v>
      </c>
      <c r="M347" s="1" t="s">
        <v>21</v>
      </c>
      <c r="N347" s="1">
        <v>2904</v>
      </c>
      <c r="O347" s="1" t="str" cm="1">
        <f t="array" ref="O347">_xlfn.IFS(Attrition[[#This Row],[MonthlyIncome]] &lt; 3000, "Less than 3000", Attrition[[#This Row],[MonthlyIncome]] &lt; 5000,  "3k-5k", Attrition[[#This Row],[MonthlyIncome]] &lt; 8000, "5k-8k", Attrition[[#This Row],[MonthlyIncome]] &gt; 8000, "More than 8k")</f>
        <v>Less than 3000</v>
      </c>
      <c r="P347" s="1">
        <v>4</v>
      </c>
      <c r="Q347" s="1">
        <v>2</v>
      </c>
      <c r="R347" s="1">
        <v>0</v>
      </c>
    </row>
    <row r="348" spans="6:18" x14ac:dyDescent="0.8">
      <c r="F348" s="1" t="s">
        <v>24</v>
      </c>
      <c r="G348" s="1" t="s">
        <v>25</v>
      </c>
      <c r="H348" s="1" t="s">
        <v>31</v>
      </c>
      <c r="I348" s="1">
        <v>2</v>
      </c>
      <c r="J348" s="1">
        <v>41</v>
      </c>
      <c r="K348" s="1" t="s">
        <v>26</v>
      </c>
      <c r="L348" s="1">
        <v>3</v>
      </c>
      <c r="M348" s="1" t="s">
        <v>30</v>
      </c>
      <c r="N348" s="1">
        <v>6032</v>
      </c>
      <c r="O348" s="1" t="str" cm="1">
        <f t="array" ref="O348">_xlfn.IFS(Attrition[[#This Row],[MonthlyIncome]] &lt; 3000, "Less than 3000", Attrition[[#This Row],[MonthlyIncome]] &lt; 5000,  "3k-5k", Attrition[[#This Row],[MonthlyIncome]] &lt; 8000, "5k-8k", Attrition[[#This Row],[MonthlyIncome]] &gt; 8000, "More than 8k")</f>
        <v>5k-8k</v>
      </c>
      <c r="P348" s="1">
        <v>5</v>
      </c>
      <c r="Q348" s="1">
        <v>4</v>
      </c>
      <c r="R348" s="1">
        <v>1</v>
      </c>
    </row>
    <row r="349" spans="6:18" x14ac:dyDescent="0.8">
      <c r="F349" s="1" t="s">
        <v>24</v>
      </c>
      <c r="G349" s="1" t="s">
        <v>20</v>
      </c>
      <c r="H349" s="1" t="s">
        <v>34</v>
      </c>
      <c r="I349" s="1">
        <v>2</v>
      </c>
      <c r="J349" s="1">
        <v>47</v>
      </c>
      <c r="K349" s="1" t="s">
        <v>26</v>
      </c>
      <c r="L349" s="1">
        <v>1</v>
      </c>
      <c r="M349" s="1" t="s">
        <v>30</v>
      </c>
      <c r="N349" s="1">
        <v>2976</v>
      </c>
      <c r="O349" s="1" t="str" cm="1">
        <f t="array" ref="O349">_xlfn.IFS(Attrition[[#This Row],[MonthlyIncome]] &lt; 3000, "Less than 3000", Attrition[[#This Row],[MonthlyIncome]] &lt; 5000,  "3k-5k", Attrition[[#This Row],[MonthlyIncome]] &lt; 8000, "5k-8k", Attrition[[#This Row],[MonthlyIncome]] &gt; 8000, "More than 8k")</f>
        <v>Less than 3000</v>
      </c>
      <c r="P349" s="1">
        <v>0</v>
      </c>
      <c r="Q349" s="1">
        <v>0</v>
      </c>
      <c r="R349" s="1">
        <v>0</v>
      </c>
    </row>
    <row r="350" spans="6:18" x14ac:dyDescent="0.8">
      <c r="F350" s="1" t="s">
        <v>24</v>
      </c>
      <c r="G350" s="1" t="s">
        <v>25</v>
      </c>
      <c r="H350" s="1" t="s">
        <v>35</v>
      </c>
      <c r="I350" s="1">
        <v>4</v>
      </c>
      <c r="J350" s="1">
        <v>42</v>
      </c>
      <c r="K350" s="1" t="s">
        <v>22</v>
      </c>
      <c r="L350" s="1">
        <v>5</v>
      </c>
      <c r="M350" s="1" t="s">
        <v>21</v>
      </c>
      <c r="N350" s="1">
        <v>15992</v>
      </c>
      <c r="O350" s="1" t="str" cm="1">
        <f t="array" ref="O350">_xlfn.IFS(Attrition[[#This Row],[MonthlyIncome]] &lt; 3000, "Less than 3000", Attrition[[#This Row],[MonthlyIncome]] &lt; 5000,  "3k-5k", Attrition[[#This Row],[MonthlyIncome]] &lt; 8000, "5k-8k", Attrition[[#This Row],[MonthlyIncome]] &gt; 8000, "More than 8k")</f>
        <v>More than 8k</v>
      </c>
      <c r="P350" s="1">
        <v>1</v>
      </c>
      <c r="Q350" s="1">
        <v>0</v>
      </c>
      <c r="R350" s="1">
        <v>0</v>
      </c>
    </row>
    <row r="351" spans="6:18" x14ac:dyDescent="0.8">
      <c r="F351" s="1" t="s">
        <v>24</v>
      </c>
      <c r="G351" s="1" t="s">
        <v>20</v>
      </c>
      <c r="H351" s="1" t="s">
        <v>23</v>
      </c>
      <c r="I351" s="1">
        <v>2</v>
      </c>
      <c r="J351" s="1">
        <v>29</v>
      </c>
      <c r="K351" s="1" t="s">
        <v>26</v>
      </c>
      <c r="L351" s="1">
        <v>3</v>
      </c>
      <c r="M351" s="1" t="s">
        <v>21</v>
      </c>
      <c r="N351" s="1">
        <v>4649</v>
      </c>
      <c r="O351" s="1" t="str" cm="1">
        <f t="array" ref="O351">_xlfn.IFS(Attrition[[#This Row],[MonthlyIncome]] &lt; 3000, "Less than 3000", Attrition[[#This Row],[MonthlyIncome]] &lt; 5000,  "3k-5k", Attrition[[#This Row],[MonthlyIncome]] &lt; 8000, "5k-8k", Attrition[[#This Row],[MonthlyIncome]] &gt; 8000, "More than 8k")</f>
        <v>3k-5k</v>
      </c>
      <c r="P351" s="1">
        <v>4</v>
      </c>
      <c r="Q351" s="1">
        <v>3</v>
      </c>
      <c r="R351" s="1">
        <v>0</v>
      </c>
    </row>
    <row r="352" spans="6:18" x14ac:dyDescent="0.8">
      <c r="F352" s="1" t="s">
        <v>24</v>
      </c>
      <c r="G352" s="1" t="s">
        <v>38</v>
      </c>
      <c r="H352" s="1" t="s">
        <v>38</v>
      </c>
      <c r="I352" s="1">
        <v>1</v>
      </c>
      <c r="J352" s="1">
        <v>42</v>
      </c>
      <c r="K352" s="1" t="s">
        <v>26</v>
      </c>
      <c r="L352" s="1">
        <v>1</v>
      </c>
      <c r="M352" s="1" t="s">
        <v>37</v>
      </c>
      <c r="N352" s="1">
        <v>2696</v>
      </c>
      <c r="O352" s="1" t="str" cm="1">
        <f t="array" ref="O352">_xlfn.IFS(Attrition[[#This Row],[MonthlyIncome]] &lt; 3000, "Less than 3000", Attrition[[#This Row],[MonthlyIncome]] &lt; 5000,  "3k-5k", Attrition[[#This Row],[MonthlyIncome]] &lt; 8000, "5k-8k", Attrition[[#This Row],[MonthlyIncome]] &gt; 8000, "More than 8k")</f>
        <v>Less than 3000</v>
      </c>
      <c r="P352" s="1">
        <v>3</v>
      </c>
      <c r="Q352" s="1">
        <v>2</v>
      </c>
      <c r="R352" s="1">
        <v>1</v>
      </c>
    </row>
    <row r="353" spans="6:18" x14ac:dyDescent="0.8">
      <c r="F353" s="1" t="s">
        <v>24</v>
      </c>
      <c r="G353" s="1" t="s">
        <v>25</v>
      </c>
      <c r="H353" s="1" t="s">
        <v>29</v>
      </c>
      <c r="I353" s="1">
        <v>1</v>
      </c>
      <c r="J353" s="1">
        <v>32</v>
      </c>
      <c r="K353" s="1" t="s">
        <v>22</v>
      </c>
      <c r="L353" s="1">
        <v>3</v>
      </c>
      <c r="M353" s="1" t="s">
        <v>30</v>
      </c>
      <c r="N353" s="1">
        <v>2370</v>
      </c>
      <c r="O353" s="1" t="str" cm="1">
        <f t="array" ref="O353">_xlfn.IFS(Attrition[[#This Row],[MonthlyIncome]] &lt; 3000, "Less than 3000", Attrition[[#This Row],[MonthlyIncome]] &lt; 5000,  "3k-5k", Attrition[[#This Row],[MonthlyIncome]] &lt; 8000, "5k-8k", Attrition[[#This Row],[MonthlyIncome]] &gt; 8000, "More than 8k")</f>
        <v>Less than 3000</v>
      </c>
      <c r="P353" s="1">
        <v>8</v>
      </c>
      <c r="Q353" s="1">
        <v>0</v>
      </c>
      <c r="R353" s="1">
        <v>0</v>
      </c>
    </row>
    <row r="354" spans="6:18" x14ac:dyDescent="0.8">
      <c r="F354" s="1" t="s">
        <v>24</v>
      </c>
      <c r="G354" s="1" t="s">
        <v>20</v>
      </c>
      <c r="H354" s="1" t="s">
        <v>33</v>
      </c>
      <c r="I354" s="1">
        <v>3</v>
      </c>
      <c r="J354" s="1">
        <v>48</v>
      </c>
      <c r="K354" s="1" t="s">
        <v>22</v>
      </c>
      <c r="L354" s="1">
        <v>1</v>
      </c>
      <c r="M354" s="1" t="s">
        <v>30</v>
      </c>
      <c r="N354" s="1">
        <v>12504</v>
      </c>
      <c r="O354" s="1" t="str" cm="1">
        <f t="array" ref="O354">_xlfn.IFS(Attrition[[#This Row],[MonthlyIncome]] &lt; 3000, "Less than 3000", Attrition[[#This Row],[MonthlyIncome]] &lt; 5000,  "3k-5k", Attrition[[#This Row],[MonthlyIncome]] &lt; 8000, "5k-8k", Attrition[[#This Row],[MonthlyIncome]] &gt; 8000, "More than 8k")</f>
        <v>More than 8k</v>
      </c>
      <c r="P354" s="1">
        <v>0</v>
      </c>
      <c r="Q354" s="1">
        <v>0</v>
      </c>
      <c r="R354" s="1">
        <v>0</v>
      </c>
    </row>
    <row r="355" spans="6:18" x14ac:dyDescent="0.8">
      <c r="F355" s="1" t="s">
        <v>24</v>
      </c>
      <c r="G355" s="1" t="s">
        <v>25</v>
      </c>
      <c r="H355" s="1" t="s">
        <v>27</v>
      </c>
      <c r="I355" s="1">
        <v>2</v>
      </c>
      <c r="J355" s="1">
        <v>37</v>
      </c>
      <c r="K355" s="1" t="s">
        <v>26</v>
      </c>
      <c r="L355" s="1">
        <v>3</v>
      </c>
      <c r="M355" s="1" t="s">
        <v>30</v>
      </c>
      <c r="N355" s="1">
        <v>5974</v>
      </c>
      <c r="O355" s="1" t="str" cm="1">
        <f t="array" ref="O355">_xlfn.IFS(Attrition[[#This Row],[MonthlyIncome]] &lt; 3000, "Less than 3000", Attrition[[#This Row],[MonthlyIncome]] &lt; 5000,  "3k-5k", Attrition[[#This Row],[MonthlyIncome]] &lt; 8000, "5k-8k", Attrition[[#This Row],[MonthlyIncome]] &gt; 8000, "More than 8k")</f>
        <v>5k-8k</v>
      </c>
      <c r="P355" s="1">
        <v>7</v>
      </c>
      <c r="Q355" s="1">
        <v>7</v>
      </c>
      <c r="R355" s="1">
        <v>6</v>
      </c>
    </row>
    <row r="356" spans="6:18" x14ac:dyDescent="0.8">
      <c r="F356" s="1" t="s">
        <v>24</v>
      </c>
      <c r="G356" s="1" t="s">
        <v>20</v>
      </c>
      <c r="H356" s="1" t="s">
        <v>23</v>
      </c>
      <c r="I356" s="1">
        <v>2</v>
      </c>
      <c r="J356" s="1">
        <v>30</v>
      </c>
      <c r="K356" s="1" t="s">
        <v>22</v>
      </c>
      <c r="L356" s="1">
        <v>2</v>
      </c>
      <c r="M356" s="1" t="s">
        <v>37</v>
      </c>
      <c r="N356" s="1">
        <v>4736</v>
      </c>
      <c r="O356" s="1" t="str" cm="1">
        <f t="array" ref="O356">_xlfn.IFS(Attrition[[#This Row],[MonthlyIncome]] &lt; 3000, "Less than 3000", Attrition[[#This Row],[MonthlyIncome]] &lt; 5000,  "3k-5k", Attrition[[#This Row],[MonthlyIncome]] &lt; 8000, "5k-8k", Attrition[[#This Row],[MonthlyIncome]] &gt; 8000, "More than 8k")</f>
        <v>3k-5k</v>
      </c>
      <c r="P356" s="1">
        <v>2</v>
      </c>
      <c r="Q356" s="1">
        <v>2</v>
      </c>
      <c r="R356" s="1">
        <v>2</v>
      </c>
    </row>
    <row r="357" spans="6:18" x14ac:dyDescent="0.8">
      <c r="F357" s="1" t="s">
        <v>24</v>
      </c>
      <c r="G357" s="1" t="s">
        <v>20</v>
      </c>
      <c r="H357" s="1" t="s">
        <v>23</v>
      </c>
      <c r="I357" s="1">
        <v>2</v>
      </c>
      <c r="J357" s="1">
        <v>26</v>
      </c>
      <c r="K357" s="1" t="s">
        <v>26</v>
      </c>
      <c r="L357" s="1">
        <v>3</v>
      </c>
      <c r="M357" s="1" t="s">
        <v>21</v>
      </c>
      <c r="N357" s="1">
        <v>5296</v>
      </c>
      <c r="O357" s="1" t="str" cm="1">
        <f t="array" ref="O357">_xlfn.IFS(Attrition[[#This Row],[MonthlyIncome]] &lt; 3000, "Less than 3000", Attrition[[#This Row],[MonthlyIncome]] &lt; 5000,  "3k-5k", Attrition[[#This Row],[MonthlyIncome]] &lt; 8000, "5k-8k", Attrition[[#This Row],[MonthlyIncome]] &gt; 8000, "More than 8k")</f>
        <v>5k-8k</v>
      </c>
      <c r="P357" s="1">
        <v>8</v>
      </c>
      <c r="Q357" s="1">
        <v>7</v>
      </c>
      <c r="R357" s="1">
        <v>7</v>
      </c>
    </row>
    <row r="358" spans="6:18" x14ac:dyDescent="0.8">
      <c r="F358" s="1" t="s">
        <v>24</v>
      </c>
      <c r="G358" s="1" t="s">
        <v>25</v>
      </c>
      <c r="H358" s="1" t="s">
        <v>32</v>
      </c>
      <c r="I358" s="1">
        <v>2</v>
      </c>
      <c r="J358" s="1">
        <v>42</v>
      </c>
      <c r="K358" s="1" t="s">
        <v>26</v>
      </c>
      <c r="L358" s="1">
        <v>4</v>
      </c>
      <c r="M358" s="1" t="s">
        <v>28</v>
      </c>
      <c r="N358" s="1">
        <v>6781</v>
      </c>
      <c r="O358" s="1" t="str" cm="1">
        <f t="array" ref="O358">_xlfn.IFS(Attrition[[#This Row],[MonthlyIncome]] &lt; 3000, "Less than 3000", Attrition[[#This Row],[MonthlyIncome]] &lt; 5000,  "3k-5k", Attrition[[#This Row],[MonthlyIncome]] &lt; 8000, "5k-8k", Attrition[[#This Row],[MonthlyIncome]] &gt; 8000, "More than 8k")</f>
        <v>5k-8k</v>
      </c>
      <c r="P358" s="1">
        <v>1</v>
      </c>
      <c r="Q358" s="1">
        <v>0</v>
      </c>
      <c r="R358" s="1">
        <v>0</v>
      </c>
    </row>
    <row r="359" spans="6:18" x14ac:dyDescent="0.8">
      <c r="F359" s="1" t="s">
        <v>19</v>
      </c>
      <c r="G359" s="1" t="s">
        <v>20</v>
      </c>
      <c r="H359" s="1" t="s">
        <v>34</v>
      </c>
      <c r="I359" s="1">
        <v>1</v>
      </c>
      <c r="J359" s="1">
        <v>21</v>
      </c>
      <c r="K359" s="1" t="s">
        <v>22</v>
      </c>
      <c r="L359" s="1">
        <v>1</v>
      </c>
      <c r="M359" s="1" t="s">
        <v>37</v>
      </c>
      <c r="N359" s="1">
        <v>2174</v>
      </c>
      <c r="O359" s="1" t="str" cm="1">
        <f t="array" ref="O359">_xlfn.IFS(Attrition[[#This Row],[MonthlyIncome]] &lt; 3000, "Less than 3000", Attrition[[#This Row],[MonthlyIncome]] &lt; 5000,  "3k-5k", Attrition[[#This Row],[MonthlyIncome]] &lt; 8000, "5k-8k", Attrition[[#This Row],[MonthlyIncome]] &gt; 8000, "More than 8k")</f>
        <v>Less than 3000</v>
      </c>
      <c r="P359" s="1">
        <v>3</v>
      </c>
      <c r="Q359" s="1">
        <v>2</v>
      </c>
      <c r="R359" s="1">
        <v>1</v>
      </c>
    </row>
    <row r="360" spans="6:18" x14ac:dyDescent="0.8">
      <c r="F360" s="1" t="s">
        <v>24</v>
      </c>
      <c r="G360" s="1" t="s">
        <v>20</v>
      </c>
      <c r="H360" s="1" t="s">
        <v>23</v>
      </c>
      <c r="I360" s="1">
        <v>2</v>
      </c>
      <c r="J360" s="1">
        <v>36</v>
      </c>
      <c r="K360" s="1" t="s">
        <v>22</v>
      </c>
      <c r="L360" s="1">
        <v>5</v>
      </c>
      <c r="M360" s="1" t="s">
        <v>30</v>
      </c>
      <c r="N360" s="1">
        <v>6653</v>
      </c>
      <c r="O360" s="1" t="str" cm="1">
        <f t="array" ref="O360">_xlfn.IFS(Attrition[[#This Row],[MonthlyIncome]] &lt; 3000, "Less than 3000", Attrition[[#This Row],[MonthlyIncome]] &lt; 5000,  "3k-5k", Attrition[[#This Row],[MonthlyIncome]] &lt; 8000, "5k-8k", Attrition[[#This Row],[MonthlyIncome]] &gt; 8000, "More than 8k")</f>
        <v>5k-8k</v>
      </c>
      <c r="P360" s="1">
        <v>1</v>
      </c>
      <c r="Q360" s="1">
        <v>0</v>
      </c>
      <c r="R360" s="1">
        <v>0</v>
      </c>
    </row>
    <row r="361" spans="6:18" x14ac:dyDescent="0.8">
      <c r="F361" s="1" t="s">
        <v>24</v>
      </c>
      <c r="G361" s="1" t="s">
        <v>20</v>
      </c>
      <c r="H361" s="1" t="s">
        <v>23</v>
      </c>
      <c r="I361" s="1">
        <v>3</v>
      </c>
      <c r="J361" s="1">
        <v>36</v>
      </c>
      <c r="K361" s="1" t="s">
        <v>26</v>
      </c>
      <c r="L361" s="1">
        <v>4</v>
      </c>
      <c r="M361" s="1" t="s">
        <v>30</v>
      </c>
      <c r="N361" s="1">
        <v>9699</v>
      </c>
      <c r="O361" s="1" t="str" cm="1">
        <f t="array" ref="O361">_xlfn.IFS(Attrition[[#This Row],[MonthlyIncome]] &lt; 3000, "Less than 3000", Attrition[[#This Row],[MonthlyIncome]] &lt; 5000,  "3k-5k", Attrition[[#This Row],[MonthlyIncome]] &lt; 8000, "5k-8k", Attrition[[#This Row],[MonthlyIncome]] &gt; 8000, "More than 8k")</f>
        <v>More than 8k</v>
      </c>
      <c r="P361" s="1">
        <v>13</v>
      </c>
      <c r="Q361" s="1">
        <v>9</v>
      </c>
      <c r="R361" s="1">
        <v>1</v>
      </c>
    </row>
    <row r="362" spans="6:18" x14ac:dyDescent="0.8">
      <c r="F362" s="1" t="s">
        <v>24</v>
      </c>
      <c r="G362" s="1" t="s">
        <v>25</v>
      </c>
      <c r="H362" s="1" t="s">
        <v>32</v>
      </c>
      <c r="I362" s="1">
        <v>2</v>
      </c>
      <c r="J362" s="1">
        <v>57</v>
      </c>
      <c r="K362" s="1" t="s">
        <v>26</v>
      </c>
      <c r="L362" s="1">
        <v>4</v>
      </c>
      <c r="M362" s="1" t="s">
        <v>30</v>
      </c>
      <c r="N362" s="1">
        <v>6755</v>
      </c>
      <c r="O362" s="1" t="str" cm="1">
        <f t="array" ref="O362">_xlfn.IFS(Attrition[[#This Row],[MonthlyIncome]] &lt; 3000, "Less than 3000", Attrition[[#This Row],[MonthlyIncome]] &lt; 5000,  "3k-5k", Attrition[[#This Row],[MonthlyIncome]] &lt; 8000, "5k-8k", Attrition[[#This Row],[MonthlyIncome]] &gt; 8000, "More than 8k")</f>
        <v>5k-8k</v>
      </c>
      <c r="P362" s="1">
        <v>3</v>
      </c>
      <c r="Q362" s="1">
        <v>2</v>
      </c>
      <c r="R362" s="1">
        <v>1</v>
      </c>
    </row>
    <row r="363" spans="6:18" x14ac:dyDescent="0.8">
      <c r="F363" s="1" t="s">
        <v>24</v>
      </c>
      <c r="G363" s="1" t="s">
        <v>25</v>
      </c>
      <c r="H363" s="1" t="s">
        <v>29</v>
      </c>
      <c r="I363" s="1">
        <v>1</v>
      </c>
      <c r="J363" s="1">
        <v>40</v>
      </c>
      <c r="K363" s="1" t="s">
        <v>22</v>
      </c>
      <c r="L363" s="1">
        <v>4</v>
      </c>
      <c r="M363" s="1" t="s">
        <v>21</v>
      </c>
      <c r="N363" s="1">
        <v>2213</v>
      </c>
      <c r="O363" s="1" t="str" cm="1">
        <f t="array" ref="O363">_xlfn.IFS(Attrition[[#This Row],[MonthlyIncome]] &lt; 3000, "Less than 3000", Attrition[[#This Row],[MonthlyIncome]] &lt; 5000,  "3k-5k", Attrition[[#This Row],[MonthlyIncome]] &lt; 8000, "5k-8k", Attrition[[#This Row],[MonthlyIncome]] &gt; 8000, "More than 8k")</f>
        <v>Less than 3000</v>
      </c>
      <c r="P363" s="1">
        <v>7</v>
      </c>
      <c r="Q363" s="1">
        <v>7</v>
      </c>
      <c r="R363" s="1">
        <v>1</v>
      </c>
    </row>
    <row r="364" spans="6:18" x14ac:dyDescent="0.8">
      <c r="F364" s="1" t="s">
        <v>24</v>
      </c>
      <c r="G364" s="1" t="s">
        <v>20</v>
      </c>
      <c r="H364" s="1" t="s">
        <v>34</v>
      </c>
      <c r="I364" s="1">
        <v>1</v>
      </c>
      <c r="J364" s="1">
        <v>21</v>
      </c>
      <c r="K364" s="1" t="s">
        <v>26</v>
      </c>
      <c r="L364" s="1">
        <v>2</v>
      </c>
      <c r="M364" s="1" t="s">
        <v>30</v>
      </c>
      <c r="N364" s="1">
        <v>2610</v>
      </c>
      <c r="O364" s="1" t="str" cm="1">
        <f t="array" ref="O364">_xlfn.IFS(Attrition[[#This Row],[MonthlyIncome]] &lt; 3000, "Less than 3000", Attrition[[#This Row],[MonthlyIncome]] &lt; 5000,  "3k-5k", Attrition[[#This Row],[MonthlyIncome]] &lt; 8000, "5k-8k", Attrition[[#This Row],[MonthlyIncome]] &gt; 8000, "More than 8k")</f>
        <v>Less than 3000</v>
      </c>
      <c r="P364" s="1">
        <v>3</v>
      </c>
      <c r="Q364" s="1">
        <v>2</v>
      </c>
      <c r="R364" s="1">
        <v>2</v>
      </c>
    </row>
    <row r="365" spans="6:18" x14ac:dyDescent="0.8">
      <c r="F365" s="1" t="s">
        <v>19</v>
      </c>
      <c r="G365" s="1" t="s">
        <v>20</v>
      </c>
      <c r="H365" s="1" t="s">
        <v>34</v>
      </c>
      <c r="I365" s="1">
        <v>1</v>
      </c>
      <c r="J365" s="1">
        <v>33</v>
      </c>
      <c r="K365" s="1" t="s">
        <v>22</v>
      </c>
      <c r="L365" s="1">
        <v>3</v>
      </c>
      <c r="M365" s="1" t="s">
        <v>36</v>
      </c>
      <c r="N365" s="1">
        <v>2851</v>
      </c>
      <c r="O365" s="1" t="str" cm="1">
        <f t="array" ref="O365">_xlfn.IFS(Attrition[[#This Row],[MonthlyIncome]] &lt; 3000, "Less than 3000", Attrition[[#This Row],[MonthlyIncome]] &lt; 5000,  "3k-5k", Attrition[[#This Row],[MonthlyIncome]] &lt; 8000, "5k-8k", Attrition[[#This Row],[MonthlyIncome]] &gt; 8000, "More than 8k")</f>
        <v>Less than 3000</v>
      </c>
      <c r="P365" s="1">
        <v>1</v>
      </c>
      <c r="Q365" s="1">
        <v>0</v>
      </c>
      <c r="R365" s="1">
        <v>0</v>
      </c>
    </row>
    <row r="366" spans="6:18" x14ac:dyDescent="0.8">
      <c r="F366" s="1" t="s">
        <v>24</v>
      </c>
      <c r="G366" s="1" t="s">
        <v>25</v>
      </c>
      <c r="H366" s="1" t="s">
        <v>29</v>
      </c>
      <c r="I366" s="1">
        <v>1</v>
      </c>
      <c r="J366" s="1">
        <v>37</v>
      </c>
      <c r="K366" s="1" t="s">
        <v>22</v>
      </c>
      <c r="L366" s="1">
        <v>3</v>
      </c>
      <c r="M366" s="1" t="s">
        <v>30</v>
      </c>
      <c r="N366" s="1">
        <v>3452</v>
      </c>
      <c r="O366" s="1" t="str" cm="1">
        <f t="array" ref="O366">_xlfn.IFS(Attrition[[#This Row],[MonthlyIncome]] &lt; 3000, "Less than 3000", Attrition[[#This Row],[MonthlyIncome]] &lt; 5000,  "3k-5k", Attrition[[#This Row],[MonthlyIncome]] &lt; 8000, "5k-8k", Attrition[[#This Row],[MonthlyIncome]] &gt; 8000, "More than 8k")</f>
        <v>3k-5k</v>
      </c>
      <c r="P366" s="1">
        <v>5</v>
      </c>
      <c r="Q366" s="1">
        <v>4</v>
      </c>
      <c r="R366" s="1">
        <v>0</v>
      </c>
    </row>
    <row r="367" spans="6:18" x14ac:dyDescent="0.8">
      <c r="F367" s="1" t="s">
        <v>24</v>
      </c>
      <c r="G367" s="1" t="s">
        <v>25</v>
      </c>
      <c r="H367" s="1" t="s">
        <v>31</v>
      </c>
      <c r="I367" s="1">
        <v>2</v>
      </c>
      <c r="J367" s="1">
        <v>46</v>
      </c>
      <c r="K367" s="1" t="s">
        <v>22</v>
      </c>
      <c r="L367" s="1">
        <v>4</v>
      </c>
      <c r="M367" s="1" t="s">
        <v>30</v>
      </c>
      <c r="N367" s="1">
        <v>5258</v>
      </c>
      <c r="O367" s="1" t="str" cm="1">
        <f t="array" ref="O367">_xlfn.IFS(Attrition[[#This Row],[MonthlyIncome]] &lt; 3000, "Less than 3000", Attrition[[#This Row],[MonthlyIncome]] &lt; 5000,  "3k-5k", Attrition[[#This Row],[MonthlyIncome]] &lt; 8000, "5k-8k", Attrition[[#This Row],[MonthlyIncome]] &gt; 8000, "More than 8k")</f>
        <v>5k-8k</v>
      </c>
      <c r="P367" s="1">
        <v>1</v>
      </c>
      <c r="Q367" s="1">
        <v>0</v>
      </c>
      <c r="R367" s="1">
        <v>0</v>
      </c>
    </row>
    <row r="368" spans="6:18" x14ac:dyDescent="0.8">
      <c r="F368" s="1" t="s">
        <v>19</v>
      </c>
      <c r="G368" s="1" t="s">
        <v>20</v>
      </c>
      <c r="H368" s="1" t="s">
        <v>23</v>
      </c>
      <c r="I368" s="1">
        <v>2</v>
      </c>
      <c r="J368" s="1">
        <v>41</v>
      </c>
      <c r="K368" s="1" t="s">
        <v>26</v>
      </c>
      <c r="L368" s="1">
        <v>3</v>
      </c>
      <c r="M368" s="1" t="s">
        <v>36</v>
      </c>
      <c r="N368" s="1">
        <v>9355</v>
      </c>
      <c r="O368" s="1" t="str" cm="1">
        <f t="array" ref="O368">_xlfn.IFS(Attrition[[#This Row],[MonthlyIncome]] &lt; 3000, "Less than 3000", Attrition[[#This Row],[MonthlyIncome]] &lt; 5000,  "3k-5k", Attrition[[#This Row],[MonthlyIncome]] &lt; 8000, "5k-8k", Attrition[[#This Row],[MonthlyIncome]] &gt; 8000, "More than 8k")</f>
        <v>More than 8k</v>
      </c>
      <c r="P368" s="1">
        <v>8</v>
      </c>
      <c r="Q368" s="1">
        <v>7</v>
      </c>
      <c r="R368" s="1">
        <v>7</v>
      </c>
    </row>
    <row r="369" spans="6:18" x14ac:dyDescent="0.8">
      <c r="F369" s="1" t="s">
        <v>24</v>
      </c>
      <c r="G369" s="1" t="s">
        <v>25</v>
      </c>
      <c r="H369" s="1" t="s">
        <v>32</v>
      </c>
      <c r="I369" s="1">
        <v>3</v>
      </c>
      <c r="J369" s="1">
        <v>50</v>
      </c>
      <c r="K369" s="1" t="s">
        <v>26</v>
      </c>
      <c r="L369" s="1">
        <v>3</v>
      </c>
      <c r="M369" s="1" t="s">
        <v>37</v>
      </c>
      <c r="N369" s="1">
        <v>10496</v>
      </c>
      <c r="O369" s="1" t="str" cm="1">
        <f t="array" ref="O369">_xlfn.IFS(Attrition[[#This Row],[MonthlyIncome]] &lt; 3000, "Less than 3000", Attrition[[#This Row],[MonthlyIncome]] &lt; 5000,  "3k-5k", Attrition[[#This Row],[MonthlyIncome]] &lt; 8000, "5k-8k", Attrition[[#This Row],[MonthlyIncome]] &gt; 8000, "More than 8k")</f>
        <v>More than 8k</v>
      </c>
      <c r="P369" s="1">
        <v>4</v>
      </c>
      <c r="Q369" s="1">
        <v>3</v>
      </c>
      <c r="R369" s="1">
        <v>1</v>
      </c>
    </row>
    <row r="370" spans="6:18" x14ac:dyDescent="0.8">
      <c r="F370" s="1" t="s">
        <v>19</v>
      </c>
      <c r="G370" s="1" t="s">
        <v>20</v>
      </c>
      <c r="H370" s="1" t="s">
        <v>23</v>
      </c>
      <c r="I370" s="1">
        <v>2</v>
      </c>
      <c r="J370" s="1">
        <v>40</v>
      </c>
      <c r="K370" s="1" t="s">
        <v>26</v>
      </c>
      <c r="L370" s="1">
        <v>2</v>
      </c>
      <c r="M370" s="1" t="s">
        <v>36</v>
      </c>
      <c r="N370" s="1">
        <v>6380</v>
      </c>
      <c r="O370" s="1" t="str" cm="1">
        <f t="array" ref="O370">_xlfn.IFS(Attrition[[#This Row],[MonthlyIncome]] &lt; 3000, "Less than 3000", Attrition[[#This Row],[MonthlyIncome]] &lt; 5000,  "3k-5k", Attrition[[#This Row],[MonthlyIncome]] &lt; 8000, "5k-8k", Attrition[[#This Row],[MonthlyIncome]] &gt; 8000, "More than 8k")</f>
        <v>5k-8k</v>
      </c>
      <c r="P370" s="1">
        <v>6</v>
      </c>
      <c r="Q370" s="1">
        <v>4</v>
      </c>
      <c r="R370" s="1">
        <v>1</v>
      </c>
    </row>
    <row r="371" spans="6:18" x14ac:dyDescent="0.8">
      <c r="F371" s="1" t="s">
        <v>24</v>
      </c>
      <c r="G371" s="1" t="s">
        <v>25</v>
      </c>
      <c r="H371" s="1" t="s">
        <v>27</v>
      </c>
      <c r="I371" s="1">
        <v>1</v>
      </c>
      <c r="J371" s="1">
        <v>31</v>
      </c>
      <c r="K371" s="1" t="s">
        <v>26</v>
      </c>
      <c r="L371" s="1">
        <v>4</v>
      </c>
      <c r="M371" s="1" t="s">
        <v>21</v>
      </c>
      <c r="N371" s="1">
        <v>2657</v>
      </c>
      <c r="O371" s="1" t="str" cm="1">
        <f t="array" ref="O371">_xlfn.IFS(Attrition[[#This Row],[MonthlyIncome]] &lt; 3000, "Less than 3000", Attrition[[#This Row],[MonthlyIncome]] &lt; 5000,  "3k-5k", Attrition[[#This Row],[MonthlyIncome]] &lt; 8000, "5k-8k", Attrition[[#This Row],[MonthlyIncome]] &gt; 8000, "More than 8k")</f>
        <v>Less than 3000</v>
      </c>
      <c r="P371" s="1">
        <v>2</v>
      </c>
      <c r="Q371" s="1">
        <v>2</v>
      </c>
      <c r="R371" s="1">
        <v>2</v>
      </c>
    </row>
    <row r="372" spans="6:18" x14ac:dyDescent="0.8">
      <c r="F372" s="1" t="s">
        <v>19</v>
      </c>
      <c r="G372" s="1" t="s">
        <v>20</v>
      </c>
      <c r="H372" s="1" t="s">
        <v>34</v>
      </c>
      <c r="I372" s="1">
        <v>1</v>
      </c>
      <c r="J372" s="1">
        <v>21</v>
      </c>
      <c r="K372" s="1" t="s">
        <v>22</v>
      </c>
      <c r="L372" s="1">
        <v>3</v>
      </c>
      <c r="M372" s="1" t="s">
        <v>21</v>
      </c>
      <c r="N372" s="1">
        <v>2716</v>
      </c>
      <c r="O372" s="1" t="str" cm="1">
        <f t="array" ref="O372">_xlfn.IFS(Attrition[[#This Row],[MonthlyIncome]] &lt; 3000, "Less than 3000", Attrition[[#This Row],[MonthlyIncome]] &lt; 5000,  "3k-5k", Attrition[[#This Row],[MonthlyIncome]] &lt; 8000, "5k-8k", Attrition[[#This Row],[MonthlyIncome]] &gt; 8000, "More than 8k")</f>
        <v>Less than 3000</v>
      </c>
      <c r="P372" s="1">
        <v>1</v>
      </c>
      <c r="Q372" s="1">
        <v>0</v>
      </c>
      <c r="R372" s="1">
        <v>0</v>
      </c>
    </row>
    <row r="373" spans="6:18" x14ac:dyDescent="0.8">
      <c r="F373" s="1" t="s">
        <v>24</v>
      </c>
      <c r="G373" s="1" t="s">
        <v>25</v>
      </c>
      <c r="H373" s="1" t="s">
        <v>27</v>
      </c>
      <c r="I373" s="1">
        <v>1</v>
      </c>
      <c r="J373" s="1">
        <v>29</v>
      </c>
      <c r="K373" s="1" t="s">
        <v>26</v>
      </c>
      <c r="L373" s="1">
        <v>3</v>
      </c>
      <c r="M373" s="1" t="s">
        <v>21</v>
      </c>
      <c r="N373" s="1">
        <v>2201</v>
      </c>
      <c r="O373" s="1" t="str" cm="1">
        <f t="array" ref="O373">_xlfn.IFS(Attrition[[#This Row],[MonthlyIncome]] &lt; 3000, "Less than 3000", Attrition[[#This Row],[MonthlyIncome]] &lt; 5000,  "3k-5k", Attrition[[#This Row],[MonthlyIncome]] &lt; 8000, "5k-8k", Attrition[[#This Row],[MonthlyIncome]] &gt; 8000, "More than 8k")</f>
        <v>Less than 3000</v>
      </c>
      <c r="P373" s="1">
        <v>3</v>
      </c>
      <c r="Q373" s="1">
        <v>2</v>
      </c>
      <c r="R373" s="1">
        <v>1</v>
      </c>
    </row>
    <row r="374" spans="6:18" x14ac:dyDescent="0.8">
      <c r="F374" s="1" t="s">
        <v>24</v>
      </c>
      <c r="G374" s="1" t="s">
        <v>25</v>
      </c>
      <c r="H374" s="1" t="s">
        <v>32</v>
      </c>
      <c r="I374" s="1">
        <v>2</v>
      </c>
      <c r="J374" s="1">
        <v>35</v>
      </c>
      <c r="K374" s="1" t="s">
        <v>26</v>
      </c>
      <c r="L374" s="1">
        <v>4</v>
      </c>
      <c r="M374" s="1" t="s">
        <v>21</v>
      </c>
      <c r="N374" s="1">
        <v>6540</v>
      </c>
      <c r="O374" s="1" t="str" cm="1">
        <f t="array" ref="O374">_xlfn.IFS(Attrition[[#This Row],[MonthlyIncome]] &lt; 3000, "Less than 3000", Attrition[[#This Row],[MonthlyIncome]] &lt; 5000,  "3k-5k", Attrition[[#This Row],[MonthlyIncome]] &lt; 8000, "5k-8k", Attrition[[#This Row],[MonthlyIncome]] &gt; 8000, "More than 8k")</f>
        <v>5k-8k</v>
      </c>
      <c r="P374" s="1">
        <v>1</v>
      </c>
      <c r="Q374" s="1">
        <v>1</v>
      </c>
      <c r="R374" s="1">
        <v>0</v>
      </c>
    </row>
    <row r="375" spans="6:18" x14ac:dyDescent="0.8">
      <c r="F375" s="1" t="s">
        <v>24</v>
      </c>
      <c r="G375" s="1" t="s">
        <v>25</v>
      </c>
      <c r="H375" s="1" t="s">
        <v>29</v>
      </c>
      <c r="I375" s="1">
        <v>1</v>
      </c>
      <c r="J375" s="1">
        <v>27</v>
      </c>
      <c r="K375" s="1" t="s">
        <v>26</v>
      </c>
      <c r="L375" s="1">
        <v>2</v>
      </c>
      <c r="M375" s="1" t="s">
        <v>30</v>
      </c>
      <c r="N375" s="1">
        <v>3816</v>
      </c>
      <c r="O375" s="1" t="str" cm="1">
        <f t="array" ref="O375">_xlfn.IFS(Attrition[[#This Row],[MonthlyIncome]] &lt; 3000, "Less than 3000", Attrition[[#This Row],[MonthlyIncome]] &lt; 5000,  "3k-5k", Attrition[[#This Row],[MonthlyIncome]] &lt; 8000, "5k-8k", Attrition[[#This Row],[MonthlyIncome]] &gt; 8000, "More than 8k")</f>
        <v>3k-5k</v>
      </c>
      <c r="P375" s="1">
        <v>5</v>
      </c>
      <c r="Q375" s="1">
        <v>2</v>
      </c>
      <c r="R375" s="1">
        <v>0</v>
      </c>
    </row>
    <row r="376" spans="6:18" x14ac:dyDescent="0.8">
      <c r="F376" s="1" t="s">
        <v>24</v>
      </c>
      <c r="G376" s="1" t="s">
        <v>20</v>
      </c>
      <c r="H376" s="1" t="s">
        <v>23</v>
      </c>
      <c r="I376" s="1">
        <v>2</v>
      </c>
      <c r="J376" s="1">
        <v>28</v>
      </c>
      <c r="K376" s="1" t="s">
        <v>26</v>
      </c>
      <c r="L376" s="1">
        <v>4</v>
      </c>
      <c r="M376" s="1" t="s">
        <v>21</v>
      </c>
      <c r="N376" s="1">
        <v>5253</v>
      </c>
      <c r="O376" s="1" t="str" cm="1">
        <f t="array" ref="O376">_xlfn.IFS(Attrition[[#This Row],[MonthlyIncome]] &lt; 3000, "Less than 3000", Attrition[[#This Row],[MonthlyIncome]] &lt; 5000,  "3k-5k", Attrition[[#This Row],[MonthlyIncome]] &lt; 8000, "5k-8k", Attrition[[#This Row],[MonthlyIncome]] &gt; 8000, "More than 8k")</f>
        <v>5k-8k</v>
      </c>
      <c r="P376" s="1">
        <v>7</v>
      </c>
      <c r="Q376" s="1">
        <v>5</v>
      </c>
      <c r="R376" s="1">
        <v>0</v>
      </c>
    </row>
    <row r="377" spans="6:18" x14ac:dyDescent="0.8">
      <c r="F377" s="1" t="s">
        <v>24</v>
      </c>
      <c r="G377" s="1" t="s">
        <v>25</v>
      </c>
      <c r="H377" s="1" t="s">
        <v>32</v>
      </c>
      <c r="I377" s="1">
        <v>3</v>
      </c>
      <c r="J377" s="1">
        <v>49</v>
      </c>
      <c r="K377" s="1" t="s">
        <v>26</v>
      </c>
      <c r="L377" s="1">
        <v>3</v>
      </c>
      <c r="M377" s="1" t="s">
        <v>28</v>
      </c>
      <c r="N377" s="1">
        <v>10965</v>
      </c>
      <c r="O377" s="1" t="str" cm="1">
        <f t="array" ref="O377">_xlfn.IFS(Attrition[[#This Row],[MonthlyIncome]] &lt; 3000, "Less than 3000", Attrition[[#This Row],[MonthlyIncome]] &lt; 5000,  "3k-5k", Attrition[[#This Row],[MonthlyIncome]] &lt; 8000, "5k-8k", Attrition[[#This Row],[MonthlyIncome]] &gt; 8000, "More than 8k")</f>
        <v>More than 8k</v>
      </c>
      <c r="P377" s="1">
        <v>5</v>
      </c>
      <c r="Q377" s="1">
        <v>2</v>
      </c>
      <c r="R377" s="1">
        <v>0</v>
      </c>
    </row>
    <row r="378" spans="6:18" x14ac:dyDescent="0.8">
      <c r="F378" s="1" t="s">
        <v>24</v>
      </c>
      <c r="G378" s="1" t="s">
        <v>20</v>
      </c>
      <c r="H378" s="1" t="s">
        <v>23</v>
      </c>
      <c r="I378" s="1">
        <v>2</v>
      </c>
      <c r="J378" s="1">
        <v>51</v>
      </c>
      <c r="K378" s="1" t="s">
        <v>22</v>
      </c>
      <c r="L378" s="1">
        <v>2</v>
      </c>
      <c r="M378" s="1" t="s">
        <v>21</v>
      </c>
      <c r="N378" s="1">
        <v>4936</v>
      </c>
      <c r="O378" s="1" t="str" cm="1">
        <f t="array" ref="O378">_xlfn.IFS(Attrition[[#This Row],[MonthlyIncome]] &lt; 3000, "Less than 3000", Attrition[[#This Row],[MonthlyIncome]] &lt; 5000,  "3k-5k", Attrition[[#This Row],[MonthlyIncome]] &lt; 8000, "5k-8k", Attrition[[#This Row],[MonthlyIncome]] &gt; 8000, "More than 8k")</f>
        <v>3k-5k</v>
      </c>
      <c r="P378" s="1">
        <v>7</v>
      </c>
      <c r="Q378" s="1">
        <v>7</v>
      </c>
      <c r="R378" s="1">
        <v>0</v>
      </c>
    </row>
    <row r="379" spans="6:18" x14ac:dyDescent="0.8">
      <c r="F379" s="1" t="s">
        <v>24</v>
      </c>
      <c r="G379" s="1" t="s">
        <v>25</v>
      </c>
      <c r="H379" s="1" t="s">
        <v>27</v>
      </c>
      <c r="I379" s="1">
        <v>1</v>
      </c>
      <c r="J379" s="1">
        <v>36</v>
      </c>
      <c r="K379" s="1" t="s">
        <v>22</v>
      </c>
      <c r="L379" s="1">
        <v>3</v>
      </c>
      <c r="M379" s="1" t="s">
        <v>21</v>
      </c>
      <c r="N379" s="1">
        <v>2543</v>
      </c>
      <c r="O379" s="1" t="str" cm="1">
        <f t="array" ref="O379">_xlfn.IFS(Attrition[[#This Row],[MonthlyIncome]] &lt; 3000, "Less than 3000", Attrition[[#This Row],[MonthlyIncome]] &lt; 5000,  "3k-5k", Attrition[[#This Row],[MonthlyIncome]] &lt; 8000, "5k-8k", Attrition[[#This Row],[MonthlyIncome]] &gt; 8000, "More than 8k")</f>
        <v>Less than 3000</v>
      </c>
      <c r="P379" s="1">
        <v>2</v>
      </c>
      <c r="Q379" s="1">
        <v>2</v>
      </c>
      <c r="R379" s="1">
        <v>2</v>
      </c>
    </row>
    <row r="380" spans="6:18" x14ac:dyDescent="0.8">
      <c r="F380" s="1" t="s">
        <v>19</v>
      </c>
      <c r="G380" s="1" t="s">
        <v>20</v>
      </c>
      <c r="H380" s="1" t="s">
        <v>23</v>
      </c>
      <c r="I380" s="1">
        <v>2</v>
      </c>
      <c r="J380" s="1">
        <v>34</v>
      </c>
      <c r="K380" s="1" t="s">
        <v>26</v>
      </c>
      <c r="L380" s="1">
        <v>3</v>
      </c>
      <c r="M380" s="1" t="s">
        <v>36</v>
      </c>
      <c r="N380" s="1">
        <v>5304</v>
      </c>
      <c r="O380" s="1" t="str" cm="1">
        <f t="array" ref="O380">_xlfn.IFS(Attrition[[#This Row],[MonthlyIncome]] &lt; 3000, "Less than 3000", Attrition[[#This Row],[MonthlyIncome]] &lt; 5000,  "3k-5k", Attrition[[#This Row],[MonthlyIncome]] &lt; 8000, "5k-8k", Attrition[[#This Row],[MonthlyIncome]] &gt; 8000, "More than 8k")</f>
        <v>5k-8k</v>
      </c>
      <c r="P380" s="1">
        <v>5</v>
      </c>
      <c r="Q380" s="1">
        <v>2</v>
      </c>
      <c r="R380" s="1">
        <v>0</v>
      </c>
    </row>
    <row r="381" spans="6:18" x14ac:dyDescent="0.8">
      <c r="F381" s="1" t="s">
        <v>24</v>
      </c>
      <c r="G381" s="1" t="s">
        <v>25</v>
      </c>
      <c r="H381" s="1" t="s">
        <v>33</v>
      </c>
      <c r="I381" s="1">
        <v>4</v>
      </c>
      <c r="J381" s="1">
        <v>55</v>
      </c>
      <c r="K381" s="1" t="s">
        <v>22</v>
      </c>
      <c r="L381" s="1">
        <v>3</v>
      </c>
      <c r="M381" s="1" t="s">
        <v>21</v>
      </c>
      <c r="N381" s="1">
        <v>16659</v>
      </c>
      <c r="O381" s="1" t="str" cm="1">
        <f t="array" ref="O381">_xlfn.IFS(Attrition[[#This Row],[MonthlyIncome]] &lt; 3000, "Less than 3000", Attrition[[#This Row],[MonthlyIncome]] &lt; 5000,  "3k-5k", Attrition[[#This Row],[MonthlyIncome]] &lt; 8000, "5k-8k", Attrition[[#This Row],[MonthlyIncome]] &gt; 8000, "More than 8k")</f>
        <v>More than 8k</v>
      </c>
      <c r="P381" s="1">
        <v>5</v>
      </c>
      <c r="Q381" s="1">
        <v>4</v>
      </c>
      <c r="R381" s="1">
        <v>1</v>
      </c>
    </row>
    <row r="382" spans="6:18" x14ac:dyDescent="0.8">
      <c r="F382" s="1" t="s">
        <v>24</v>
      </c>
      <c r="G382" s="1" t="s">
        <v>20</v>
      </c>
      <c r="H382" s="1" t="s">
        <v>23</v>
      </c>
      <c r="I382" s="1">
        <v>2</v>
      </c>
      <c r="J382" s="1">
        <v>24</v>
      </c>
      <c r="K382" s="1" t="s">
        <v>22</v>
      </c>
      <c r="L382" s="1">
        <v>4</v>
      </c>
      <c r="M382" s="1" t="s">
        <v>36</v>
      </c>
      <c r="N382" s="1">
        <v>4260</v>
      </c>
      <c r="O382" s="1" t="str" cm="1">
        <f t="array" ref="O382">_xlfn.IFS(Attrition[[#This Row],[MonthlyIncome]] &lt; 3000, "Less than 3000", Attrition[[#This Row],[MonthlyIncome]] &lt; 5000,  "3k-5k", Attrition[[#This Row],[MonthlyIncome]] &lt; 8000, "5k-8k", Attrition[[#This Row],[MonthlyIncome]] &gt; 8000, "More than 8k")</f>
        <v>3k-5k</v>
      </c>
      <c r="P382" s="1">
        <v>5</v>
      </c>
      <c r="Q382" s="1">
        <v>2</v>
      </c>
      <c r="R382" s="1">
        <v>0</v>
      </c>
    </row>
    <row r="383" spans="6:18" x14ac:dyDescent="0.8">
      <c r="F383" s="1" t="s">
        <v>24</v>
      </c>
      <c r="G383" s="1" t="s">
        <v>20</v>
      </c>
      <c r="H383" s="1" t="s">
        <v>34</v>
      </c>
      <c r="I383" s="1">
        <v>1</v>
      </c>
      <c r="J383" s="1">
        <v>30</v>
      </c>
      <c r="K383" s="1" t="s">
        <v>26</v>
      </c>
      <c r="L383" s="1">
        <v>1</v>
      </c>
      <c r="M383" s="1" t="s">
        <v>37</v>
      </c>
      <c r="N383" s="1">
        <v>2476</v>
      </c>
      <c r="O383" s="1" t="str" cm="1">
        <f t="array" ref="O383">_xlfn.IFS(Attrition[[#This Row],[MonthlyIncome]] &lt; 3000, "Less than 3000", Attrition[[#This Row],[MonthlyIncome]] &lt; 5000,  "3k-5k", Attrition[[#This Row],[MonthlyIncome]] &lt; 8000, "5k-8k", Attrition[[#This Row],[MonthlyIncome]] &gt; 8000, "More than 8k")</f>
        <v>Less than 3000</v>
      </c>
      <c r="P383" s="1">
        <v>1</v>
      </c>
      <c r="Q383" s="1">
        <v>0</v>
      </c>
      <c r="R383" s="1">
        <v>0</v>
      </c>
    </row>
    <row r="384" spans="6:18" x14ac:dyDescent="0.8">
      <c r="F384" s="1" t="s">
        <v>19</v>
      </c>
      <c r="G384" s="1" t="s">
        <v>25</v>
      </c>
      <c r="H384" s="1" t="s">
        <v>27</v>
      </c>
      <c r="I384" s="1">
        <v>1</v>
      </c>
      <c r="J384" s="1">
        <v>26</v>
      </c>
      <c r="K384" s="1" t="s">
        <v>26</v>
      </c>
      <c r="L384" s="1">
        <v>1</v>
      </c>
      <c r="M384" s="1" t="s">
        <v>37</v>
      </c>
      <c r="N384" s="1">
        <v>3102</v>
      </c>
      <c r="O384" s="1" t="str" cm="1">
        <f t="array" ref="O384">_xlfn.IFS(Attrition[[#This Row],[MonthlyIncome]] &lt; 3000, "Less than 3000", Attrition[[#This Row],[MonthlyIncome]] &lt; 5000,  "3k-5k", Attrition[[#This Row],[MonthlyIncome]] &lt; 8000, "5k-8k", Attrition[[#This Row],[MonthlyIncome]] &gt; 8000, "More than 8k")</f>
        <v>3k-5k</v>
      </c>
      <c r="P384" s="1">
        <v>6</v>
      </c>
      <c r="Q384" s="1">
        <v>4</v>
      </c>
      <c r="R384" s="1">
        <v>0</v>
      </c>
    </row>
    <row r="385" spans="6:18" x14ac:dyDescent="0.8">
      <c r="F385" s="1" t="s">
        <v>24</v>
      </c>
      <c r="G385" s="1" t="s">
        <v>25</v>
      </c>
      <c r="H385" s="1" t="s">
        <v>27</v>
      </c>
      <c r="I385" s="1">
        <v>1</v>
      </c>
      <c r="J385" s="1">
        <v>22</v>
      </c>
      <c r="K385" s="1" t="s">
        <v>22</v>
      </c>
      <c r="L385" s="1">
        <v>3</v>
      </c>
      <c r="M385" s="1" t="s">
        <v>30</v>
      </c>
      <c r="N385" s="1">
        <v>2244</v>
      </c>
      <c r="O385" s="1" t="str" cm="1">
        <f t="array" ref="O385">_xlfn.IFS(Attrition[[#This Row],[MonthlyIncome]] &lt; 3000, "Less than 3000", Attrition[[#This Row],[MonthlyIncome]] &lt; 5000,  "3k-5k", Attrition[[#This Row],[MonthlyIncome]] &lt; 8000, "5k-8k", Attrition[[#This Row],[MonthlyIncome]] &gt; 8000, "More than 8k")</f>
        <v>Less than 3000</v>
      </c>
      <c r="P385" s="1">
        <v>2</v>
      </c>
      <c r="Q385" s="1">
        <v>1</v>
      </c>
      <c r="R385" s="1">
        <v>1</v>
      </c>
    </row>
    <row r="386" spans="6:18" x14ac:dyDescent="0.8">
      <c r="F386" s="1" t="s">
        <v>24</v>
      </c>
      <c r="G386" s="1" t="s">
        <v>20</v>
      </c>
      <c r="H386" s="1" t="s">
        <v>23</v>
      </c>
      <c r="I386" s="1">
        <v>3</v>
      </c>
      <c r="J386" s="1">
        <v>36</v>
      </c>
      <c r="K386" s="1" t="s">
        <v>26</v>
      </c>
      <c r="L386" s="1">
        <v>2</v>
      </c>
      <c r="M386" s="1" t="s">
        <v>30</v>
      </c>
      <c r="N386" s="1">
        <v>7596</v>
      </c>
      <c r="O386" s="1" t="str" cm="1">
        <f t="array" ref="O386">_xlfn.IFS(Attrition[[#This Row],[MonthlyIncome]] &lt; 3000, "Less than 3000", Attrition[[#This Row],[MonthlyIncome]] &lt; 5000,  "3k-5k", Attrition[[#This Row],[MonthlyIncome]] &lt; 8000, "5k-8k", Attrition[[#This Row],[MonthlyIncome]] &gt; 8000, "More than 8k")</f>
        <v>5k-8k</v>
      </c>
      <c r="P386" s="1">
        <v>10</v>
      </c>
      <c r="Q386" s="1">
        <v>9</v>
      </c>
      <c r="R386" s="1">
        <v>9</v>
      </c>
    </row>
    <row r="387" spans="6:18" x14ac:dyDescent="0.8">
      <c r="F387" s="1" t="s">
        <v>19</v>
      </c>
      <c r="G387" s="1" t="s">
        <v>25</v>
      </c>
      <c r="H387" s="1" t="s">
        <v>27</v>
      </c>
      <c r="I387" s="1">
        <v>1</v>
      </c>
      <c r="J387" s="1">
        <v>30</v>
      </c>
      <c r="K387" s="1" t="s">
        <v>26</v>
      </c>
      <c r="L387" s="1">
        <v>3</v>
      </c>
      <c r="M387" s="1" t="s">
        <v>37</v>
      </c>
      <c r="N387" s="1">
        <v>2285</v>
      </c>
      <c r="O387" s="1" t="str" cm="1">
        <f t="array" ref="O387">_xlfn.IFS(Attrition[[#This Row],[MonthlyIncome]] &lt; 3000, "Less than 3000", Attrition[[#This Row],[MonthlyIncome]] &lt; 5000,  "3k-5k", Attrition[[#This Row],[MonthlyIncome]] &lt; 8000, "5k-8k", Attrition[[#This Row],[MonthlyIncome]] &gt; 8000, "More than 8k")</f>
        <v>Less than 3000</v>
      </c>
      <c r="P387" s="1">
        <v>1</v>
      </c>
      <c r="Q387" s="1">
        <v>0</v>
      </c>
      <c r="R387" s="1">
        <v>0</v>
      </c>
    </row>
    <row r="388" spans="6:18" x14ac:dyDescent="0.8">
      <c r="F388" s="1" t="s">
        <v>24</v>
      </c>
      <c r="G388" s="1" t="s">
        <v>25</v>
      </c>
      <c r="H388" s="1" t="s">
        <v>29</v>
      </c>
      <c r="I388" s="1">
        <v>1</v>
      </c>
      <c r="J388" s="1">
        <v>37</v>
      </c>
      <c r="K388" s="1" t="s">
        <v>22</v>
      </c>
      <c r="L388" s="1">
        <v>3</v>
      </c>
      <c r="M388" s="1" t="s">
        <v>21</v>
      </c>
      <c r="N388" s="1">
        <v>3034</v>
      </c>
      <c r="O388" s="1" t="str" cm="1">
        <f t="array" ref="O388">_xlfn.IFS(Attrition[[#This Row],[MonthlyIncome]] &lt; 3000, "Less than 3000", Attrition[[#This Row],[MonthlyIncome]] &lt; 5000,  "3k-5k", Attrition[[#This Row],[MonthlyIncome]] &lt; 8000, "5k-8k", Attrition[[#This Row],[MonthlyIncome]] &gt; 8000, "More than 8k")</f>
        <v>3k-5k</v>
      </c>
      <c r="P388" s="1">
        <v>18</v>
      </c>
      <c r="Q388" s="1">
        <v>7</v>
      </c>
      <c r="R388" s="1">
        <v>12</v>
      </c>
    </row>
    <row r="389" spans="6:18" x14ac:dyDescent="0.8">
      <c r="F389" s="1" t="s">
        <v>24</v>
      </c>
      <c r="G389" s="1" t="s">
        <v>20</v>
      </c>
      <c r="H389" s="1" t="s">
        <v>23</v>
      </c>
      <c r="I389" s="1">
        <v>2</v>
      </c>
      <c r="J389" s="1">
        <v>40</v>
      </c>
      <c r="K389" s="1" t="s">
        <v>22</v>
      </c>
      <c r="L389" s="1">
        <v>2</v>
      </c>
      <c r="M389" s="1" t="s">
        <v>36</v>
      </c>
      <c r="N389" s="1">
        <v>5715</v>
      </c>
      <c r="O389" s="1" t="str" cm="1">
        <f t="array" ref="O389">_xlfn.IFS(Attrition[[#This Row],[MonthlyIncome]] &lt; 3000, "Less than 3000", Attrition[[#This Row],[MonthlyIncome]] &lt; 5000,  "3k-5k", Attrition[[#This Row],[MonthlyIncome]] &lt; 8000, "5k-8k", Attrition[[#This Row],[MonthlyIncome]] &gt; 8000, "More than 8k")</f>
        <v>5k-8k</v>
      </c>
      <c r="P389" s="1">
        <v>5</v>
      </c>
      <c r="Q389" s="1">
        <v>4</v>
      </c>
      <c r="R389" s="1">
        <v>1</v>
      </c>
    </row>
    <row r="390" spans="6:18" x14ac:dyDescent="0.8">
      <c r="F390" s="1" t="s">
        <v>24</v>
      </c>
      <c r="G390" s="1" t="s">
        <v>25</v>
      </c>
      <c r="H390" s="1" t="s">
        <v>29</v>
      </c>
      <c r="I390" s="1">
        <v>1</v>
      </c>
      <c r="J390" s="1">
        <v>42</v>
      </c>
      <c r="K390" s="1" t="s">
        <v>22</v>
      </c>
      <c r="L390" s="1">
        <v>4</v>
      </c>
      <c r="M390" s="1" t="s">
        <v>21</v>
      </c>
      <c r="N390" s="1">
        <v>2576</v>
      </c>
      <c r="O390" s="1" t="str" cm="1">
        <f t="array" ref="O390">_xlfn.IFS(Attrition[[#This Row],[MonthlyIncome]] &lt; 3000, "Less than 3000", Attrition[[#This Row],[MonthlyIncome]] &lt; 5000,  "3k-5k", Attrition[[#This Row],[MonthlyIncome]] &lt; 8000, "5k-8k", Attrition[[#This Row],[MonthlyIncome]] &gt; 8000, "More than 8k")</f>
        <v>Less than 3000</v>
      </c>
      <c r="P390" s="1">
        <v>5</v>
      </c>
      <c r="Q390" s="1">
        <v>2</v>
      </c>
      <c r="R390" s="1">
        <v>1</v>
      </c>
    </row>
    <row r="391" spans="6:18" x14ac:dyDescent="0.8">
      <c r="F391" s="1" t="s">
        <v>24</v>
      </c>
      <c r="G391" s="1" t="s">
        <v>25</v>
      </c>
      <c r="H391" s="1" t="s">
        <v>31</v>
      </c>
      <c r="I391" s="1">
        <v>2</v>
      </c>
      <c r="J391" s="1">
        <v>37</v>
      </c>
      <c r="K391" s="1" t="s">
        <v>26</v>
      </c>
      <c r="L391" s="1">
        <v>4</v>
      </c>
      <c r="M391" s="1" t="s">
        <v>21</v>
      </c>
      <c r="N391" s="1">
        <v>4197</v>
      </c>
      <c r="O391" s="1" t="str" cm="1">
        <f t="array" ref="O391">_xlfn.IFS(Attrition[[#This Row],[MonthlyIncome]] &lt; 3000, "Less than 3000", Attrition[[#This Row],[MonthlyIncome]] &lt; 5000,  "3k-5k", Attrition[[#This Row],[MonthlyIncome]] &lt; 8000, "5k-8k", Attrition[[#This Row],[MonthlyIncome]] &gt; 8000, "More than 8k")</f>
        <v>3k-5k</v>
      </c>
      <c r="P391" s="1">
        <v>1</v>
      </c>
      <c r="Q391" s="1">
        <v>0</v>
      </c>
      <c r="R391" s="1">
        <v>0</v>
      </c>
    </row>
    <row r="392" spans="6:18" x14ac:dyDescent="0.8">
      <c r="F392" s="1" t="s">
        <v>24</v>
      </c>
      <c r="G392" s="1" t="s">
        <v>25</v>
      </c>
      <c r="H392" s="1" t="s">
        <v>35</v>
      </c>
      <c r="I392" s="1">
        <v>4</v>
      </c>
      <c r="J392" s="1">
        <v>43</v>
      </c>
      <c r="K392" s="1" t="s">
        <v>26</v>
      </c>
      <c r="L392" s="1">
        <v>3</v>
      </c>
      <c r="M392" s="1" t="s">
        <v>21</v>
      </c>
      <c r="N392" s="1">
        <v>14336</v>
      </c>
      <c r="O392" s="1" t="str" cm="1">
        <f t="array" ref="O392">_xlfn.IFS(Attrition[[#This Row],[MonthlyIncome]] &lt; 3000, "Less than 3000", Attrition[[#This Row],[MonthlyIncome]] &lt; 5000,  "3k-5k", Attrition[[#This Row],[MonthlyIncome]] &lt; 8000, "5k-8k", Attrition[[#This Row],[MonthlyIncome]] &gt; 8000, "More than 8k")</f>
        <v>More than 8k</v>
      </c>
      <c r="P392" s="1">
        <v>25</v>
      </c>
      <c r="Q392" s="1">
        <v>10</v>
      </c>
      <c r="R392" s="1">
        <v>3</v>
      </c>
    </row>
    <row r="393" spans="6:18" x14ac:dyDescent="0.8">
      <c r="F393" s="1" t="s">
        <v>24</v>
      </c>
      <c r="G393" s="1" t="s">
        <v>25</v>
      </c>
      <c r="H393" s="1" t="s">
        <v>29</v>
      </c>
      <c r="I393" s="1">
        <v>2</v>
      </c>
      <c r="J393" s="1">
        <v>40</v>
      </c>
      <c r="K393" s="1" t="s">
        <v>22</v>
      </c>
      <c r="L393" s="1">
        <v>3</v>
      </c>
      <c r="M393" s="1" t="s">
        <v>30</v>
      </c>
      <c r="N393" s="1">
        <v>3448</v>
      </c>
      <c r="O393" s="1" t="str" cm="1">
        <f t="array" ref="O393">_xlfn.IFS(Attrition[[#This Row],[MonthlyIncome]] &lt; 3000, "Less than 3000", Attrition[[#This Row],[MonthlyIncome]] &lt; 5000,  "3k-5k", Attrition[[#This Row],[MonthlyIncome]] &lt; 8000, "5k-8k", Attrition[[#This Row],[MonthlyIncome]] &gt; 8000, "More than 8k")</f>
        <v>3k-5k</v>
      </c>
      <c r="P393" s="1">
        <v>1</v>
      </c>
      <c r="Q393" s="1">
        <v>0</v>
      </c>
      <c r="R393" s="1">
        <v>0</v>
      </c>
    </row>
    <row r="394" spans="6:18" x14ac:dyDescent="0.8">
      <c r="F394" s="1" t="s">
        <v>24</v>
      </c>
      <c r="G394" s="1" t="s">
        <v>25</v>
      </c>
      <c r="H394" s="1" t="s">
        <v>35</v>
      </c>
      <c r="I394" s="1">
        <v>5</v>
      </c>
      <c r="J394" s="1">
        <v>54</v>
      </c>
      <c r="K394" s="1" t="s">
        <v>26</v>
      </c>
      <c r="L394" s="1">
        <v>2</v>
      </c>
      <c r="M394" s="1" t="s">
        <v>30</v>
      </c>
      <c r="N394" s="1">
        <v>19406</v>
      </c>
      <c r="O394" s="1" t="str" cm="1">
        <f t="array" ref="O394">_xlfn.IFS(Attrition[[#This Row],[MonthlyIncome]] &lt; 3000, "Less than 3000", Attrition[[#This Row],[MonthlyIncome]] &lt; 5000,  "3k-5k", Attrition[[#This Row],[MonthlyIncome]] &lt; 8000, "5k-8k", Attrition[[#This Row],[MonthlyIncome]] &gt; 8000, "More than 8k")</f>
        <v>More than 8k</v>
      </c>
      <c r="P394" s="1">
        <v>4</v>
      </c>
      <c r="Q394" s="1">
        <v>2</v>
      </c>
      <c r="R394" s="1">
        <v>1</v>
      </c>
    </row>
    <row r="395" spans="6:18" x14ac:dyDescent="0.8">
      <c r="F395" s="1" t="s">
        <v>24</v>
      </c>
      <c r="G395" s="1" t="s">
        <v>20</v>
      </c>
      <c r="H395" s="1" t="s">
        <v>23</v>
      </c>
      <c r="I395" s="1">
        <v>2</v>
      </c>
      <c r="J395" s="1">
        <v>34</v>
      </c>
      <c r="K395" s="1" t="s">
        <v>22</v>
      </c>
      <c r="L395" s="1">
        <v>4</v>
      </c>
      <c r="M395" s="1" t="s">
        <v>36</v>
      </c>
      <c r="N395" s="1">
        <v>6538</v>
      </c>
      <c r="O395" s="1" t="str" cm="1">
        <f t="array" ref="O395">_xlfn.IFS(Attrition[[#This Row],[MonthlyIncome]] &lt; 3000, "Less than 3000", Attrition[[#This Row],[MonthlyIncome]] &lt; 5000,  "3k-5k", Attrition[[#This Row],[MonthlyIncome]] &lt; 8000, "5k-8k", Attrition[[#This Row],[MonthlyIncome]] &gt; 8000, "More than 8k")</f>
        <v>5k-8k</v>
      </c>
      <c r="P395" s="1">
        <v>3</v>
      </c>
      <c r="Q395" s="1">
        <v>2</v>
      </c>
      <c r="R395" s="1">
        <v>1</v>
      </c>
    </row>
    <row r="396" spans="6:18" x14ac:dyDescent="0.8">
      <c r="F396" s="1" t="s">
        <v>24</v>
      </c>
      <c r="G396" s="1" t="s">
        <v>25</v>
      </c>
      <c r="H396" s="1" t="s">
        <v>31</v>
      </c>
      <c r="I396" s="1">
        <v>2</v>
      </c>
      <c r="J396" s="1">
        <v>31</v>
      </c>
      <c r="K396" s="1" t="s">
        <v>22</v>
      </c>
      <c r="L396" s="1">
        <v>2</v>
      </c>
      <c r="M396" s="1" t="s">
        <v>30</v>
      </c>
      <c r="N396" s="1">
        <v>4306</v>
      </c>
      <c r="O396" s="1" t="str" cm="1">
        <f t="array" ref="O396">_xlfn.IFS(Attrition[[#This Row],[MonthlyIncome]] &lt; 3000, "Less than 3000", Attrition[[#This Row],[MonthlyIncome]] &lt; 5000,  "3k-5k", Attrition[[#This Row],[MonthlyIncome]] &lt; 8000, "5k-8k", Attrition[[#This Row],[MonthlyIncome]] &gt; 8000, "More than 8k")</f>
        <v>3k-5k</v>
      </c>
      <c r="P396" s="1">
        <v>13</v>
      </c>
      <c r="Q396" s="1">
        <v>10</v>
      </c>
      <c r="R396" s="1">
        <v>3</v>
      </c>
    </row>
    <row r="397" spans="6:18" x14ac:dyDescent="0.8">
      <c r="F397" s="1" t="s">
        <v>24</v>
      </c>
      <c r="G397" s="1" t="s">
        <v>25</v>
      </c>
      <c r="H397" s="1" t="s">
        <v>29</v>
      </c>
      <c r="I397" s="1">
        <v>1</v>
      </c>
      <c r="J397" s="1">
        <v>43</v>
      </c>
      <c r="K397" s="1" t="s">
        <v>26</v>
      </c>
      <c r="L397" s="1">
        <v>3</v>
      </c>
      <c r="M397" s="1" t="s">
        <v>30</v>
      </c>
      <c r="N397" s="1">
        <v>2258</v>
      </c>
      <c r="O397" s="1" t="str" cm="1">
        <f t="array" ref="O397">_xlfn.IFS(Attrition[[#This Row],[MonthlyIncome]] &lt; 3000, "Less than 3000", Attrition[[#This Row],[MonthlyIncome]] &lt; 5000,  "3k-5k", Attrition[[#This Row],[MonthlyIncome]] &lt; 8000, "5k-8k", Attrition[[#This Row],[MonthlyIncome]] &gt; 8000, "More than 8k")</f>
        <v>Less than 3000</v>
      </c>
      <c r="P397" s="1">
        <v>3</v>
      </c>
      <c r="Q397" s="1">
        <v>2</v>
      </c>
      <c r="R397" s="1">
        <v>1</v>
      </c>
    </row>
    <row r="398" spans="6:18" x14ac:dyDescent="0.8">
      <c r="F398" s="1" t="s">
        <v>24</v>
      </c>
      <c r="G398" s="1" t="s">
        <v>25</v>
      </c>
      <c r="H398" s="1" t="s">
        <v>32</v>
      </c>
      <c r="I398" s="1">
        <v>2</v>
      </c>
      <c r="J398" s="1">
        <v>43</v>
      </c>
      <c r="K398" s="1" t="s">
        <v>22</v>
      </c>
      <c r="L398" s="1">
        <v>4</v>
      </c>
      <c r="M398" s="1" t="s">
        <v>28</v>
      </c>
      <c r="N398" s="1">
        <v>4522</v>
      </c>
      <c r="O398" s="1" t="str" cm="1">
        <f t="array" ref="O398">_xlfn.IFS(Attrition[[#This Row],[MonthlyIncome]] &lt; 3000, "Less than 3000", Attrition[[#This Row],[MonthlyIncome]] &lt; 5000,  "3k-5k", Attrition[[#This Row],[MonthlyIncome]] &lt; 8000, "5k-8k", Attrition[[#This Row],[MonthlyIncome]] &gt; 8000, "More than 8k")</f>
        <v>3k-5k</v>
      </c>
      <c r="P398" s="1">
        <v>5</v>
      </c>
      <c r="Q398" s="1">
        <v>2</v>
      </c>
      <c r="R398" s="1">
        <v>0</v>
      </c>
    </row>
    <row r="399" spans="6:18" x14ac:dyDescent="0.8">
      <c r="F399" s="1" t="s">
        <v>24</v>
      </c>
      <c r="G399" s="1" t="s">
        <v>20</v>
      </c>
      <c r="H399" s="1" t="s">
        <v>23</v>
      </c>
      <c r="I399" s="1">
        <v>2</v>
      </c>
      <c r="J399" s="1">
        <v>25</v>
      </c>
      <c r="K399" s="1" t="s">
        <v>22</v>
      </c>
      <c r="L399" s="1">
        <v>2</v>
      </c>
      <c r="M399" s="1" t="s">
        <v>21</v>
      </c>
      <c r="N399" s="1">
        <v>4487</v>
      </c>
      <c r="O399" s="1" t="str" cm="1">
        <f t="array" ref="O399">_xlfn.IFS(Attrition[[#This Row],[MonthlyIncome]] &lt; 3000, "Less than 3000", Attrition[[#This Row],[MonthlyIncome]] &lt; 5000,  "3k-5k", Attrition[[#This Row],[MonthlyIncome]] &lt; 8000, "5k-8k", Attrition[[#This Row],[MonthlyIncome]] &gt; 8000, "More than 8k")</f>
        <v>3k-5k</v>
      </c>
      <c r="P399" s="1">
        <v>5</v>
      </c>
      <c r="Q399" s="1">
        <v>4</v>
      </c>
      <c r="R399" s="1">
        <v>1</v>
      </c>
    </row>
    <row r="400" spans="6:18" x14ac:dyDescent="0.8">
      <c r="F400" s="1" t="s">
        <v>24</v>
      </c>
      <c r="G400" s="1" t="s">
        <v>25</v>
      </c>
      <c r="H400" s="1" t="s">
        <v>27</v>
      </c>
      <c r="I400" s="1">
        <v>2</v>
      </c>
      <c r="J400" s="1">
        <v>37</v>
      </c>
      <c r="K400" s="1" t="s">
        <v>22</v>
      </c>
      <c r="L400" s="1">
        <v>5</v>
      </c>
      <c r="M400" s="1" t="s">
        <v>30</v>
      </c>
      <c r="N400" s="1">
        <v>4449</v>
      </c>
      <c r="O400" s="1" t="str" cm="1">
        <f t="array" ref="O400">_xlfn.IFS(Attrition[[#This Row],[MonthlyIncome]] &lt; 3000, "Less than 3000", Attrition[[#This Row],[MonthlyIncome]] &lt; 5000,  "3k-5k", Attrition[[#This Row],[MonthlyIncome]] &lt; 8000, "5k-8k", Attrition[[#This Row],[MonthlyIncome]] &gt; 8000, "More than 8k")</f>
        <v>3k-5k</v>
      </c>
      <c r="P400" s="1">
        <v>13</v>
      </c>
      <c r="Q400" s="1">
        <v>11</v>
      </c>
      <c r="R400" s="1">
        <v>10</v>
      </c>
    </row>
    <row r="401" spans="6:18" x14ac:dyDescent="0.8">
      <c r="F401" s="1" t="s">
        <v>24</v>
      </c>
      <c r="G401" s="1" t="s">
        <v>25</v>
      </c>
      <c r="H401" s="1" t="s">
        <v>29</v>
      </c>
      <c r="I401" s="1">
        <v>1</v>
      </c>
      <c r="J401" s="1">
        <v>31</v>
      </c>
      <c r="K401" s="1" t="s">
        <v>26</v>
      </c>
      <c r="L401" s="1">
        <v>2</v>
      </c>
      <c r="M401" s="1" t="s">
        <v>21</v>
      </c>
      <c r="N401" s="1">
        <v>2218</v>
      </c>
      <c r="O401" s="1" t="str" cm="1">
        <f t="array" ref="O401">_xlfn.IFS(Attrition[[#This Row],[MonthlyIncome]] &lt; 3000, "Less than 3000", Attrition[[#This Row],[MonthlyIncome]] &lt; 5000,  "3k-5k", Attrition[[#This Row],[MonthlyIncome]] &lt; 8000, "5k-8k", Attrition[[#This Row],[MonthlyIncome]] &gt; 8000, "More than 8k")</f>
        <v>Less than 3000</v>
      </c>
      <c r="P401" s="1">
        <v>4</v>
      </c>
      <c r="Q401" s="1">
        <v>2</v>
      </c>
      <c r="R401" s="1">
        <v>3</v>
      </c>
    </row>
    <row r="402" spans="6:18" x14ac:dyDescent="0.8">
      <c r="F402" s="1" t="s">
        <v>24</v>
      </c>
      <c r="G402" s="1" t="s">
        <v>25</v>
      </c>
      <c r="H402" s="1" t="s">
        <v>33</v>
      </c>
      <c r="I402" s="1">
        <v>5</v>
      </c>
      <c r="J402" s="1">
        <v>39</v>
      </c>
      <c r="K402" s="1" t="s">
        <v>26</v>
      </c>
      <c r="L402" s="1">
        <v>1</v>
      </c>
      <c r="M402" s="1" t="s">
        <v>21</v>
      </c>
      <c r="N402" s="1">
        <v>19197</v>
      </c>
      <c r="O402" s="1" t="str" cm="1">
        <f t="array" ref="O402">_xlfn.IFS(Attrition[[#This Row],[MonthlyIncome]] &lt; 3000, "Less than 3000", Attrition[[#This Row],[MonthlyIncome]] &lt; 5000,  "3k-5k", Attrition[[#This Row],[MonthlyIncome]] &lt; 8000, "5k-8k", Attrition[[#This Row],[MonthlyIncome]] &gt; 8000, "More than 8k")</f>
        <v>More than 8k</v>
      </c>
      <c r="P402" s="1">
        <v>21</v>
      </c>
      <c r="Q402" s="1">
        <v>8</v>
      </c>
      <c r="R402" s="1">
        <v>1</v>
      </c>
    </row>
    <row r="403" spans="6:18" x14ac:dyDescent="0.8">
      <c r="F403" s="1" t="s">
        <v>24</v>
      </c>
      <c r="G403" s="1" t="s">
        <v>20</v>
      </c>
      <c r="H403" s="1" t="s">
        <v>23</v>
      </c>
      <c r="I403" s="1">
        <v>4</v>
      </c>
      <c r="J403" s="1">
        <v>56</v>
      </c>
      <c r="K403" s="1" t="s">
        <v>22</v>
      </c>
      <c r="L403" s="1">
        <v>3</v>
      </c>
      <c r="M403" s="1" t="s">
        <v>21</v>
      </c>
      <c r="N403" s="1">
        <v>13212</v>
      </c>
      <c r="O403" s="1" t="str" cm="1">
        <f t="array" ref="O403">_xlfn.IFS(Attrition[[#This Row],[MonthlyIncome]] &lt; 3000, "Less than 3000", Attrition[[#This Row],[MonthlyIncome]] &lt; 5000,  "3k-5k", Attrition[[#This Row],[MonthlyIncome]] &lt; 8000, "5k-8k", Attrition[[#This Row],[MonthlyIncome]] &gt; 8000, "More than 8k")</f>
        <v>More than 8k</v>
      </c>
      <c r="P403" s="1">
        <v>7</v>
      </c>
      <c r="Q403" s="1">
        <v>7</v>
      </c>
      <c r="R403" s="1">
        <v>7</v>
      </c>
    </row>
    <row r="404" spans="6:18" x14ac:dyDescent="0.8">
      <c r="F404" s="1" t="s">
        <v>24</v>
      </c>
      <c r="G404" s="1" t="s">
        <v>20</v>
      </c>
      <c r="H404" s="1" t="s">
        <v>23</v>
      </c>
      <c r="I404" s="1">
        <v>2</v>
      </c>
      <c r="J404" s="1">
        <v>30</v>
      </c>
      <c r="K404" s="1" t="s">
        <v>22</v>
      </c>
      <c r="L404" s="1">
        <v>3</v>
      </c>
      <c r="M404" s="1" t="s">
        <v>37</v>
      </c>
      <c r="N404" s="1">
        <v>6577</v>
      </c>
      <c r="O404" s="1" t="str" cm="1">
        <f t="array" ref="O404">_xlfn.IFS(Attrition[[#This Row],[MonthlyIncome]] &lt; 3000, "Less than 3000", Attrition[[#This Row],[MonthlyIncome]] &lt; 5000,  "3k-5k", Attrition[[#This Row],[MonthlyIncome]] &lt; 8000, "5k-8k", Attrition[[#This Row],[MonthlyIncome]] &gt; 8000, "More than 8k")</f>
        <v>5k-8k</v>
      </c>
      <c r="P404" s="1">
        <v>5</v>
      </c>
      <c r="Q404" s="1">
        <v>4</v>
      </c>
      <c r="R404" s="1">
        <v>4</v>
      </c>
    </row>
    <row r="405" spans="6:18" x14ac:dyDescent="0.8">
      <c r="F405" s="1" t="s">
        <v>24</v>
      </c>
      <c r="G405" s="1" t="s">
        <v>20</v>
      </c>
      <c r="H405" s="1" t="s">
        <v>23</v>
      </c>
      <c r="I405" s="1">
        <v>3</v>
      </c>
      <c r="J405" s="1">
        <v>41</v>
      </c>
      <c r="K405" s="1" t="s">
        <v>26</v>
      </c>
      <c r="L405" s="1">
        <v>3</v>
      </c>
      <c r="M405" s="1" t="s">
        <v>36</v>
      </c>
      <c r="N405" s="1">
        <v>8392</v>
      </c>
      <c r="O405" s="1" t="str" cm="1">
        <f t="array" ref="O405">_xlfn.IFS(Attrition[[#This Row],[MonthlyIncome]] &lt; 3000, "Less than 3000", Attrition[[#This Row],[MonthlyIncome]] &lt; 5000,  "3k-5k", Attrition[[#This Row],[MonthlyIncome]] &lt; 8000, "5k-8k", Attrition[[#This Row],[MonthlyIncome]] &gt; 8000, "More than 8k")</f>
        <v>More than 8k</v>
      </c>
      <c r="P405" s="1">
        <v>10</v>
      </c>
      <c r="Q405" s="1">
        <v>7</v>
      </c>
      <c r="R405" s="1">
        <v>0</v>
      </c>
    </row>
    <row r="406" spans="6:18" x14ac:dyDescent="0.8">
      <c r="F406" s="1" t="s">
        <v>24</v>
      </c>
      <c r="G406" s="1" t="s">
        <v>25</v>
      </c>
      <c r="H406" s="1" t="s">
        <v>29</v>
      </c>
      <c r="I406" s="1">
        <v>2</v>
      </c>
      <c r="J406" s="1">
        <v>28</v>
      </c>
      <c r="K406" s="1" t="s">
        <v>26</v>
      </c>
      <c r="L406" s="1">
        <v>2</v>
      </c>
      <c r="M406" s="1" t="s">
        <v>30</v>
      </c>
      <c r="N406" s="1">
        <v>4558</v>
      </c>
      <c r="O406" s="1" t="str" cm="1">
        <f t="array" ref="O406">_xlfn.IFS(Attrition[[#This Row],[MonthlyIncome]] &lt; 3000, "Less than 3000", Attrition[[#This Row],[MonthlyIncome]] &lt; 5000,  "3k-5k", Attrition[[#This Row],[MonthlyIncome]] &lt; 8000, "5k-8k", Attrition[[#This Row],[MonthlyIncome]] &gt; 8000, "More than 8k")</f>
        <v>3k-5k</v>
      </c>
      <c r="P406" s="1">
        <v>10</v>
      </c>
      <c r="Q406" s="1">
        <v>0</v>
      </c>
      <c r="R406" s="1">
        <v>1</v>
      </c>
    </row>
    <row r="407" spans="6:18" x14ac:dyDescent="0.8">
      <c r="F407" s="1" t="s">
        <v>19</v>
      </c>
      <c r="G407" s="1" t="s">
        <v>25</v>
      </c>
      <c r="H407" s="1" t="s">
        <v>29</v>
      </c>
      <c r="I407" s="1">
        <v>1</v>
      </c>
      <c r="J407" s="1">
        <v>25</v>
      </c>
      <c r="K407" s="1" t="s">
        <v>26</v>
      </c>
      <c r="L407" s="1">
        <v>3</v>
      </c>
      <c r="M407" s="1" t="s">
        <v>30</v>
      </c>
      <c r="N407" s="1">
        <v>4031</v>
      </c>
      <c r="O407" s="1" t="str" cm="1">
        <f t="array" ref="O407">_xlfn.IFS(Attrition[[#This Row],[MonthlyIncome]] &lt; 3000, "Less than 3000", Attrition[[#This Row],[MonthlyIncome]] &lt; 5000,  "3k-5k", Attrition[[#This Row],[MonthlyIncome]] &lt; 8000, "5k-8k", Attrition[[#This Row],[MonthlyIncome]] &gt; 8000, "More than 8k")</f>
        <v>3k-5k</v>
      </c>
      <c r="P407" s="1">
        <v>2</v>
      </c>
      <c r="Q407" s="1">
        <v>2</v>
      </c>
      <c r="R407" s="1">
        <v>0</v>
      </c>
    </row>
    <row r="408" spans="6:18" x14ac:dyDescent="0.8">
      <c r="F408" s="1" t="s">
        <v>24</v>
      </c>
      <c r="G408" s="1" t="s">
        <v>25</v>
      </c>
      <c r="H408" s="1" t="s">
        <v>31</v>
      </c>
      <c r="I408" s="1">
        <v>3</v>
      </c>
      <c r="J408" s="1">
        <v>52</v>
      </c>
      <c r="K408" s="1" t="s">
        <v>26</v>
      </c>
      <c r="L408" s="1">
        <v>3</v>
      </c>
      <c r="M408" s="1" t="s">
        <v>30</v>
      </c>
      <c r="N408" s="1">
        <v>7969</v>
      </c>
      <c r="O408" s="1" t="str" cm="1">
        <f t="array" ref="O408">_xlfn.IFS(Attrition[[#This Row],[MonthlyIncome]] &lt; 3000, "Less than 3000", Attrition[[#This Row],[MonthlyIncome]] &lt; 5000,  "3k-5k", Attrition[[#This Row],[MonthlyIncome]] &lt; 8000, "5k-8k", Attrition[[#This Row],[MonthlyIncome]] &gt; 8000, "More than 8k")</f>
        <v>5k-8k</v>
      </c>
      <c r="P408" s="1">
        <v>5</v>
      </c>
      <c r="Q408" s="1">
        <v>4</v>
      </c>
      <c r="R408" s="1">
        <v>0</v>
      </c>
    </row>
    <row r="409" spans="6:18" x14ac:dyDescent="0.8">
      <c r="F409" s="1" t="s">
        <v>24</v>
      </c>
      <c r="G409" s="1" t="s">
        <v>25</v>
      </c>
      <c r="H409" s="1" t="s">
        <v>27</v>
      </c>
      <c r="I409" s="1">
        <v>1</v>
      </c>
      <c r="J409" s="1">
        <v>45</v>
      </c>
      <c r="K409" s="1" t="s">
        <v>26</v>
      </c>
      <c r="L409" s="1">
        <v>2</v>
      </c>
      <c r="M409" s="1" t="s">
        <v>21</v>
      </c>
      <c r="N409" s="1">
        <v>2654</v>
      </c>
      <c r="O409" s="1" t="str" cm="1">
        <f t="array" ref="O409">_xlfn.IFS(Attrition[[#This Row],[MonthlyIncome]] &lt; 3000, "Less than 3000", Attrition[[#This Row],[MonthlyIncome]] &lt; 5000,  "3k-5k", Attrition[[#This Row],[MonthlyIncome]] &lt; 8000, "5k-8k", Attrition[[#This Row],[MonthlyIncome]] &gt; 8000, "More than 8k")</f>
        <v>Less than 3000</v>
      </c>
      <c r="P409" s="1">
        <v>2</v>
      </c>
      <c r="Q409" s="1">
        <v>2</v>
      </c>
      <c r="R409" s="1">
        <v>0</v>
      </c>
    </row>
    <row r="410" spans="6:18" x14ac:dyDescent="0.8">
      <c r="F410" s="1" t="s">
        <v>24</v>
      </c>
      <c r="G410" s="1" t="s">
        <v>25</v>
      </c>
      <c r="H410" s="1" t="s">
        <v>33</v>
      </c>
      <c r="I410" s="1">
        <v>4</v>
      </c>
      <c r="J410" s="1">
        <v>52</v>
      </c>
      <c r="K410" s="1" t="s">
        <v>22</v>
      </c>
      <c r="L410" s="1">
        <v>2</v>
      </c>
      <c r="M410" s="1" t="s">
        <v>21</v>
      </c>
      <c r="N410" s="1">
        <v>16555</v>
      </c>
      <c r="O410" s="1" t="str" cm="1">
        <f t="array" ref="O410">_xlfn.IFS(Attrition[[#This Row],[MonthlyIncome]] &lt; 3000, "Less than 3000", Attrition[[#This Row],[MonthlyIncome]] &lt; 5000,  "3k-5k", Attrition[[#This Row],[MonthlyIncome]] &lt; 8000, "5k-8k", Attrition[[#This Row],[MonthlyIncome]] &gt; 8000, "More than 8k")</f>
        <v>More than 8k</v>
      </c>
      <c r="P410" s="1">
        <v>5</v>
      </c>
      <c r="Q410" s="1">
        <v>2</v>
      </c>
      <c r="R410" s="1">
        <v>1</v>
      </c>
    </row>
    <row r="411" spans="6:18" x14ac:dyDescent="0.8">
      <c r="F411" s="1" t="s">
        <v>24</v>
      </c>
      <c r="G411" s="1" t="s">
        <v>25</v>
      </c>
      <c r="H411" s="1" t="s">
        <v>27</v>
      </c>
      <c r="I411" s="1">
        <v>2</v>
      </c>
      <c r="J411" s="1">
        <v>42</v>
      </c>
      <c r="K411" s="1" t="s">
        <v>22</v>
      </c>
      <c r="L411" s="1">
        <v>2</v>
      </c>
      <c r="M411" s="1" t="s">
        <v>21</v>
      </c>
      <c r="N411" s="1">
        <v>4556</v>
      </c>
      <c r="O411" s="1" t="str" cm="1">
        <f t="array" ref="O411">_xlfn.IFS(Attrition[[#This Row],[MonthlyIncome]] &lt; 3000, "Less than 3000", Attrition[[#This Row],[MonthlyIncome]] &lt; 5000,  "3k-5k", Attrition[[#This Row],[MonthlyIncome]] &lt; 8000, "5k-8k", Attrition[[#This Row],[MonthlyIncome]] &gt; 8000, "More than 8k")</f>
        <v>3k-5k</v>
      </c>
      <c r="P411" s="1">
        <v>5</v>
      </c>
      <c r="Q411" s="1">
        <v>4</v>
      </c>
      <c r="R411" s="1">
        <v>0</v>
      </c>
    </row>
    <row r="412" spans="6:18" x14ac:dyDescent="0.8">
      <c r="F412" s="1" t="s">
        <v>24</v>
      </c>
      <c r="G412" s="1" t="s">
        <v>25</v>
      </c>
      <c r="H412" s="1" t="s">
        <v>31</v>
      </c>
      <c r="I412" s="1">
        <v>2</v>
      </c>
      <c r="J412" s="1">
        <v>30</v>
      </c>
      <c r="K412" s="1" t="s">
        <v>22</v>
      </c>
      <c r="L412" s="1">
        <v>3</v>
      </c>
      <c r="M412" s="1" t="s">
        <v>21</v>
      </c>
      <c r="N412" s="1">
        <v>6091</v>
      </c>
      <c r="O412" s="1" t="str" cm="1">
        <f t="array" ref="O412">_xlfn.IFS(Attrition[[#This Row],[MonthlyIncome]] &lt; 3000, "Less than 3000", Attrition[[#This Row],[MonthlyIncome]] &lt; 5000,  "3k-5k", Attrition[[#This Row],[MonthlyIncome]] &lt; 8000, "5k-8k", Attrition[[#This Row],[MonthlyIncome]] &gt; 8000, "More than 8k")</f>
        <v>5k-8k</v>
      </c>
      <c r="P412" s="1">
        <v>5</v>
      </c>
      <c r="Q412" s="1">
        <v>4</v>
      </c>
      <c r="R412" s="1">
        <v>0</v>
      </c>
    </row>
    <row r="413" spans="6:18" x14ac:dyDescent="0.8">
      <c r="F413" s="1" t="s">
        <v>24</v>
      </c>
      <c r="G413" s="1" t="s">
        <v>25</v>
      </c>
      <c r="H413" s="1" t="s">
        <v>33</v>
      </c>
      <c r="I413" s="1">
        <v>5</v>
      </c>
      <c r="J413" s="1">
        <v>60</v>
      </c>
      <c r="K413" s="1" t="s">
        <v>22</v>
      </c>
      <c r="L413" s="1">
        <v>3</v>
      </c>
      <c r="M413" s="1" t="s">
        <v>21</v>
      </c>
      <c r="N413" s="1">
        <v>19566</v>
      </c>
      <c r="O413" s="1" t="str" cm="1">
        <f t="array" ref="O413">_xlfn.IFS(Attrition[[#This Row],[MonthlyIncome]] &lt; 3000, "Less than 3000", Attrition[[#This Row],[MonthlyIncome]] &lt; 5000,  "3k-5k", Attrition[[#This Row],[MonthlyIncome]] &lt; 8000, "5k-8k", Attrition[[#This Row],[MonthlyIncome]] &gt; 8000, "More than 8k")</f>
        <v>More than 8k</v>
      </c>
      <c r="P413" s="1">
        <v>29</v>
      </c>
      <c r="Q413" s="1">
        <v>8</v>
      </c>
      <c r="R413" s="1">
        <v>11</v>
      </c>
    </row>
    <row r="414" spans="6:18" x14ac:dyDescent="0.8">
      <c r="F414" s="1" t="s">
        <v>24</v>
      </c>
      <c r="G414" s="1" t="s">
        <v>25</v>
      </c>
      <c r="H414" s="1" t="s">
        <v>31</v>
      </c>
      <c r="I414" s="1">
        <v>2</v>
      </c>
      <c r="J414" s="1">
        <v>46</v>
      </c>
      <c r="K414" s="1" t="s">
        <v>22</v>
      </c>
      <c r="L414" s="1">
        <v>3</v>
      </c>
      <c r="M414" s="1" t="s">
        <v>30</v>
      </c>
      <c r="N414" s="1">
        <v>4810</v>
      </c>
      <c r="O414" s="1" t="str" cm="1">
        <f t="array" ref="O414">_xlfn.IFS(Attrition[[#This Row],[MonthlyIncome]] &lt; 3000, "Less than 3000", Attrition[[#This Row],[MonthlyIncome]] &lt; 5000,  "3k-5k", Attrition[[#This Row],[MonthlyIncome]] &lt; 8000, "5k-8k", Attrition[[#This Row],[MonthlyIncome]] &gt; 8000, "More than 8k")</f>
        <v>3k-5k</v>
      </c>
      <c r="P414" s="1">
        <v>10</v>
      </c>
      <c r="Q414" s="1">
        <v>7</v>
      </c>
      <c r="R414" s="1">
        <v>0</v>
      </c>
    </row>
    <row r="415" spans="6:18" x14ac:dyDescent="0.8">
      <c r="F415" s="1" t="s">
        <v>24</v>
      </c>
      <c r="G415" s="1" t="s">
        <v>25</v>
      </c>
      <c r="H415" s="1" t="s">
        <v>32</v>
      </c>
      <c r="I415" s="1">
        <v>2</v>
      </c>
      <c r="J415" s="1">
        <v>42</v>
      </c>
      <c r="K415" s="1" t="s">
        <v>22</v>
      </c>
      <c r="L415" s="1">
        <v>4</v>
      </c>
      <c r="M415" s="1" t="s">
        <v>37</v>
      </c>
      <c r="N415" s="1">
        <v>4523</v>
      </c>
      <c r="O415" s="1" t="str" cm="1">
        <f t="array" ref="O415">_xlfn.IFS(Attrition[[#This Row],[MonthlyIncome]] &lt; 3000, "Less than 3000", Attrition[[#This Row],[MonthlyIncome]] &lt; 5000,  "3k-5k", Attrition[[#This Row],[MonthlyIncome]] &lt; 8000, "5k-8k", Attrition[[#This Row],[MonthlyIncome]] &gt; 8000, "More than 8k")</f>
        <v>3k-5k</v>
      </c>
      <c r="P415" s="1">
        <v>6</v>
      </c>
      <c r="Q415" s="1">
        <v>5</v>
      </c>
      <c r="R415" s="1">
        <v>0</v>
      </c>
    </row>
    <row r="416" spans="6:18" x14ac:dyDescent="0.8">
      <c r="F416" s="1" t="s">
        <v>19</v>
      </c>
      <c r="G416" s="1" t="s">
        <v>20</v>
      </c>
      <c r="H416" s="1" t="s">
        <v>34</v>
      </c>
      <c r="I416" s="1">
        <v>1</v>
      </c>
      <c r="J416" s="1">
        <v>24</v>
      </c>
      <c r="K416" s="1" t="s">
        <v>22</v>
      </c>
      <c r="L416" s="1">
        <v>1</v>
      </c>
      <c r="M416" s="1" t="s">
        <v>37</v>
      </c>
      <c r="N416" s="1">
        <v>3202</v>
      </c>
      <c r="O416" s="1" t="str" cm="1">
        <f t="array" ref="O416">_xlfn.IFS(Attrition[[#This Row],[MonthlyIncome]] &lt; 3000, "Less than 3000", Attrition[[#This Row],[MonthlyIncome]] &lt; 5000,  "3k-5k", Attrition[[#This Row],[MonthlyIncome]] &lt; 8000, "5k-8k", Attrition[[#This Row],[MonthlyIncome]] &gt; 8000, "More than 8k")</f>
        <v>3k-5k</v>
      </c>
      <c r="P416" s="1">
        <v>5</v>
      </c>
      <c r="Q416" s="1">
        <v>3</v>
      </c>
      <c r="R416" s="1">
        <v>1</v>
      </c>
    </row>
    <row r="417" spans="6:18" x14ac:dyDescent="0.8">
      <c r="F417" s="1" t="s">
        <v>19</v>
      </c>
      <c r="G417" s="1" t="s">
        <v>20</v>
      </c>
      <c r="H417" s="1" t="s">
        <v>34</v>
      </c>
      <c r="I417" s="1">
        <v>1</v>
      </c>
      <c r="J417" s="1">
        <v>34</v>
      </c>
      <c r="K417" s="1" t="s">
        <v>22</v>
      </c>
      <c r="L417" s="1">
        <v>2</v>
      </c>
      <c r="M417" s="1" t="s">
        <v>36</v>
      </c>
      <c r="N417" s="1">
        <v>2351</v>
      </c>
      <c r="O417" s="1" t="str" cm="1">
        <f t="array" ref="O417">_xlfn.IFS(Attrition[[#This Row],[MonthlyIncome]] &lt; 3000, "Less than 3000", Attrition[[#This Row],[MonthlyIncome]] &lt; 5000,  "3k-5k", Attrition[[#This Row],[MonthlyIncome]] &lt; 8000, "5k-8k", Attrition[[#This Row],[MonthlyIncome]] &gt; 8000, "More than 8k")</f>
        <v>Less than 3000</v>
      </c>
      <c r="P417" s="1">
        <v>2</v>
      </c>
      <c r="Q417" s="1">
        <v>2</v>
      </c>
      <c r="R417" s="1">
        <v>1</v>
      </c>
    </row>
    <row r="418" spans="6:18" x14ac:dyDescent="0.8">
      <c r="F418" s="1" t="s">
        <v>24</v>
      </c>
      <c r="G418" s="1" t="s">
        <v>25</v>
      </c>
      <c r="H418" s="1" t="s">
        <v>29</v>
      </c>
      <c r="I418" s="1">
        <v>1</v>
      </c>
      <c r="J418" s="1">
        <v>38</v>
      </c>
      <c r="K418" s="1" t="s">
        <v>26</v>
      </c>
      <c r="L418" s="1">
        <v>2</v>
      </c>
      <c r="M418" s="1" t="s">
        <v>21</v>
      </c>
      <c r="N418" s="1">
        <v>1702</v>
      </c>
      <c r="O418" s="1" t="str" cm="1">
        <f t="array" ref="O418">_xlfn.IFS(Attrition[[#This Row],[MonthlyIncome]] &lt; 3000, "Less than 3000", Attrition[[#This Row],[MonthlyIncome]] &lt; 5000,  "3k-5k", Attrition[[#This Row],[MonthlyIncome]] &lt; 8000, "5k-8k", Attrition[[#This Row],[MonthlyIncome]] &gt; 8000, "More than 8k")</f>
        <v>Less than 3000</v>
      </c>
      <c r="P418" s="1">
        <v>1</v>
      </c>
      <c r="Q418" s="1">
        <v>0</v>
      </c>
      <c r="R418" s="1">
        <v>0</v>
      </c>
    </row>
    <row r="419" spans="6:18" x14ac:dyDescent="0.8">
      <c r="F419" s="1" t="s">
        <v>24</v>
      </c>
      <c r="G419" s="1" t="s">
        <v>20</v>
      </c>
      <c r="H419" s="1" t="s">
        <v>33</v>
      </c>
      <c r="I419" s="1">
        <v>5</v>
      </c>
      <c r="J419" s="1">
        <v>40</v>
      </c>
      <c r="K419" s="1" t="s">
        <v>22</v>
      </c>
      <c r="L419" s="1">
        <v>4</v>
      </c>
      <c r="M419" s="1" t="s">
        <v>21</v>
      </c>
      <c r="N419" s="1">
        <v>18041</v>
      </c>
      <c r="O419" s="1" t="str" cm="1">
        <f t="array" ref="O419">_xlfn.IFS(Attrition[[#This Row],[MonthlyIncome]] &lt; 3000, "Less than 3000", Attrition[[#This Row],[MonthlyIncome]] &lt; 5000,  "3k-5k", Attrition[[#This Row],[MonthlyIncome]] &lt; 8000, "5k-8k", Attrition[[#This Row],[MonthlyIncome]] &gt; 8000, "More than 8k")</f>
        <v>More than 8k</v>
      </c>
      <c r="P419" s="1">
        <v>20</v>
      </c>
      <c r="Q419" s="1">
        <v>15</v>
      </c>
      <c r="R419" s="1">
        <v>1</v>
      </c>
    </row>
    <row r="420" spans="6:18" x14ac:dyDescent="0.8">
      <c r="F420" s="1" t="s">
        <v>24</v>
      </c>
      <c r="G420" s="1" t="s">
        <v>25</v>
      </c>
      <c r="H420" s="1" t="s">
        <v>27</v>
      </c>
      <c r="I420" s="1">
        <v>1</v>
      </c>
      <c r="J420" s="1">
        <v>26</v>
      </c>
      <c r="K420" s="1" t="s">
        <v>22</v>
      </c>
      <c r="L420" s="1">
        <v>3</v>
      </c>
      <c r="M420" s="1" t="s">
        <v>21</v>
      </c>
      <c r="N420" s="1">
        <v>2886</v>
      </c>
      <c r="O420" s="1" t="str" cm="1">
        <f t="array" ref="O420">_xlfn.IFS(Attrition[[#This Row],[MonthlyIncome]] &lt; 3000, "Less than 3000", Attrition[[#This Row],[MonthlyIncome]] &lt; 5000,  "3k-5k", Attrition[[#This Row],[MonthlyIncome]] &lt; 8000, "5k-8k", Attrition[[#This Row],[MonthlyIncome]] &gt; 8000, "More than 8k")</f>
        <v>Less than 3000</v>
      </c>
      <c r="P420" s="1">
        <v>3</v>
      </c>
      <c r="Q420" s="1">
        <v>2</v>
      </c>
      <c r="R420" s="1">
        <v>0</v>
      </c>
    </row>
    <row r="421" spans="6:18" x14ac:dyDescent="0.8">
      <c r="F421" s="1" t="s">
        <v>24</v>
      </c>
      <c r="G421" s="1" t="s">
        <v>25</v>
      </c>
      <c r="H421" s="1" t="s">
        <v>29</v>
      </c>
      <c r="I421" s="1">
        <v>1</v>
      </c>
      <c r="J421" s="1">
        <v>30</v>
      </c>
      <c r="K421" s="1" t="s">
        <v>26</v>
      </c>
      <c r="L421" s="1">
        <v>3</v>
      </c>
      <c r="M421" s="1" t="s">
        <v>21</v>
      </c>
      <c r="N421" s="1">
        <v>2097</v>
      </c>
      <c r="O421" s="1" t="str" cm="1">
        <f t="array" ref="O421">_xlfn.IFS(Attrition[[#This Row],[MonthlyIncome]] &lt; 3000, "Less than 3000", Attrition[[#This Row],[MonthlyIncome]] &lt; 5000,  "3k-5k", Attrition[[#This Row],[MonthlyIncome]] &lt; 8000, "5k-8k", Attrition[[#This Row],[MonthlyIncome]] &gt; 8000, "More than 8k")</f>
        <v>Less than 3000</v>
      </c>
      <c r="P421" s="1">
        <v>5</v>
      </c>
      <c r="Q421" s="1">
        <v>3</v>
      </c>
      <c r="R421" s="1">
        <v>1</v>
      </c>
    </row>
    <row r="422" spans="6:18" x14ac:dyDescent="0.8">
      <c r="F422" s="1" t="s">
        <v>24</v>
      </c>
      <c r="G422" s="1" t="s">
        <v>25</v>
      </c>
      <c r="H422" s="1" t="s">
        <v>35</v>
      </c>
      <c r="I422" s="1">
        <v>3</v>
      </c>
      <c r="J422" s="1">
        <v>29</v>
      </c>
      <c r="K422" s="1" t="s">
        <v>26</v>
      </c>
      <c r="L422" s="1">
        <v>4</v>
      </c>
      <c r="M422" s="1" t="s">
        <v>30</v>
      </c>
      <c r="N422" s="1">
        <v>11935</v>
      </c>
      <c r="O422" s="1" t="str" cm="1">
        <f t="array" ref="O422">_xlfn.IFS(Attrition[[#This Row],[MonthlyIncome]] &lt; 3000, "Less than 3000", Attrition[[#This Row],[MonthlyIncome]] &lt; 5000,  "3k-5k", Attrition[[#This Row],[MonthlyIncome]] &lt; 8000, "5k-8k", Attrition[[#This Row],[MonthlyIncome]] &gt; 8000, "More than 8k")</f>
        <v>More than 8k</v>
      </c>
      <c r="P422" s="1">
        <v>10</v>
      </c>
      <c r="Q422" s="1">
        <v>2</v>
      </c>
      <c r="R422" s="1">
        <v>0</v>
      </c>
    </row>
    <row r="423" spans="6:18" x14ac:dyDescent="0.8">
      <c r="F423" s="1" t="s">
        <v>19</v>
      </c>
      <c r="G423" s="1" t="s">
        <v>25</v>
      </c>
      <c r="H423" s="1" t="s">
        <v>27</v>
      </c>
      <c r="I423" s="1">
        <v>1</v>
      </c>
      <c r="J423" s="1">
        <v>29</v>
      </c>
      <c r="K423" s="1" t="s">
        <v>22</v>
      </c>
      <c r="L423" s="1">
        <v>5</v>
      </c>
      <c r="M423" s="1" t="s">
        <v>37</v>
      </c>
      <c r="N423" s="1">
        <v>2546</v>
      </c>
      <c r="O423" s="1" t="str" cm="1">
        <f t="array" ref="O423">_xlfn.IFS(Attrition[[#This Row],[MonthlyIncome]] &lt; 3000, "Less than 3000", Attrition[[#This Row],[MonthlyIncome]] &lt; 5000,  "3k-5k", Attrition[[#This Row],[MonthlyIncome]] &lt; 8000, "5k-8k", Attrition[[#This Row],[MonthlyIncome]] &gt; 8000, "More than 8k")</f>
        <v>Less than 3000</v>
      </c>
      <c r="P423" s="1">
        <v>2</v>
      </c>
      <c r="Q423" s="1">
        <v>2</v>
      </c>
      <c r="R423" s="1">
        <v>1</v>
      </c>
    </row>
    <row r="424" spans="6:18" x14ac:dyDescent="0.8">
      <c r="F424" s="1" t="s">
        <v>19</v>
      </c>
      <c r="G424" s="1" t="s">
        <v>38</v>
      </c>
      <c r="H424" s="1" t="s">
        <v>38</v>
      </c>
      <c r="I424" s="1">
        <v>1</v>
      </c>
      <c r="J424" s="1">
        <v>19</v>
      </c>
      <c r="K424" s="1" t="s">
        <v>26</v>
      </c>
      <c r="L424" s="1">
        <v>2</v>
      </c>
      <c r="M424" s="1" t="s">
        <v>37</v>
      </c>
      <c r="N424" s="1">
        <v>2564</v>
      </c>
      <c r="O424" s="1" t="str" cm="1">
        <f t="array" ref="O424">_xlfn.IFS(Attrition[[#This Row],[MonthlyIncome]] &lt; 3000, "Less than 3000", Attrition[[#This Row],[MonthlyIncome]] &lt; 5000,  "3k-5k", Attrition[[#This Row],[MonthlyIncome]] &lt; 8000, "5k-8k", Attrition[[#This Row],[MonthlyIncome]] &gt; 8000, "More than 8k")</f>
        <v>Less than 3000</v>
      </c>
      <c r="P424" s="1">
        <v>1</v>
      </c>
      <c r="Q424" s="1">
        <v>0</v>
      </c>
      <c r="R424" s="1">
        <v>0</v>
      </c>
    </row>
    <row r="425" spans="6:18" x14ac:dyDescent="0.8">
      <c r="F425" s="1" t="s">
        <v>24</v>
      </c>
      <c r="G425" s="1" t="s">
        <v>20</v>
      </c>
      <c r="H425" s="1" t="s">
        <v>23</v>
      </c>
      <c r="I425" s="1">
        <v>3</v>
      </c>
      <c r="J425" s="1">
        <v>30</v>
      </c>
      <c r="K425" s="1" t="s">
        <v>22</v>
      </c>
      <c r="L425" s="1">
        <v>4</v>
      </c>
      <c r="M425" s="1" t="s">
        <v>28</v>
      </c>
      <c r="N425" s="1">
        <v>8412</v>
      </c>
      <c r="O425" s="1" t="str" cm="1">
        <f t="array" ref="O425">_xlfn.IFS(Attrition[[#This Row],[MonthlyIncome]] &lt; 3000, "Less than 3000", Attrition[[#This Row],[MonthlyIncome]] &lt; 5000,  "3k-5k", Attrition[[#This Row],[MonthlyIncome]] &lt; 8000, "5k-8k", Attrition[[#This Row],[MonthlyIncome]] &gt; 8000, "More than 8k")</f>
        <v>More than 8k</v>
      </c>
      <c r="P425" s="1">
        <v>9</v>
      </c>
      <c r="Q425" s="1">
        <v>8</v>
      </c>
      <c r="R425" s="1">
        <v>7</v>
      </c>
    </row>
    <row r="426" spans="6:18" x14ac:dyDescent="0.8">
      <c r="F426" s="1" t="s">
        <v>24</v>
      </c>
      <c r="G426" s="1" t="s">
        <v>20</v>
      </c>
      <c r="H426" s="1" t="s">
        <v>33</v>
      </c>
      <c r="I426" s="1">
        <v>4</v>
      </c>
      <c r="J426" s="1">
        <v>57</v>
      </c>
      <c r="K426" s="1" t="s">
        <v>26</v>
      </c>
      <c r="L426" s="1">
        <v>3</v>
      </c>
      <c r="M426" s="1" t="s">
        <v>36</v>
      </c>
      <c r="N426" s="1">
        <v>14118</v>
      </c>
      <c r="O426" s="1" t="str" cm="1">
        <f t="array" ref="O426">_xlfn.IFS(Attrition[[#This Row],[MonthlyIncome]] &lt; 3000, "Less than 3000", Attrition[[#This Row],[MonthlyIncome]] &lt; 5000,  "3k-5k", Attrition[[#This Row],[MonthlyIncome]] &lt; 8000, "5k-8k", Attrition[[#This Row],[MonthlyIncome]] &gt; 8000, "More than 8k")</f>
        <v>More than 8k</v>
      </c>
      <c r="P426" s="1">
        <v>1</v>
      </c>
      <c r="Q426" s="1">
        <v>0</v>
      </c>
      <c r="R426" s="1">
        <v>0</v>
      </c>
    </row>
    <row r="427" spans="6:18" x14ac:dyDescent="0.8">
      <c r="F427" s="1" t="s">
        <v>24</v>
      </c>
      <c r="G427" s="1" t="s">
        <v>25</v>
      </c>
      <c r="H427" s="1" t="s">
        <v>33</v>
      </c>
      <c r="I427" s="1">
        <v>4</v>
      </c>
      <c r="J427" s="1">
        <v>50</v>
      </c>
      <c r="K427" s="1" t="s">
        <v>26</v>
      </c>
      <c r="L427" s="1">
        <v>4</v>
      </c>
      <c r="M427" s="1" t="s">
        <v>21</v>
      </c>
      <c r="N427" s="1">
        <v>17046</v>
      </c>
      <c r="O427" s="1" t="str" cm="1">
        <f t="array" ref="O427">_xlfn.IFS(Attrition[[#This Row],[MonthlyIncome]] &lt; 3000, "Less than 3000", Attrition[[#This Row],[MonthlyIncome]] &lt; 5000,  "3k-5k", Attrition[[#This Row],[MonthlyIncome]] &lt; 8000, "5k-8k", Attrition[[#This Row],[MonthlyIncome]] &gt; 8000, "More than 8k")</f>
        <v>More than 8k</v>
      </c>
      <c r="P427" s="1">
        <v>27</v>
      </c>
      <c r="Q427" s="1">
        <v>10</v>
      </c>
      <c r="R427" s="1">
        <v>15</v>
      </c>
    </row>
    <row r="428" spans="6:18" x14ac:dyDescent="0.8">
      <c r="F428" s="1" t="s">
        <v>24</v>
      </c>
      <c r="G428" s="1" t="s">
        <v>25</v>
      </c>
      <c r="H428" s="1" t="s">
        <v>29</v>
      </c>
      <c r="I428" s="1">
        <v>1</v>
      </c>
      <c r="J428" s="1">
        <v>30</v>
      </c>
      <c r="K428" s="1" t="s">
        <v>22</v>
      </c>
      <c r="L428" s="1">
        <v>3</v>
      </c>
      <c r="M428" s="1" t="s">
        <v>30</v>
      </c>
      <c r="N428" s="1">
        <v>2564</v>
      </c>
      <c r="O428" s="1" t="str" cm="1">
        <f t="array" ref="O428">_xlfn.IFS(Attrition[[#This Row],[MonthlyIncome]] &lt; 3000, "Less than 3000", Attrition[[#This Row],[MonthlyIncome]] &lt; 5000,  "3k-5k", Attrition[[#This Row],[MonthlyIncome]] &lt; 8000, "5k-8k", Attrition[[#This Row],[MonthlyIncome]] &gt; 8000, "More than 8k")</f>
        <v>Less than 3000</v>
      </c>
      <c r="P428" s="1">
        <v>11</v>
      </c>
      <c r="Q428" s="1">
        <v>7</v>
      </c>
      <c r="R428" s="1">
        <v>6</v>
      </c>
    </row>
    <row r="429" spans="6:18" x14ac:dyDescent="0.8">
      <c r="F429" s="1" t="s">
        <v>24</v>
      </c>
      <c r="G429" s="1" t="s">
        <v>20</v>
      </c>
      <c r="H429" s="1" t="s">
        <v>23</v>
      </c>
      <c r="I429" s="1">
        <v>3</v>
      </c>
      <c r="J429" s="1">
        <v>60</v>
      </c>
      <c r="K429" s="1" t="s">
        <v>22</v>
      </c>
      <c r="L429" s="1">
        <v>3</v>
      </c>
      <c r="M429" s="1" t="s">
        <v>36</v>
      </c>
      <c r="N429" s="1">
        <v>10266</v>
      </c>
      <c r="O429" s="1" t="str" cm="1">
        <f t="array" ref="O429">_xlfn.IFS(Attrition[[#This Row],[MonthlyIncome]] &lt; 3000, "Less than 3000", Attrition[[#This Row],[MonthlyIncome]] &lt; 5000,  "3k-5k", Attrition[[#This Row],[MonthlyIncome]] &lt; 8000, "5k-8k", Attrition[[#This Row],[MonthlyIncome]] &gt; 8000, "More than 8k")</f>
        <v>More than 8k</v>
      </c>
      <c r="P429" s="1">
        <v>18</v>
      </c>
      <c r="Q429" s="1">
        <v>13</v>
      </c>
      <c r="R429" s="1">
        <v>13</v>
      </c>
    </row>
    <row r="430" spans="6:18" x14ac:dyDescent="0.8">
      <c r="F430" s="1" t="s">
        <v>24</v>
      </c>
      <c r="G430" s="1" t="s">
        <v>25</v>
      </c>
      <c r="H430" s="1" t="s">
        <v>31</v>
      </c>
      <c r="I430" s="1">
        <v>2</v>
      </c>
      <c r="J430" s="1">
        <v>47</v>
      </c>
      <c r="K430" s="1" t="s">
        <v>22</v>
      </c>
      <c r="L430" s="1">
        <v>2</v>
      </c>
      <c r="M430" s="1" t="s">
        <v>30</v>
      </c>
      <c r="N430" s="1">
        <v>5070</v>
      </c>
      <c r="O430" s="1" t="str" cm="1">
        <f t="array" ref="O430">_xlfn.IFS(Attrition[[#This Row],[MonthlyIncome]] &lt; 3000, "Less than 3000", Attrition[[#This Row],[MonthlyIncome]] &lt; 5000,  "3k-5k", Attrition[[#This Row],[MonthlyIncome]] &lt; 8000, "5k-8k", Attrition[[#This Row],[MonthlyIncome]] &gt; 8000, "More than 8k")</f>
        <v>5k-8k</v>
      </c>
      <c r="P430" s="1">
        <v>5</v>
      </c>
      <c r="Q430" s="1">
        <v>0</v>
      </c>
      <c r="R430" s="1">
        <v>0</v>
      </c>
    </row>
    <row r="431" spans="6:18" x14ac:dyDescent="0.8">
      <c r="F431" s="1" t="s">
        <v>24</v>
      </c>
      <c r="G431" s="1" t="s">
        <v>25</v>
      </c>
      <c r="H431" s="1" t="s">
        <v>35</v>
      </c>
      <c r="I431" s="1">
        <v>4</v>
      </c>
      <c r="J431" s="1">
        <v>46</v>
      </c>
      <c r="K431" s="1" t="s">
        <v>26</v>
      </c>
      <c r="L431" s="1">
        <v>3</v>
      </c>
      <c r="M431" s="1" t="s">
        <v>21</v>
      </c>
      <c r="N431" s="1">
        <v>17861</v>
      </c>
      <c r="O431" s="1" t="str" cm="1">
        <f t="array" ref="O431">_xlfn.IFS(Attrition[[#This Row],[MonthlyIncome]] &lt; 3000, "Less than 3000", Attrition[[#This Row],[MonthlyIncome]] &lt; 5000,  "3k-5k", Attrition[[#This Row],[MonthlyIncome]] &lt; 8000, "5k-8k", Attrition[[#This Row],[MonthlyIncome]] &gt; 8000, "More than 8k")</f>
        <v>More than 8k</v>
      </c>
      <c r="P431" s="1">
        <v>3</v>
      </c>
      <c r="Q431" s="1">
        <v>2</v>
      </c>
      <c r="R431" s="1">
        <v>0</v>
      </c>
    </row>
    <row r="432" spans="6:18" x14ac:dyDescent="0.8">
      <c r="F432" s="1" t="s">
        <v>24</v>
      </c>
      <c r="G432" s="1" t="s">
        <v>25</v>
      </c>
      <c r="H432" s="1" t="s">
        <v>29</v>
      </c>
      <c r="I432" s="1">
        <v>1</v>
      </c>
      <c r="J432" s="1">
        <v>35</v>
      </c>
      <c r="K432" s="1" t="s">
        <v>26</v>
      </c>
      <c r="L432" s="1">
        <v>3</v>
      </c>
      <c r="M432" s="1" t="s">
        <v>21</v>
      </c>
      <c r="N432" s="1">
        <v>4230</v>
      </c>
      <c r="O432" s="1" t="str" cm="1">
        <f t="array" ref="O432">_xlfn.IFS(Attrition[[#This Row],[MonthlyIncome]] &lt; 3000, "Less than 3000", Attrition[[#This Row],[MonthlyIncome]] &lt; 5000,  "3k-5k", Attrition[[#This Row],[MonthlyIncome]] &lt; 8000, "5k-8k", Attrition[[#This Row],[MonthlyIncome]] &gt; 8000, "More than 8k")</f>
        <v>3k-5k</v>
      </c>
      <c r="P432" s="1">
        <v>5</v>
      </c>
      <c r="Q432" s="1">
        <v>4</v>
      </c>
      <c r="R432" s="1">
        <v>4</v>
      </c>
    </row>
    <row r="433" spans="6:18" x14ac:dyDescent="0.8">
      <c r="F433" s="1" t="s">
        <v>24</v>
      </c>
      <c r="G433" s="1" t="s">
        <v>25</v>
      </c>
      <c r="H433" s="1" t="s">
        <v>29</v>
      </c>
      <c r="I433" s="1">
        <v>2</v>
      </c>
      <c r="J433" s="1">
        <v>54</v>
      </c>
      <c r="K433" s="1" t="s">
        <v>22</v>
      </c>
      <c r="L433" s="1">
        <v>4</v>
      </c>
      <c r="M433" s="1" t="s">
        <v>21</v>
      </c>
      <c r="N433" s="1">
        <v>3780</v>
      </c>
      <c r="O433" s="1" t="str" cm="1">
        <f t="array" ref="O433">_xlfn.IFS(Attrition[[#This Row],[MonthlyIncome]] &lt; 3000, "Less than 3000", Attrition[[#This Row],[MonthlyIncome]] &lt; 5000,  "3k-5k", Attrition[[#This Row],[MonthlyIncome]] &lt; 8000, "5k-8k", Attrition[[#This Row],[MonthlyIncome]] &gt; 8000, "More than 8k")</f>
        <v>3k-5k</v>
      </c>
      <c r="P433" s="1">
        <v>1</v>
      </c>
      <c r="Q433" s="1">
        <v>0</v>
      </c>
      <c r="R433" s="1">
        <v>0</v>
      </c>
    </row>
    <row r="434" spans="6:18" x14ac:dyDescent="0.8">
      <c r="F434" s="1" t="s">
        <v>24</v>
      </c>
      <c r="G434" s="1" t="s">
        <v>25</v>
      </c>
      <c r="H434" s="1" t="s">
        <v>27</v>
      </c>
      <c r="I434" s="1">
        <v>1</v>
      </c>
      <c r="J434" s="1">
        <v>34</v>
      </c>
      <c r="K434" s="1" t="s">
        <v>26</v>
      </c>
      <c r="L434" s="1">
        <v>4</v>
      </c>
      <c r="M434" s="1" t="s">
        <v>21</v>
      </c>
      <c r="N434" s="1">
        <v>2768</v>
      </c>
      <c r="O434" s="1" t="str" cm="1">
        <f t="array" ref="O434">_xlfn.IFS(Attrition[[#This Row],[MonthlyIncome]] &lt; 3000, "Less than 3000", Attrition[[#This Row],[MonthlyIncome]] &lt; 5000,  "3k-5k", Attrition[[#This Row],[MonthlyIncome]] &lt; 8000, "5k-8k", Attrition[[#This Row],[MonthlyIncome]] &gt; 8000, "More than 8k")</f>
        <v>Less than 3000</v>
      </c>
      <c r="P434" s="1">
        <v>7</v>
      </c>
      <c r="Q434" s="1">
        <v>3</v>
      </c>
      <c r="R434" s="1">
        <v>5</v>
      </c>
    </row>
    <row r="435" spans="6:18" x14ac:dyDescent="0.8">
      <c r="F435" s="1" t="s">
        <v>24</v>
      </c>
      <c r="G435" s="1" t="s">
        <v>20</v>
      </c>
      <c r="H435" s="1" t="s">
        <v>23</v>
      </c>
      <c r="I435" s="1">
        <v>3</v>
      </c>
      <c r="J435" s="1">
        <v>46</v>
      </c>
      <c r="K435" s="1" t="s">
        <v>22</v>
      </c>
      <c r="L435" s="1">
        <v>3</v>
      </c>
      <c r="M435" s="1" t="s">
        <v>36</v>
      </c>
      <c r="N435" s="1">
        <v>9071</v>
      </c>
      <c r="O435" s="1" t="str" cm="1">
        <f t="array" ref="O435">_xlfn.IFS(Attrition[[#This Row],[MonthlyIncome]] &lt; 3000, "Less than 3000", Attrition[[#This Row],[MonthlyIncome]] &lt; 5000,  "3k-5k", Attrition[[#This Row],[MonthlyIncome]] &lt; 8000, "5k-8k", Attrition[[#This Row],[MonthlyIncome]] &gt; 8000, "More than 8k")</f>
        <v>More than 8k</v>
      </c>
      <c r="P435" s="1">
        <v>3</v>
      </c>
      <c r="Q435" s="1">
        <v>2</v>
      </c>
      <c r="R435" s="1">
        <v>1</v>
      </c>
    </row>
    <row r="436" spans="6:18" x14ac:dyDescent="0.8">
      <c r="F436" s="1" t="s">
        <v>24</v>
      </c>
      <c r="G436" s="1" t="s">
        <v>25</v>
      </c>
      <c r="H436" s="1" t="s">
        <v>31</v>
      </c>
      <c r="I436" s="1">
        <v>3</v>
      </c>
      <c r="J436" s="1">
        <v>31</v>
      </c>
      <c r="K436" s="1" t="s">
        <v>26</v>
      </c>
      <c r="L436" s="1">
        <v>1</v>
      </c>
      <c r="M436" s="1" t="s">
        <v>21</v>
      </c>
      <c r="N436" s="1">
        <v>10648</v>
      </c>
      <c r="O436" s="1" t="str" cm="1">
        <f t="array" ref="O436">_xlfn.IFS(Attrition[[#This Row],[MonthlyIncome]] &lt; 3000, "Less than 3000", Attrition[[#This Row],[MonthlyIncome]] &lt; 5000,  "3k-5k", Attrition[[#This Row],[MonthlyIncome]] &lt; 8000, "5k-8k", Attrition[[#This Row],[MonthlyIncome]] &gt; 8000, "More than 8k")</f>
        <v>More than 8k</v>
      </c>
      <c r="P436" s="1">
        <v>13</v>
      </c>
      <c r="Q436" s="1">
        <v>8</v>
      </c>
      <c r="R436" s="1">
        <v>0</v>
      </c>
    </row>
    <row r="437" spans="6:18" x14ac:dyDescent="0.8">
      <c r="F437" s="1" t="s">
        <v>19</v>
      </c>
      <c r="G437" s="1" t="s">
        <v>25</v>
      </c>
      <c r="H437" s="1" t="s">
        <v>33</v>
      </c>
      <c r="I437" s="1">
        <v>3</v>
      </c>
      <c r="J437" s="1">
        <v>33</v>
      </c>
      <c r="K437" s="1" t="s">
        <v>26</v>
      </c>
      <c r="L437" s="1">
        <v>1</v>
      </c>
      <c r="M437" s="1" t="s">
        <v>30</v>
      </c>
      <c r="N437" s="1">
        <v>13610</v>
      </c>
      <c r="O437" s="1" t="str" cm="1">
        <f t="array" ref="O437">_xlfn.IFS(Attrition[[#This Row],[MonthlyIncome]] &lt; 3000, "Less than 3000", Attrition[[#This Row],[MonthlyIncome]] &lt; 5000,  "3k-5k", Attrition[[#This Row],[MonthlyIncome]] &lt; 8000, "5k-8k", Attrition[[#This Row],[MonthlyIncome]] &gt; 8000, "More than 8k")</f>
        <v>More than 8k</v>
      </c>
      <c r="P437" s="1">
        <v>7</v>
      </c>
      <c r="Q437" s="1">
        <v>6</v>
      </c>
      <c r="R437" s="1">
        <v>7</v>
      </c>
    </row>
    <row r="438" spans="6:18" x14ac:dyDescent="0.8">
      <c r="F438" s="1" t="s">
        <v>19</v>
      </c>
      <c r="G438" s="1" t="s">
        <v>25</v>
      </c>
      <c r="H438" s="1" t="s">
        <v>29</v>
      </c>
      <c r="I438" s="1">
        <v>1</v>
      </c>
      <c r="J438" s="1">
        <v>33</v>
      </c>
      <c r="K438" s="1" t="s">
        <v>26</v>
      </c>
      <c r="L438" s="1">
        <v>1</v>
      </c>
      <c r="M438" s="1" t="s">
        <v>30</v>
      </c>
      <c r="N438" s="1">
        <v>3408</v>
      </c>
      <c r="O438" s="1" t="str" cm="1">
        <f t="array" ref="O438">_xlfn.IFS(Attrition[[#This Row],[MonthlyIncome]] &lt; 3000, "Less than 3000", Attrition[[#This Row],[MonthlyIncome]] &lt; 5000,  "3k-5k", Attrition[[#This Row],[MonthlyIncome]] &lt; 8000, "5k-8k", Attrition[[#This Row],[MonthlyIncome]] &gt; 8000, "More than 8k")</f>
        <v>3k-5k</v>
      </c>
      <c r="P438" s="1">
        <v>4</v>
      </c>
      <c r="Q438" s="1">
        <v>3</v>
      </c>
      <c r="R438" s="1">
        <v>1</v>
      </c>
    </row>
    <row r="439" spans="6:18" x14ac:dyDescent="0.8">
      <c r="F439" s="1" t="s">
        <v>24</v>
      </c>
      <c r="G439" s="1" t="s">
        <v>20</v>
      </c>
      <c r="H439" s="1" t="s">
        <v>34</v>
      </c>
      <c r="I439" s="1">
        <v>1</v>
      </c>
      <c r="J439" s="1">
        <v>30</v>
      </c>
      <c r="K439" s="1" t="s">
        <v>26</v>
      </c>
      <c r="L439" s="1">
        <v>1</v>
      </c>
      <c r="M439" s="1" t="s">
        <v>36</v>
      </c>
      <c r="N439" s="1">
        <v>2983</v>
      </c>
      <c r="O439" s="1" t="str" cm="1">
        <f t="array" ref="O439">_xlfn.IFS(Attrition[[#This Row],[MonthlyIncome]] &lt; 3000, "Less than 3000", Attrition[[#This Row],[MonthlyIncome]] &lt; 5000,  "3k-5k", Attrition[[#This Row],[MonthlyIncome]] &lt; 8000, "5k-8k", Attrition[[#This Row],[MonthlyIncome]] &gt; 8000, "More than 8k")</f>
        <v>Less than 3000</v>
      </c>
      <c r="P439" s="1">
        <v>3</v>
      </c>
      <c r="Q439" s="1">
        <v>2</v>
      </c>
      <c r="R439" s="1">
        <v>1</v>
      </c>
    </row>
    <row r="440" spans="6:18" x14ac:dyDescent="0.8">
      <c r="F440" s="1" t="s">
        <v>24</v>
      </c>
      <c r="G440" s="1" t="s">
        <v>25</v>
      </c>
      <c r="H440" s="1" t="s">
        <v>32</v>
      </c>
      <c r="I440" s="1">
        <v>3</v>
      </c>
      <c r="J440" s="1">
        <v>35</v>
      </c>
      <c r="K440" s="1" t="s">
        <v>26</v>
      </c>
      <c r="L440" s="1">
        <v>3</v>
      </c>
      <c r="M440" s="1" t="s">
        <v>21</v>
      </c>
      <c r="N440" s="1">
        <v>7632</v>
      </c>
      <c r="O440" s="1" t="str" cm="1">
        <f t="array" ref="O440">_xlfn.IFS(Attrition[[#This Row],[MonthlyIncome]] &lt; 3000, "Less than 3000", Attrition[[#This Row],[MonthlyIncome]] &lt; 5000,  "3k-5k", Attrition[[#This Row],[MonthlyIncome]] &lt; 8000, "5k-8k", Attrition[[#This Row],[MonthlyIncome]] &gt; 8000, "More than 8k")</f>
        <v>5k-8k</v>
      </c>
      <c r="P440" s="1">
        <v>8</v>
      </c>
      <c r="Q440" s="1">
        <v>7</v>
      </c>
      <c r="R440" s="1">
        <v>0</v>
      </c>
    </row>
    <row r="441" spans="6:18" x14ac:dyDescent="0.8">
      <c r="F441" s="1" t="s">
        <v>19</v>
      </c>
      <c r="G441" s="1" t="s">
        <v>25</v>
      </c>
      <c r="H441" s="1" t="s">
        <v>32</v>
      </c>
      <c r="I441" s="1">
        <v>3</v>
      </c>
      <c r="J441" s="1">
        <v>31</v>
      </c>
      <c r="K441" s="1" t="s">
        <v>26</v>
      </c>
      <c r="L441" s="1">
        <v>3</v>
      </c>
      <c r="M441" s="1" t="s">
        <v>21</v>
      </c>
      <c r="N441" s="1">
        <v>9824</v>
      </c>
      <c r="O441" s="1" t="str" cm="1">
        <f t="array" ref="O441">_xlfn.IFS(Attrition[[#This Row],[MonthlyIncome]] &lt; 3000, "Less than 3000", Attrition[[#This Row],[MonthlyIncome]] &lt; 5000,  "3k-5k", Attrition[[#This Row],[MonthlyIncome]] &lt; 8000, "5k-8k", Attrition[[#This Row],[MonthlyIncome]] &gt; 8000, "More than 8k")</f>
        <v>More than 8k</v>
      </c>
      <c r="P441" s="1">
        <v>1</v>
      </c>
      <c r="Q441" s="1">
        <v>0</v>
      </c>
      <c r="R441" s="1">
        <v>0</v>
      </c>
    </row>
    <row r="442" spans="6:18" x14ac:dyDescent="0.8">
      <c r="F442" s="1" t="s">
        <v>19</v>
      </c>
      <c r="G442" s="1" t="s">
        <v>38</v>
      </c>
      <c r="H442" s="1" t="s">
        <v>38</v>
      </c>
      <c r="I442" s="1">
        <v>3</v>
      </c>
      <c r="J442" s="1">
        <v>34</v>
      </c>
      <c r="K442" s="1" t="s">
        <v>22</v>
      </c>
      <c r="L442" s="1">
        <v>3</v>
      </c>
      <c r="M442" s="1" t="s">
        <v>38</v>
      </c>
      <c r="N442" s="1">
        <v>9950</v>
      </c>
      <c r="O442" s="1" t="str" cm="1">
        <f t="array" ref="O442">_xlfn.IFS(Attrition[[#This Row],[MonthlyIncome]] &lt; 3000, "Less than 3000", Attrition[[#This Row],[MonthlyIncome]] &lt; 5000,  "3k-5k", Attrition[[#This Row],[MonthlyIncome]] &lt; 8000, "5k-8k", Attrition[[#This Row],[MonthlyIncome]] &gt; 8000, "More than 8k")</f>
        <v>More than 8k</v>
      </c>
      <c r="P442" s="1">
        <v>3</v>
      </c>
      <c r="Q442" s="1">
        <v>2</v>
      </c>
      <c r="R442" s="1">
        <v>0</v>
      </c>
    </row>
    <row r="443" spans="6:18" x14ac:dyDescent="0.8">
      <c r="F443" s="1" t="s">
        <v>24</v>
      </c>
      <c r="G443" s="1" t="s">
        <v>25</v>
      </c>
      <c r="H443" s="1" t="s">
        <v>29</v>
      </c>
      <c r="I443" s="1">
        <v>1</v>
      </c>
      <c r="J443" s="1">
        <v>42</v>
      </c>
      <c r="K443" s="1" t="s">
        <v>26</v>
      </c>
      <c r="L443" s="1">
        <v>2</v>
      </c>
      <c r="M443" s="1" t="s">
        <v>28</v>
      </c>
      <c r="N443" s="1">
        <v>2093</v>
      </c>
      <c r="O443" s="1" t="str" cm="1">
        <f t="array" ref="O443">_xlfn.IFS(Attrition[[#This Row],[MonthlyIncome]] &lt; 3000, "Less than 3000", Attrition[[#This Row],[MonthlyIncome]] &lt; 5000,  "3k-5k", Attrition[[#This Row],[MonthlyIncome]] &lt; 8000, "5k-8k", Attrition[[#This Row],[MonthlyIncome]] &gt; 8000, "More than 8k")</f>
        <v>Less than 3000</v>
      </c>
      <c r="P443" s="1">
        <v>2</v>
      </c>
      <c r="Q443" s="1">
        <v>2</v>
      </c>
      <c r="R443" s="1">
        <v>2</v>
      </c>
    </row>
    <row r="444" spans="6:18" x14ac:dyDescent="0.8">
      <c r="F444" s="1" t="s">
        <v>24</v>
      </c>
      <c r="G444" s="1" t="s">
        <v>20</v>
      </c>
      <c r="H444" s="1" t="s">
        <v>23</v>
      </c>
      <c r="I444" s="1">
        <v>3</v>
      </c>
      <c r="J444" s="1">
        <v>36</v>
      </c>
      <c r="K444" s="1" t="s">
        <v>26</v>
      </c>
      <c r="L444" s="1">
        <v>4</v>
      </c>
      <c r="M444" s="1" t="s">
        <v>30</v>
      </c>
      <c r="N444" s="1">
        <v>9980</v>
      </c>
      <c r="O444" s="1" t="str" cm="1">
        <f t="array" ref="O444">_xlfn.IFS(Attrition[[#This Row],[MonthlyIncome]] &lt; 3000, "Less than 3000", Attrition[[#This Row],[MonthlyIncome]] &lt; 5000,  "3k-5k", Attrition[[#This Row],[MonthlyIncome]] &lt; 8000, "5k-8k", Attrition[[#This Row],[MonthlyIncome]] &gt; 8000, "More than 8k")</f>
        <v>More than 8k</v>
      </c>
      <c r="P444" s="1">
        <v>10</v>
      </c>
      <c r="Q444" s="1">
        <v>3</v>
      </c>
      <c r="R444" s="1">
        <v>9</v>
      </c>
    </row>
    <row r="445" spans="6:18" x14ac:dyDescent="0.8">
      <c r="F445" s="1" t="s">
        <v>19</v>
      </c>
      <c r="G445" s="1" t="s">
        <v>25</v>
      </c>
      <c r="H445" s="1" t="s">
        <v>29</v>
      </c>
      <c r="I445" s="1">
        <v>1</v>
      </c>
      <c r="J445" s="1">
        <v>22</v>
      </c>
      <c r="K445" s="1" t="s">
        <v>26</v>
      </c>
      <c r="L445" s="1">
        <v>1</v>
      </c>
      <c r="M445" s="1" t="s">
        <v>37</v>
      </c>
      <c r="N445" s="1">
        <v>3894</v>
      </c>
      <c r="O445" s="1" t="str" cm="1">
        <f t="array" ref="O445">_xlfn.IFS(Attrition[[#This Row],[MonthlyIncome]] &lt; 3000, "Less than 3000", Attrition[[#This Row],[MonthlyIncome]] &lt; 5000,  "3k-5k", Attrition[[#This Row],[MonthlyIncome]] &lt; 8000, "5k-8k", Attrition[[#This Row],[MonthlyIncome]] &gt; 8000, "More than 8k")</f>
        <v>3k-5k</v>
      </c>
      <c r="P445" s="1">
        <v>2</v>
      </c>
      <c r="Q445" s="1">
        <v>2</v>
      </c>
      <c r="R445" s="1">
        <v>1</v>
      </c>
    </row>
    <row r="446" spans="6:18" x14ac:dyDescent="0.8">
      <c r="F446" s="1" t="s">
        <v>24</v>
      </c>
      <c r="G446" s="1" t="s">
        <v>20</v>
      </c>
      <c r="H446" s="1" t="s">
        <v>23</v>
      </c>
      <c r="I446" s="1">
        <v>2</v>
      </c>
      <c r="J446" s="1">
        <v>48</v>
      </c>
      <c r="K446" s="1" t="s">
        <v>22</v>
      </c>
      <c r="L446" s="1">
        <v>5</v>
      </c>
      <c r="M446" s="1" t="s">
        <v>36</v>
      </c>
      <c r="N446" s="1">
        <v>4051</v>
      </c>
      <c r="O446" s="1" t="str" cm="1">
        <f t="array" ref="O446">_xlfn.IFS(Attrition[[#This Row],[MonthlyIncome]] &lt; 3000, "Less than 3000", Attrition[[#This Row],[MonthlyIncome]] &lt; 5000,  "3k-5k", Attrition[[#This Row],[MonthlyIncome]] &lt; 8000, "5k-8k", Attrition[[#This Row],[MonthlyIncome]] &gt; 8000, "More than 8k")</f>
        <v>3k-5k</v>
      </c>
      <c r="P446" s="1">
        <v>9</v>
      </c>
      <c r="Q446" s="1">
        <v>7</v>
      </c>
      <c r="R446" s="1">
        <v>6</v>
      </c>
    </row>
    <row r="447" spans="6:18" x14ac:dyDescent="0.8">
      <c r="F447" s="1" t="s">
        <v>24</v>
      </c>
      <c r="G447" s="1" t="s">
        <v>20</v>
      </c>
      <c r="H447" s="1" t="s">
        <v>33</v>
      </c>
      <c r="I447" s="1">
        <v>4</v>
      </c>
      <c r="J447" s="1">
        <v>55</v>
      </c>
      <c r="K447" s="1" t="s">
        <v>22</v>
      </c>
      <c r="L447" s="1">
        <v>5</v>
      </c>
      <c r="M447" s="1" t="s">
        <v>21</v>
      </c>
      <c r="N447" s="1">
        <v>16835</v>
      </c>
      <c r="O447" s="1" t="str" cm="1">
        <f t="array" ref="O447">_xlfn.IFS(Attrition[[#This Row],[MonthlyIncome]] &lt; 3000, "Less than 3000", Attrition[[#This Row],[MonthlyIncome]] &lt; 5000,  "3k-5k", Attrition[[#This Row],[MonthlyIncome]] &lt; 8000, "5k-8k", Attrition[[#This Row],[MonthlyIncome]] &gt; 8000, "More than 8k")</f>
        <v>More than 8k</v>
      </c>
      <c r="P447" s="1">
        <v>10</v>
      </c>
      <c r="Q447" s="1">
        <v>9</v>
      </c>
      <c r="R447" s="1">
        <v>7</v>
      </c>
    </row>
    <row r="448" spans="6:18" x14ac:dyDescent="0.8">
      <c r="F448" s="1" t="s">
        <v>24</v>
      </c>
      <c r="G448" s="1" t="s">
        <v>20</v>
      </c>
      <c r="H448" s="1" t="s">
        <v>23</v>
      </c>
      <c r="I448" s="1">
        <v>2</v>
      </c>
      <c r="J448" s="1">
        <v>41</v>
      </c>
      <c r="K448" s="1" t="s">
        <v>26</v>
      </c>
      <c r="L448" s="1">
        <v>2</v>
      </c>
      <c r="M448" s="1" t="s">
        <v>21</v>
      </c>
      <c r="N448" s="1">
        <v>6230</v>
      </c>
      <c r="O448" s="1" t="str" cm="1">
        <f t="array" ref="O448">_xlfn.IFS(Attrition[[#This Row],[MonthlyIncome]] &lt; 3000, "Less than 3000", Attrition[[#This Row],[MonthlyIncome]] &lt; 5000,  "3k-5k", Attrition[[#This Row],[MonthlyIncome]] &lt; 8000, "5k-8k", Attrition[[#This Row],[MonthlyIncome]] &gt; 8000, "More than 8k")</f>
        <v>5k-8k</v>
      </c>
      <c r="P448" s="1">
        <v>14</v>
      </c>
      <c r="Q448" s="1">
        <v>3</v>
      </c>
      <c r="R448" s="1">
        <v>1</v>
      </c>
    </row>
    <row r="449" spans="6:18" x14ac:dyDescent="0.8">
      <c r="F449" s="1" t="s">
        <v>24</v>
      </c>
      <c r="G449" s="1" t="s">
        <v>20</v>
      </c>
      <c r="H449" s="1" t="s">
        <v>23</v>
      </c>
      <c r="I449" s="1">
        <v>2</v>
      </c>
      <c r="J449" s="1">
        <v>35</v>
      </c>
      <c r="K449" s="1" t="s">
        <v>26</v>
      </c>
      <c r="L449" s="1">
        <v>3</v>
      </c>
      <c r="M449" s="1" t="s">
        <v>36</v>
      </c>
      <c r="N449" s="1">
        <v>4717</v>
      </c>
      <c r="O449" s="1" t="str" cm="1">
        <f t="array" ref="O449">_xlfn.IFS(Attrition[[#This Row],[MonthlyIncome]] &lt; 3000, "Less than 3000", Attrition[[#This Row],[MonthlyIncome]] &lt; 5000,  "3k-5k", Attrition[[#This Row],[MonthlyIncome]] &lt; 8000, "5k-8k", Attrition[[#This Row],[MonthlyIncome]] &gt; 8000, "More than 8k")</f>
        <v>3k-5k</v>
      </c>
      <c r="P449" s="1">
        <v>11</v>
      </c>
      <c r="Q449" s="1">
        <v>9</v>
      </c>
      <c r="R449" s="1">
        <v>6</v>
      </c>
    </row>
    <row r="450" spans="6:18" x14ac:dyDescent="0.8">
      <c r="F450" s="1" t="s">
        <v>24</v>
      </c>
      <c r="G450" s="1" t="s">
        <v>25</v>
      </c>
      <c r="H450" s="1" t="s">
        <v>31</v>
      </c>
      <c r="I450" s="1">
        <v>4</v>
      </c>
      <c r="J450" s="1">
        <v>40</v>
      </c>
      <c r="K450" s="1" t="s">
        <v>22</v>
      </c>
      <c r="L450" s="1">
        <v>3</v>
      </c>
      <c r="M450" s="1" t="s">
        <v>21</v>
      </c>
      <c r="N450" s="1">
        <v>13237</v>
      </c>
      <c r="O450" s="1" t="str" cm="1">
        <f t="array" ref="O450">_xlfn.IFS(Attrition[[#This Row],[MonthlyIncome]] &lt; 3000, "Less than 3000", Attrition[[#This Row],[MonthlyIncome]] &lt; 5000,  "3k-5k", Attrition[[#This Row],[MonthlyIncome]] &lt; 8000, "5k-8k", Attrition[[#This Row],[MonthlyIncome]] &gt; 8000, "More than 8k")</f>
        <v>More than 8k</v>
      </c>
      <c r="P450" s="1">
        <v>20</v>
      </c>
      <c r="Q450" s="1">
        <v>6</v>
      </c>
      <c r="R450" s="1">
        <v>5</v>
      </c>
    </row>
    <row r="451" spans="6:18" x14ac:dyDescent="0.8">
      <c r="F451" s="1" t="s">
        <v>24</v>
      </c>
      <c r="G451" s="1" t="s">
        <v>25</v>
      </c>
      <c r="H451" s="1" t="s">
        <v>29</v>
      </c>
      <c r="I451" s="1">
        <v>1</v>
      </c>
      <c r="J451" s="1">
        <v>39</v>
      </c>
      <c r="K451" s="1" t="s">
        <v>22</v>
      </c>
      <c r="L451" s="1">
        <v>1</v>
      </c>
      <c r="M451" s="1" t="s">
        <v>21</v>
      </c>
      <c r="N451" s="1">
        <v>3755</v>
      </c>
      <c r="O451" s="1" t="str" cm="1">
        <f t="array" ref="O451">_xlfn.IFS(Attrition[[#This Row],[MonthlyIncome]] &lt; 3000, "Less than 3000", Attrition[[#This Row],[MonthlyIncome]] &lt; 5000,  "3k-5k", Attrition[[#This Row],[MonthlyIncome]] &lt; 8000, "5k-8k", Attrition[[#This Row],[MonthlyIncome]] &gt; 8000, "More than 8k")</f>
        <v>3k-5k</v>
      </c>
      <c r="P451" s="1">
        <v>8</v>
      </c>
      <c r="Q451" s="1">
        <v>3</v>
      </c>
      <c r="R451" s="1">
        <v>0</v>
      </c>
    </row>
    <row r="452" spans="6:18" x14ac:dyDescent="0.8">
      <c r="F452" s="1" t="s">
        <v>24</v>
      </c>
      <c r="G452" s="1" t="s">
        <v>20</v>
      </c>
      <c r="H452" s="1" t="s">
        <v>23</v>
      </c>
      <c r="I452" s="1">
        <v>2</v>
      </c>
      <c r="J452" s="1">
        <v>31</v>
      </c>
      <c r="K452" s="1" t="s">
        <v>26</v>
      </c>
      <c r="L452" s="1">
        <v>1</v>
      </c>
      <c r="M452" s="1" t="s">
        <v>21</v>
      </c>
      <c r="N452" s="1">
        <v>6582</v>
      </c>
      <c r="O452" s="1" t="str" cm="1">
        <f t="array" ref="O452">_xlfn.IFS(Attrition[[#This Row],[MonthlyIncome]] &lt; 3000, "Less than 3000", Attrition[[#This Row],[MonthlyIncome]] &lt; 5000,  "3k-5k", Attrition[[#This Row],[MonthlyIncome]] &lt; 8000, "5k-8k", Attrition[[#This Row],[MonthlyIncome]] &gt; 8000, "More than 8k")</f>
        <v>5k-8k</v>
      </c>
      <c r="P452" s="1">
        <v>6</v>
      </c>
      <c r="Q452" s="1">
        <v>5</v>
      </c>
      <c r="R452" s="1">
        <v>0</v>
      </c>
    </row>
    <row r="453" spans="6:18" x14ac:dyDescent="0.8">
      <c r="F453" s="1" t="s">
        <v>24</v>
      </c>
      <c r="G453" s="1" t="s">
        <v>25</v>
      </c>
      <c r="H453" s="1" t="s">
        <v>31</v>
      </c>
      <c r="I453" s="1">
        <v>3</v>
      </c>
      <c r="J453" s="1">
        <v>42</v>
      </c>
      <c r="K453" s="1" t="s">
        <v>26</v>
      </c>
      <c r="L453" s="1">
        <v>3</v>
      </c>
      <c r="M453" s="1" t="s">
        <v>30</v>
      </c>
      <c r="N453" s="1">
        <v>7406</v>
      </c>
      <c r="O453" s="1" t="str" cm="1">
        <f t="array" ref="O453">_xlfn.IFS(Attrition[[#This Row],[MonthlyIncome]] &lt; 3000, "Less than 3000", Attrition[[#This Row],[MonthlyIncome]] &lt; 5000,  "3k-5k", Attrition[[#This Row],[MonthlyIncome]] &lt; 8000, "5k-8k", Attrition[[#This Row],[MonthlyIncome]] &gt; 8000, "More than 8k")</f>
        <v>5k-8k</v>
      </c>
      <c r="P453" s="1">
        <v>10</v>
      </c>
      <c r="Q453" s="1">
        <v>9</v>
      </c>
      <c r="R453" s="1">
        <v>5</v>
      </c>
    </row>
    <row r="454" spans="6:18" x14ac:dyDescent="0.8">
      <c r="F454" s="1" t="s">
        <v>24</v>
      </c>
      <c r="G454" s="1" t="s">
        <v>20</v>
      </c>
      <c r="H454" s="1" t="s">
        <v>23</v>
      </c>
      <c r="I454" s="1">
        <v>2</v>
      </c>
      <c r="J454" s="1">
        <v>45</v>
      </c>
      <c r="K454" s="1" t="s">
        <v>26</v>
      </c>
      <c r="L454" s="1">
        <v>3</v>
      </c>
      <c r="M454" s="1" t="s">
        <v>28</v>
      </c>
      <c r="N454" s="1">
        <v>4805</v>
      </c>
      <c r="O454" s="1" t="str" cm="1">
        <f t="array" ref="O454">_xlfn.IFS(Attrition[[#This Row],[MonthlyIncome]] &lt; 3000, "Less than 3000", Attrition[[#This Row],[MonthlyIncome]] &lt; 5000,  "3k-5k", Attrition[[#This Row],[MonthlyIncome]] &lt; 8000, "5k-8k", Attrition[[#This Row],[MonthlyIncome]] &gt; 8000, "More than 8k")</f>
        <v>3k-5k</v>
      </c>
      <c r="P454" s="1">
        <v>8</v>
      </c>
      <c r="Q454" s="1">
        <v>7</v>
      </c>
      <c r="R454" s="1">
        <v>3</v>
      </c>
    </row>
    <row r="455" spans="6:18" x14ac:dyDescent="0.8">
      <c r="F455" s="1" t="s">
        <v>19</v>
      </c>
      <c r="G455" s="1" t="s">
        <v>38</v>
      </c>
      <c r="H455" s="1" t="s">
        <v>38</v>
      </c>
      <c r="I455" s="1">
        <v>1</v>
      </c>
      <c r="J455" s="1">
        <v>26</v>
      </c>
      <c r="K455" s="1" t="s">
        <v>22</v>
      </c>
      <c r="L455" s="1">
        <v>4</v>
      </c>
      <c r="M455" s="1" t="s">
        <v>21</v>
      </c>
      <c r="N455" s="1">
        <v>2741</v>
      </c>
      <c r="O455" s="1" t="str" cm="1">
        <f t="array" ref="O455">_xlfn.IFS(Attrition[[#This Row],[MonthlyIncome]] &lt; 3000, "Less than 3000", Attrition[[#This Row],[MonthlyIncome]] &lt; 5000,  "3k-5k", Attrition[[#This Row],[MonthlyIncome]] &lt; 8000, "5k-8k", Attrition[[#This Row],[MonthlyIncome]] &gt; 8000, "More than 8k")</f>
        <v>Less than 3000</v>
      </c>
      <c r="P455" s="1">
        <v>7</v>
      </c>
      <c r="Q455" s="1">
        <v>7</v>
      </c>
      <c r="R455" s="1">
        <v>1</v>
      </c>
    </row>
    <row r="456" spans="6:18" x14ac:dyDescent="0.8">
      <c r="F456" s="1" t="s">
        <v>24</v>
      </c>
      <c r="G456" s="1" t="s">
        <v>25</v>
      </c>
      <c r="H456" s="1" t="s">
        <v>31</v>
      </c>
      <c r="I456" s="1">
        <v>2</v>
      </c>
      <c r="J456" s="1">
        <v>29</v>
      </c>
      <c r="K456" s="1" t="s">
        <v>26</v>
      </c>
      <c r="L456" s="1">
        <v>3</v>
      </c>
      <c r="M456" s="1" t="s">
        <v>37</v>
      </c>
      <c r="N456" s="1">
        <v>4262</v>
      </c>
      <c r="O456" s="1" t="str" cm="1">
        <f t="array" ref="O456">_xlfn.IFS(Attrition[[#This Row],[MonthlyIncome]] &lt; 3000, "Less than 3000", Attrition[[#This Row],[MonthlyIncome]] &lt; 5000,  "3k-5k", Attrition[[#This Row],[MonthlyIncome]] &lt; 8000, "5k-8k", Attrition[[#This Row],[MonthlyIncome]] &gt; 8000, "More than 8k")</f>
        <v>3k-5k</v>
      </c>
      <c r="P456" s="1">
        <v>3</v>
      </c>
      <c r="Q456" s="1">
        <v>2</v>
      </c>
      <c r="R456" s="1">
        <v>1</v>
      </c>
    </row>
    <row r="457" spans="6:18" x14ac:dyDescent="0.8">
      <c r="F457" s="1" t="s">
        <v>24</v>
      </c>
      <c r="G457" s="1" t="s">
        <v>25</v>
      </c>
      <c r="H457" s="1" t="s">
        <v>35</v>
      </c>
      <c r="I457" s="1">
        <v>4</v>
      </c>
      <c r="J457" s="1">
        <v>33</v>
      </c>
      <c r="K457" s="1" t="s">
        <v>22</v>
      </c>
      <c r="L457" s="1">
        <v>5</v>
      </c>
      <c r="M457" s="1" t="s">
        <v>30</v>
      </c>
      <c r="N457" s="1">
        <v>16184</v>
      </c>
      <c r="O457" s="1" t="str" cm="1">
        <f t="array" ref="O457">_xlfn.IFS(Attrition[[#This Row],[MonthlyIncome]] &lt; 3000, "Less than 3000", Attrition[[#This Row],[MonthlyIncome]] &lt; 5000,  "3k-5k", Attrition[[#This Row],[MonthlyIncome]] &lt; 8000, "5k-8k", Attrition[[#This Row],[MonthlyIncome]] &gt; 8000, "More than 8k")</f>
        <v>More than 8k</v>
      </c>
      <c r="P457" s="1">
        <v>6</v>
      </c>
      <c r="Q457" s="1">
        <v>1</v>
      </c>
      <c r="R457" s="1">
        <v>0</v>
      </c>
    </row>
    <row r="458" spans="6:18" x14ac:dyDescent="0.8">
      <c r="F458" s="1" t="s">
        <v>24</v>
      </c>
      <c r="G458" s="1" t="s">
        <v>20</v>
      </c>
      <c r="H458" s="1" t="s">
        <v>33</v>
      </c>
      <c r="I458" s="1">
        <v>3</v>
      </c>
      <c r="J458" s="1">
        <v>31</v>
      </c>
      <c r="K458" s="1" t="s">
        <v>26</v>
      </c>
      <c r="L458" s="1">
        <v>3</v>
      </c>
      <c r="M458" s="1" t="s">
        <v>21</v>
      </c>
      <c r="N458" s="1">
        <v>11557</v>
      </c>
      <c r="O458" s="1" t="str" cm="1">
        <f t="array" ref="O458">_xlfn.IFS(Attrition[[#This Row],[MonthlyIncome]] &lt; 3000, "Less than 3000", Attrition[[#This Row],[MonthlyIncome]] &lt; 5000,  "3k-5k", Attrition[[#This Row],[MonthlyIncome]] &lt; 8000, "5k-8k", Attrition[[#This Row],[MonthlyIncome]] &gt; 8000, "More than 8k")</f>
        <v>More than 8k</v>
      </c>
      <c r="P458" s="1">
        <v>5</v>
      </c>
      <c r="Q458" s="1">
        <v>4</v>
      </c>
      <c r="R458" s="1">
        <v>0</v>
      </c>
    </row>
    <row r="459" spans="6:18" x14ac:dyDescent="0.8">
      <c r="F459" s="1" t="s">
        <v>19</v>
      </c>
      <c r="G459" s="1" t="s">
        <v>20</v>
      </c>
      <c r="H459" s="1" t="s">
        <v>34</v>
      </c>
      <c r="I459" s="1">
        <v>1</v>
      </c>
      <c r="J459" s="1">
        <v>18</v>
      </c>
      <c r="K459" s="1" t="s">
        <v>26</v>
      </c>
      <c r="L459" s="1">
        <v>3</v>
      </c>
      <c r="M459" s="1" t="s">
        <v>36</v>
      </c>
      <c r="N459" s="1">
        <v>1878</v>
      </c>
      <c r="O459" s="1" t="str" cm="1">
        <f t="array" ref="O459">_xlfn.IFS(Attrition[[#This Row],[MonthlyIncome]] &lt; 3000, "Less than 3000", Attrition[[#This Row],[MonthlyIncome]] &lt; 5000,  "3k-5k", Attrition[[#This Row],[MonthlyIncome]] &lt; 8000, "5k-8k", Attrition[[#This Row],[MonthlyIncome]] &gt; 8000, "More than 8k")</f>
        <v>Less than 3000</v>
      </c>
      <c r="P459" s="1">
        <v>0</v>
      </c>
      <c r="Q459" s="1">
        <v>0</v>
      </c>
      <c r="R459" s="1">
        <v>0</v>
      </c>
    </row>
    <row r="460" spans="6:18" x14ac:dyDescent="0.8">
      <c r="F460" s="1" t="s">
        <v>24</v>
      </c>
      <c r="G460" s="1" t="s">
        <v>20</v>
      </c>
      <c r="H460" s="1" t="s">
        <v>23</v>
      </c>
      <c r="I460" s="1">
        <v>3</v>
      </c>
      <c r="J460" s="1">
        <v>40</v>
      </c>
      <c r="K460" s="1" t="s">
        <v>26</v>
      </c>
      <c r="L460" s="1">
        <v>3</v>
      </c>
      <c r="M460" s="1" t="s">
        <v>28</v>
      </c>
      <c r="N460" s="1">
        <v>10932</v>
      </c>
      <c r="O460" s="1" t="str" cm="1">
        <f t="array" ref="O460">_xlfn.IFS(Attrition[[#This Row],[MonthlyIncome]] &lt; 3000, "Less than 3000", Attrition[[#This Row],[MonthlyIncome]] &lt; 5000,  "3k-5k", Attrition[[#This Row],[MonthlyIncome]] &lt; 8000, "5k-8k", Attrition[[#This Row],[MonthlyIncome]] &gt; 8000, "More than 8k")</f>
        <v>More than 8k</v>
      </c>
      <c r="P460" s="1">
        <v>1</v>
      </c>
      <c r="Q460" s="1">
        <v>0</v>
      </c>
      <c r="R460" s="1">
        <v>0</v>
      </c>
    </row>
    <row r="461" spans="6:18" x14ac:dyDescent="0.8">
      <c r="F461" s="1" t="s">
        <v>24</v>
      </c>
      <c r="G461" s="1" t="s">
        <v>25</v>
      </c>
      <c r="H461" s="1" t="s">
        <v>32</v>
      </c>
      <c r="I461" s="1">
        <v>2</v>
      </c>
      <c r="J461" s="1">
        <v>41</v>
      </c>
      <c r="K461" s="1" t="s">
        <v>22</v>
      </c>
      <c r="L461" s="1">
        <v>4</v>
      </c>
      <c r="M461" s="1" t="s">
        <v>28</v>
      </c>
      <c r="N461" s="1">
        <v>6811</v>
      </c>
      <c r="O461" s="1" t="str" cm="1">
        <f t="array" ref="O461">_xlfn.IFS(Attrition[[#This Row],[MonthlyIncome]] &lt; 3000, "Less than 3000", Attrition[[#This Row],[MonthlyIncome]] &lt; 5000,  "3k-5k", Attrition[[#This Row],[MonthlyIncome]] &lt; 8000, "5k-8k", Attrition[[#This Row],[MonthlyIncome]] &gt; 8000, "More than 8k")</f>
        <v>5k-8k</v>
      </c>
      <c r="P461" s="1">
        <v>8</v>
      </c>
      <c r="Q461" s="1">
        <v>7</v>
      </c>
      <c r="R461" s="1">
        <v>0</v>
      </c>
    </row>
    <row r="462" spans="6:18" x14ac:dyDescent="0.8">
      <c r="F462" s="1" t="s">
        <v>24</v>
      </c>
      <c r="G462" s="1" t="s">
        <v>20</v>
      </c>
      <c r="H462" s="1" t="s">
        <v>23</v>
      </c>
      <c r="I462" s="1">
        <v>2</v>
      </c>
      <c r="J462" s="1">
        <v>26</v>
      </c>
      <c r="K462" s="1" t="s">
        <v>26</v>
      </c>
      <c r="L462" s="1">
        <v>2</v>
      </c>
      <c r="M462" s="1" t="s">
        <v>30</v>
      </c>
      <c r="N462" s="1">
        <v>4306</v>
      </c>
      <c r="O462" s="1" t="str" cm="1">
        <f t="array" ref="O462">_xlfn.IFS(Attrition[[#This Row],[MonthlyIncome]] &lt; 3000, "Less than 3000", Attrition[[#This Row],[MonthlyIncome]] &lt; 5000,  "3k-5k", Attrition[[#This Row],[MonthlyIncome]] &lt; 8000, "5k-8k", Attrition[[#This Row],[MonthlyIncome]] &gt; 8000, "More than 8k")</f>
        <v>3k-5k</v>
      </c>
      <c r="P462" s="1">
        <v>0</v>
      </c>
      <c r="Q462" s="1">
        <v>0</v>
      </c>
      <c r="R462" s="1">
        <v>0</v>
      </c>
    </row>
    <row r="463" spans="6:18" x14ac:dyDescent="0.8">
      <c r="F463" s="1" t="s">
        <v>24</v>
      </c>
      <c r="G463" s="1" t="s">
        <v>20</v>
      </c>
      <c r="H463" s="1" t="s">
        <v>23</v>
      </c>
      <c r="I463" s="1">
        <v>2</v>
      </c>
      <c r="J463" s="1">
        <v>35</v>
      </c>
      <c r="K463" s="1" t="s">
        <v>22</v>
      </c>
      <c r="L463" s="1">
        <v>3</v>
      </c>
      <c r="M463" s="1" t="s">
        <v>30</v>
      </c>
      <c r="N463" s="1">
        <v>4859</v>
      </c>
      <c r="O463" s="1" t="str" cm="1">
        <f t="array" ref="O463">_xlfn.IFS(Attrition[[#This Row],[MonthlyIncome]] &lt; 3000, "Less than 3000", Attrition[[#This Row],[MonthlyIncome]] &lt; 5000,  "3k-5k", Attrition[[#This Row],[MonthlyIncome]] &lt; 8000, "5k-8k", Attrition[[#This Row],[MonthlyIncome]] &gt; 8000, "More than 8k")</f>
        <v>3k-5k</v>
      </c>
      <c r="P463" s="1">
        <v>5</v>
      </c>
      <c r="Q463" s="1">
        <v>4</v>
      </c>
      <c r="R463" s="1">
        <v>0</v>
      </c>
    </row>
    <row r="464" spans="6:18" x14ac:dyDescent="0.8">
      <c r="F464" s="1" t="s">
        <v>24</v>
      </c>
      <c r="G464" s="1" t="s">
        <v>20</v>
      </c>
      <c r="H464" s="1" t="s">
        <v>23</v>
      </c>
      <c r="I464" s="1">
        <v>2</v>
      </c>
      <c r="J464" s="1">
        <v>34</v>
      </c>
      <c r="K464" s="1" t="s">
        <v>26</v>
      </c>
      <c r="L464" s="1">
        <v>4</v>
      </c>
      <c r="M464" s="1" t="s">
        <v>21</v>
      </c>
      <c r="N464" s="1">
        <v>5337</v>
      </c>
      <c r="O464" s="1" t="str" cm="1">
        <f t="array" ref="O464">_xlfn.IFS(Attrition[[#This Row],[MonthlyIncome]] &lt; 3000, "Less than 3000", Attrition[[#This Row],[MonthlyIncome]] &lt; 5000,  "3k-5k", Attrition[[#This Row],[MonthlyIncome]] &lt; 8000, "5k-8k", Attrition[[#This Row],[MonthlyIncome]] &gt; 8000, "More than 8k")</f>
        <v>5k-8k</v>
      </c>
      <c r="P464" s="1">
        <v>10</v>
      </c>
      <c r="Q464" s="1">
        <v>7</v>
      </c>
      <c r="R464" s="1">
        <v>5</v>
      </c>
    </row>
    <row r="465" spans="6:18" x14ac:dyDescent="0.8">
      <c r="F465" s="1" t="s">
        <v>19</v>
      </c>
      <c r="G465" s="1" t="s">
        <v>25</v>
      </c>
      <c r="H465" s="1" t="s">
        <v>29</v>
      </c>
      <c r="I465" s="1">
        <v>1</v>
      </c>
      <c r="J465" s="1">
        <v>26</v>
      </c>
      <c r="K465" s="1" t="s">
        <v>26</v>
      </c>
      <c r="L465" s="1">
        <v>3</v>
      </c>
      <c r="M465" s="1" t="s">
        <v>37</v>
      </c>
      <c r="N465" s="1">
        <v>2340</v>
      </c>
      <c r="O465" s="1" t="str" cm="1">
        <f t="array" ref="O465">_xlfn.IFS(Attrition[[#This Row],[MonthlyIncome]] &lt; 3000, "Less than 3000", Attrition[[#This Row],[MonthlyIncome]] &lt; 5000,  "3k-5k", Attrition[[#This Row],[MonthlyIncome]] &lt; 8000, "5k-8k", Attrition[[#This Row],[MonthlyIncome]] &gt; 8000, "More than 8k")</f>
        <v>Less than 3000</v>
      </c>
      <c r="P465" s="1">
        <v>1</v>
      </c>
      <c r="Q465" s="1">
        <v>0</v>
      </c>
      <c r="R465" s="1">
        <v>0</v>
      </c>
    </row>
    <row r="466" spans="6:18" x14ac:dyDescent="0.8">
      <c r="F466" s="1" t="s">
        <v>24</v>
      </c>
      <c r="G466" s="1" t="s">
        <v>25</v>
      </c>
      <c r="H466" s="1" t="s">
        <v>31</v>
      </c>
      <c r="I466" s="1">
        <v>3</v>
      </c>
      <c r="J466" s="1">
        <v>37</v>
      </c>
      <c r="K466" s="1" t="s">
        <v>22</v>
      </c>
      <c r="L466" s="1">
        <v>3</v>
      </c>
      <c r="M466" s="1" t="s">
        <v>37</v>
      </c>
      <c r="N466" s="1">
        <v>7491</v>
      </c>
      <c r="O466" s="1" t="str" cm="1">
        <f t="array" ref="O466">_xlfn.IFS(Attrition[[#This Row],[MonthlyIncome]] &lt; 3000, "Less than 3000", Attrition[[#This Row],[MonthlyIncome]] &lt; 5000,  "3k-5k", Attrition[[#This Row],[MonthlyIncome]] &lt; 8000, "5k-8k", Attrition[[#This Row],[MonthlyIncome]] &gt; 8000, "More than 8k")</f>
        <v>5k-8k</v>
      </c>
      <c r="P466" s="1">
        <v>6</v>
      </c>
      <c r="Q466" s="1">
        <v>5</v>
      </c>
      <c r="R466" s="1">
        <v>1</v>
      </c>
    </row>
    <row r="467" spans="6:18" x14ac:dyDescent="0.8">
      <c r="F467" s="1" t="s">
        <v>24</v>
      </c>
      <c r="G467" s="1" t="s">
        <v>25</v>
      </c>
      <c r="H467" s="1" t="s">
        <v>32</v>
      </c>
      <c r="I467" s="1">
        <v>3</v>
      </c>
      <c r="J467" s="1">
        <v>46</v>
      </c>
      <c r="K467" s="1" t="s">
        <v>22</v>
      </c>
      <c r="L467" s="1">
        <v>1</v>
      </c>
      <c r="M467" s="1" t="s">
        <v>30</v>
      </c>
      <c r="N467" s="1">
        <v>10527</v>
      </c>
      <c r="O467" s="1" t="str" cm="1">
        <f t="array" ref="O467">_xlfn.IFS(Attrition[[#This Row],[MonthlyIncome]] &lt; 3000, "Less than 3000", Attrition[[#This Row],[MonthlyIncome]] &lt; 5000,  "3k-5k", Attrition[[#This Row],[MonthlyIncome]] &lt; 8000, "5k-8k", Attrition[[#This Row],[MonthlyIncome]] &gt; 8000, "More than 8k")</f>
        <v>More than 8k</v>
      </c>
      <c r="P467" s="1">
        <v>2</v>
      </c>
      <c r="Q467" s="1">
        <v>2</v>
      </c>
      <c r="R467" s="1">
        <v>1</v>
      </c>
    </row>
    <row r="468" spans="6:18" x14ac:dyDescent="0.8">
      <c r="F468" s="1" t="s">
        <v>24</v>
      </c>
      <c r="G468" s="1" t="s">
        <v>20</v>
      </c>
      <c r="H468" s="1" t="s">
        <v>33</v>
      </c>
      <c r="I468" s="1">
        <v>4</v>
      </c>
      <c r="J468" s="1">
        <v>41</v>
      </c>
      <c r="K468" s="1" t="s">
        <v>22</v>
      </c>
      <c r="L468" s="1">
        <v>5</v>
      </c>
      <c r="M468" s="1" t="s">
        <v>21</v>
      </c>
      <c r="N468" s="1">
        <v>16595</v>
      </c>
      <c r="O468" s="1" t="str" cm="1">
        <f t="array" ref="O468">_xlfn.IFS(Attrition[[#This Row],[MonthlyIncome]] &lt; 3000, "Less than 3000", Attrition[[#This Row],[MonthlyIncome]] &lt; 5000,  "3k-5k", Attrition[[#This Row],[MonthlyIncome]] &lt; 8000, "5k-8k", Attrition[[#This Row],[MonthlyIncome]] &gt; 8000, "More than 8k")</f>
        <v>More than 8k</v>
      </c>
      <c r="P468" s="1">
        <v>18</v>
      </c>
      <c r="Q468" s="1">
        <v>16</v>
      </c>
      <c r="R468" s="1">
        <v>11</v>
      </c>
    </row>
    <row r="469" spans="6:18" x14ac:dyDescent="0.8">
      <c r="F469" s="1" t="s">
        <v>24</v>
      </c>
      <c r="G469" s="1" t="s">
        <v>20</v>
      </c>
      <c r="H469" s="1" t="s">
        <v>23</v>
      </c>
      <c r="I469" s="1">
        <v>3</v>
      </c>
      <c r="J469" s="1">
        <v>37</v>
      </c>
      <c r="K469" s="1" t="s">
        <v>26</v>
      </c>
      <c r="L469" s="1">
        <v>4</v>
      </c>
      <c r="M469" s="1" t="s">
        <v>30</v>
      </c>
      <c r="N469" s="1">
        <v>8834</v>
      </c>
      <c r="O469" s="1" t="str" cm="1">
        <f t="array" ref="O469">_xlfn.IFS(Attrition[[#This Row],[MonthlyIncome]] &lt; 3000, "Less than 3000", Attrition[[#This Row],[MonthlyIncome]] &lt; 5000,  "3k-5k", Attrition[[#This Row],[MonthlyIncome]] &lt; 8000, "5k-8k", Attrition[[#This Row],[MonthlyIncome]] &gt; 8000, "More than 8k")</f>
        <v>More than 8k</v>
      </c>
      <c r="P469" s="1">
        <v>9</v>
      </c>
      <c r="Q469" s="1">
        <v>5</v>
      </c>
      <c r="R469" s="1">
        <v>7</v>
      </c>
    </row>
    <row r="470" spans="6:18" x14ac:dyDescent="0.8">
      <c r="F470" s="1" t="s">
        <v>24</v>
      </c>
      <c r="G470" s="1" t="s">
        <v>25</v>
      </c>
      <c r="H470" s="1" t="s">
        <v>27</v>
      </c>
      <c r="I470" s="1">
        <v>2</v>
      </c>
      <c r="J470" s="1">
        <v>52</v>
      </c>
      <c r="K470" s="1" t="s">
        <v>26</v>
      </c>
      <c r="L470" s="1">
        <v>2</v>
      </c>
      <c r="M470" s="1" t="s">
        <v>37</v>
      </c>
      <c r="N470" s="1">
        <v>5577</v>
      </c>
      <c r="O470" s="1" t="str" cm="1">
        <f t="array" ref="O470">_xlfn.IFS(Attrition[[#This Row],[MonthlyIncome]] &lt; 3000, "Less than 3000", Attrition[[#This Row],[MonthlyIncome]] &lt; 5000,  "3k-5k", Attrition[[#This Row],[MonthlyIncome]] &lt; 8000, "5k-8k", Attrition[[#This Row],[MonthlyIncome]] &gt; 8000, "More than 8k")</f>
        <v>5k-8k</v>
      </c>
      <c r="P470" s="1">
        <v>10</v>
      </c>
      <c r="Q470" s="1">
        <v>9</v>
      </c>
      <c r="R470" s="1">
        <v>6</v>
      </c>
    </row>
    <row r="471" spans="6:18" x14ac:dyDescent="0.8">
      <c r="F471" s="1" t="s">
        <v>19</v>
      </c>
      <c r="G471" s="1" t="s">
        <v>20</v>
      </c>
      <c r="H471" s="1" t="s">
        <v>23</v>
      </c>
      <c r="I471" s="1">
        <v>2</v>
      </c>
      <c r="J471" s="1">
        <v>32</v>
      </c>
      <c r="K471" s="1" t="s">
        <v>26</v>
      </c>
      <c r="L471" s="1">
        <v>4</v>
      </c>
      <c r="M471" s="1" t="s">
        <v>28</v>
      </c>
      <c r="N471" s="1">
        <v>4707</v>
      </c>
      <c r="O471" s="1" t="str" cm="1">
        <f t="array" ref="O471">_xlfn.IFS(Attrition[[#This Row],[MonthlyIncome]] &lt; 3000, "Less than 3000", Attrition[[#This Row],[MonthlyIncome]] &lt; 5000,  "3k-5k", Attrition[[#This Row],[MonthlyIncome]] &lt; 8000, "5k-8k", Attrition[[#This Row],[MonthlyIncome]] &gt; 8000, "More than 8k")</f>
        <v>3k-5k</v>
      </c>
      <c r="P471" s="1">
        <v>4</v>
      </c>
      <c r="Q471" s="1">
        <v>2</v>
      </c>
      <c r="R471" s="1">
        <v>1</v>
      </c>
    </row>
    <row r="472" spans="6:18" x14ac:dyDescent="0.8">
      <c r="F472" s="1" t="s">
        <v>24</v>
      </c>
      <c r="G472" s="1" t="s">
        <v>20</v>
      </c>
      <c r="H472" s="1" t="s">
        <v>34</v>
      </c>
      <c r="I472" s="1">
        <v>1</v>
      </c>
      <c r="J472" s="1">
        <v>24</v>
      </c>
      <c r="K472" s="1" t="s">
        <v>26</v>
      </c>
      <c r="L472" s="1">
        <v>3</v>
      </c>
      <c r="M472" s="1" t="s">
        <v>30</v>
      </c>
      <c r="N472" s="1">
        <v>2400</v>
      </c>
      <c r="O472" s="1" t="str" cm="1">
        <f t="array" ref="O472">_xlfn.IFS(Attrition[[#This Row],[MonthlyIncome]] &lt; 3000, "Less than 3000", Attrition[[#This Row],[MonthlyIncome]] &lt; 5000,  "3k-5k", Attrition[[#This Row],[MonthlyIncome]] &lt; 8000, "5k-8k", Attrition[[#This Row],[MonthlyIncome]] &gt; 8000, "More than 8k")</f>
        <v>Less than 3000</v>
      </c>
      <c r="P472" s="1">
        <v>2</v>
      </c>
      <c r="Q472" s="1">
        <v>2</v>
      </c>
      <c r="R472" s="1">
        <v>2</v>
      </c>
    </row>
    <row r="473" spans="6:18" x14ac:dyDescent="0.8">
      <c r="F473" s="1" t="s">
        <v>24</v>
      </c>
      <c r="G473" s="1" t="s">
        <v>25</v>
      </c>
      <c r="H473" s="1" t="s">
        <v>32</v>
      </c>
      <c r="I473" s="1">
        <v>2</v>
      </c>
      <c r="J473" s="1">
        <v>38</v>
      </c>
      <c r="K473" s="1" t="s">
        <v>22</v>
      </c>
      <c r="L473" s="1">
        <v>3</v>
      </c>
      <c r="M473" s="1" t="s">
        <v>30</v>
      </c>
      <c r="N473" s="1">
        <v>9824</v>
      </c>
      <c r="O473" s="1" t="str" cm="1">
        <f t="array" ref="O473">_xlfn.IFS(Attrition[[#This Row],[MonthlyIncome]] &lt; 3000, "Less than 3000", Attrition[[#This Row],[MonthlyIncome]] &lt; 5000,  "3k-5k", Attrition[[#This Row],[MonthlyIncome]] &lt; 8000, "5k-8k", Attrition[[#This Row],[MonthlyIncome]] &gt; 8000, "More than 8k")</f>
        <v>More than 8k</v>
      </c>
      <c r="P473" s="1">
        <v>1</v>
      </c>
      <c r="Q473" s="1">
        <v>0</v>
      </c>
      <c r="R473" s="1">
        <v>0</v>
      </c>
    </row>
    <row r="474" spans="6:18" x14ac:dyDescent="0.8">
      <c r="F474" s="1" t="s">
        <v>24</v>
      </c>
      <c r="G474" s="1" t="s">
        <v>25</v>
      </c>
      <c r="H474" s="1" t="s">
        <v>31</v>
      </c>
      <c r="I474" s="1">
        <v>2</v>
      </c>
      <c r="J474" s="1">
        <v>37</v>
      </c>
      <c r="K474" s="1" t="s">
        <v>22</v>
      </c>
      <c r="L474" s="1">
        <v>4</v>
      </c>
      <c r="M474" s="1" t="s">
        <v>21</v>
      </c>
      <c r="N474" s="1">
        <v>6447</v>
      </c>
      <c r="O474" s="1" t="str" cm="1">
        <f t="array" ref="O474">_xlfn.IFS(Attrition[[#This Row],[MonthlyIncome]] &lt; 3000, "Less than 3000", Attrition[[#This Row],[MonthlyIncome]] &lt; 5000,  "3k-5k", Attrition[[#This Row],[MonthlyIncome]] &lt; 8000, "5k-8k", Attrition[[#This Row],[MonthlyIncome]] &gt; 8000, "More than 8k")</f>
        <v>5k-8k</v>
      </c>
      <c r="P474" s="1">
        <v>6</v>
      </c>
      <c r="Q474" s="1">
        <v>5</v>
      </c>
      <c r="R474" s="1">
        <v>4</v>
      </c>
    </row>
    <row r="475" spans="6:18" x14ac:dyDescent="0.8">
      <c r="F475" s="1" t="s">
        <v>24</v>
      </c>
      <c r="G475" s="1" t="s">
        <v>25</v>
      </c>
      <c r="H475" s="1" t="s">
        <v>35</v>
      </c>
      <c r="I475" s="1">
        <v>5</v>
      </c>
      <c r="J475" s="1">
        <v>49</v>
      </c>
      <c r="K475" s="1" t="s">
        <v>26</v>
      </c>
      <c r="L475" s="1">
        <v>4</v>
      </c>
      <c r="M475" s="1" t="s">
        <v>21</v>
      </c>
      <c r="N475" s="1">
        <v>19502</v>
      </c>
      <c r="O475" s="1" t="str" cm="1">
        <f t="array" ref="O475">_xlfn.IFS(Attrition[[#This Row],[MonthlyIncome]] &lt; 3000, "Less than 3000", Attrition[[#This Row],[MonthlyIncome]] &lt; 5000,  "3k-5k", Attrition[[#This Row],[MonthlyIncome]] &lt; 8000, "5k-8k", Attrition[[#This Row],[MonthlyIncome]] &gt; 8000, "More than 8k")</f>
        <v>More than 8k</v>
      </c>
      <c r="P475" s="1">
        <v>31</v>
      </c>
      <c r="Q475" s="1">
        <v>9</v>
      </c>
      <c r="R475" s="1">
        <v>0</v>
      </c>
    </row>
    <row r="476" spans="6:18" x14ac:dyDescent="0.8">
      <c r="F476" s="1" t="s">
        <v>24</v>
      </c>
      <c r="G476" s="1" t="s">
        <v>25</v>
      </c>
      <c r="H476" s="1" t="s">
        <v>27</v>
      </c>
      <c r="I476" s="1">
        <v>1</v>
      </c>
      <c r="J476" s="1">
        <v>24</v>
      </c>
      <c r="K476" s="1" t="s">
        <v>26</v>
      </c>
      <c r="L476" s="1">
        <v>3</v>
      </c>
      <c r="M476" s="1" t="s">
        <v>30</v>
      </c>
      <c r="N476" s="1">
        <v>2725</v>
      </c>
      <c r="O476" s="1" t="str" cm="1">
        <f t="array" ref="O476">_xlfn.IFS(Attrition[[#This Row],[MonthlyIncome]] &lt; 3000, "Less than 3000", Attrition[[#This Row],[MonthlyIncome]] &lt; 5000,  "3k-5k", Attrition[[#This Row],[MonthlyIncome]] &lt; 8000, "5k-8k", Attrition[[#This Row],[MonthlyIncome]] &gt; 8000, "More than 8k")</f>
        <v>Less than 3000</v>
      </c>
      <c r="P476" s="1">
        <v>6</v>
      </c>
      <c r="Q476" s="1">
        <v>5</v>
      </c>
      <c r="R476" s="1">
        <v>1</v>
      </c>
    </row>
    <row r="477" spans="6:18" x14ac:dyDescent="0.8">
      <c r="F477" s="1" t="s">
        <v>24</v>
      </c>
      <c r="G477" s="1" t="s">
        <v>20</v>
      </c>
      <c r="H477" s="1" t="s">
        <v>23</v>
      </c>
      <c r="I477" s="1">
        <v>2</v>
      </c>
      <c r="J477" s="1">
        <v>26</v>
      </c>
      <c r="K477" s="1" t="s">
        <v>26</v>
      </c>
      <c r="L477" s="1">
        <v>2</v>
      </c>
      <c r="M477" s="1" t="s">
        <v>36</v>
      </c>
      <c r="N477" s="1">
        <v>6272</v>
      </c>
      <c r="O477" s="1" t="str" cm="1">
        <f t="array" ref="O477">_xlfn.IFS(Attrition[[#This Row],[MonthlyIncome]] &lt; 3000, "Less than 3000", Attrition[[#This Row],[MonthlyIncome]] &lt; 5000,  "3k-5k", Attrition[[#This Row],[MonthlyIncome]] &lt; 8000, "5k-8k", Attrition[[#This Row],[MonthlyIncome]] &gt; 8000, "More than 8k")</f>
        <v>5k-8k</v>
      </c>
      <c r="P477" s="1">
        <v>5</v>
      </c>
      <c r="Q477" s="1">
        <v>3</v>
      </c>
      <c r="R477" s="1">
        <v>1</v>
      </c>
    </row>
    <row r="478" spans="6:18" x14ac:dyDescent="0.8">
      <c r="F478" s="1" t="s">
        <v>24</v>
      </c>
      <c r="G478" s="1" t="s">
        <v>25</v>
      </c>
      <c r="H478" s="1" t="s">
        <v>29</v>
      </c>
      <c r="I478" s="1">
        <v>1</v>
      </c>
      <c r="J478" s="1">
        <v>24</v>
      </c>
      <c r="K478" s="1" t="s">
        <v>26</v>
      </c>
      <c r="L478" s="1">
        <v>2</v>
      </c>
      <c r="M478" s="1" t="s">
        <v>28</v>
      </c>
      <c r="N478" s="1">
        <v>2127</v>
      </c>
      <c r="O478" s="1" t="str" cm="1">
        <f t="array" ref="O478">_xlfn.IFS(Attrition[[#This Row],[MonthlyIncome]] &lt; 3000, "Less than 3000", Attrition[[#This Row],[MonthlyIncome]] &lt; 5000,  "3k-5k", Attrition[[#This Row],[MonthlyIncome]] &lt; 8000, "5k-8k", Attrition[[#This Row],[MonthlyIncome]] &gt; 8000, "More than 8k")</f>
        <v>Less than 3000</v>
      </c>
      <c r="P478" s="1">
        <v>1</v>
      </c>
      <c r="Q478" s="1">
        <v>0</v>
      </c>
      <c r="R478" s="1">
        <v>0</v>
      </c>
    </row>
    <row r="479" spans="6:18" x14ac:dyDescent="0.8">
      <c r="F479" s="1" t="s">
        <v>24</v>
      </c>
      <c r="G479" s="1" t="s">
        <v>38</v>
      </c>
      <c r="H479" s="1" t="s">
        <v>33</v>
      </c>
      <c r="I479" s="1">
        <v>5</v>
      </c>
      <c r="J479" s="1">
        <v>50</v>
      </c>
      <c r="K479" s="1" t="s">
        <v>26</v>
      </c>
      <c r="L479" s="1">
        <v>3</v>
      </c>
      <c r="M479" s="1" t="s">
        <v>30</v>
      </c>
      <c r="N479" s="1">
        <v>18200</v>
      </c>
      <c r="O479" s="1" t="str" cm="1">
        <f t="array" ref="O479">_xlfn.IFS(Attrition[[#This Row],[MonthlyIncome]] &lt; 3000, "Less than 3000", Attrition[[#This Row],[MonthlyIncome]] &lt; 5000,  "3k-5k", Attrition[[#This Row],[MonthlyIncome]] &lt; 8000, "5k-8k", Attrition[[#This Row],[MonthlyIncome]] &gt; 8000, "More than 8k")</f>
        <v>More than 8k</v>
      </c>
      <c r="P479" s="1">
        <v>32</v>
      </c>
      <c r="Q479" s="1">
        <v>5</v>
      </c>
      <c r="R479" s="1">
        <v>10</v>
      </c>
    </row>
    <row r="480" spans="6:18" x14ac:dyDescent="0.8">
      <c r="F480" s="1" t="s">
        <v>24</v>
      </c>
      <c r="G480" s="1" t="s">
        <v>20</v>
      </c>
      <c r="H480" s="1" t="s">
        <v>34</v>
      </c>
      <c r="I480" s="1">
        <v>1</v>
      </c>
      <c r="J480" s="1">
        <v>25</v>
      </c>
      <c r="K480" s="1" t="s">
        <v>26</v>
      </c>
      <c r="L480" s="1">
        <v>1</v>
      </c>
      <c r="M480" s="1" t="s">
        <v>30</v>
      </c>
      <c r="N480" s="1">
        <v>2096</v>
      </c>
      <c r="O480" s="1" t="str" cm="1">
        <f t="array" ref="O480">_xlfn.IFS(Attrition[[#This Row],[MonthlyIncome]] &lt; 3000, "Less than 3000", Attrition[[#This Row],[MonthlyIncome]] &lt; 5000,  "3k-5k", Attrition[[#This Row],[MonthlyIncome]] &lt; 8000, "5k-8k", Attrition[[#This Row],[MonthlyIncome]] &gt; 8000, "More than 8k")</f>
        <v>Less than 3000</v>
      </c>
      <c r="P480" s="1">
        <v>7</v>
      </c>
      <c r="Q480" s="1">
        <v>4</v>
      </c>
      <c r="R480" s="1">
        <v>0</v>
      </c>
    </row>
    <row r="481" spans="6:18" x14ac:dyDescent="0.8">
      <c r="F481" s="1" t="s">
        <v>19</v>
      </c>
      <c r="G481" s="1" t="s">
        <v>25</v>
      </c>
      <c r="H481" s="1" t="s">
        <v>29</v>
      </c>
      <c r="I481" s="1">
        <v>1</v>
      </c>
      <c r="J481" s="1">
        <v>24</v>
      </c>
      <c r="K481" s="1" t="s">
        <v>22</v>
      </c>
      <c r="L481" s="1">
        <v>3</v>
      </c>
      <c r="M481" s="1" t="s">
        <v>21</v>
      </c>
      <c r="N481" s="1">
        <v>2886</v>
      </c>
      <c r="O481" s="1" t="str" cm="1">
        <f t="array" ref="O481">_xlfn.IFS(Attrition[[#This Row],[MonthlyIncome]] &lt; 3000, "Less than 3000", Attrition[[#This Row],[MonthlyIncome]] &lt; 5000,  "3k-5k", Attrition[[#This Row],[MonthlyIncome]] &lt; 8000, "5k-8k", Attrition[[#This Row],[MonthlyIncome]] &gt; 8000, "More than 8k")</f>
        <v>Less than 3000</v>
      </c>
      <c r="P481" s="1">
        <v>6</v>
      </c>
      <c r="Q481" s="1">
        <v>3</v>
      </c>
      <c r="R481" s="1">
        <v>1</v>
      </c>
    </row>
    <row r="482" spans="6:18" x14ac:dyDescent="0.8">
      <c r="F482" s="1" t="s">
        <v>19</v>
      </c>
      <c r="G482" s="1" t="s">
        <v>20</v>
      </c>
      <c r="H482" s="1" t="s">
        <v>34</v>
      </c>
      <c r="I482" s="1">
        <v>1</v>
      </c>
      <c r="J482" s="1">
        <v>30</v>
      </c>
      <c r="K482" s="1" t="s">
        <v>26</v>
      </c>
      <c r="L482" s="1">
        <v>4</v>
      </c>
      <c r="M482" s="1" t="s">
        <v>21</v>
      </c>
      <c r="N482" s="1">
        <v>2033</v>
      </c>
      <c r="O482" s="1" t="str" cm="1">
        <f t="array" ref="O482">_xlfn.IFS(Attrition[[#This Row],[MonthlyIncome]] &lt; 3000, "Less than 3000", Attrition[[#This Row],[MonthlyIncome]] &lt; 5000,  "3k-5k", Attrition[[#This Row],[MonthlyIncome]] &lt; 8000, "5k-8k", Attrition[[#This Row],[MonthlyIncome]] &gt; 8000, "More than 8k")</f>
        <v>Less than 3000</v>
      </c>
      <c r="P482" s="1">
        <v>1</v>
      </c>
      <c r="Q482" s="1">
        <v>0</v>
      </c>
      <c r="R482" s="1">
        <v>0</v>
      </c>
    </row>
    <row r="483" spans="6:18" x14ac:dyDescent="0.8">
      <c r="F483" s="1" t="s">
        <v>24</v>
      </c>
      <c r="G483" s="1" t="s">
        <v>25</v>
      </c>
      <c r="H483" s="1" t="s">
        <v>27</v>
      </c>
      <c r="I483" s="1">
        <v>1</v>
      </c>
      <c r="J483" s="1">
        <v>34</v>
      </c>
      <c r="K483" s="1" t="s">
        <v>26</v>
      </c>
      <c r="L483" s="1">
        <v>2</v>
      </c>
      <c r="M483" s="1" t="s">
        <v>21</v>
      </c>
      <c r="N483" s="1">
        <v>3622</v>
      </c>
      <c r="O483" s="1" t="str" cm="1">
        <f t="array" ref="O483">_xlfn.IFS(Attrition[[#This Row],[MonthlyIncome]] &lt; 3000, "Less than 3000", Attrition[[#This Row],[MonthlyIncome]] &lt; 5000,  "3k-5k", Attrition[[#This Row],[MonthlyIncome]] &lt; 8000, "5k-8k", Attrition[[#This Row],[MonthlyIncome]] &gt; 8000, "More than 8k")</f>
        <v>3k-5k</v>
      </c>
      <c r="P483" s="1">
        <v>6</v>
      </c>
      <c r="Q483" s="1">
        <v>5</v>
      </c>
      <c r="R483" s="1">
        <v>1</v>
      </c>
    </row>
    <row r="484" spans="6:18" x14ac:dyDescent="0.8">
      <c r="F484" s="1" t="s">
        <v>19</v>
      </c>
      <c r="G484" s="1" t="s">
        <v>20</v>
      </c>
      <c r="H484" s="1" t="s">
        <v>23</v>
      </c>
      <c r="I484" s="1">
        <v>2</v>
      </c>
      <c r="J484" s="1">
        <v>31</v>
      </c>
      <c r="K484" s="1" t="s">
        <v>26</v>
      </c>
      <c r="L484" s="1">
        <v>4</v>
      </c>
      <c r="M484" s="1" t="s">
        <v>30</v>
      </c>
      <c r="N484" s="1">
        <v>4233</v>
      </c>
      <c r="O484" s="1" t="str" cm="1">
        <f t="array" ref="O484">_xlfn.IFS(Attrition[[#This Row],[MonthlyIncome]] &lt; 3000, "Less than 3000", Attrition[[#This Row],[MonthlyIncome]] &lt; 5000,  "3k-5k", Attrition[[#This Row],[MonthlyIncome]] &lt; 8000, "5k-8k", Attrition[[#This Row],[MonthlyIncome]] &gt; 8000, "More than 8k")</f>
        <v>3k-5k</v>
      </c>
      <c r="P484" s="1">
        <v>3</v>
      </c>
      <c r="Q484" s="1">
        <v>1</v>
      </c>
      <c r="R484" s="1">
        <v>1</v>
      </c>
    </row>
    <row r="485" spans="6:18" x14ac:dyDescent="0.8">
      <c r="F485" s="1" t="s">
        <v>24</v>
      </c>
      <c r="G485" s="1" t="s">
        <v>25</v>
      </c>
      <c r="H485" s="1" t="s">
        <v>29</v>
      </c>
      <c r="I485" s="1">
        <v>2</v>
      </c>
      <c r="J485" s="1">
        <v>35</v>
      </c>
      <c r="K485" s="1" t="s">
        <v>26</v>
      </c>
      <c r="L485" s="1">
        <v>2</v>
      </c>
      <c r="M485" s="1" t="s">
        <v>28</v>
      </c>
      <c r="N485" s="1">
        <v>3681</v>
      </c>
      <c r="O485" s="1" t="str" cm="1">
        <f t="array" ref="O485">_xlfn.IFS(Attrition[[#This Row],[MonthlyIncome]] &lt; 3000, "Less than 3000", Attrition[[#This Row],[MonthlyIncome]] &lt; 5000,  "3k-5k", Attrition[[#This Row],[MonthlyIncome]] &lt; 8000, "5k-8k", Attrition[[#This Row],[MonthlyIncome]] &gt; 8000, "More than 8k")</f>
        <v>3k-5k</v>
      </c>
      <c r="P485" s="1">
        <v>3</v>
      </c>
      <c r="Q485" s="1">
        <v>2</v>
      </c>
      <c r="R485" s="1">
        <v>0</v>
      </c>
    </row>
    <row r="486" spans="6:18" x14ac:dyDescent="0.8">
      <c r="F486" s="1" t="s">
        <v>24</v>
      </c>
      <c r="G486" s="1" t="s">
        <v>20</v>
      </c>
      <c r="H486" s="1" t="s">
        <v>23</v>
      </c>
      <c r="I486" s="1">
        <v>2</v>
      </c>
      <c r="J486" s="1">
        <v>31</v>
      </c>
      <c r="K486" s="1" t="s">
        <v>26</v>
      </c>
      <c r="L486" s="1">
        <v>4</v>
      </c>
      <c r="M486" s="1" t="s">
        <v>30</v>
      </c>
      <c r="N486" s="1">
        <v>5460</v>
      </c>
      <c r="O486" s="1" t="str" cm="1">
        <f t="array" ref="O486">_xlfn.IFS(Attrition[[#This Row],[MonthlyIncome]] &lt; 3000, "Less than 3000", Attrition[[#This Row],[MonthlyIncome]] &lt; 5000,  "3k-5k", Attrition[[#This Row],[MonthlyIncome]] &lt; 8000, "5k-8k", Attrition[[#This Row],[MonthlyIncome]] &gt; 8000, "More than 8k")</f>
        <v>5k-8k</v>
      </c>
      <c r="P486" s="1">
        <v>7</v>
      </c>
      <c r="Q486" s="1">
        <v>7</v>
      </c>
      <c r="R486" s="1">
        <v>5</v>
      </c>
    </row>
    <row r="487" spans="6:18" x14ac:dyDescent="0.8">
      <c r="F487" s="1" t="s">
        <v>24</v>
      </c>
      <c r="G487" s="1" t="s">
        <v>25</v>
      </c>
      <c r="H487" s="1" t="s">
        <v>27</v>
      </c>
      <c r="I487" s="1">
        <v>1</v>
      </c>
      <c r="J487" s="1">
        <v>27</v>
      </c>
      <c r="K487" s="1" t="s">
        <v>22</v>
      </c>
      <c r="L487" s="1">
        <v>4</v>
      </c>
      <c r="M487" s="1" t="s">
        <v>30</v>
      </c>
      <c r="N487" s="1">
        <v>2187</v>
      </c>
      <c r="O487" s="1" t="str" cm="1">
        <f t="array" ref="O487">_xlfn.IFS(Attrition[[#This Row],[MonthlyIncome]] &lt; 3000, "Less than 3000", Attrition[[#This Row],[MonthlyIncome]] &lt; 5000,  "3k-5k", Attrition[[#This Row],[MonthlyIncome]] &lt; 8000, "5k-8k", Attrition[[#This Row],[MonthlyIncome]] &gt; 8000, "More than 8k")</f>
        <v>Less than 3000</v>
      </c>
      <c r="P487" s="1">
        <v>5</v>
      </c>
      <c r="Q487" s="1">
        <v>3</v>
      </c>
      <c r="R487" s="1">
        <v>0</v>
      </c>
    </row>
    <row r="488" spans="6:18" x14ac:dyDescent="0.8">
      <c r="F488" s="1" t="s">
        <v>24</v>
      </c>
      <c r="G488" s="1" t="s">
        <v>20</v>
      </c>
      <c r="H488" s="1" t="s">
        <v>23</v>
      </c>
      <c r="I488" s="1">
        <v>2</v>
      </c>
      <c r="J488" s="1">
        <v>37</v>
      </c>
      <c r="K488" s="1" t="s">
        <v>26</v>
      </c>
      <c r="L488" s="1">
        <v>3</v>
      </c>
      <c r="M488" s="1" t="s">
        <v>36</v>
      </c>
      <c r="N488" s="1">
        <v>9602</v>
      </c>
      <c r="O488" s="1" t="str" cm="1">
        <f t="array" ref="O488">_xlfn.IFS(Attrition[[#This Row],[MonthlyIncome]] &lt; 3000, "Less than 3000", Attrition[[#This Row],[MonthlyIncome]] &lt; 5000,  "3k-5k", Attrition[[#This Row],[MonthlyIncome]] &lt; 8000, "5k-8k", Attrition[[#This Row],[MonthlyIncome]] &gt; 8000, "More than 8k")</f>
        <v>More than 8k</v>
      </c>
      <c r="P488" s="1">
        <v>3</v>
      </c>
      <c r="Q488" s="1">
        <v>0</v>
      </c>
      <c r="R488" s="1">
        <v>1</v>
      </c>
    </row>
    <row r="489" spans="6:18" x14ac:dyDescent="0.8">
      <c r="F489" s="1" t="s">
        <v>24</v>
      </c>
      <c r="G489" s="1" t="s">
        <v>25</v>
      </c>
      <c r="H489" s="1" t="s">
        <v>27</v>
      </c>
      <c r="I489" s="1">
        <v>1</v>
      </c>
      <c r="J489" s="1">
        <v>20</v>
      </c>
      <c r="K489" s="1" t="s">
        <v>22</v>
      </c>
      <c r="L489" s="1">
        <v>3</v>
      </c>
      <c r="M489" s="1" t="s">
        <v>21</v>
      </c>
      <c r="N489" s="1">
        <v>2836</v>
      </c>
      <c r="O489" s="1" t="str" cm="1">
        <f t="array" ref="O489">_xlfn.IFS(Attrition[[#This Row],[MonthlyIncome]] &lt; 3000, "Less than 3000", Attrition[[#This Row],[MonthlyIncome]] &lt; 5000,  "3k-5k", Attrition[[#This Row],[MonthlyIncome]] &lt; 8000, "5k-8k", Attrition[[#This Row],[MonthlyIncome]] &gt; 8000, "More than 8k")</f>
        <v>Less than 3000</v>
      </c>
      <c r="P489" s="1">
        <v>1</v>
      </c>
      <c r="Q489" s="1">
        <v>0</v>
      </c>
      <c r="R489" s="1">
        <v>0</v>
      </c>
    </row>
    <row r="490" spans="6:18" x14ac:dyDescent="0.8">
      <c r="F490" s="1" t="s">
        <v>24</v>
      </c>
      <c r="G490" s="1" t="s">
        <v>25</v>
      </c>
      <c r="H490" s="1" t="s">
        <v>32</v>
      </c>
      <c r="I490" s="1">
        <v>2</v>
      </c>
      <c r="J490" s="1">
        <v>42</v>
      </c>
      <c r="K490" s="1" t="s">
        <v>22</v>
      </c>
      <c r="L490" s="1">
        <v>4</v>
      </c>
      <c r="M490" s="1" t="s">
        <v>21</v>
      </c>
      <c r="N490" s="1">
        <v>4089</v>
      </c>
      <c r="O490" s="1" t="str" cm="1">
        <f t="array" ref="O490">_xlfn.IFS(Attrition[[#This Row],[MonthlyIncome]] &lt; 3000, "Less than 3000", Attrition[[#This Row],[MonthlyIncome]] &lt; 5000,  "3k-5k", Attrition[[#This Row],[MonthlyIncome]] &lt; 8000, "5k-8k", Attrition[[#This Row],[MonthlyIncome]] &gt; 8000, "More than 8k")</f>
        <v>3k-5k</v>
      </c>
      <c r="P490" s="1">
        <v>10</v>
      </c>
      <c r="Q490" s="1">
        <v>2</v>
      </c>
      <c r="R490" s="1">
        <v>2</v>
      </c>
    </row>
    <row r="491" spans="6:18" x14ac:dyDescent="0.8">
      <c r="F491" s="1" t="s">
        <v>24</v>
      </c>
      <c r="G491" s="1" t="s">
        <v>25</v>
      </c>
      <c r="H491" s="1" t="s">
        <v>35</v>
      </c>
      <c r="I491" s="1">
        <v>4</v>
      </c>
      <c r="J491" s="1">
        <v>43</v>
      </c>
      <c r="K491" s="1" t="s">
        <v>26</v>
      </c>
      <c r="L491" s="1">
        <v>4</v>
      </c>
      <c r="M491" s="1" t="s">
        <v>28</v>
      </c>
      <c r="N491" s="1">
        <v>16627</v>
      </c>
      <c r="O491" s="1" t="str" cm="1">
        <f t="array" ref="O491">_xlfn.IFS(Attrition[[#This Row],[MonthlyIncome]] &lt; 3000, "Less than 3000", Attrition[[#This Row],[MonthlyIncome]] &lt; 5000,  "3k-5k", Attrition[[#This Row],[MonthlyIncome]] &lt; 8000, "5k-8k", Attrition[[#This Row],[MonthlyIncome]] &gt; 8000, "More than 8k")</f>
        <v>More than 8k</v>
      </c>
      <c r="P491" s="1">
        <v>1</v>
      </c>
      <c r="Q491" s="1">
        <v>0</v>
      </c>
      <c r="R491" s="1">
        <v>0</v>
      </c>
    </row>
    <row r="492" spans="6:18" x14ac:dyDescent="0.8">
      <c r="F492" s="1" t="s">
        <v>24</v>
      </c>
      <c r="G492" s="1" t="s">
        <v>25</v>
      </c>
      <c r="H492" s="1" t="s">
        <v>27</v>
      </c>
      <c r="I492" s="1">
        <v>1</v>
      </c>
      <c r="J492" s="1">
        <v>38</v>
      </c>
      <c r="K492" s="1" t="s">
        <v>22</v>
      </c>
      <c r="L492" s="1">
        <v>1</v>
      </c>
      <c r="M492" s="1" t="s">
        <v>21</v>
      </c>
      <c r="N492" s="1">
        <v>2619</v>
      </c>
      <c r="O492" s="1" t="str" cm="1">
        <f t="array" ref="O492">_xlfn.IFS(Attrition[[#This Row],[MonthlyIncome]] &lt; 3000, "Less than 3000", Attrition[[#This Row],[MonthlyIncome]] &lt; 5000,  "3k-5k", Attrition[[#This Row],[MonthlyIncome]] &lt; 8000, "5k-8k", Attrition[[#This Row],[MonthlyIncome]] &gt; 8000, "More than 8k")</f>
        <v>Less than 3000</v>
      </c>
      <c r="P492" s="1">
        <v>0</v>
      </c>
      <c r="Q492" s="1">
        <v>0</v>
      </c>
      <c r="R492" s="1">
        <v>0</v>
      </c>
    </row>
    <row r="493" spans="6:18" x14ac:dyDescent="0.8">
      <c r="F493" s="1" t="s">
        <v>24</v>
      </c>
      <c r="G493" s="1" t="s">
        <v>25</v>
      </c>
      <c r="H493" s="1" t="s">
        <v>29</v>
      </c>
      <c r="I493" s="1">
        <v>2</v>
      </c>
      <c r="J493" s="1">
        <v>43</v>
      </c>
      <c r="K493" s="1" t="s">
        <v>26</v>
      </c>
      <c r="L493" s="1">
        <v>5</v>
      </c>
      <c r="M493" s="1" t="s">
        <v>30</v>
      </c>
      <c r="N493" s="1">
        <v>5679</v>
      </c>
      <c r="O493" s="1" t="str" cm="1">
        <f t="array" ref="O493">_xlfn.IFS(Attrition[[#This Row],[MonthlyIncome]] &lt; 3000, "Less than 3000", Attrition[[#This Row],[MonthlyIncome]] &lt; 5000,  "3k-5k", Attrition[[#This Row],[MonthlyIncome]] &lt; 8000, "5k-8k", Attrition[[#This Row],[MonthlyIncome]] &gt; 8000, "More than 8k")</f>
        <v>5k-8k</v>
      </c>
      <c r="P493" s="1">
        <v>8</v>
      </c>
      <c r="Q493" s="1">
        <v>7</v>
      </c>
      <c r="R493" s="1">
        <v>4</v>
      </c>
    </row>
    <row r="494" spans="6:18" x14ac:dyDescent="0.8">
      <c r="F494" s="1" t="s">
        <v>24</v>
      </c>
      <c r="G494" s="1" t="s">
        <v>25</v>
      </c>
      <c r="H494" s="1" t="s">
        <v>33</v>
      </c>
      <c r="I494" s="1">
        <v>4</v>
      </c>
      <c r="J494" s="1">
        <v>48</v>
      </c>
      <c r="K494" s="1" t="s">
        <v>22</v>
      </c>
      <c r="L494" s="1">
        <v>4</v>
      </c>
      <c r="M494" s="1" t="s">
        <v>21</v>
      </c>
      <c r="N494" s="1">
        <v>15402</v>
      </c>
      <c r="O494" s="1" t="str" cm="1">
        <f t="array" ref="O494">_xlfn.IFS(Attrition[[#This Row],[MonthlyIncome]] &lt; 3000, "Less than 3000", Attrition[[#This Row],[MonthlyIncome]] &lt; 5000,  "3k-5k", Attrition[[#This Row],[MonthlyIncome]] &lt; 8000, "5k-8k", Attrition[[#This Row],[MonthlyIncome]] &gt; 8000, "More than 8k")</f>
        <v>More than 8k</v>
      </c>
      <c r="P494" s="1">
        <v>3</v>
      </c>
      <c r="Q494" s="1">
        <v>2</v>
      </c>
      <c r="R494" s="1">
        <v>0</v>
      </c>
    </row>
    <row r="495" spans="6:18" x14ac:dyDescent="0.8">
      <c r="F495" s="1" t="s">
        <v>24</v>
      </c>
      <c r="G495" s="1" t="s">
        <v>38</v>
      </c>
      <c r="H495" s="1" t="s">
        <v>38</v>
      </c>
      <c r="I495" s="1">
        <v>2</v>
      </c>
      <c r="J495" s="1">
        <v>44</v>
      </c>
      <c r="K495" s="1" t="s">
        <v>22</v>
      </c>
      <c r="L495" s="1">
        <v>4</v>
      </c>
      <c r="M495" s="1" t="s">
        <v>21</v>
      </c>
      <c r="N495" s="1">
        <v>5985</v>
      </c>
      <c r="O495" s="1" t="str" cm="1">
        <f t="array" ref="O495">_xlfn.IFS(Attrition[[#This Row],[MonthlyIncome]] &lt; 3000, "Less than 3000", Attrition[[#This Row],[MonthlyIncome]] &lt; 5000,  "3k-5k", Attrition[[#This Row],[MonthlyIncome]] &lt; 8000, "5k-8k", Attrition[[#This Row],[MonthlyIncome]] &gt; 8000, "More than 8k")</f>
        <v>5k-8k</v>
      </c>
      <c r="P495" s="1">
        <v>2</v>
      </c>
      <c r="Q495" s="1">
        <v>2</v>
      </c>
      <c r="R495" s="1">
        <v>0</v>
      </c>
    </row>
    <row r="496" spans="6:18" x14ac:dyDescent="0.8">
      <c r="F496" s="1" t="s">
        <v>24</v>
      </c>
      <c r="G496" s="1" t="s">
        <v>20</v>
      </c>
      <c r="H496" s="1" t="s">
        <v>34</v>
      </c>
      <c r="I496" s="1">
        <v>1</v>
      </c>
      <c r="J496" s="1">
        <v>34</v>
      </c>
      <c r="K496" s="1" t="s">
        <v>22</v>
      </c>
      <c r="L496" s="1">
        <v>3</v>
      </c>
      <c r="M496" s="1" t="s">
        <v>37</v>
      </c>
      <c r="N496" s="1">
        <v>2579</v>
      </c>
      <c r="O496" s="1" t="str" cm="1">
        <f t="array" ref="O496">_xlfn.IFS(Attrition[[#This Row],[MonthlyIncome]] &lt; 3000, "Less than 3000", Attrition[[#This Row],[MonthlyIncome]] &lt; 5000,  "3k-5k", Attrition[[#This Row],[MonthlyIncome]] &lt; 8000, "5k-8k", Attrition[[#This Row],[MonthlyIncome]] &gt; 8000, "More than 8k")</f>
        <v>Less than 3000</v>
      </c>
      <c r="P496" s="1">
        <v>8</v>
      </c>
      <c r="Q496" s="1">
        <v>2</v>
      </c>
      <c r="R496" s="1">
        <v>0</v>
      </c>
    </row>
    <row r="497" spans="6:18" x14ac:dyDescent="0.8">
      <c r="F497" s="1" t="s">
        <v>19</v>
      </c>
      <c r="G497" s="1" t="s">
        <v>20</v>
      </c>
      <c r="H497" s="1" t="s">
        <v>34</v>
      </c>
      <c r="I497" s="1">
        <v>1</v>
      </c>
      <c r="J497" s="1">
        <v>27</v>
      </c>
      <c r="K497" s="1" t="s">
        <v>26</v>
      </c>
      <c r="L497" s="1">
        <v>1</v>
      </c>
      <c r="M497" s="1" t="s">
        <v>36</v>
      </c>
      <c r="N497" s="1">
        <v>3041</v>
      </c>
      <c r="O497" s="1" t="str" cm="1">
        <f t="array" ref="O497">_xlfn.IFS(Attrition[[#This Row],[MonthlyIncome]] &lt; 3000, "Less than 3000", Attrition[[#This Row],[MonthlyIncome]] &lt; 5000,  "3k-5k", Attrition[[#This Row],[MonthlyIncome]] &lt; 8000, "5k-8k", Attrition[[#This Row],[MonthlyIncome]] &gt; 8000, "More than 8k")</f>
        <v>3k-5k</v>
      </c>
      <c r="P497" s="1">
        <v>4</v>
      </c>
      <c r="Q497" s="1">
        <v>3</v>
      </c>
      <c r="R497" s="1">
        <v>0</v>
      </c>
    </row>
    <row r="498" spans="6:18" x14ac:dyDescent="0.8">
      <c r="F498" s="1" t="s">
        <v>24</v>
      </c>
      <c r="G498" s="1" t="s">
        <v>20</v>
      </c>
      <c r="H498" s="1" t="s">
        <v>34</v>
      </c>
      <c r="I498" s="1">
        <v>1</v>
      </c>
      <c r="J498" s="1">
        <v>21</v>
      </c>
      <c r="K498" s="1" t="s">
        <v>26</v>
      </c>
      <c r="L498" s="1">
        <v>1</v>
      </c>
      <c r="M498" s="1" t="s">
        <v>37</v>
      </c>
      <c r="N498" s="1">
        <v>3447</v>
      </c>
      <c r="O498" s="1" t="str" cm="1">
        <f t="array" ref="O498">_xlfn.IFS(Attrition[[#This Row],[MonthlyIncome]] &lt; 3000, "Less than 3000", Attrition[[#This Row],[MonthlyIncome]] &lt; 5000,  "3k-5k", Attrition[[#This Row],[MonthlyIncome]] &lt; 8000, "5k-8k", Attrition[[#This Row],[MonthlyIncome]] &gt; 8000, "More than 8k")</f>
        <v>3k-5k</v>
      </c>
      <c r="P498" s="1">
        <v>3</v>
      </c>
      <c r="Q498" s="1">
        <v>2</v>
      </c>
      <c r="R498" s="1">
        <v>1</v>
      </c>
    </row>
    <row r="499" spans="6:18" x14ac:dyDescent="0.8">
      <c r="F499" s="1" t="s">
        <v>24</v>
      </c>
      <c r="G499" s="1" t="s">
        <v>25</v>
      </c>
      <c r="H499" s="1" t="s">
        <v>33</v>
      </c>
      <c r="I499" s="1">
        <v>5</v>
      </c>
      <c r="J499" s="1">
        <v>44</v>
      </c>
      <c r="K499" s="1" t="s">
        <v>26</v>
      </c>
      <c r="L499" s="1">
        <v>4</v>
      </c>
      <c r="M499" s="1" t="s">
        <v>28</v>
      </c>
      <c r="N499" s="1">
        <v>19513</v>
      </c>
      <c r="O499" s="1" t="str" cm="1">
        <f t="array" ref="O499">_xlfn.IFS(Attrition[[#This Row],[MonthlyIncome]] &lt; 3000, "Less than 3000", Attrition[[#This Row],[MonthlyIncome]] &lt; 5000,  "3k-5k", Attrition[[#This Row],[MonthlyIncome]] &lt; 8000, "5k-8k", Attrition[[#This Row],[MonthlyIncome]] &gt; 8000, "More than 8k")</f>
        <v>More than 8k</v>
      </c>
      <c r="P499" s="1">
        <v>2</v>
      </c>
      <c r="Q499" s="1">
        <v>2</v>
      </c>
      <c r="R499" s="1">
        <v>0</v>
      </c>
    </row>
    <row r="500" spans="6:18" x14ac:dyDescent="0.8">
      <c r="F500" s="1" t="s">
        <v>24</v>
      </c>
      <c r="G500" s="1" t="s">
        <v>25</v>
      </c>
      <c r="H500" s="1" t="s">
        <v>27</v>
      </c>
      <c r="I500" s="1">
        <v>1</v>
      </c>
      <c r="J500" s="1">
        <v>22</v>
      </c>
      <c r="K500" s="1" t="s">
        <v>26</v>
      </c>
      <c r="L500" s="1">
        <v>1</v>
      </c>
      <c r="M500" s="1" t="s">
        <v>30</v>
      </c>
      <c r="N500" s="1">
        <v>2773</v>
      </c>
      <c r="O500" s="1" t="str" cm="1">
        <f t="array" ref="O500">_xlfn.IFS(Attrition[[#This Row],[MonthlyIncome]] &lt; 3000, "Less than 3000", Attrition[[#This Row],[MonthlyIncome]] &lt; 5000,  "3k-5k", Attrition[[#This Row],[MonthlyIncome]] &lt; 8000, "5k-8k", Attrition[[#This Row],[MonthlyIncome]] &gt; 8000, "More than 8k")</f>
        <v>Less than 3000</v>
      </c>
      <c r="P500" s="1">
        <v>2</v>
      </c>
      <c r="Q500" s="1">
        <v>2</v>
      </c>
      <c r="R500" s="1">
        <v>2</v>
      </c>
    </row>
    <row r="501" spans="6:18" x14ac:dyDescent="0.8">
      <c r="F501" s="1" t="s">
        <v>24</v>
      </c>
      <c r="G501" s="1" t="s">
        <v>20</v>
      </c>
      <c r="H501" s="1" t="s">
        <v>23</v>
      </c>
      <c r="I501" s="1">
        <v>2</v>
      </c>
      <c r="J501" s="1">
        <v>33</v>
      </c>
      <c r="K501" s="1" t="s">
        <v>26</v>
      </c>
      <c r="L501" s="1">
        <v>4</v>
      </c>
      <c r="M501" s="1" t="s">
        <v>36</v>
      </c>
      <c r="N501" s="1">
        <v>7104</v>
      </c>
      <c r="O501" s="1" t="str" cm="1">
        <f t="array" ref="O501">_xlfn.IFS(Attrition[[#This Row],[MonthlyIncome]] &lt; 3000, "Less than 3000", Attrition[[#This Row],[MonthlyIncome]] &lt; 5000,  "3k-5k", Attrition[[#This Row],[MonthlyIncome]] &lt; 8000, "5k-8k", Attrition[[#This Row],[MonthlyIncome]] &gt; 8000, "More than 8k")</f>
        <v>5k-8k</v>
      </c>
      <c r="P501" s="1">
        <v>5</v>
      </c>
      <c r="Q501" s="1">
        <v>0</v>
      </c>
      <c r="R501" s="1">
        <v>1</v>
      </c>
    </row>
    <row r="502" spans="6:18" x14ac:dyDescent="0.8">
      <c r="F502" s="1" t="s">
        <v>24</v>
      </c>
      <c r="G502" s="1" t="s">
        <v>25</v>
      </c>
      <c r="H502" s="1" t="s">
        <v>27</v>
      </c>
      <c r="I502" s="1">
        <v>2</v>
      </c>
      <c r="J502" s="1">
        <v>32</v>
      </c>
      <c r="K502" s="1" t="s">
        <v>22</v>
      </c>
      <c r="L502" s="1">
        <v>4</v>
      </c>
      <c r="M502" s="1" t="s">
        <v>21</v>
      </c>
      <c r="N502" s="1">
        <v>6322</v>
      </c>
      <c r="O502" s="1" t="str" cm="1">
        <f t="array" ref="O502">_xlfn.IFS(Attrition[[#This Row],[MonthlyIncome]] &lt; 3000, "Less than 3000", Attrition[[#This Row],[MonthlyIncome]] &lt; 5000,  "3k-5k", Attrition[[#This Row],[MonthlyIncome]] &lt; 8000, "5k-8k", Attrition[[#This Row],[MonthlyIncome]] &gt; 8000, "More than 8k")</f>
        <v>5k-8k</v>
      </c>
      <c r="P502" s="1">
        <v>6</v>
      </c>
      <c r="Q502" s="1">
        <v>4</v>
      </c>
      <c r="R502" s="1">
        <v>0</v>
      </c>
    </row>
    <row r="503" spans="6:18" x14ac:dyDescent="0.8">
      <c r="F503" s="1" t="s">
        <v>24</v>
      </c>
      <c r="G503" s="1" t="s">
        <v>25</v>
      </c>
      <c r="H503" s="1" t="s">
        <v>27</v>
      </c>
      <c r="I503" s="1">
        <v>1</v>
      </c>
      <c r="J503" s="1">
        <v>30</v>
      </c>
      <c r="K503" s="1" t="s">
        <v>22</v>
      </c>
      <c r="L503" s="1">
        <v>3</v>
      </c>
      <c r="M503" s="1" t="s">
        <v>30</v>
      </c>
      <c r="N503" s="1">
        <v>2083</v>
      </c>
      <c r="O503" s="1" t="str" cm="1">
        <f t="array" ref="O503">_xlfn.IFS(Attrition[[#This Row],[MonthlyIncome]] &lt; 3000, "Less than 3000", Attrition[[#This Row],[MonthlyIncome]] &lt; 5000,  "3k-5k", Attrition[[#This Row],[MonthlyIncome]] &lt; 8000, "5k-8k", Attrition[[#This Row],[MonthlyIncome]] &gt; 8000, "More than 8k")</f>
        <v>Less than 3000</v>
      </c>
      <c r="P503" s="1">
        <v>1</v>
      </c>
      <c r="Q503" s="1">
        <v>0</v>
      </c>
      <c r="R503" s="1">
        <v>0</v>
      </c>
    </row>
    <row r="504" spans="6:18" x14ac:dyDescent="0.8">
      <c r="F504" s="1" t="s">
        <v>24</v>
      </c>
      <c r="G504" s="1" t="s">
        <v>20</v>
      </c>
      <c r="H504" s="1" t="s">
        <v>23</v>
      </c>
      <c r="I504" s="1">
        <v>2</v>
      </c>
      <c r="J504" s="1">
        <v>53</v>
      </c>
      <c r="K504" s="1" t="s">
        <v>22</v>
      </c>
      <c r="L504" s="1">
        <v>1</v>
      </c>
      <c r="M504" s="1" t="s">
        <v>30</v>
      </c>
      <c r="N504" s="1">
        <v>8381</v>
      </c>
      <c r="O504" s="1" t="str" cm="1">
        <f t="array" ref="O504">_xlfn.IFS(Attrition[[#This Row],[MonthlyIncome]] &lt; 3000, "Less than 3000", Attrition[[#This Row],[MonthlyIncome]] &lt; 5000,  "3k-5k", Attrition[[#This Row],[MonthlyIncome]] &lt; 8000, "5k-8k", Attrition[[#This Row],[MonthlyIncome]] &gt; 8000, "More than 8k")</f>
        <v>More than 8k</v>
      </c>
      <c r="P504" s="1">
        <v>14</v>
      </c>
      <c r="Q504" s="1">
        <v>7</v>
      </c>
      <c r="R504" s="1">
        <v>8</v>
      </c>
    </row>
    <row r="505" spans="6:18" x14ac:dyDescent="0.8">
      <c r="F505" s="1" t="s">
        <v>24</v>
      </c>
      <c r="G505" s="1" t="s">
        <v>25</v>
      </c>
      <c r="H505" s="1" t="s">
        <v>27</v>
      </c>
      <c r="I505" s="1">
        <v>1</v>
      </c>
      <c r="J505" s="1">
        <v>34</v>
      </c>
      <c r="K505" s="1" t="s">
        <v>26</v>
      </c>
      <c r="L505" s="1">
        <v>5</v>
      </c>
      <c r="M505" s="1" t="s">
        <v>21</v>
      </c>
      <c r="N505" s="1">
        <v>2691</v>
      </c>
      <c r="O505" s="1" t="str" cm="1">
        <f t="array" ref="O505">_xlfn.IFS(Attrition[[#This Row],[MonthlyIncome]] &lt; 3000, "Less than 3000", Attrition[[#This Row],[MonthlyIncome]] &lt; 5000,  "3k-5k", Attrition[[#This Row],[MonthlyIncome]] &lt; 8000, "5k-8k", Attrition[[#This Row],[MonthlyIncome]] &gt; 8000, "More than 8k")</f>
        <v>Less than 3000</v>
      </c>
      <c r="P505" s="1">
        <v>10</v>
      </c>
      <c r="Q505" s="1">
        <v>9</v>
      </c>
      <c r="R505" s="1">
        <v>8</v>
      </c>
    </row>
    <row r="506" spans="6:18" x14ac:dyDescent="0.8">
      <c r="F506" s="1" t="s">
        <v>19</v>
      </c>
      <c r="G506" s="1" t="s">
        <v>20</v>
      </c>
      <c r="H506" s="1" t="s">
        <v>23</v>
      </c>
      <c r="I506" s="1">
        <v>2</v>
      </c>
      <c r="J506" s="1">
        <v>45</v>
      </c>
      <c r="K506" s="1" t="s">
        <v>22</v>
      </c>
      <c r="L506" s="1">
        <v>4</v>
      </c>
      <c r="M506" s="1" t="s">
        <v>21</v>
      </c>
      <c r="N506" s="1">
        <v>4286</v>
      </c>
      <c r="O506" s="1" t="str" cm="1">
        <f t="array" ref="O506">_xlfn.IFS(Attrition[[#This Row],[MonthlyIncome]] &lt; 3000, "Less than 3000", Attrition[[#This Row],[MonthlyIncome]] &lt; 5000,  "3k-5k", Attrition[[#This Row],[MonthlyIncome]] &lt; 8000, "5k-8k", Attrition[[#This Row],[MonthlyIncome]] &gt; 8000, "More than 8k")</f>
        <v>3k-5k</v>
      </c>
      <c r="P506" s="1">
        <v>1</v>
      </c>
      <c r="Q506" s="1">
        <v>1</v>
      </c>
      <c r="R506" s="1">
        <v>0</v>
      </c>
    </row>
    <row r="507" spans="6:18" x14ac:dyDescent="0.8">
      <c r="F507" s="1" t="s">
        <v>24</v>
      </c>
      <c r="G507" s="1" t="s">
        <v>25</v>
      </c>
      <c r="H507" s="1" t="s">
        <v>29</v>
      </c>
      <c r="I507" s="1">
        <v>1</v>
      </c>
      <c r="J507" s="1">
        <v>26</v>
      </c>
      <c r="K507" s="1" t="s">
        <v>22</v>
      </c>
      <c r="L507" s="1">
        <v>3</v>
      </c>
      <c r="M507" s="1" t="s">
        <v>21</v>
      </c>
      <c r="N507" s="1">
        <v>2659</v>
      </c>
      <c r="O507" s="1" t="str" cm="1">
        <f t="array" ref="O507">_xlfn.IFS(Attrition[[#This Row],[MonthlyIncome]] &lt; 3000, "Less than 3000", Attrition[[#This Row],[MonthlyIncome]] &lt; 5000,  "3k-5k", Attrition[[#This Row],[MonthlyIncome]] &lt; 8000, "5k-8k", Attrition[[#This Row],[MonthlyIncome]] &gt; 8000, "More than 8k")</f>
        <v>Less than 3000</v>
      </c>
      <c r="P507" s="1">
        <v>3</v>
      </c>
      <c r="Q507" s="1">
        <v>2</v>
      </c>
      <c r="R507" s="1">
        <v>0</v>
      </c>
    </row>
    <row r="508" spans="6:18" x14ac:dyDescent="0.8">
      <c r="F508" s="1" t="s">
        <v>24</v>
      </c>
      <c r="G508" s="1" t="s">
        <v>25</v>
      </c>
      <c r="H508" s="1" t="s">
        <v>31</v>
      </c>
      <c r="I508" s="1">
        <v>3</v>
      </c>
      <c r="J508" s="1">
        <v>37</v>
      </c>
      <c r="K508" s="1" t="s">
        <v>26</v>
      </c>
      <c r="L508" s="1">
        <v>3</v>
      </c>
      <c r="M508" s="1" t="s">
        <v>28</v>
      </c>
      <c r="N508" s="1">
        <v>9434</v>
      </c>
      <c r="O508" s="1" t="str" cm="1">
        <f t="array" ref="O508">_xlfn.IFS(Attrition[[#This Row],[MonthlyIncome]] &lt; 3000, "Less than 3000", Attrition[[#This Row],[MonthlyIncome]] &lt; 5000,  "3k-5k", Attrition[[#This Row],[MonthlyIncome]] &lt; 8000, "5k-8k", Attrition[[#This Row],[MonthlyIncome]] &gt; 8000, "More than 8k")</f>
        <v>More than 8k</v>
      </c>
      <c r="P508" s="1">
        <v>10</v>
      </c>
      <c r="Q508" s="1">
        <v>7</v>
      </c>
      <c r="R508" s="1">
        <v>7</v>
      </c>
    </row>
    <row r="509" spans="6:18" x14ac:dyDescent="0.8">
      <c r="F509" s="1" t="s">
        <v>24</v>
      </c>
      <c r="G509" s="1" t="s">
        <v>20</v>
      </c>
      <c r="H509" s="1" t="s">
        <v>23</v>
      </c>
      <c r="I509" s="1">
        <v>2</v>
      </c>
      <c r="J509" s="1">
        <v>29</v>
      </c>
      <c r="K509" s="1" t="s">
        <v>22</v>
      </c>
      <c r="L509" s="1">
        <v>2</v>
      </c>
      <c r="M509" s="1" t="s">
        <v>30</v>
      </c>
      <c r="N509" s="1">
        <v>5561</v>
      </c>
      <c r="O509" s="1" t="str" cm="1">
        <f t="array" ref="O509">_xlfn.IFS(Attrition[[#This Row],[MonthlyIncome]] &lt; 3000, "Less than 3000", Attrition[[#This Row],[MonthlyIncome]] &lt; 5000,  "3k-5k", Attrition[[#This Row],[MonthlyIncome]] &lt; 8000, "5k-8k", Attrition[[#This Row],[MonthlyIncome]] &gt; 8000, "More than 8k")</f>
        <v>5k-8k</v>
      </c>
      <c r="P509" s="1">
        <v>6</v>
      </c>
      <c r="Q509" s="1">
        <v>0</v>
      </c>
      <c r="R509" s="1">
        <v>1</v>
      </c>
    </row>
    <row r="510" spans="6:18" x14ac:dyDescent="0.8">
      <c r="F510" s="1" t="s">
        <v>24</v>
      </c>
      <c r="G510" s="1" t="s">
        <v>25</v>
      </c>
      <c r="H510" s="1" t="s">
        <v>27</v>
      </c>
      <c r="I510" s="1">
        <v>2</v>
      </c>
      <c r="J510" s="1">
        <v>35</v>
      </c>
      <c r="K510" s="1" t="s">
        <v>26</v>
      </c>
      <c r="L510" s="1">
        <v>4</v>
      </c>
      <c r="M510" s="1" t="s">
        <v>21</v>
      </c>
      <c r="N510" s="1">
        <v>6646</v>
      </c>
      <c r="O510" s="1" t="str" cm="1">
        <f t="array" ref="O510">_xlfn.IFS(Attrition[[#This Row],[MonthlyIncome]] &lt; 3000, "Less than 3000", Attrition[[#This Row],[MonthlyIncome]] &lt; 5000,  "3k-5k", Attrition[[#This Row],[MonthlyIncome]] &lt; 8000, "5k-8k", Attrition[[#This Row],[MonthlyIncome]] &gt; 8000, "More than 8k")</f>
        <v>5k-8k</v>
      </c>
      <c r="P510" s="1">
        <v>17</v>
      </c>
      <c r="Q510" s="1">
        <v>11</v>
      </c>
      <c r="R510" s="1">
        <v>11</v>
      </c>
    </row>
    <row r="511" spans="6:18" x14ac:dyDescent="0.8">
      <c r="F511" s="1" t="s">
        <v>24</v>
      </c>
      <c r="G511" s="1" t="s">
        <v>25</v>
      </c>
      <c r="H511" s="1" t="s">
        <v>32</v>
      </c>
      <c r="I511" s="1">
        <v>2</v>
      </c>
      <c r="J511" s="1">
        <v>33</v>
      </c>
      <c r="K511" s="1" t="s">
        <v>26</v>
      </c>
      <c r="L511" s="1">
        <v>3</v>
      </c>
      <c r="M511" s="1" t="s">
        <v>21</v>
      </c>
      <c r="N511" s="1">
        <v>7725</v>
      </c>
      <c r="O511" s="1" t="str" cm="1">
        <f t="array" ref="O511">_xlfn.IFS(Attrition[[#This Row],[MonthlyIncome]] &lt; 3000, "Less than 3000", Attrition[[#This Row],[MonthlyIncome]] &lt; 5000,  "3k-5k", Attrition[[#This Row],[MonthlyIncome]] &lt; 8000, "5k-8k", Attrition[[#This Row],[MonthlyIncome]] &gt; 8000, "More than 8k")</f>
        <v>5k-8k</v>
      </c>
      <c r="P511" s="1">
        <v>13</v>
      </c>
      <c r="Q511" s="1">
        <v>11</v>
      </c>
      <c r="R511" s="1">
        <v>4</v>
      </c>
    </row>
    <row r="512" spans="6:18" x14ac:dyDescent="0.8">
      <c r="F512" s="1" t="s">
        <v>24</v>
      </c>
      <c r="G512" s="1" t="s">
        <v>38</v>
      </c>
      <c r="H512" s="1" t="s">
        <v>38</v>
      </c>
      <c r="I512" s="1">
        <v>3</v>
      </c>
      <c r="J512" s="1">
        <v>54</v>
      </c>
      <c r="K512" s="1" t="s">
        <v>26</v>
      </c>
      <c r="L512" s="1">
        <v>4</v>
      </c>
      <c r="M512" s="1" t="s">
        <v>30</v>
      </c>
      <c r="N512" s="1">
        <v>10725</v>
      </c>
      <c r="O512" s="1" t="str" cm="1">
        <f t="array" ref="O512">_xlfn.IFS(Attrition[[#This Row],[MonthlyIncome]] &lt; 3000, "Less than 3000", Attrition[[#This Row],[MonthlyIncome]] &lt; 5000,  "3k-5k", Attrition[[#This Row],[MonthlyIncome]] &lt; 8000, "5k-8k", Attrition[[#This Row],[MonthlyIncome]] &gt; 8000, "More than 8k")</f>
        <v>More than 8k</v>
      </c>
      <c r="P512" s="1">
        <v>9</v>
      </c>
      <c r="Q512" s="1">
        <v>7</v>
      </c>
      <c r="R512" s="1">
        <v>7</v>
      </c>
    </row>
    <row r="513" spans="6:18" x14ac:dyDescent="0.8">
      <c r="F513" s="1" t="s">
        <v>24</v>
      </c>
      <c r="G513" s="1" t="s">
        <v>25</v>
      </c>
      <c r="H513" s="1" t="s">
        <v>31</v>
      </c>
      <c r="I513" s="1">
        <v>2</v>
      </c>
      <c r="J513" s="1">
        <v>36</v>
      </c>
      <c r="K513" s="1" t="s">
        <v>26</v>
      </c>
      <c r="L513" s="1">
        <v>2</v>
      </c>
      <c r="M513" s="1" t="s">
        <v>30</v>
      </c>
      <c r="N513" s="1">
        <v>8847</v>
      </c>
      <c r="O513" s="1" t="str" cm="1">
        <f t="array" ref="O513">_xlfn.IFS(Attrition[[#This Row],[MonthlyIncome]] &lt; 3000, "Less than 3000", Attrition[[#This Row],[MonthlyIncome]] &lt; 5000,  "3k-5k", Attrition[[#This Row],[MonthlyIncome]] &lt; 8000, "5k-8k", Attrition[[#This Row],[MonthlyIncome]] &gt; 8000, "More than 8k")</f>
        <v>More than 8k</v>
      </c>
      <c r="P513" s="1">
        <v>3</v>
      </c>
      <c r="Q513" s="1">
        <v>2</v>
      </c>
      <c r="R513" s="1">
        <v>0</v>
      </c>
    </row>
    <row r="514" spans="6:18" x14ac:dyDescent="0.8">
      <c r="F514" s="1" t="s">
        <v>24</v>
      </c>
      <c r="G514" s="1" t="s">
        <v>25</v>
      </c>
      <c r="H514" s="1" t="s">
        <v>27</v>
      </c>
      <c r="I514" s="1">
        <v>1</v>
      </c>
      <c r="J514" s="1">
        <v>27</v>
      </c>
      <c r="K514" s="1" t="s">
        <v>26</v>
      </c>
      <c r="L514" s="1">
        <v>4</v>
      </c>
      <c r="M514" s="1" t="s">
        <v>30</v>
      </c>
      <c r="N514" s="1">
        <v>2045</v>
      </c>
      <c r="O514" s="1" t="str" cm="1">
        <f t="array" ref="O514">_xlfn.IFS(Attrition[[#This Row],[MonthlyIncome]] &lt; 3000, "Less than 3000", Attrition[[#This Row],[MonthlyIncome]] &lt; 5000,  "3k-5k", Attrition[[#This Row],[MonthlyIncome]] &lt; 8000, "5k-8k", Attrition[[#This Row],[MonthlyIncome]] &gt; 8000, "More than 8k")</f>
        <v>Less than 3000</v>
      </c>
      <c r="P514" s="1">
        <v>4</v>
      </c>
      <c r="Q514" s="1">
        <v>2</v>
      </c>
      <c r="R514" s="1">
        <v>1</v>
      </c>
    </row>
    <row r="515" spans="6:18" x14ac:dyDescent="0.8">
      <c r="F515" s="1" t="s">
        <v>19</v>
      </c>
      <c r="G515" s="1" t="s">
        <v>25</v>
      </c>
      <c r="H515" s="1" t="s">
        <v>27</v>
      </c>
      <c r="I515" s="1">
        <v>1</v>
      </c>
      <c r="J515" s="1">
        <v>20</v>
      </c>
      <c r="K515" s="1" t="s">
        <v>26</v>
      </c>
      <c r="L515" s="1">
        <v>1</v>
      </c>
      <c r="M515" s="1" t="s">
        <v>30</v>
      </c>
      <c r="N515" s="1">
        <v>1009</v>
      </c>
      <c r="O515" s="1" t="str" cm="1">
        <f t="array" ref="O515">_xlfn.IFS(Attrition[[#This Row],[MonthlyIncome]] &lt; 3000, "Less than 3000", Attrition[[#This Row],[MonthlyIncome]] &lt; 5000,  "3k-5k", Attrition[[#This Row],[MonthlyIncome]] &lt; 8000, "5k-8k", Attrition[[#This Row],[MonthlyIncome]] &gt; 8000, "More than 8k")</f>
        <v>Less than 3000</v>
      </c>
      <c r="P515" s="1">
        <v>1</v>
      </c>
      <c r="Q515" s="1">
        <v>0</v>
      </c>
      <c r="R515" s="1">
        <v>1</v>
      </c>
    </row>
    <row r="516" spans="6:18" x14ac:dyDescent="0.8">
      <c r="F516" s="1" t="s">
        <v>19</v>
      </c>
      <c r="G516" s="1" t="s">
        <v>25</v>
      </c>
      <c r="H516" s="1" t="s">
        <v>27</v>
      </c>
      <c r="I516" s="1">
        <v>1</v>
      </c>
      <c r="J516" s="1">
        <v>33</v>
      </c>
      <c r="K516" s="1" t="s">
        <v>26</v>
      </c>
      <c r="L516" s="1">
        <v>3</v>
      </c>
      <c r="M516" s="1" t="s">
        <v>21</v>
      </c>
      <c r="N516" s="1">
        <v>3348</v>
      </c>
      <c r="O516" s="1" t="str" cm="1">
        <f t="array" ref="O516">_xlfn.IFS(Attrition[[#This Row],[MonthlyIncome]] &lt; 3000, "Less than 3000", Attrition[[#This Row],[MonthlyIncome]] &lt; 5000,  "3k-5k", Attrition[[#This Row],[MonthlyIncome]] &lt; 8000, "5k-8k", Attrition[[#This Row],[MonthlyIncome]] &gt; 8000, "More than 8k")</f>
        <v>3k-5k</v>
      </c>
      <c r="P516" s="1">
        <v>10</v>
      </c>
      <c r="Q516" s="1">
        <v>8</v>
      </c>
      <c r="R516" s="1">
        <v>9</v>
      </c>
    </row>
    <row r="517" spans="6:18" x14ac:dyDescent="0.8">
      <c r="F517" s="1" t="s">
        <v>24</v>
      </c>
      <c r="G517" s="1" t="s">
        <v>25</v>
      </c>
      <c r="H517" s="1" t="s">
        <v>29</v>
      </c>
      <c r="I517" s="1">
        <v>1</v>
      </c>
      <c r="J517" s="1">
        <v>35</v>
      </c>
      <c r="K517" s="1" t="s">
        <v>26</v>
      </c>
      <c r="L517" s="1">
        <v>3</v>
      </c>
      <c r="M517" s="1" t="s">
        <v>21</v>
      </c>
      <c r="N517" s="1">
        <v>1281</v>
      </c>
      <c r="O517" s="1" t="str" cm="1">
        <f t="array" ref="O517">_xlfn.IFS(Attrition[[#This Row],[MonthlyIncome]] &lt; 3000, "Less than 3000", Attrition[[#This Row],[MonthlyIncome]] &lt; 5000,  "3k-5k", Attrition[[#This Row],[MonthlyIncome]] &lt; 8000, "5k-8k", Attrition[[#This Row],[MonthlyIncome]] &gt; 8000, "More than 8k")</f>
        <v>Less than 3000</v>
      </c>
      <c r="P517" s="1">
        <v>1</v>
      </c>
      <c r="Q517" s="1">
        <v>0</v>
      </c>
      <c r="R517" s="1">
        <v>0</v>
      </c>
    </row>
    <row r="518" spans="6:18" x14ac:dyDescent="0.8">
      <c r="F518" s="1" t="s">
        <v>24</v>
      </c>
      <c r="G518" s="1" t="s">
        <v>25</v>
      </c>
      <c r="H518" s="1" t="s">
        <v>27</v>
      </c>
      <c r="I518" s="1">
        <v>1</v>
      </c>
      <c r="J518" s="1">
        <v>23</v>
      </c>
      <c r="K518" s="1" t="s">
        <v>26</v>
      </c>
      <c r="L518" s="1">
        <v>3</v>
      </c>
      <c r="M518" s="1" t="s">
        <v>30</v>
      </c>
      <c r="N518" s="1">
        <v>2819</v>
      </c>
      <c r="O518" s="1" t="str" cm="1">
        <f t="array" ref="O518">_xlfn.IFS(Attrition[[#This Row],[MonthlyIncome]] &lt; 3000, "Less than 3000", Attrition[[#This Row],[MonthlyIncome]] &lt; 5000,  "3k-5k", Attrition[[#This Row],[MonthlyIncome]] &lt; 8000, "5k-8k", Attrition[[#This Row],[MonthlyIncome]] &gt; 8000, "More than 8k")</f>
        <v>Less than 3000</v>
      </c>
      <c r="P518" s="1">
        <v>3</v>
      </c>
      <c r="Q518" s="1">
        <v>2</v>
      </c>
      <c r="R518" s="1">
        <v>0</v>
      </c>
    </row>
    <row r="519" spans="6:18" x14ac:dyDescent="0.8">
      <c r="F519" s="1" t="s">
        <v>24</v>
      </c>
      <c r="G519" s="1" t="s">
        <v>20</v>
      </c>
      <c r="H519" s="1" t="s">
        <v>23</v>
      </c>
      <c r="I519" s="1">
        <v>2</v>
      </c>
      <c r="J519" s="1">
        <v>25</v>
      </c>
      <c r="K519" s="1" t="s">
        <v>26</v>
      </c>
      <c r="L519" s="1">
        <v>3</v>
      </c>
      <c r="M519" s="1" t="s">
        <v>21</v>
      </c>
      <c r="N519" s="1">
        <v>4851</v>
      </c>
      <c r="O519" s="1" t="str" cm="1">
        <f t="array" ref="O519">_xlfn.IFS(Attrition[[#This Row],[MonthlyIncome]] &lt; 3000, "Less than 3000", Attrition[[#This Row],[MonthlyIncome]] &lt; 5000,  "3k-5k", Attrition[[#This Row],[MonthlyIncome]] &lt; 8000, "5k-8k", Attrition[[#This Row],[MonthlyIncome]] &gt; 8000, "More than 8k")</f>
        <v>3k-5k</v>
      </c>
      <c r="P519" s="1">
        <v>3</v>
      </c>
      <c r="Q519" s="1">
        <v>2</v>
      </c>
      <c r="R519" s="1">
        <v>1</v>
      </c>
    </row>
    <row r="520" spans="6:18" x14ac:dyDescent="0.8">
      <c r="F520" s="1" t="s">
        <v>24</v>
      </c>
      <c r="G520" s="1" t="s">
        <v>20</v>
      </c>
      <c r="H520" s="1" t="s">
        <v>23</v>
      </c>
      <c r="I520" s="1">
        <v>2</v>
      </c>
      <c r="J520" s="1">
        <v>38</v>
      </c>
      <c r="K520" s="1" t="s">
        <v>22</v>
      </c>
      <c r="L520" s="1">
        <v>4</v>
      </c>
      <c r="M520" s="1" t="s">
        <v>36</v>
      </c>
      <c r="N520" s="1">
        <v>4028</v>
      </c>
      <c r="O520" s="1" t="str" cm="1">
        <f t="array" ref="O520">_xlfn.IFS(Attrition[[#This Row],[MonthlyIncome]] &lt; 3000, "Less than 3000", Attrition[[#This Row],[MonthlyIncome]] &lt; 5000,  "3k-5k", Attrition[[#This Row],[MonthlyIncome]] &lt; 8000, "5k-8k", Attrition[[#This Row],[MonthlyIncome]] &gt; 8000, "More than 8k")</f>
        <v>3k-5k</v>
      </c>
      <c r="P520" s="1">
        <v>7</v>
      </c>
      <c r="Q520" s="1">
        <v>7</v>
      </c>
      <c r="R520" s="1">
        <v>0</v>
      </c>
    </row>
    <row r="521" spans="6:18" x14ac:dyDescent="0.8">
      <c r="F521" s="1" t="s">
        <v>24</v>
      </c>
      <c r="G521" s="1" t="s">
        <v>25</v>
      </c>
      <c r="H521" s="1" t="s">
        <v>27</v>
      </c>
      <c r="I521" s="1">
        <v>1</v>
      </c>
      <c r="J521" s="1">
        <v>29</v>
      </c>
      <c r="K521" s="1" t="s">
        <v>26</v>
      </c>
      <c r="L521" s="1">
        <v>4</v>
      </c>
      <c r="M521" s="1" t="s">
        <v>21</v>
      </c>
      <c r="N521" s="1">
        <v>2720</v>
      </c>
      <c r="O521" s="1" t="str" cm="1">
        <f t="array" ref="O521">_xlfn.IFS(Attrition[[#This Row],[MonthlyIncome]] &lt; 3000, "Less than 3000", Attrition[[#This Row],[MonthlyIncome]] &lt; 5000,  "3k-5k", Attrition[[#This Row],[MonthlyIncome]] &lt; 8000, "5k-8k", Attrition[[#This Row],[MonthlyIncome]] &gt; 8000, "More than 8k")</f>
        <v>Less than 3000</v>
      </c>
      <c r="P521" s="1">
        <v>10</v>
      </c>
      <c r="Q521" s="1">
        <v>7</v>
      </c>
      <c r="R521" s="1">
        <v>2</v>
      </c>
    </row>
    <row r="522" spans="6:18" x14ac:dyDescent="0.8">
      <c r="F522" s="1" t="s">
        <v>24</v>
      </c>
      <c r="G522" s="1" t="s">
        <v>20</v>
      </c>
      <c r="H522" s="1" t="s">
        <v>23</v>
      </c>
      <c r="I522" s="1">
        <v>2</v>
      </c>
      <c r="J522" s="1">
        <v>48</v>
      </c>
      <c r="K522" s="1" t="s">
        <v>26</v>
      </c>
      <c r="L522" s="1">
        <v>1</v>
      </c>
      <c r="M522" s="1" t="s">
        <v>36</v>
      </c>
      <c r="N522" s="1">
        <v>8120</v>
      </c>
      <c r="O522" s="1" t="str" cm="1">
        <f t="array" ref="O522">_xlfn.IFS(Attrition[[#This Row],[MonthlyIncome]] &lt; 3000, "Less than 3000", Attrition[[#This Row],[MonthlyIncome]] &lt; 5000,  "3k-5k", Attrition[[#This Row],[MonthlyIncome]] &lt; 8000, "5k-8k", Attrition[[#This Row],[MonthlyIncome]] &gt; 8000, "More than 8k")</f>
        <v>More than 8k</v>
      </c>
      <c r="P522" s="1">
        <v>2</v>
      </c>
      <c r="Q522" s="1">
        <v>2</v>
      </c>
      <c r="R522" s="1">
        <v>2</v>
      </c>
    </row>
    <row r="523" spans="6:18" x14ac:dyDescent="0.8">
      <c r="F523" s="1" t="s">
        <v>24</v>
      </c>
      <c r="G523" s="1" t="s">
        <v>20</v>
      </c>
      <c r="H523" s="1" t="s">
        <v>23</v>
      </c>
      <c r="I523" s="1">
        <v>2</v>
      </c>
      <c r="J523" s="1">
        <v>27</v>
      </c>
      <c r="K523" s="1" t="s">
        <v>22</v>
      </c>
      <c r="L523" s="1">
        <v>1</v>
      </c>
      <c r="M523" s="1" t="s">
        <v>30</v>
      </c>
      <c r="N523" s="1">
        <v>4647</v>
      </c>
      <c r="O523" s="1" t="str" cm="1">
        <f t="array" ref="O523">_xlfn.IFS(Attrition[[#This Row],[MonthlyIncome]] &lt; 3000, "Less than 3000", Attrition[[#This Row],[MonthlyIncome]] &lt; 5000,  "3k-5k", Attrition[[#This Row],[MonthlyIncome]] &lt; 8000, "5k-8k", Attrition[[#This Row],[MonthlyIncome]] &gt; 8000, "More than 8k")</f>
        <v>3k-5k</v>
      </c>
      <c r="P523" s="1">
        <v>6</v>
      </c>
      <c r="Q523" s="1">
        <v>5</v>
      </c>
      <c r="R523" s="1">
        <v>0</v>
      </c>
    </row>
    <row r="524" spans="6:18" x14ac:dyDescent="0.8">
      <c r="F524" s="1" t="s">
        <v>24</v>
      </c>
      <c r="G524" s="1" t="s">
        <v>25</v>
      </c>
      <c r="H524" s="1" t="s">
        <v>27</v>
      </c>
      <c r="I524" s="1">
        <v>1</v>
      </c>
      <c r="J524" s="1">
        <v>37</v>
      </c>
      <c r="K524" s="1" t="s">
        <v>26</v>
      </c>
      <c r="L524" s="1">
        <v>2</v>
      </c>
      <c r="M524" s="1" t="s">
        <v>21</v>
      </c>
      <c r="N524" s="1">
        <v>4680</v>
      </c>
      <c r="O524" s="1" t="str" cm="1">
        <f t="array" ref="O524">_xlfn.IFS(Attrition[[#This Row],[MonthlyIncome]] &lt; 3000, "Less than 3000", Attrition[[#This Row],[MonthlyIncome]] &lt; 5000,  "3k-5k", Attrition[[#This Row],[MonthlyIncome]] &lt; 8000, "5k-8k", Attrition[[#This Row],[MonthlyIncome]] &gt; 8000, "More than 8k")</f>
        <v>3k-5k</v>
      </c>
      <c r="P524" s="1">
        <v>1</v>
      </c>
      <c r="Q524" s="1">
        <v>0</v>
      </c>
      <c r="R524" s="1">
        <v>0</v>
      </c>
    </row>
    <row r="525" spans="6:18" x14ac:dyDescent="0.8">
      <c r="F525" s="1" t="s">
        <v>24</v>
      </c>
      <c r="G525" s="1" t="s">
        <v>25</v>
      </c>
      <c r="H525" s="1" t="s">
        <v>29</v>
      </c>
      <c r="I525" s="1">
        <v>1</v>
      </c>
      <c r="J525" s="1">
        <v>50</v>
      </c>
      <c r="K525" s="1" t="s">
        <v>26</v>
      </c>
      <c r="L525" s="1">
        <v>1</v>
      </c>
      <c r="M525" s="1" t="s">
        <v>30</v>
      </c>
      <c r="N525" s="1">
        <v>3221</v>
      </c>
      <c r="O525" s="1" t="str" cm="1">
        <f t="array" ref="O525">_xlfn.IFS(Attrition[[#This Row],[MonthlyIncome]] &lt; 3000, "Less than 3000", Attrition[[#This Row],[MonthlyIncome]] &lt; 5000,  "3k-5k", Attrition[[#This Row],[MonthlyIncome]] &lt; 8000, "5k-8k", Attrition[[#This Row],[MonthlyIncome]] &gt; 8000, "More than 8k")</f>
        <v>3k-5k</v>
      </c>
      <c r="P525" s="1">
        <v>20</v>
      </c>
      <c r="Q525" s="1">
        <v>8</v>
      </c>
      <c r="R525" s="1">
        <v>3</v>
      </c>
    </row>
    <row r="526" spans="6:18" x14ac:dyDescent="0.8">
      <c r="F526" s="1" t="s">
        <v>24</v>
      </c>
      <c r="G526" s="1" t="s">
        <v>25</v>
      </c>
      <c r="H526" s="1" t="s">
        <v>32</v>
      </c>
      <c r="I526" s="1">
        <v>3</v>
      </c>
      <c r="J526" s="1">
        <v>34</v>
      </c>
      <c r="K526" s="1" t="s">
        <v>22</v>
      </c>
      <c r="L526" s="1">
        <v>3</v>
      </c>
      <c r="M526" s="1" t="s">
        <v>30</v>
      </c>
      <c r="N526" s="1">
        <v>8621</v>
      </c>
      <c r="O526" s="1" t="str" cm="1">
        <f t="array" ref="O526">_xlfn.IFS(Attrition[[#This Row],[MonthlyIncome]] &lt; 3000, "Less than 3000", Attrition[[#This Row],[MonthlyIncome]] &lt; 5000,  "3k-5k", Attrition[[#This Row],[MonthlyIncome]] &lt; 8000, "5k-8k", Attrition[[#This Row],[MonthlyIncome]] &gt; 8000, "More than 8k")</f>
        <v>More than 8k</v>
      </c>
      <c r="P526" s="1">
        <v>8</v>
      </c>
      <c r="Q526" s="1">
        <v>7</v>
      </c>
      <c r="R526" s="1">
        <v>7</v>
      </c>
    </row>
    <row r="527" spans="6:18" x14ac:dyDescent="0.8">
      <c r="F527" s="1" t="s">
        <v>19</v>
      </c>
      <c r="G527" s="1" t="s">
        <v>20</v>
      </c>
      <c r="H527" s="1" t="s">
        <v>23</v>
      </c>
      <c r="I527" s="1">
        <v>2</v>
      </c>
      <c r="J527" s="1">
        <v>24</v>
      </c>
      <c r="K527" s="1" t="s">
        <v>22</v>
      </c>
      <c r="L527" s="1">
        <v>2</v>
      </c>
      <c r="M527" s="1" t="s">
        <v>21</v>
      </c>
      <c r="N527" s="1">
        <v>4577</v>
      </c>
      <c r="O527" s="1" t="str" cm="1">
        <f t="array" ref="O527">_xlfn.IFS(Attrition[[#This Row],[MonthlyIncome]] &lt; 3000, "Less than 3000", Attrition[[#This Row],[MonthlyIncome]] &lt; 5000,  "3k-5k", Attrition[[#This Row],[MonthlyIncome]] &lt; 8000, "5k-8k", Attrition[[#This Row],[MonthlyIncome]] &gt; 8000, "More than 8k")</f>
        <v>3k-5k</v>
      </c>
      <c r="P527" s="1">
        <v>2</v>
      </c>
      <c r="Q527" s="1">
        <v>2</v>
      </c>
      <c r="R527" s="1">
        <v>2</v>
      </c>
    </row>
    <row r="528" spans="6:18" x14ac:dyDescent="0.8">
      <c r="F528" s="1" t="s">
        <v>24</v>
      </c>
      <c r="G528" s="1" t="s">
        <v>25</v>
      </c>
      <c r="H528" s="1" t="s">
        <v>32</v>
      </c>
      <c r="I528" s="1">
        <v>2</v>
      </c>
      <c r="J528" s="1">
        <v>39</v>
      </c>
      <c r="K528" s="1" t="s">
        <v>22</v>
      </c>
      <c r="L528" s="1">
        <v>4</v>
      </c>
      <c r="M528" s="1" t="s">
        <v>37</v>
      </c>
      <c r="N528" s="1">
        <v>4553</v>
      </c>
      <c r="O528" s="1" t="str" cm="1">
        <f t="array" ref="O528">_xlfn.IFS(Attrition[[#This Row],[MonthlyIncome]] &lt; 3000, "Less than 3000", Attrition[[#This Row],[MonthlyIncome]] &lt; 5000,  "3k-5k", Attrition[[#This Row],[MonthlyIncome]] &lt; 8000, "5k-8k", Attrition[[#This Row],[MonthlyIncome]] &gt; 8000, "More than 8k")</f>
        <v>3k-5k</v>
      </c>
      <c r="P528" s="1">
        <v>20</v>
      </c>
      <c r="Q528" s="1">
        <v>7</v>
      </c>
      <c r="R528" s="1">
        <v>11</v>
      </c>
    </row>
    <row r="529" spans="6:18" x14ac:dyDescent="0.8">
      <c r="F529" s="1" t="s">
        <v>24</v>
      </c>
      <c r="G529" s="1" t="s">
        <v>20</v>
      </c>
      <c r="H529" s="1" t="s">
        <v>23</v>
      </c>
      <c r="I529" s="1">
        <v>2</v>
      </c>
      <c r="J529" s="1">
        <v>32</v>
      </c>
      <c r="K529" s="1" t="s">
        <v>26</v>
      </c>
      <c r="L529" s="1">
        <v>3</v>
      </c>
      <c r="M529" s="1" t="s">
        <v>36</v>
      </c>
      <c r="N529" s="1">
        <v>5396</v>
      </c>
      <c r="O529" s="1" t="str" cm="1">
        <f t="array" ref="O529">_xlfn.IFS(Attrition[[#This Row],[MonthlyIncome]] &lt; 3000, "Less than 3000", Attrition[[#This Row],[MonthlyIncome]] &lt; 5000,  "3k-5k", Attrition[[#This Row],[MonthlyIncome]] &lt; 8000, "5k-8k", Attrition[[#This Row],[MonthlyIncome]] &gt; 8000, "More than 8k")</f>
        <v>5k-8k</v>
      </c>
      <c r="P529" s="1">
        <v>10</v>
      </c>
      <c r="Q529" s="1">
        <v>7</v>
      </c>
      <c r="R529" s="1">
        <v>0</v>
      </c>
    </row>
    <row r="530" spans="6:18" x14ac:dyDescent="0.8">
      <c r="F530" s="1" t="s">
        <v>19</v>
      </c>
      <c r="G530" s="1" t="s">
        <v>20</v>
      </c>
      <c r="H530" s="1" t="s">
        <v>23</v>
      </c>
      <c r="I530" s="1">
        <v>2</v>
      </c>
      <c r="J530" s="1">
        <v>50</v>
      </c>
      <c r="K530" s="1" t="s">
        <v>26</v>
      </c>
      <c r="L530" s="1">
        <v>2</v>
      </c>
      <c r="M530" s="1" t="s">
        <v>37</v>
      </c>
      <c r="N530" s="1">
        <v>6796</v>
      </c>
      <c r="O530" s="1" t="str" cm="1">
        <f t="array" ref="O530">_xlfn.IFS(Attrition[[#This Row],[MonthlyIncome]] &lt; 3000, "Less than 3000", Attrition[[#This Row],[MonthlyIncome]] &lt; 5000,  "3k-5k", Attrition[[#This Row],[MonthlyIncome]] &lt; 8000, "5k-8k", Attrition[[#This Row],[MonthlyIncome]] &gt; 8000, "More than 8k")</f>
        <v>5k-8k</v>
      </c>
      <c r="P530" s="1">
        <v>4</v>
      </c>
      <c r="Q530" s="1">
        <v>3</v>
      </c>
      <c r="R530" s="1">
        <v>1</v>
      </c>
    </row>
    <row r="531" spans="6:18" x14ac:dyDescent="0.8">
      <c r="F531" s="1" t="s">
        <v>24</v>
      </c>
      <c r="G531" s="1" t="s">
        <v>25</v>
      </c>
      <c r="H531" s="1" t="s">
        <v>32</v>
      </c>
      <c r="I531" s="1">
        <v>2</v>
      </c>
      <c r="J531" s="1">
        <v>38</v>
      </c>
      <c r="K531" s="1" t="s">
        <v>22</v>
      </c>
      <c r="L531" s="1">
        <v>4</v>
      </c>
      <c r="M531" s="1" t="s">
        <v>21</v>
      </c>
      <c r="N531" s="1">
        <v>7625</v>
      </c>
      <c r="O531" s="1" t="str" cm="1">
        <f t="array" ref="O531">_xlfn.IFS(Attrition[[#This Row],[MonthlyIncome]] &lt; 3000, "Less than 3000", Attrition[[#This Row],[MonthlyIncome]] &lt; 5000,  "3k-5k", Attrition[[#This Row],[MonthlyIncome]] &lt; 8000, "5k-8k", Attrition[[#This Row],[MonthlyIncome]] &gt; 8000, "More than 8k")</f>
        <v>5k-8k</v>
      </c>
      <c r="P531" s="1">
        <v>9</v>
      </c>
      <c r="Q531" s="1">
        <v>7</v>
      </c>
      <c r="R531" s="1">
        <v>1</v>
      </c>
    </row>
    <row r="532" spans="6:18" x14ac:dyDescent="0.8">
      <c r="F532" s="1" t="s">
        <v>24</v>
      </c>
      <c r="G532" s="1" t="s">
        <v>25</v>
      </c>
      <c r="H532" s="1" t="s">
        <v>31</v>
      </c>
      <c r="I532" s="1">
        <v>3</v>
      </c>
      <c r="J532" s="1">
        <v>27</v>
      </c>
      <c r="K532" s="1" t="s">
        <v>22</v>
      </c>
      <c r="L532" s="1">
        <v>2</v>
      </c>
      <c r="M532" s="1" t="s">
        <v>21</v>
      </c>
      <c r="N532" s="1">
        <v>7412</v>
      </c>
      <c r="O532" s="1" t="str" cm="1">
        <f t="array" ref="O532">_xlfn.IFS(Attrition[[#This Row],[MonthlyIncome]] &lt; 3000, "Less than 3000", Attrition[[#This Row],[MonthlyIncome]] &lt; 5000,  "3k-5k", Attrition[[#This Row],[MonthlyIncome]] &lt; 8000, "5k-8k", Attrition[[#This Row],[MonthlyIncome]] &gt; 8000, "More than 8k")</f>
        <v>5k-8k</v>
      </c>
      <c r="P532" s="1">
        <v>9</v>
      </c>
      <c r="Q532" s="1">
        <v>7</v>
      </c>
      <c r="R532" s="1">
        <v>0</v>
      </c>
    </row>
    <row r="533" spans="6:18" x14ac:dyDescent="0.8">
      <c r="F533" s="1" t="s">
        <v>24</v>
      </c>
      <c r="G533" s="1" t="s">
        <v>25</v>
      </c>
      <c r="H533" s="1" t="s">
        <v>35</v>
      </c>
      <c r="I533" s="1">
        <v>3</v>
      </c>
      <c r="J533" s="1">
        <v>32</v>
      </c>
      <c r="K533" s="1" t="s">
        <v>22</v>
      </c>
      <c r="L533" s="1">
        <v>2</v>
      </c>
      <c r="M533" s="1" t="s">
        <v>21</v>
      </c>
      <c r="N533" s="1">
        <v>11159</v>
      </c>
      <c r="O533" s="1" t="str" cm="1">
        <f t="array" ref="O533">_xlfn.IFS(Attrition[[#This Row],[MonthlyIncome]] &lt; 3000, "Less than 3000", Attrition[[#This Row],[MonthlyIncome]] &lt; 5000,  "3k-5k", Attrition[[#This Row],[MonthlyIncome]] &lt; 8000, "5k-8k", Attrition[[#This Row],[MonthlyIncome]] &gt; 8000, "More than 8k")</f>
        <v>More than 8k</v>
      </c>
      <c r="P533" s="1">
        <v>7</v>
      </c>
      <c r="Q533" s="1">
        <v>7</v>
      </c>
      <c r="R533" s="1">
        <v>7</v>
      </c>
    </row>
    <row r="534" spans="6:18" x14ac:dyDescent="0.8">
      <c r="F534" s="1" t="s">
        <v>24</v>
      </c>
      <c r="G534" s="1" t="s">
        <v>20</v>
      </c>
      <c r="H534" s="1" t="s">
        <v>23</v>
      </c>
      <c r="I534" s="1">
        <v>2</v>
      </c>
      <c r="J534" s="1">
        <v>47</v>
      </c>
      <c r="K534" s="1" t="s">
        <v>26</v>
      </c>
      <c r="L534" s="1">
        <v>4</v>
      </c>
      <c r="M534" s="1" t="s">
        <v>36</v>
      </c>
      <c r="N534" s="1">
        <v>4960</v>
      </c>
      <c r="O534" s="1" t="str" cm="1">
        <f t="array" ref="O534">_xlfn.IFS(Attrition[[#This Row],[MonthlyIncome]] &lt; 3000, "Less than 3000", Attrition[[#This Row],[MonthlyIncome]] &lt; 5000,  "3k-5k", Attrition[[#This Row],[MonthlyIncome]] &lt; 8000, "5k-8k", Attrition[[#This Row],[MonthlyIncome]] &gt; 8000, "More than 8k")</f>
        <v>3k-5k</v>
      </c>
      <c r="P534" s="1">
        <v>7</v>
      </c>
      <c r="Q534" s="1">
        <v>7</v>
      </c>
      <c r="R534" s="1">
        <v>1</v>
      </c>
    </row>
    <row r="535" spans="6:18" x14ac:dyDescent="0.8">
      <c r="F535" s="1" t="s">
        <v>24</v>
      </c>
      <c r="G535" s="1" t="s">
        <v>20</v>
      </c>
      <c r="H535" s="1" t="s">
        <v>23</v>
      </c>
      <c r="I535" s="1">
        <v>3</v>
      </c>
      <c r="J535" s="1">
        <v>40</v>
      </c>
      <c r="K535" s="1" t="s">
        <v>26</v>
      </c>
      <c r="L535" s="1">
        <v>4</v>
      </c>
      <c r="M535" s="1" t="s">
        <v>21</v>
      </c>
      <c r="N535" s="1">
        <v>10475</v>
      </c>
      <c r="O535" s="1" t="str" cm="1">
        <f t="array" ref="O535">_xlfn.IFS(Attrition[[#This Row],[MonthlyIncome]] &lt; 3000, "Less than 3000", Attrition[[#This Row],[MonthlyIncome]] &lt; 5000,  "3k-5k", Attrition[[#This Row],[MonthlyIncome]] &lt; 8000, "5k-8k", Attrition[[#This Row],[MonthlyIncome]] &gt; 8000, "More than 8k")</f>
        <v>More than 8k</v>
      </c>
      <c r="P535" s="1">
        <v>18</v>
      </c>
      <c r="Q535" s="1">
        <v>13</v>
      </c>
      <c r="R535" s="1">
        <v>1</v>
      </c>
    </row>
    <row r="536" spans="6:18" x14ac:dyDescent="0.8">
      <c r="F536" s="1" t="s">
        <v>24</v>
      </c>
      <c r="G536" s="1" t="s">
        <v>25</v>
      </c>
      <c r="H536" s="1" t="s">
        <v>35</v>
      </c>
      <c r="I536" s="1">
        <v>4</v>
      </c>
      <c r="J536" s="1">
        <v>53</v>
      </c>
      <c r="K536" s="1" t="s">
        <v>26</v>
      </c>
      <c r="L536" s="1">
        <v>3</v>
      </c>
      <c r="M536" s="1" t="s">
        <v>21</v>
      </c>
      <c r="N536" s="1">
        <v>14814</v>
      </c>
      <c r="O536" s="1" t="str" cm="1">
        <f t="array" ref="O536">_xlfn.IFS(Attrition[[#This Row],[MonthlyIncome]] &lt; 3000, "Less than 3000", Attrition[[#This Row],[MonthlyIncome]] &lt; 5000,  "3k-5k", Attrition[[#This Row],[MonthlyIncome]] &lt; 8000, "5k-8k", Attrition[[#This Row],[MonthlyIncome]] &gt; 8000, "More than 8k")</f>
        <v>More than 8k</v>
      </c>
      <c r="P536" s="1">
        <v>5</v>
      </c>
      <c r="Q536" s="1">
        <v>1</v>
      </c>
      <c r="R536" s="1">
        <v>1</v>
      </c>
    </row>
    <row r="537" spans="6:18" x14ac:dyDescent="0.8">
      <c r="F537" s="1" t="s">
        <v>24</v>
      </c>
      <c r="G537" s="1" t="s">
        <v>38</v>
      </c>
      <c r="H537" s="1" t="s">
        <v>33</v>
      </c>
      <c r="I537" s="1">
        <v>5</v>
      </c>
      <c r="J537" s="1">
        <v>41</v>
      </c>
      <c r="K537" s="1" t="s">
        <v>26</v>
      </c>
      <c r="L537" s="1">
        <v>4</v>
      </c>
      <c r="M537" s="1" t="s">
        <v>38</v>
      </c>
      <c r="N537" s="1">
        <v>19141</v>
      </c>
      <c r="O537" s="1" t="str" cm="1">
        <f t="array" ref="O537">_xlfn.IFS(Attrition[[#This Row],[MonthlyIncome]] &lt; 3000, "Less than 3000", Attrition[[#This Row],[MonthlyIncome]] &lt; 5000,  "3k-5k", Attrition[[#This Row],[MonthlyIncome]] &lt; 8000, "5k-8k", Attrition[[#This Row],[MonthlyIncome]] &gt; 8000, "More than 8k")</f>
        <v>More than 8k</v>
      </c>
      <c r="P537" s="1">
        <v>21</v>
      </c>
      <c r="Q537" s="1">
        <v>6</v>
      </c>
      <c r="R537" s="1">
        <v>12</v>
      </c>
    </row>
    <row r="538" spans="6:18" x14ac:dyDescent="0.8">
      <c r="F538" s="1" t="s">
        <v>24</v>
      </c>
      <c r="G538" s="1" t="s">
        <v>20</v>
      </c>
      <c r="H538" s="1" t="s">
        <v>23</v>
      </c>
      <c r="I538" s="1">
        <v>2</v>
      </c>
      <c r="J538" s="1">
        <v>60</v>
      </c>
      <c r="K538" s="1" t="s">
        <v>26</v>
      </c>
      <c r="L538" s="1">
        <v>4</v>
      </c>
      <c r="M538" s="1" t="s">
        <v>36</v>
      </c>
      <c r="N538" s="1">
        <v>5405</v>
      </c>
      <c r="O538" s="1" t="str" cm="1">
        <f t="array" ref="O538">_xlfn.IFS(Attrition[[#This Row],[MonthlyIncome]] &lt; 3000, "Less than 3000", Attrition[[#This Row],[MonthlyIncome]] &lt; 5000,  "3k-5k", Attrition[[#This Row],[MonthlyIncome]] &lt; 8000, "5k-8k", Attrition[[#This Row],[MonthlyIncome]] &gt; 8000, "More than 8k")</f>
        <v>5k-8k</v>
      </c>
      <c r="P538" s="1">
        <v>2</v>
      </c>
      <c r="Q538" s="1">
        <v>2</v>
      </c>
      <c r="R538" s="1">
        <v>2</v>
      </c>
    </row>
    <row r="539" spans="6:18" x14ac:dyDescent="0.8">
      <c r="F539" s="1" t="s">
        <v>24</v>
      </c>
      <c r="G539" s="1" t="s">
        <v>25</v>
      </c>
      <c r="H539" s="1" t="s">
        <v>31</v>
      </c>
      <c r="I539" s="1">
        <v>3</v>
      </c>
      <c r="J539" s="1">
        <v>27</v>
      </c>
      <c r="K539" s="1" t="s">
        <v>26</v>
      </c>
      <c r="L539" s="1">
        <v>2</v>
      </c>
      <c r="M539" s="1" t="s">
        <v>21</v>
      </c>
      <c r="N539" s="1">
        <v>8793</v>
      </c>
      <c r="O539" s="1" t="str" cm="1">
        <f t="array" ref="O539">_xlfn.IFS(Attrition[[#This Row],[MonthlyIncome]] &lt; 3000, "Less than 3000", Attrition[[#This Row],[MonthlyIncome]] &lt; 5000,  "3k-5k", Attrition[[#This Row],[MonthlyIncome]] &lt; 8000, "5k-8k", Attrition[[#This Row],[MonthlyIncome]] &gt; 8000, "More than 8k")</f>
        <v>More than 8k</v>
      </c>
      <c r="P539" s="1">
        <v>9</v>
      </c>
      <c r="Q539" s="1">
        <v>7</v>
      </c>
      <c r="R539" s="1">
        <v>1</v>
      </c>
    </row>
    <row r="540" spans="6:18" x14ac:dyDescent="0.8">
      <c r="F540" s="1" t="s">
        <v>24</v>
      </c>
      <c r="G540" s="1" t="s">
        <v>38</v>
      </c>
      <c r="H540" s="1" t="s">
        <v>33</v>
      </c>
      <c r="I540" s="1">
        <v>5</v>
      </c>
      <c r="J540" s="1">
        <v>41</v>
      </c>
      <c r="K540" s="1" t="s">
        <v>26</v>
      </c>
      <c r="L540" s="1">
        <v>3</v>
      </c>
      <c r="M540" s="1" t="s">
        <v>38</v>
      </c>
      <c r="N540" s="1">
        <v>19189</v>
      </c>
      <c r="O540" s="1" t="str" cm="1">
        <f t="array" ref="O540">_xlfn.IFS(Attrition[[#This Row],[MonthlyIncome]] &lt; 3000, "Less than 3000", Attrition[[#This Row],[MonthlyIncome]] &lt; 5000,  "3k-5k", Attrition[[#This Row],[MonthlyIncome]] &lt; 8000, "5k-8k", Attrition[[#This Row],[MonthlyIncome]] &gt; 8000, "More than 8k")</f>
        <v>More than 8k</v>
      </c>
      <c r="P540" s="1">
        <v>22</v>
      </c>
      <c r="Q540" s="1">
        <v>7</v>
      </c>
      <c r="R540" s="1">
        <v>2</v>
      </c>
    </row>
    <row r="541" spans="6:18" x14ac:dyDescent="0.8">
      <c r="F541" s="1" t="s">
        <v>24</v>
      </c>
      <c r="G541" s="1" t="s">
        <v>20</v>
      </c>
      <c r="H541" s="1" t="s">
        <v>34</v>
      </c>
      <c r="I541" s="1">
        <v>1</v>
      </c>
      <c r="J541" s="1">
        <v>50</v>
      </c>
      <c r="K541" s="1" t="s">
        <v>26</v>
      </c>
      <c r="L541" s="1">
        <v>4</v>
      </c>
      <c r="M541" s="1" t="s">
        <v>36</v>
      </c>
      <c r="N541" s="1">
        <v>3875</v>
      </c>
      <c r="O541" s="1" t="str" cm="1">
        <f t="array" ref="O541">_xlfn.IFS(Attrition[[#This Row],[MonthlyIncome]] &lt; 3000, "Less than 3000", Attrition[[#This Row],[MonthlyIncome]] &lt; 5000,  "3k-5k", Attrition[[#This Row],[MonthlyIncome]] &lt; 8000, "5k-8k", Attrition[[#This Row],[MonthlyIncome]] &gt; 8000, "More than 8k")</f>
        <v>3k-5k</v>
      </c>
      <c r="P541" s="1">
        <v>2</v>
      </c>
      <c r="Q541" s="1">
        <v>2</v>
      </c>
      <c r="R541" s="1">
        <v>2</v>
      </c>
    </row>
    <row r="542" spans="6:18" x14ac:dyDescent="0.8">
      <c r="F542" s="1" t="s">
        <v>19</v>
      </c>
      <c r="G542" s="1" t="s">
        <v>25</v>
      </c>
      <c r="H542" s="1" t="s">
        <v>27</v>
      </c>
      <c r="I542" s="1">
        <v>1</v>
      </c>
      <c r="J542" s="1">
        <v>28</v>
      </c>
      <c r="K542" s="1" t="s">
        <v>22</v>
      </c>
      <c r="L542" s="1">
        <v>2</v>
      </c>
      <c r="M542" s="1" t="s">
        <v>21</v>
      </c>
      <c r="N542" s="1">
        <v>2216</v>
      </c>
      <c r="O542" s="1" t="str" cm="1">
        <f t="array" ref="O542">_xlfn.IFS(Attrition[[#This Row],[MonthlyIncome]] &lt; 3000, "Less than 3000", Attrition[[#This Row],[MonthlyIncome]] &lt; 5000,  "3k-5k", Attrition[[#This Row],[MonthlyIncome]] &lt; 8000, "5k-8k", Attrition[[#This Row],[MonthlyIncome]] &gt; 8000, "More than 8k")</f>
        <v>Less than 3000</v>
      </c>
      <c r="P542" s="1">
        <v>7</v>
      </c>
      <c r="Q542" s="1">
        <v>7</v>
      </c>
      <c r="R542" s="1">
        <v>3</v>
      </c>
    </row>
    <row r="543" spans="6:18" x14ac:dyDescent="0.8">
      <c r="F543" s="1" t="s">
        <v>24</v>
      </c>
      <c r="G543" s="1" t="s">
        <v>25</v>
      </c>
      <c r="H543" s="1" t="s">
        <v>35</v>
      </c>
      <c r="I543" s="1">
        <v>3</v>
      </c>
      <c r="J543" s="1">
        <v>36</v>
      </c>
      <c r="K543" s="1" t="s">
        <v>22</v>
      </c>
      <c r="L543" s="1">
        <v>3</v>
      </c>
      <c r="M543" s="1" t="s">
        <v>21</v>
      </c>
      <c r="N543" s="1">
        <v>11713</v>
      </c>
      <c r="O543" s="1" t="str" cm="1">
        <f t="array" ref="O543">_xlfn.IFS(Attrition[[#This Row],[MonthlyIncome]] &lt; 3000, "Less than 3000", Attrition[[#This Row],[MonthlyIncome]] &lt; 5000,  "3k-5k", Attrition[[#This Row],[MonthlyIncome]] &lt; 8000, "5k-8k", Attrition[[#This Row],[MonthlyIncome]] &gt; 8000, "More than 8k")</f>
        <v>More than 8k</v>
      </c>
      <c r="P543" s="1">
        <v>8</v>
      </c>
      <c r="Q543" s="1">
        <v>7</v>
      </c>
      <c r="R543" s="1">
        <v>0</v>
      </c>
    </row>
    <row r="544" spans="6:18" x14ac:dyDescent="0.8">
      <c r="F544" s="1" t="s">
        <v>24</v>
      </c>
      <c r="G544" s="1" t="s">
        <v>25</v>
      </c>
      <c r="H544" s="1" t="s">
        <v>31</v>
      </c>
      <c r="I544" s="1">
        <v>3</v>
      </c>
      <c r="J544" s="1">
        <v>38</v>
      </c>
      <c r="K544" s="1" t="s">
        <v>22</v>
      </c>
      <c r="L544" s="1">
        <v>3</v>
      </c>
      <c r="M544" s="1" t="s">
        <v>21</v>
      </c>
      <c r="N544" s="1">
        <v>7861</v>
      </c>
      <c r="O544" s="1" t="str" cm="1">
        <f t="array" ref="O544">_xlfn.IFS(Attrition[[#This Row],[MonthlyIncome]] &lt; 3000, "Less than 3000", Attrition[[#This Row],[MonthlyIncome]] &lt; 5000,  "3k-5k", Attrition[[#This Row],[MonthlyIncome]] &lt; 8000, "5k-8k", Attrition[[#This Row],[MonthlyIncome]] &gt; 8000, "More than 8k")</f>
        <v>5k-8k</v>
      </c>
      <c r="P544" s="1">
        <v>1</v>
      </c>
      <c r="Q544" s="1">
        <v>0</v>
      </c>
      <c r="R544" s="1">
        <v>0</v>
      </c>
    </row>
    <row r="545" spans="6:18" x14ac:dyDescent="0.8">
      <c r="F545" s="1" t="s">
        <v>24</v>
      </c>
      <c r="G545" s="1" t="s">
        <v>25</v>
      </c>
      <c r="H545" s="1" t="s">
        <v>29</v>
      </c>
      <c r="I545" s="1">
        <v>1</v>
      </c>
      <c r="J545" s="1">
        <v>44</v>
      </c>
      <c r="K545" s="1" t="s">
        <v>26</v>
      </c>
      <c r="L545" s="1">
        <v>3</v>
      </c>
      <c r="M545" s="1" t="s">
        <v>30</v>
      </c>
      <c r="N545" s="1">
        <v>3708</v>
      </c>
      <c r="O545" s="1" t="str" cm="1">
        <f t="array" ref="O545">_xlfn.IFS(Attrition[[#This Row],[MonthlyIncome]] &lt; 3000, "Less than 3000", Attrition[[#This Row],[MonthlyIncome]] &lt; 5000,  "3k-5k", Attrition[[#This Row],[MonthlyIncome]] &lt; 8000, "5k-8k", Attrition[[#This Row],[MonthlyIncome]] &gt; 8000, "More than 8k")</f>
        <v>3k-5k</v>
      </c>
      <c r="P545" s="1">
        <v>5</v>
      </c>
      <c r="Q545" s="1">
        <v>2</v>
      </c>
      <c r="R545" s="1">
        <v>1</v>
      </c>
    </row>
    <row r="546" spans="6:18" x14ac:dyDescent="0.8">
      <c r="F546" s="1" t="s">
        <v>24</v>
      </c>
      <c r="G546" s="1" t="s">
        <v>20</v>
      </c>
      <c r="H546" s="1" t="s">
        <v>23</v>
      </c>
      <c r="I546" s="1">
        <v>4</v>
      </c>
      <c r="J546" s="1">
        <v>47</v>
      </c>
      <c r="K546" s="1" t="s">
        <v>22</v>
      </c>
      <c r="L546" s="1">
        <v>3</v>
      </c>
      <c r="M546" s="1" t="s">
        <v>30</v>
      </c>
      <c r="N546" s="1">
        <v>13770</v>
      </c>
      <c r="O546" s="1" t="str" cm="1">
        <f t="array" ref="O546">_xlfn.IFS(Attrition[[#This Row],[MonthlyIncome]] &lt; 3000, "Less than 3000", Attrition[[#This Row],[MonthlyIncome]] &lt; 5000,  "3k-5k", Attrition[[#This Row],[MonthlyIncome]] &lt; 8000, "5k-8k", Attrition[[#This Row],[MonthlyIncome]] &gt; 8000, "More than 8k")</f>
        <v>More than 8k</v>
      </c>
      <c r="P546" s="1">
        <v>22</v>
      </c>
      <c r="Q546" s="1">
        <v>2</v>
      </c>
      <c r="R546" s="1">
        <v>11</v>
      </c>
    </row>
    <row r="547" spans="6:18" x14ac:dyDescent="0.8">
      <c r="F547" s="1" t="s">
        <v>24</v>
      </c>
      <c r="G547" s="1" t="s">
        <v>20</v>
      </c>
      <c r="H547" s="1" t="s">
        <v>23</v>
      </c>
      <c r="I547" s="1">
        <v>2</v>
      </c>
      <c r="J547" s="1">
        <v>30</v>
      </c>
      <c r="K547" s="1" t="s">
        <v>26</v>
      </c>
      <c r="L547" s="1">
        <v>5</v>
      </c>
      <c r="M547" s="1" t="s">
        <v>36</v>
      </c>
      <c r="N547" s="1">
        <v>5304</v>
      </c>
      <c r="O547" s="1" t="str" cm="1">
        <f t="array" ref="O547">_xlfn.IFS(Attrition[[#This Row],[MonthlyIncome]] &lt; 3000, "Less than 3000", Attrition[[#This Row],[MonthlyIncome]] &lt; 5000,  "3k-5k", Attrition[[#This Row],[MonthlyIncome]] &lt; 8000, "5k-8k", Attrition[[#This Row],[MonthlyIncome]] &gt; 8000, "More than 8k")</f>
        <v>5k-8k</v>
      </c>
      <c r="P547" s="1">
        <v>8</v>
      </c>
      <c r="Q547" s="1">
        <v>7</v>
      </c>
      <c r="R547" s="1">
        <v>7</v>
      </c>
    </row>
    <row r="548" spans="6:18" x14ac:dyDescent="0.8">
      <c r="F548" s="1" t="s">
        <v>24</v>
      </c>
      <c r="G548" s="1" t="s">
        <v>20</v>
      </c>
      <c r="H548" s="1" t="s">
        <v>34</v>
      </c>
      <c r="I548" s="1">
        <v>1</v>
      </c>
      <c r="J548" s="1">
        <v>29</v>
      </c>
      <c r="K548" s="1" t="s">
        <v>26</v>
      </c>
      <c r="L548" s="1">
        <v>3</v>
      </c>
      <c r="M548" s="1" t="s">
        <v>21</v>
      </c>
      <c r="N548" s="1">
        <v>2642</v>
      </c>
      <c r="O548" s="1" t="str" cm="1">
        <f t="array" ref="O548">_xlfn.IFS(Attrition[[#This Row],[MonthlyIncome]] &lt; 3000, "Less than 3000", Attrition[[#This Row],[MonthlyIncome]] &lt; 5000,  "3k-5k", Attrition[[#This Row],[MonthlyIncome]] &lt; 8000, "5k-8k", Attrition[[#This Row],[MonthlyIncome]] &gt; 8000, "More than 8k")</f>
        <v>Less than 3000</v>
      </c>
      <c r="P548" s="1">
        <v>1</v>
      </c>
      <c r="Q548" s="1">
        <v>0</v>
      </c>
      <c r="R548" s="1">
        <v>0</v>
      </c>
    </row>
    <row r="549" spans="6:18" x14ac:dyDescent="0.8">
      <c r="F549" s="1" t="s">
        <v>19</v>
      </c>
      <c r="G549" s="1" t="s">
        <v>25</v>
      </c>
      <c r="H549" s="1" t="s">
        <v>27</v>
      </c>
      <c r="I549" s="1">
        <v>1</v>
      </c>
      <c r="J549" s="1">
        <v>42</v>
      </c>
      <c r="K549" s="1" t="s">
        <v>26</v>
      </c>
      <c r="L549" s="1">
        <v>3</v>
      </c>
      <c r="M549" s="1" t="s">
        <v>30</v>
      </c>
      <c r="N549" s="1">
        <v>2759</v>
      </c>
      <c r="O549" s="1" t="str" cm="1">
        <f t="array" ref="O549">_xlfn.IFS(Attrition[[#This Row],[MonthlyIncome]] &lt; 3000, "Less than 3000", Attrition[[#This Row],[MonthlyIncome]] &lt; 5000,  "3k-5k", Attrition[[#This Row],[MonthlyIncome]] &lt; 8000, "5k-8k", Attrition[[#This Row],[MonthlyIncome]] &gt; 8000, "More than 8k")</f>
        <v>Less than 3000</v>
      </c>
      <c r="P549" s="1">
        <v>2</v>
      </c>
      <c r="Q549" s="1">
        <v>2</v>
      </c>
      <c r="R549" s="1">
        <v>2</v>
      </c>
    </row>
    <row r="550" spans="6:18" x14ac:dyDescent="0.8">
      <c r="F550" s="1" t="s">
        <v>24</v>
      </c>
      <c r="G550" s="1" t="s">
        <v>20</v>
      </c>
      <c r="H550" s="1" t="s">
        <v>23</v>
      </c>
      <c r="I550" s="1">
        <v>2</v>
      </c>
      <c r="J550" s="1">
        <v>43</v>
      </c>
      <c r="K550" s="1" t="s">
        <v>26</v>
      </c>
      <c r="L550" s="1">
        <v>3</v>
      </c>
      <c r="M550" s="1" t="s">
        <v>21</v>
      </c>
      <c r="N550" s="1">
        <v>6804</v>
      </c>
      <c r="O550" s="1" t="str" cm="1">
        <f t="array" ref="O550">_xlfn.IFS(Attrition[[#This Row],[MonthlyIncome]] &lt; 3000, "Less than 3000", Attrition[[#This Row],[MonthlyIncome]] &lt; 5000,  "3k-5k", Attrition[[#This Row],[MonthlyIncome]] &lt; 8000, "5k-8k", Attrition[[#This Row],[MonthlyIncome]] &gt; 8000, "More than 8k")</f>
        <v>5k-8k</v>
      </c>
      <c r="P550" s="1">
        <v>2</v>
      </c>
      <c r="Q550" s="1">
        <v>2</v>
      </c>
      <c r="R550" s="1">
        <v>2</v>
      </c>
    </row>
    <row r="551" spans="6:18" x14ac:dyDescent="0.8">
      <c r="F551" s="1" t="s">
        <v>24</v>
      </c>
      <c r="G551" s="1" t="s">
        <v>25</v>
      </c>
      <c r="H551" s="1" t="s">
        <v>32</v>
      </c>
      <c r="I551" s="1">
        <v>2</v>
      </c>
      <c r="J551" s="1">
        <v>34</v>
      </c>
      <c r="K551" s="1" t="s">
        <v>22</v>
      </c>
      <c r="L551" s="1">
        <v>2</v>
      </c>
      <c r="M551" s="1" t="s">
        <v>30</v>
      </c>
      <c r="N551" s="1">
        <v>6142</v>
      </c>
      <c r="O551" s="1" t="str" cm="1">
        <f t="array" ref="O551">_xlfn.IFS(Attrition[[#This Row],[MonthlyIncome]] &lt; 3000, "Less than 3000", Attrition[[#This Row],[MonthlyIncome]] &lt; 5000,  "3k-5k", Attrition[[#This Row],[MonthlyIncome]] &lt; 8000, "5k-8k", Attrition[[#This Row],[MonthlyIncome]] &gt; 8000, "More than 8k")</f>
        <v>5k-8k</v>
      </c>
      <c r="P551" s="1">
        <v>5</v>
      </c>
      <c r="Q551" s="1">
        <v>1</v>
      </c>
      <c r="R551" s="1">
        <v>4</v>
      </c>
    </row>
    <row r="552" spans="6:18" x14ac:dyDescent="0.8">
      <c r="F552" s="1" t="s">
        <v>24</v>
      </c>
      <c r="G552" s="1" t="s">
        <v>25</v>
      </c>
      <c r="H552" s="1" t="s">
        <v>29</v>
      </c>
      <c r="I552" s="1">
        <v>1</v>
      </c>
      <c r="J552" s="1">
        <v>23</v>
      </c>
      <c r="K552" s="1" t="s">
        <v>26</v>
      </c>
      <c r="L552" s="1">
        <v>1</v>
      </c>
      <c r="M552" s="1" t="s">
        <v>30</v>
      </c>
      <c r="N552" s="1">
        <v>2500</v>
      </c>
      <c r="O552" s="1" t="str" cm="1">
        <f t="array" ref="O552">_xlfn.IFS(Attrition[[#This Row],[MonthlyIncome]] &lt; 3000, "Less than 3000", Attrition[[#This Row],[MonthlyIncome]] &lt; 5000,  "3k-5k", Attrition[[#This Row],[MonthlyIncome]] &lt; 8000, "5k-8k", Attrition[[#This Row],[MonthlyIncome]] &gt; 8000, "More than 8k")</f>
        <v>Less than 3000</v>
      </c>
      <c r="P552" s="1">
        <v>4</v>
      </c>
      <c r="Q552" s="1">
        <v>3</v>
      </c>
      <c r="R552" s="1">
        <v>0</v>
      </c>
    </row>
    <row r="553" spans="6:18" x14ac:dyDescent="0.8">
      <c r="F553" s="1" t="s">
        <v>24</v>
      </c>
      <c r="G553" s="1" t="s">
        <v>38</v>
      </c>
      <c r="H553" s="1" t="s">
        <v>38</v>
      </c>
      <c r="I553" s="1">
        <v>2</v>
      </c>
      <c r="J553" s="1">
        <v>39</v>
      </c>
      <c r="K553" s="1" t="s">
        <v>22</v>
      </c>
      <c r="L553" s="1">
        <v>3</v>
      </c>
      <c r="M553" s="1" t="s">
        <v>38</v>
      </c>
      <c r="N553" s="1">
        <v>6389</v>
      </c>
      <c r="O553" s="1" t="str" cm="1">
        <f t="array" ref="O553">_xlfn.IFS(Attrition[[#This Row],[MonthlyIncome]] &lt; 3000, "Less than 3000", Attrition[[#This Row],[MonthlyIncome]] &lt; 5000,  "3k-5k", Attrition[[#This Row],[MonthlyIncome]] &lt; 8000, "5k-8k", Attrition[[#This Row],[MonthlyIncome]] &gt; 8000, "More than 8k")</f>
        <v>5k-8k</v>
      </c>
      <c r="P553" s="1">
        <v>8</v>
      </c>
      <c r="Q553" s="1">
        <v>3</v>
      </c>
      <c r="R553" s="1">
        <v>3</v>
      </c>
    </row>
    <row r="554" spans="6:18" x14ac:dyDescent="0.8">
      <c r="F554" s="1" t="s">
        <v>24</v>
      </c>
      <c r="G554" s="1" t="s">
        <v>25</v>
      </c>
      <c r="H554" s="1" t="s">
        <v>32</v>
      </c>
      <c r="I554" s="1">
        <v>4</v>
      </c>
      <c r="J554" s="1">
        <v>56</v>
      </c>
      <c r="K554" s="1" t="s">
        <v>26</v>
      </c>
      <c r="L554" s="1">
        <v>3</v>
      </c>
      <c r="M554" s="1" t="s">
        <v>30</v>
      </c>
      <c r="N554" s="1">
        <v>11103</v>
      </c>
      <c r="O554" s="1" t="str" cm="1">
        <f t="array" ref="O554">_xlfn.IFS(Attrition[[#This Row],[MonthlyIncome]] &lt; 3000, "Less than 3000", Attrition[[#This Row],[MonthlyIncome]] &lt; 5000,  "3k-5k", Attrition[[#This Row],[MonthlyIncome]] &lt; 8000, "5k-8k", Attrition[[#This Row],[MonthlyIncome]] &gt; 8000, "More than 8k")</f>
        <v>More than 8k</v>
      </c>
      <c r="P554" s="1">
        <v>10</v>
      </c>
      <c r="Q554" s="1">
        <v>7</v>
      </c>
      <c r="R554" s="1">
        <v>1</v>
      </c>
    </row>
    <row r="555" spans="6:18" x14ac:dyDescent="0.8">
      <c r="F555" s="1" t="s">
        <v>24</v>
      </c>
      <c r="G555" s="1" t="s">
        <v>25</v>
      </c>
      <c r="H555" s="1" t="s">
        <v>27</v>
      </c>
      <c r="I555" s="1">
        <v>1</v>
      </c>
      <c r="J555" s="1">
        <v>40</v>
      </c>
      <c r="K555" s="1" t="s">
        <v>22</v>
      </c>
      <c r="L555" s="1">
        <v>1</v>
      </c>
      <c r="M555" s="1" t="s">
        <v>30</v>
      </c>
      <c r="N555" s="1">
        <v>2342</v>
      </c>
      <c r="O555" s="1" t="str" cm="1">
        <f t="array" ref="O555">_xlfn.IFS(Attrition[[#This Row],[MonthlyIncome]] &lt; 3000, "Less than 3000", Attrition[[#This Row],[MonthlyIncome]] &lt; 5000,  "3k-5k", Attrition[[#This Row],[MonthlyIncome]] &lt; 8000, "5k-8k", Attrition[[#This Row],[MonthlyIncome]] &gt; 8000, "More than 8k")</f>
        <v>Less than 3000</v>
      </c>
      <c r="P555" s="1">
        <v>4</v>
      </c>
      <c r="Q555" s="1">
        <v>2</v>
      </c>
      <c r="R555" s="1">
        <v>2</v>
      </c>
    </row>
    <row r="556" spans="6:18" x14ac:dyDescent="0.8">
      <c r="F556" s="1" t="s">
        <v>24</v>
      </c>
      <c r="G556" s="1" t="s">
        <v>25</v>
      </c>
      <c r="H556" s="1" t="s">
        <v>32</v>
      </c>
      <c r="I556" s="1">
        <v>2</v>
      </c>
      <c r="J556" s="1">
        <v>27</v>
      </c>
      <c r="K556" s="1" t="s">
        <v>22</v>
      </c>
      <c r="L556" s="1">
        <v>3</v>
      </c>
      <c r="M556" s="1" t="s">
        <v>30</v>
      </c>
      <c r="N556" s="1">
        <v>6811</v>
      </c>
      <c r="O556" s="1" t="str" cm="1">
        <f t="array" ref="O556">_xlfn.IFS(Attrition[[#This Row],[MonthlyIncome]] &lt; 3000, "Less than 3000", Attrition[[#This Row],[MonthlyIncome]] &lt; 5000,  "3k-5k", Attrition[[#This Row],[MonthlyIncome]] &lt; 8000, "5k-8k", Attrition[[#This Row],[MonthlyIncome]] &gt; 8000, "More than 8k")</f>
        <v>5k-8k</v>
      </c>
      <c r="P556" s="1">
        <v>7</v>
      </c>
      <c r="Q556" s="1">
        <v>6</v>
      </c>
      <c r="R556" s="1">
        <v>0</v>
      </c>
    </row>
    <row r="557" spans="6:18" x14ac:dyDescent="0.8">
      <c r="F557" s="1" t="s">
        <v>24</v>
      </c>
      <c r="G557" s="1" t="s">
        <v>20</v>
      </c>
      <c r="H557" s="1" t="s">
        <v>34</v>
      </c>
      <c r="I557" s="1">
        <v>1</v>
      </c>
      <c r="J557" s="1">
        <v>29</v>
      </c>
      <c r="K557" s="1" t="s">
        <v>26</v>
      </c>
      <c r="L557" s="1">
        <v>3</v>
      </c>
      <c r="M557" s="1" t="s">
        <v>36</v>
      </c>
      <c r="N557" s="1">
        <v>2297</v>
      </c>
      <c r="O557" s="1" t="str" cm="1">
        <f t="array" ref="O557">_xlfn.IFS(Attrition[[#This Row],[MonthlyIncome]] &lt; 3000, "Less than 3000", Attrition[[#This Row],[MonthlyIncome]] &lt; 5000,  "3k-5k", Attrition[[#This Row],[MonthlyIncome]] &lt; 8000, "5k-8k", Attrition[[#This Row],[MonthlyIncome]] &gt; 8000, "More than 8k")</f>
        <v>Less than 3000</v>
      </c>
      <c r="P557" s="1">
        <v>2</v>
      </c>
      <c r="Q557" s="1">
        <v>2</v>
      </c>
      <c r="R557" s="1">
        <v>2</v>
      </c>
    </row>
    <row r="558" spans="6:18" x14ac:dyDescent="0.8">
      <c r="F558" s="1" t="s">
        <v>24</v>
      </c>
      <c r="G558" s="1" t="s">
        <v>25</v>
      </c>
      <c r="H558" s="1" t="s">
        <v>29</v>
      </c>
      <c r="I558" s="1">
        <v>2</v>
      </c>
      <c r="J558" s="1">
        <v>53</v>
      </c>
      <c r="K558" s="1" t="s">
        <v>26</v>
      </c>
      <c r="L558" s="1">
        <v>3</v>
      </c>
      <c r="M558" s="1" t="s">
        <v>21</v>
      </c>
      <c r="N558" s="1">
        <v>2450</v>
      </c>
      <c r="O558" s="1" t="str" cm="1">
        <f t="array" ref="O558">_xlfn.IFS(Attrition[[#This Row],[MonthlyIncome]] &lt; 3000, "Less than 3000", Attrition[[#This Row],[MonthlyIncome]] &lt; 5000,  "3k-5k", Attrition[[#This Row],[MonthlyIncome]] &lt; 8000, "5k-8k", Attrition[[#This Row],[MonthlyIncome]] &gt; 8000, "More than 8k")</f>
        <v>Less than 3000</v>
      </c>
      <c r="P558" s="1">
        <v>2</v>
      </c>
      <c r="Q558" s="1">
        <v>2</v>
      </c>
      <c r="R558" s="1">
        <v>2</v>
      </c>
    </row>
    <row r="559" spans="6:18" x14ac:dyDescent="0.8">
      <c r="F559" s="1" t="s">
        <v>24</v>
      </c>
      <c r="G559" s="1" t="s">
        <v>25</v>
      </c>
      <c r="H559" s="1" t="s">
        <v>32</v>
      </c>
      <c r="I559" s="1">
        <v>2</v>
      </c>
      <c r="J559" s="1">
        <v>35</v>
      </c>
      <c r="K559" s="1" t="s">
        <v>22</v>
      </c>
      <c r="L559" s="1">
        <v>4</v>
      </c>
      <c r="M559" s="1" t="s">
        <v>21</v>
      </c>
      <c r="N559" s="1">
        <v>5093</v>
      </c>
      <c r="O559" s="1" t="str" cm="1">
        <f t="array" ref="O559">_xlfn.IFS(Attrition[[#This Row],[MonthlyIncome]] &lt; 3000, "Less than 3000", Attrition[[#This Row],[MonthlyIncome]] &lt; 5000,  "3k-5k", Attrition[[#This Row],[MonthlyIncome]] &lt; 8000, "5k-8k", Attrition[[#This Row],[MonthlyIncome]] &gt; 8000, "More than 8k")</f>
        <v>5k-8k</v>
      </c>
      <c r="P559" s="1">
        <v>1</v>
      </c>
      <c r="Q559" s="1">
        <v>0</v>
      </c>
      <c r="R559" s="1">
        <v>0</v>
      </c>
    </row>
    <row r="560" spans="6:18" x14ac:dyDescent="0.8">
      <c r="F560" s="1" t="s">
        <v>24</v>
      </c>
      <c r="G560" s="1" t="s">
        <v>25</v>
      </c>
      <c r="H560" s="1" t="s">
        <v>29</v>
      </c>
      <c r="I560" s="1">
        <v>2</v>
      </c>
      <c r="J560" s="1">
        <v>32</v>
      </c>
      <c r="K560" s="1" t="s">
        <v>26</v>
      </c>
      <c r="L560" s="1">
        <v>4</v>
      </c>
      <c r="M560" s="1" t="s">
        <v>21</v>
      </c>
      <c r="N560" s="1">
        <v>5309</v>
      </c>
      <c r="O560" s="1" t="str" cm="1">
        <f t="array" ref="O560">_xlfn.IFS(Attrition[[#This Row],[MonthlyIncome]] &lt; 3000, "Less than 3000", Attrition[[#This Row],[MonthlyIncome]] &lt; 5000,  "3k-5k", Attrition[[#This Row],[MonthlyIncome]] &lt; 8000, "5k-8k", Attrition[[#This Row],[MonthlyIncome]] &gt; 8000, "More than 8k")</f>
        <v>5k-8k</v>
      </c>
      <c r="P560" s="1">
        <v>10</v>
      </c>
      <c r="Q560" s="1">
        <v>8</v>
      </c>
      <c r="R560" s="1">
        <v>4</v>
      </c>
    </row>
    <row r="561" spans="6:18" x14ac:dyDescent="0.8">
      <c r="F561" s="1" t="s">
        <v>24</v>
      </c>
      <c r="G561" s="1" t="s">
        <v>25</v>
      </c>
      <c r="H561" s="1" t="s">
        <v>27</v>
      </c>
      <c r="I561" s="1">
        <v>1</v>
      </c>
      <c r="J561" s="1">
        <v>38</v>
      </c>
      <c r="K561" s="1" t="s">
        <v>26</v>
      </c>
      <c r="L561" s="1">
        <v>5</v>
      </c>
      <c r="M561" s="1" t="s">
        <v>30</v>
      </c>
      <c r="N561" s="1">
        <v>3057</v>
      </c>
      <c r="O561" s="1" t="str" cm="1">
        <f t="array" ref="O561">_xlfn.IFS(Attrition[[#This Row],[MonthlyIncome]] &lt; 3000, "Less than 3000", Attrition[[#This Row],[MonthlyIncome]] &lt; 5000,  "3k-5k", Attrition[[#This Row],[MonthlyIncome]] &lt; 8000, "5k-8k", Attrition[[#This Row],[MonthlyIncome]] &gt; 8000, "More than 8k")</f>
        <v>3k-5k</v>
      </c>
      <c r="P561" s="1">
        <v>1</v>
      </c>
      <c r="Q561" s="1">
        <v>0</v>
      </c>
      <c r="R561" s="1">
        <v>0</v>
      </c>
    </row>
    <row r="562" spans="6:18" x14ac:dyDescent="0.8">
      <c r="F562" s="1" t="s">
        <v>24</v>
      </c>
      <c r="G562" s="1" t="s">
        <v>25</v>
      </c>
      <c r="H562" s="1" t="s">
        <v>31</v>
      </c>
      <c r="I562" s="1">
        <v>2</v>
      </c>
      <c r="J562" s="1">
        <v>34</v>
      </c>
      <c r="K562" s="1" t="s">
        <v>22</v>
      </c>
      <c r="L562" s="1">
        <v>5</v>
      </c>
      <c r="M562" s="1" t="s">
        <v>21</v>
      </c>
      <c r="N562" s="1">
        <v>5121</v>
      </c>
      <c r="O562" s="1" t="str" cm="1">
        <f t="array" ref="O562">_xlfn.IFS(Attrition[[#This Row],[MonthlyIncome]] &lt; 3000, "Less than 3000", Attrition[[#This Row],[MonthlyIncome]] &lt; 5000,  "3k-5k", Attrition[[#This Row],[MonthlyIncome]] &lt; 8000, "5k-8k", Attrition[[#This Row],[MonthlyIncome]] &gt; 8000, "More than 8k")</f>
        <v>5k-8k</v>
      </c>
      <c r="P562" s="1">
        <v>0</v>
      </c>
      <c r="Q562" s="1">
        <v>0</v>
      </c>
      <c r="R562" s="1">
        <v>0</v>
      </c>
    </row>
    <row r="563" spans="6:18" x14ac:dyDescent="0.8">
      <c r="F563" s="1" t="s">
        <v>24</v>
      </c>
      <c r="G563" s="1" t="s">
        <v>20</v>
      </c>
      <c r="H563" s="1" t="s">
        <v>33</v>
      </c>
      <c r="I563" s="1">
        <v>4</v>
      </c>
      <c r="J563" s="1">
        <v>52</v>
      </c>
      <c r="K563" s="1" t="s">
        <v>26</v>
      </c>
      <c r="L563" s="1">
        <v>4</v>
      </c>
      <c r="M563" s="1" t="s">
        <v>36</v>
      </c>
      <c r="N563" s="1">
        <v>16856</v>
      </c>
      <c r="O563" s="1" t="str" cm="1">
        <f t="array" ref="O563">_xlfn.IFS(Attrition[[#This Row],[MonthlyIncome]] &lt; 3000, "Less than 3000", Attrition[[#This Row],[MonthlyIncome]] &lt; 5000,  "3k-5k", Attrition[[#This Row],[MonthlyIncome]] &lt; 8000, "5k-8k", Attrition[[#This Row],[MonthlyIncome]] &gt; 8000, "More than 8k")</f>
        <v>More than 8k</v>
      </c>
      <c r="P563" s="1">
        <v>34</v>
      </c>
      <c r="Q563" s="1">
        <v>6</v>
      </c>
      <c r="R563" s="1">
        <v>1</v>
      </c>
    </row>
    <row r="564" spans="6:18" x14ac:dyDescent="0.8">
      <c r="F564" s="1" t="s">
        <v>19</v>
      </c>
      <c r="G564" s="1" t="s">
        <v>25</v>
      </c>
      <c r="H564" s="1" t="s">
        <v>27</v>
      </c>
      <c r="I564" s="1">
        <v>1</v>
      </c>
      <c r="J564" s="1">
        <v>33</v>
      </c>
      <c r="K564" s="1" t="s">
        <v>26</v>
      </c>
      <c r="L564" s="1">
        <v>4</v>
      </c>
      <c r="M564" s="1" t="s">
        <v>28</v>
      </c>
      <c r="N564" s="1">
        <v>2686</v>
      </c>
      <c r="O564" s="1" t="str" cm="1">
        <f t="array" ref="O564">_xlfn.IFS(Attrition[[#This Row],[MonthlyIncome]] &lt; 3000, "Less than 3000", Attrition[[#This Row],[MonthlyIncome]] &lt; 5000,  "3k-5k", Attrition[[#This Row],[MonthlyIncome]] &lt; 8000, "5k-8k", Attrition[[#This Row],[MonthlyIncome]] &gt; 8000, "More than 8k")</f>
        <v>Less than 3000</v>
      </c>
      <c r="P564" s="1">
        <v>10</v>
      </c>
      <c r="Q564" s="1">
        <v>9</v>
      </c>
      <c r="R564" s="1">
        <v>7</v>
      </c>
    </row>
    <row r="565" spans="6:18" x14ac:dyDescent="0.8">
      <c r="F565" s="1" t="s">
        <v>24</v>
      </c>
      <c r="G565" s="1" t="s">
        <v>20</v>
      </c>
      <c r="H565" s="1" t="s">
        <v>23</v>
      </c>
      <c r="I565" s="1">
        <v>2</v>
      </c>
      <c r="J565" s="1">
        <v>25</v>
      </c>
      <c r="K565" s="1" t="s">
        <v>22</v>
      </c>
      <c r="L565" s="1">
        <v>1</v>
      </c>
      <c r="M565" s="1" t="s">
        <v>30</v>
      </c>
      <c r="N565" s="1">
        <v>6180</v>
      </c>
      <c r="O565" s="1" t="str" cm="1">
        <f t="array" ref="O565">_xlfn.IFS(Attrition[[#This Row],[MonthlyIncome]] &lt; 3000, "Less than 3000", Attrition[[#This Row],[MonthlyIncome]] &lt; 5000,  "3k-5k", Attrition[[#This Row],[MonthlyIncome]] &lt; 8000, "5k-8k", Attrition[[#This Row],[MonthlyIncome]] &gt; 8000, "More than 8k")</f>
        <v>5k-8k</v>
      </c>
      <c r="P565" s="1">
        <v>6</v>
      </c>
      <c r="Q565" s="1">
        <v>5</v>
      </c>
      <c r="R565" s="1">
        <v>1</v>
      </c>
    </row>
    <row r="566" spans="6:18" x14ac:dyDescent="0.8">
      <c r="F566" s="1" t="s">
        <v>24</v>
      </c>
      <c r="G566" s="1" t="s">
        <v>20</v>
      </c>
      <c r="H566" s="1" t="s">
        <v>34</v>
      </c>
      <c r="I566" s="1">
        <v>2</v>
      </c>
      <c r="J566" s="1">
        <v>45</v>
      </c>
      <c r="K566" s="1" t="s">
        <v>26</v>
      </c>
      <c r="L566" s="1">
        <v>2</v>
      </c>
      <c r="M566" s="1" t="s">
        <v>37</v>
      </c>
      <c r="N566" s="1">
        <v>6632</v>
      </c>
      <c r="O566" s="1" t="str" cm="1">
        <f t="array" ref="O566">_xlfn.IFS(Attrition[[#This Row],[MonthlyIncome]] &lt; 3000, "Less than 3000", Attrition[[#This Row],[MonthlyIncome]] &lt; 5000,  "3k-5k", Attrition[[#This Row],[MonthlyIncome]] &lt; 8000, "5k-8k", Attrition[[#This Row],[MonthlyIncome]] &gt; 8000, "More than 8k")</f>
        <v>5k-8k</v>
      </c>
      <c r="P566" s="1">
        <v>8</v>
      </c>
      <c r="Q566" s="1">
        <v>7</v>
      </c>
      <c r="R566" s="1">
        <v>3</v>
      </c>
    </row>
    <row r="567" spans="6:18" x14ac:dyDescent="0.8">
      <c r="F567" s="1" t="s">
        <v>24</v>
      </c>
      <c r="G567" s="1" t="s">
        <v>25</v>
      </c>
      <c r="H567" s="1" t="s">
        <v>27</v>
      </c>
      <c r="I567" s="1">
        <v>1</v>
      </c>
      <c r="J567" s="1">
        <v>23</v>
      </c>
      <c r="K567" s="1" t="s">
        <v>26</v>
      </c>
      <c r="L567" s="1">
        <v>1</v>
      </c>
      <c r="M567" s="1" t="s">
        <v>30</v>
      </c>
      <c r="N567" s="1">
        <v>3505</v>
      </c>
      <c r="O567" s="1" t="str" cm="1">
        <f t="array" ref="O567">_xlfn.IFS(Attrition[[#This Row],[MonthlyIncome]] &lt; 3000, "Less than 3000", Attrition[[#This Row],[MonthlyIncome]] &lt; 5000,  "3k-5k", Attrition[[#This Row],[MonthlyIncome]] &lt; 8000, "5k-8k", Attrition[[#This Row],[MonthlyIncome]] &gt; 8000, "More than 8k")</f>
        <v>3k-5k</v>
      </c>
      <c r="P567" s="1">
        <v>2</v>
      </c>
      <c r="Q567" s="1">
        <v>2</v>
      </c>
      <c r="R567" s="1">
        <v>0</v>
      </c>
    </row>
    <row r="568" spans="6:18" x14ac:dyDescent="0.8">
      <c r="F568" s="1" t="s">
        <v>19</v>
      </c>
      <c r="G568" s="1" t="s">
        <v>20</v>
      </c>
      <c r="H568" s="1" t="s">
        <v>23</v>
      </c>
      <c r="I568" s="1">
        <v>2</v>
      </c>
      <c r="J568" s="1">
        <v>47</v>
      </c>
      <c r="K568" s="1" t="s">
        <v>22</v>
      </c>
      <c r="L568" s="1">
        <v>2</v>
      </c>
      <c r="M568" s="1" t="s">
        <v>21</v>
      </c>
      <c r="N568" s="1">
        <v>6397</v>
      </c>
      <c r="O568" s="1" t="str" cm="1">
        <f t="array" ref="O568">_xlfn.IFS(Attrition[[#This Row],[MonthlyIncome]] &lt; 3000, "Less than 3000", Attrition[[#This Row],[MonthlyIncome]] &lt; 5000,  "3k-5k", Attrition[[#This Row],[MonthlyIncome]] &lt; 8000, "5k-8k", Attrition[[#This Row],[MonthlyIncome]] &gt; 8000, "More than 8k")</f>
        <v>5k-8k</v>
      </c>
      <c r="P568" s="1">
        <v>5</v>
      </c>
      <c r="Q568" s="1">
        <v>4</v>
      </c>
      <c r="R568" s="1">
        <v>1</v>
      </c>
    </row>
    <row r="569" spans="6:18" x14ac:dyDescent="0.8">
      <c r="F569" s="1" t="s">
        <v>24</v>
      </c>
      <c r="G569" s="1" t="s">
        <v>20</v>
      </c>
      <c r="H569" s="1" t="s">
        <v>23</v>
      </c>
      <c r="I569" s="1">
        <v>2</v>
      </c>
      <c r="J569" s="1">
        <v>34</v>
      </c>
      <c r="K569" s="1" t="s">
        <v>26</v>
      </c>
      <c r="L569" s="1">
        <v>3</v>
      </c>
      <c r="M569" s="1" t="s">
        <v>28</v>
      </c>
      <c r="N569" s="1">
        <v>6274</v>
      </c>
      <c r="O569" s="1" t="str" cm="1">
        <f t="array" ref="O569">_xlfn.IFS(Attrition[[#This Row],[MonthlyIncome]] &lt; 3000, "Less than 3000", Attrition[[#This Row],[MonthlyIncome]] &lt; 5000,  "3k-5k", Attrition[[#This Row],[MonthlyIncome]] &lt; 8000, "5k-8k", Attrition[[#This Row],[MonthlyIncome]] &gt; 8000, "More than 8k")</f>
        <v>5k-8k</v>
      </c>
      <c r="P569" s="1">
        <v>6</v>
      </c>
      <c r="Q569" s="1">
        <v>5</v>
      </c>
      <c r="R569" s="1">
        <v>1</v>
      </c>
    </row>
    <row r="570" spans="6:18" x14ac:dyDescent="0.8">
      <c r="F570" s="1" t="s">
        <v>19</v>
      </c>
      <c r="G570" s="1" t="s">
        <v>25</v>
      </c>
      <c r="H570" s="1" t="s">
        <v>33</v>
      </c>
      <c r="I570" s="1">
        <v>5</v>
      </c>
      <c r="J570" s="1">
        <v>55</v>
      </c>
      <c r="K570" s="1" t="s">
        <v>26</v>
      </c>
      <c r="L570" s="1">
        <v>3</v>
      </c>
      <c r="M570" s="1" t="s">
        <v>30</v>
      </c>
      <c r="N570" s="1">
        <v>19859</v>
      </c>
      <c r="O570" s="1" t="str" cm="1">
        <f t="array" ref="O570">_xlfn.IFS(Attrition[[#This Row],[MonthlyIncome]] &lt; 3000, "Less than 3000", Attrition[[#This Row],[MonthlyIncome]] &lt; 5000,  "3k-5k", Attrition[[#This Row],[MonthlyIncome]] &lt; 8000, "5k-8k", Attrition[[#This Row],[MonthlyIncome]] &gt; 8000, "More than 8k")</f>
        <v>More than 8k</v>
      </c>
      <c r="P570" s="1">
        <v>5</v>
      </c>
      <c r="Q570" s="1">
        <v>2</v>
      </c>
      <c r="R570" s="1">
        <v>1</v>
      </c>
    </row>
    <row r="571" spans="6:18" x14ac:dyDescent="0.8">
      <c r="F571" s="1" t="s">
        <v>24</v>
      </c>
      <c r="G571" s="1" t="s">
        <v>20</v>
      </c>
      <c r="H571" s="1" t="s">
        <v>23</v>
      </c>
      <c r="I571" s="1">
        <v>3</v>
      </c>
      <c r="J571" s="1">
        <v>36</v>
      </c>
      <c r="K571" s="1" t="s">
        <v>26</v>
      </c>
      <c r="L571" s="1">
        <v>4</v>
      </c>
      <c r="M571" s="1" t="s">
        <v>21</v>
      </c>
      <c r="N571" s="1">
        <v>7587</v>
      </c>
      <c r="O571" s="1" t="str" cm="1">
        <f t="array" ref="O571">_xlfn.IFS(Attrition[[#This Row],[MonthlyIncome]] &lt; 3000, "Less than 3000", Attrition[[#This Row],[MonthlyIncome]] &lt; 5000,  "3k-5k", Attrition[[#This Row],[MonthlyIncome]] &lt; 8000, "5k-8k", Attrition[[#This Row],[MonthlyIncome]] &gt; 8000, "More than 8k")</f>
        <v>5k-8k</v>
      </c>
      <c r="P571" s="1">
        <v>10</v>
      </c>
      <c r="Q571" s="1">
        <v>7</v>
      </c>
      <c r="R571" s="1">
        <v>0</v>
      </c>
    </row>
    <row r="572" spans="6:18" x14ac:dyDescent="0.8">
      <c r="F572" s="1" t="s">
        <v>24</v>
      </c>
      <c r="G572" s="1" t="s">
        <v>25</v>
      </c>
      <c r="H572" s="1" t="s">
        <v>27</v>
      </c>
      <c r="I572" s="1">
        <v>1</v>
      </c>
      <c r="J572" s="1">
        <v>52</v>
      </c>
      <c r="K572" s="1" t="s">
        <v>26</v>
      </c>
      <c r="L572" s="1">
        <v>4</v>
      </c>
      <c r="M572" s="1" t="s">
        <v>30</v>
      </c>
      <c r="N572" s="1">
        <v>4258</v>
      </c>
      <c r="O572" s="1" t="str" cm="1">
        <f t="array" ref="O572">_xlfn.IFS(Attrition[[#This Row],[MonthlyIncome]] &lt; 3000, "Less than 3000", Attrition[[#This Row],[MonthlyIncome]] &lt; 5000,  "3k-5k", Attrition[[#This Row],[MonthlyIncome]] &lt; 8000, "5k-8k", Attrition[[#This Row],[MonthlyIncome]] &gt; 8000, "More than 8k")</f>
        <v>3k-5k</v>
      </c>
      <c r="P572" s="1">
        <v>4</v>
      </c>
      <c r="Q572" s="1">
        <v>3</v>
      </c>
      <c r="R572" s="1">
        <v>1</v>
      </c>
    </row>
    <row r="573" spans="6:18" x14ac:dyDescent="0.8">
      <c r="F573" s="1" t="s">
        <v>24</v>
      </c>
      <c r="G573" s="1" t="s">
        <v>25</v>
      </c>
      <c r="H573" s="1" t="s">
        <v>29</v>
      </c>
      <c r="I573" s="1">
        <v>1</v>
      </c>
      <c r="J573" s="1">
        <v>26</v>
      </c>
      <c r="K573" s="1" t="s">
        <v>22</v>
      </c>
      <c r="L573" s="1">
        <v>2</v>
      </c>
      <c r="M573" s="1" t="s">
        <v>21</v>
      </c>
      <c r="N573" s="1">
        <v>4364</v>
      </c>
      <c r="O573" s="1" t="str" cm="1">
        <f t="array" ref="O573">_xlfn.IFS(Attrition[[#This Row],[MonthlyIncome]] &lt; 3000, "Less than 3000", Attrition[[#This Row],[MonthlyIncome]] &lt; 5000,  "3k-5k", Attrition[[#This Row],[MonthlyIncome]] &lt; 8000, "5k-8k", Attrition[[#This Row],[MonthlyIncome]] &gt; 8000, "More than 8k")</f>
        <v>3k-5k</v>
      </c>
      <c r="P573" s="1">
        <v>2</v>
      </c>
      <c r="Q573" s="1">
        <v>2</v>
      </c>
      <c r="R573" s="1">
        <v>2</v>
      </c>
    </row>
    <row r="574" spans="6:18" x14ac:dyDescent="0.8">
      <c r="F574" s="1" t="s">
        <v>24</v>
      </c>
      <c r="G574" s="1" t="s">
        <v>25</v>
      </c>
      <c r="H574" s="1" t="s">
        <v>32</v>
      </c>
      <c r="I574" s="1">
        <v>2</v>
      </c>
      <c r="J574" s="1">
        <v>29</v>
      </c>
      <c r="K574" s="1" t="s">
        <v>22</v>
      </c>
      <c r="L574" s="1">
        <v>3</v>
      </c>
      <c r="M574" s="1" t="s">
        <v>30</v>
      </c>
      <c r="N574" s="1">
        <v>4335</v>
      </c>
      <c r="O574" s="1" t="str" cm="1">
        <f t="array" ref="O574">_xlfn.IFS(Attrition[[#This Row],[MonthlyIncome]] &lt; 3000, "Less than 3000", Attrition[[#This Row],[MonthlyIncome]] &lt; 5000,  "3k-5k", Attrition[[#This Row],[MonthlyIncome]] &lt; 8000, "5k-8k", Attrition[[#This Row],[MonthlyIncome]] &gt; 8000, "More than 8k")</f>
        <v>3k-5k</v>
      </c>
      <c r="P574" s="1">
        <v>8</v>
      </c>
      <c r="Q574" s="1">
        <v>7</v>
      </c>
      <c r="R574" s="1">
        <v>1</v>
      </c>
    </row>
    <row r="575" spans="6:18" x14ac:dyDescent="0.8">
      <c r="F575" s="1" t="s">
        <v>19</v>
      </c>
      <c r="G575" s="1" t="s">
        <v>20</v>
      </c>
      <c r="H575" s="1" t="s">
        <v>23</v>
      </c>
      <c r="I575" s="1">
        <v>2</v>
      </c>
      <c r="J575" s="1">
        <v>26</v>
      </c>
      <c r="K575" s="1" t="s">
        <v>26</v>
      </c>
      <c r="L575" s="1">
        <v>3</v>
      </c>
      <c r="M575" s="1" t="s">
        <v>37</v>
      </c>
      <c r="N575" s="1">
        <v>5326</v>
      </c>
      <c r="O575" s="1" t="str" cm="1">
        <f t="array" ref="O575">_xlfn.IFS(Attrition[[#This Row],[MonthlyIncome]] &lt; 3000, "Less than 3000", Attrition[[#This Row],[MonthlyIncome]] &lt; 5000,  "3k-5k", Attrition[[#This Row],[MonthlyIncome]] &lt; 8000, "5k-8k", Attrition[[#This Row],[MonthlyIncome]] &gt; 8000, "More than 8k")</f>
        <v>5k-8k</v>
      </c>
      <c r="P575" s="1">
        <v>4</v>
      </c>
      <c r="Q575" s="1">
        <v>3</v>
      </c>
      <c r="R575" s="1">
        <v>1</v>
      </c>
    </row>
    <row r="576" spans="6:18" x14ac:dyDescent="0.8">
      <c r="F576" s="1" t="s">
        <v>24</v>
      </c>
      <c r="G576" s="1" t="s">
        <v>25</v>
      </c>
      <c r="H576" s="1" t="s">
        <v>27</v>
      </c>
      <c r="I576" s="1">
        <v>1</v>
      </c>
      <c r="J576" s="1">
        <v>34</v>
      </c>
      <c r="K576" s="1" t="s">
        <v>22</v>
      </c>
      <c r="L576" s="1">
        <v>4</v>
      </c>
      <c r="M576" s="1" t="s">
        <v>21</v>
      </c>
      <c r="N576" s="1">
        <v>3280</v>
      </c>
      <c r="O576" s="1" t="str" cm="1">
        <f t="array" ref="O576">_xlfn.IFS(Attrition[[#This Row],[MonthlyIncome]] &lt; 3000, "Less than 3000", Attrition[[#This Row],[MonthlyIncome]] &lt; 5000,  "3k-5k", Attrition[[#This Row],[MonthlyIncome]] &lt; 8000, "5k-8k", Attrition[[#This Row],[MonthlyIncome]] &gt; 8000, "More than 8k")</f>
        <v>3k-5k</v>
      </c>
      <c r="P576" s="1">
        <v>4</v>
      </c>
      <c r="Q576" s="1">
        <v>2</v>
      </c>
      <c r="R576" s="1">
        <v>1</v>
      </c>
    </row>
    <row r="577" spans="6:18" x14ac:dyDescent="0.8">
      <c r="F577" s="1" t="s">
        <v>24</v>
      </c>
      <c r="G577" s="1" t="s">
        <v>25</v>
      </c>
      <c r="H577" s="1" t="s">
        <v>31</v>
      </c>
      <c r="I577" s="1">
        <v>2</v>
      </c>
      <c r="J577" s="1">
        <v>54</v>
      </c>
      <c r="K577" s="1" t="s">
        <v>22</v>
      </c>
      <c r="L577" s="1">
        <v>4</v>
      </c>
      <c r="M577" s="1" t="s">
        <v>30</v>
      </c>
      <c r="N577" s="1">
        <v>5485</v>
      </c>
      <c r="O577" s="1" t="str" cm="1">
        <f t="array" ref="O577">_xlfn.IFS(Attrition[[#This Row],[MonthlyIncome]] &lt; 3000, "Less than 3000", Attrition[[#This Row],[MonthlyIncome]] &lt; 5000,  "3k-5k", Attrition[[#This Row],[MonthlyIncome]] &lt; 8000, "5k-8k", Attrition[[#This Row],[MonthlyIncome]] &gt; 8000, "More than 8k")</f>
        <v>5k-8k</v>
      </c>
      <c r="P577" s="1">
        <v>5</v>
      </c>
      <c r="Q577" s="1">
        <v>3</v>
      </c>
      <c r="R577" s="1">
        <v>1</v>
      </c>
    </row>
    <row r="578" spans="6:18" x14ac:dyDescent="0.8">
      <c r="F578" s="1" t="s">
        <v>24</v>
      </c>
      <c r="G578" s="1" t="s">
        <v>20</v>
      </c>
      <c r="H578" s="1" t="s">
        <v>23</v>
      </c>
      <c r="I578" s="1">
        <v>2</v>
      </c>
      <c r="J578" s="1">
        <v>27</v>
      </c>
      <c r="K578" s="1" t="s">
        <v>26</v>
      </c>
      <c r="L578" s="1">
        <v>1</v>
      </c>
      <c r="M578" s="1" t="s">
        <v>36</v>
      </c>
      <c r="N578" s="1">
        <v>4342</v>
      </c>
      <c r="O578" s="1" t="str" cm="1">
        <f t="array" ref="O578">_xlfn.IFS(Attrition[[#This Row],[MonthlyIncome]] &lt; 3000, "Less than 3000", Attrition[[#This Row],[MonthlyIncome]] &lt; 5000,  "3k-5k", Attrition[[#This Row],[MonthlyIncome]] &lt; 8000, "5k-8k", Attrition[[#This Row],[MonthlyIncome]] &gt; 8000, "More than 8k")</f>
        <v>3k-5k</v>
      </c>
      <c r="P578" s="1">
        <v>4</v>
      </c>
      <c r="Q578" s="1">
        <v>2</v>
      </c>
      <c r="R578" s="1">
        <v>1</v>
      </c>
    </row>
    <row r="579" spans="6:18" x14ac:dyDescent="0.8">
      <c r="F579" s="1" t="s">
        <v>24</v>
      </c>
      <c r="G579" s="1" t="s">
        <v>25</v>
      </c>
      <c r="H579" s="1" t="s">
        <v>27</v>
      </c>
      <c r="I579" s="1">
        <v>1</v>
      </c>
      <c r="J579" s="1">
        <v>37</v>
      </c>
      <c r="K579" s="1" t="s">
        <v>22</v>
      </c>
      <c r="L579" s="1">
        <v>1</v>
      </c>
      <c r="M579" s="1" t="s">
        <v>21</v>
      </c>
      <c r="N579" s="1">
        <v>2782</v>
      </c>
      <c r="O579" s="1" t="str" cm="1">
        <f t="array" ref="O579">_xlfn.IFS(Attrition[[#This Row],[MonthlyIncome]] &lt; 3000, "Less than 3000", Attrition[[#This Row],[MonthlyIncome]] &lt; 5000,  "3k-5k", Attrition[[#This Row],[MonthlyIncome]] &lt; 8000, "5k-8k", Attrition[[#This Row],[MonthlyIncome]] &gt; 8000, "More than 8k")</f>
        <v>Less than 3000</v>
      </c>
      <c r="P579" s="1">
        <v>5</v>
      </c>
      <c r="Q579" s="1">
        <v>3</v>
      </c>
      <c r="R579" s="1">
        <v>4</v>
      </c>
    </row>
    <row r="580" spans="6:18" x14ac:dyDescent="0.8">
      <c r="F580" s="1" t="s">
        <v>24</v>
      </c>
      <c r="G580" s="1" t="s">
        <v>25</v>
      </c>
      <c r="H580" s="1" t="s">
        <v>31</v>
      </c>
      <c r="I580" s="1">
        <v>2</v>
      </c>
      <c r="J580" s="1">
        <v>38</v>
      </c>
      <c r="K580" s="1" t="s">
        <v>22</v>
      </c>
      <c r="L580" s="1">
        <v>4</v>
      </c>
      <c r="M580" s="1" t="s">
        <v>21</v>
      </c>
      <c r="N580" s="1">
        <v>5980</v>
      </c>
      <c r="O580" s="1" t="str" cm="1">
        <f t="array" ref="O580">_xlfn.IFS(Attrition[[#This Row],[MonthlyIncome]] &lt; 3000, "Less than 3000", Attrition[[#This Row],[MonthlyIncome]] &lt; 5000,  "3k-5k", Attrition[[#This Row],[MonthlyIncome]] &lt; 8000, "5k-8k", Attrition[[#This Row],[MonthlyIncome]] &gt; 8000, "More than 8k")</f>
        <v>5k-8k</v>
      </c>
      <c r="P580" s="1">
        <v>15</v>
      </c>
      <c r="Q580" s="1">
        <v>7</v>
      </c>
      <c r="R580" s="1">
        <v>4</v>
      </c>
    </row>
    <row r="581" spans="6:18" x14ac:dyDescent="0.8">
      <c r="F581" s="1" t="s">
        <v>24</v>
      </c>
      <c r="G581" s="1" t="s">
        <v>25</v>
      </c>
      <c r="H581" s="1" t="s">
        <v>27</v>
      </c>
      <c r="I581" s="1">
        <v>1</v>
      </c>
      <c r="J581" s="1">
        <v>34</v>
      </c>
      <c r="K581" s="1" t="s">
        <v>22</v>
      </c>
      <c r="L581" s="1">
        <v>4</v>
      </c>
      <c r="M581" s="1" t="s">
        <v>30</v>
      </c>
      <c r="N581" s="1">
        <v>4381</v>
      </c>
      <c r="O581" s="1" t="str" cm="1">
        <f t="array" ref="O581">_xlfn.IFS(Attrition[[#This Row],[MonthlyIncome]] &lt; 3000, "Less than 3000", Attrition[[#This Row],[MonthlyIncome]] &lt; 5000,  "3k-5k", Attrition[[#This Row],[MonthlyIncome]] &lt; 8000, "5k-8k", Attrition[[#This Row],[MonthlyIncome]] &gt; 8000, "More than 8k")</f>
        <v>3k-5k</v>
      </c>
      <c r="P581" s="1">
        <v>6</v>
      </c>
      <c r="Q581" s="1">
        <v>5</v>
      </c>
      <c r="R581" s="1">
        <v>1</v>
      </c>
    </row>
    <row r="582" spans="6:18" x14ac:dyDescent="0.8">
      <c r="F582" s="1" t="s">
        <v>24</v>
      </c>
      <c r="G582" s="1" t="s">
        <v>20</v>
      </c>
      <c r="H582" s="1" t="s">
        <v>34</v>
      </c>
      <c r="I582" s="1">
        <v>1</v>
      </c>
      <c r="J582" s="1">
        <v>35</v>
      </c>
      <c r="K582" s="1" t="s">
        <v>22</v>
      </c>
      <c r="L582" s="1">
        <v>4</v>
      </c>
      <c r="M582" s="1" t="s">
        <v>21</v>
      </c>
      <c r="N582" s="1">
        <v>2572</v>
      </c>
      <c r="O582" s="1" t="str" cm="1">
        <f t="array" ref="O582">_xlfn.IFS(Attrition[[#This Row],[MonthlyIncome]] &lt; 3000, "Less than 3000", Attrition[[#This Row],[MonthlyIncome]] &lt; 5000,  "3k-5k", Attrition[[#This Row],[MonthlyIncome]] &lt; 8000, "5k-8k", Attrition[[#This Row],[MonthlyIncome]] &gt; 8000, "More than 8k")</f>
        <v>Less than 3000</v>
      </c>
      <c r="P582" s="1">
        <v>3</v>
      </c>
      <c r="Q582" s="1">
        <v>2</v>
      </c>
      <c r="R582" s="1">
        <v>0</v>
      </c>
    </row>
    <row r="583" spans="6:18" x14ac:dyDescent="0.8">
      <c r="F583" s="1" t="s">
        <v>24</v>
      </c>
      <c r="G583" s="1" t="s">
        <v>25</v>
      </c>
      <c r="H583" s="1" t="s">
        <v>29</v>
      </c>
      <c r="I583" s="1">
        <v>1</v>
      </c>
      <c r="J583" s="1">
        <v>30</v>
      </c>
      <c r="K583" s="1" t="s">
        <v>26</v>
      </c>
      <c r="L583" s="1">
        <v>3</v>
      </c>
      <c r="M583" s="1" t="s">
        <v>21</v>
      </c>
      <c r="N583" s="1">
        <v>3833</v>
      </c>
      <c r="O583" s="1" t="str" cm="1">
        <f t="array" ref="O583">_xlfn.IFS(Attrition[[#This Row],[MonthlyIncome]] &lt; 3000, "Less than 3000", Attrition[[#This Row],[MonthlyIncome]] &lt; 5000,  "3k-5k", Attrition[[#This Row],[MonthlyIncome]] &lt; 8000, "5k-8k", Attrition[[#This Row],[MonthlyIncome]] &gt; 8000, "More than 8k")</f>
        <v>3k-5k</v>
      </c>
      <c r="P583" s="1">
        <v>2</v>
      </c>
      <c r="Q583" s="1">
        <v>2</v>
      </c>
      <c r="R583" s="1">
        <v>0</v>
      </c>
    </row>
    <row r="584" spans="6:18" x14ac:dyDescent="0.8">
      <c r="F584" s="1" t="s">
        <v>24</v>
      </c>
      <c r="G584" s="1" t="s">
        <v>25</v>
      </c>
      <c r="H584" s="1" t="s">
        <v>32</v>
      </c>
      <c r="I584" s="1">
        <v>2</v>
      </c>
      <c r="J584" s="1">
        <v>40</v>
      </c>
      <c r="K584" s="1" t="s">
        <v>22</v>
      </c>
      <c r="L584" s="1">
        <v>2</v>
      </c>
      <c r="M584" s="1" t="s">
        <v>30</v>
      </c>
      <c r="N584" s="1">
        <v>4244</v>
      </c>
      <c r="O584" s="1" t="str" cm="1">
        <f t="array" ref="O584">_xlfn.IFS(Attrition[[#This Row],[MonthlyIncome]] &lt; 3000, "Less than 3000", Attrition[[#This Row],[MonthlyIncome]] &lt; 5000,  "3k-5k", Attrition[[#This Row],[MonthlyIncome]] &lt; 8000, "5k-8k", Attrition[[#This Row],[MonthlyIncome]] &gt; 8000, "More than 8k")</f>
        <v>3k-5k</v>
      </c>
      <c r="P584" s="1">
        <v>8</v>
      </c>
      <c r="Q584" s="1">
        <v>7</v>
      </c>
      <c r="R584" s="1">
        <v>3</v>
      </c>
    </row>
    <row r="585" spans="6:18" x14ac:dyDescent="0.8">
      <c r="F585" s="1" t="s">
        <v>24</v>
      </c>
      <c r="G585" s="1" t="s">
        <v>20</v>
      </c>
      <c r="H585" s="1" t="s">
        <v>23</v>
      </c>
      <c r="I585" s="1">
        <v>2</v>
      </c>
      <c r="J585" s="1">
        <v>34</v>
      </c>
      <c r="K585" s="1" t="s">
        <v>22</v>
      </c>
      <c r="L585" s="1">
        <v>2</v>
      </c>
      <c r="M585" s="1" t="s">
        <v>21</v>
      </c>
      <c r="N585" s="1">
        <v>6500</v>
      </c>
      <c r="O585" s="1" t="str" cm="1">
        <f t="array" ref="O585">_xlfn.IFS(Attrition[[#This Row],[MonthlyIncome]] &lt; 3000, "Less than 3000", Attrition[[#This Row],[MonthlyIncome]] &lt; 5000,  "3k-5k", Attrition[[#This Row],[MonthlyIncome]] &lt; 8000, "5k-8k", Attrition[[#This Row],[MonthlyIncome]] &gt; 8000, "More than 8k")</f>
        <v>5k-8k</v>
      </c>
      <c r="P585" s="1">
        <v>3</v>
      </c>
      <c r="Q585" s="1">
        <v>2</v>
      </c>
      <c r="R585" s="1">
        <v>1</v>
      </c>
    </row>
    <row r="586" spans="6:18" x14ac:dyDescent="0.8">
      <c r="F586" s="1" t="s">
        <v>24</v>
      </c>
      <c r="G586" s="1" t="s">
        <v>25</v>
      </c>
      <c r="H586" s="1" t="s">
        <v>33</v>
      </c>
      <c r="I586" s="1">
        <v>5</v>
      </c>
      <c r="J586" s="1">
        <v>42</v>
      </c>
      <c r="K586" s="1" t="s">
        <v>26</v>
      </c>
      <c r="L586" s="1">
        <v>3</v>
      </c>
      <c r="M586" s="1" t="s">
        <v>21</v>
      </c>
      <c r="N586" s="1">
        <v>18430</v>
      </c>
      <c r="O586" s="1" t="str" cm="1">
        <f t="array" ref="O586">_xlfn.IFS(Attrition[[#This Row],[MonthlyIncome]] &lt; 3000, "Less than 3000", Attrition[[#This Row],[MonthlyIncome]] &lt; 5000,  "3k-5k", Attrition[[#This Row],[MonthlyIncome]] &lt; 8000, "5k-8k", Attrition[[#This Row],[MonthlyIncome]] &gt; 8000, "More than 8k")</f>
        <v>More than 8k</v>
      </c>
      <c r="P586" s="1">
        <v>24</v>
      </c>
      <c r="Q586" s="1">
        <v>7</v>
      </c>
      <c r="R586" s="1">
        <v>14</v>
      </c>
    </row>
    <row r="587" spans="6:18" x14ac:dyDescent="0.8">
      <c r="F587" s="1" t="s">
        <v>19</v>
      </c>
      <c r="G587" s="1" t="s">
        <v>25</v>
      </c>
      <c r="H587" s="1" t="s">
        <v>29</v>
      </c>
      <c r="I587" s="1">
        <v>1</v>
      </c>
      <c r="J587" s="1">
        <v>23</v>
      </c>
      <c r="K587" s="1" t="s">
        <v>26</v>
      </c>
      <c r="L587" s="1">
        <v>3</v>
      </c>
      <c r="M587" s="1" t="s">
        <v>21</v>
      </c>
      <c r="N587" s="1">
        <v>1601</v>
      </c>
      <c r="O587" s="1" t="str" cm="1">
        <f t="array" ref="O587">_xlfn.IFS(Attrition[[#This Row],[MonthlyIncome]] &lt; 3000, "Less than 3000", Attrition[[#This Row],[MonthlyIncome]] &lt; 5000,  "3k-5k", Attrition[[#This Row],[MonthlyIncome]] &lt; 8000, "5k-8k", Attrition[[#This Row],[MonthlyIncome]] &gt; 8000, "More than 8k")</f>
        <v>Less than 3000</v>
      </c>
      <c r="P587" s="1">
        <v>0</v>
      </c>
      <c r="Q587" s="1">
        <v>0</v>
      </c>
      <c r="R587" s="1">
        <v>0</v>
      </c>
    </row>
    <row r="588" spans="6:18" x14ac:dyDescent="0.8">
      <c r="F588" s="1" t="s">
        <v>24</v>
      </c>
      <c r="G588" s="1" t="s">
        <v>25</v>
      </c>
      <c r="H588" s="1" t="s">
        <v>29</v>
      </c>
      <c r="I588" s="1">
        <v>1</v>
      </c>
      <c r="J588" s="1">
        <v>24</v>
      </c>
      <c r="K588" s="1" t="s">
        <v>26</v>
      </c>
      <c r="L588" s="1">
        <v>3</v>
      </c>
      <c r="M588" s="1" t="s">
        <v>21</v>
      </c>
      <c r="N588" s="1">
        <v>2694</v>
      </c>
      <c r="O588" s="1" t="str" cm="1">
        <f t="array" ref="O588">_xlfn.IFS(Attrition[[#This Row],[MonthlyIncome]] &lt; 3000, "Less than 3000", Attrition[[#This Row],[MonthlyIncome]] &lt; 5000,  "3k-5k", Attrition[[#This Row],[MonthlyIncome]] &lt; 8000, "5k-8k", Attrition[[#This Row],[MonthlyIncome]] &gt; 8000, "More than 8k")</f>
        <v>Less than 3000</v>
      </c>
      <c r="P588" s="1">
        <v>1</v>
      </c>
      <c r="Q588" s="1">
        <v>0</v>
      </c>
      <c r="R588" s="1">
        <v>0</v>
      </c>
    </row>
    <row r="589" spans="6:18" x14ac:dyDescent="0.8">
      <c r="F589" s="1" t="s">
        <v>24</v>
      </c>
      <c r="G589" s="1" t="s">
        <v>25</v>
      </c>
      <c r="H589" s="1" t="s">
        <v>29</v>
      </c>
      <c r="I589" s="1">
        <v>2</v>
      </c>
      <c r="J589" s="1">
        <v>52</v>
      </c>
      <c r="K589" s="1" t="s">
        <v>22</v>
      </c>
      <c r="L589" s="1">
        <v>4</v>
      </c>
      <c r="M589" s="1" t="s">
        <v>21</v>
      </c>
      <c r="N589" s="1">
        <v>3149</v>
      </c>
      <c r="O589" s="1" t="str" cm="1">
        <f t="array" ref="O589">_xlfn.IFS(Attrition[[#This Row],[MonthlyIncome]] &lt; 3000, "Less than 3000", Attrition[[#This Row],[MonthlyIncome]] &lt; 5000,  "3k-5k", Attrition[[#This Row],[MonthlyIncome]] &lt; 8000, "5k-8k", Attrition[[#This Row],[MonthlyIncome]] &gt; 8000, "More than 8k")</f>
        <v>3k-5k</v>
      </c>
      <c r="P589" s="1">
        <v>5</v>
      </c>
      <c r="Q589" s="1">
        <v>2</v>
      </c>
      <c r="R589" s="1">
        <v>1</v>
      </c>
    </row>
    <row r="590" spans="6:18" x14ac:dyDescent="0.8">
      <c r="F590" s="1" t="s">
        <v>24</v>
      </c>
      <c r="G590" s="1" t="s">
        <v>25</v>
      </c>
      <c r="H590" s="1" t="s">
        <v>35</v>
      </c>
      <c r="I590" s="1">
        <v>4</v>
      </c>
      <c r="J590" s="1">
        <v>50</v>
      </c>
      <c r="K590" s="1" t="s">
        <v>26</v>
      </c>
      <c r="L590" s="1">
        <v>3</v>
      </c>
      <c r="M590" s="1" t="s">
        <v>30</v>
      </c>
      <c r="N590" s="1">
        <v>17639</v>
      </c>
      <c r="O590" s="1" t="str" cm="1">
        <f t="array" ref="O590">_xlfn.IFS(Attrition[[#This Row],[MonthlyIncome]] &lt; 3000, "Less than 3000", Attrition[[#This Row],[MonthlyIncome]] &lt; 5000,  "3k-5k", Attrition[[#This Row],[MonthlyIncome]] &lt; 8000, "5k-8k", Attrition[[#This Row],[MonthlyIncome]] &gt; 8000, "More than 8k")</f>
        <v>More than 8k</v>
      </c>
      <c r="P590" s="1">
        <v>4</v>
      </c>
      <c r="Q590" s="1">
        <v>3</v>
      </c>
      <c r="R590" s="1">
        <v>0</v>
      </c>
    </row>
    <row r="591" spans="6:18" x14ac:dyDescent="0.8">
      <c r="F591" s="1" t="s">
        <v>19</v>
      </c>
      <c r="G591" s="1" t="s">
        <v>25</v>
      </c>
      <c r="H591" s="1" t="s">
        <v>29</v>
      </c>
      <c r="I591" s="1">
        <v>1</v>
      </c>
      <c r="J591" s="1">
        <v>29</v>
      </c>
      <c r="K591" s="1" t="s">
        <v>22</v>
      </c>
      <c r="L591" s="1">
        <v>2</v>
      </c>
      <c r="M591" s="1" t="s">
        <v>21</v>
      </c>
      <c r="N591" s="1">
        <v>2319</v>
      </c>
      <c r="O591" s="1" t="str" cm="1">
        <f t="array" ref="O591">_xlfn.IFS(Attrition[[#This Row],[MonthlyIncome]] &lt; 3000, "Less than 3000", Attrition[[#This Row],[MonthlyIncome]] &lt; 5000,  "3k-5k", Attrition[[#This Row],[MonthlyIncome]] &lt; 8000, "5k-8k", Attrition[[#This Row],[MonthlyIncome]] &gt; 8000, "More than 8k")</f>
        <v>Less than 3000</v>
      </c>
      <c r="P591" s="1">
        <v>1</v>
      </c>
      <c r="Q591" s="1">
        <v>0</v>
      </c>
      <c r="R591" s="1">
        <v>0</v>
      </c>
    </row>
    <row r="592" spans="6:18" x14ac:dyDescent="0.8">
      <c r="F592" s="1" t="s">
        <v>24</v>
      </c>
      <c r="G592" s="1" t="s">
        <v>25</v>
      </c>
      <c r="H592" s="1" t="s">
        <v>35</v>
      </c>
      <c r="I592" s="1">
        <v>3</v>
      </c>
      <c r="J592" s="1">
        <v>33</v>
      </c>
      <c r="K592" s="1" t="s">
        <v>26</v>
      </c>
      <c r="L592" s="1">
        <v>3</v>
      </c>
      <c r="M592" s="1" t="s">
        <v>30</v>
      </c>
      <c r="N592" s="1">
        <v>11691</v>
      </c>
      <c r="O592" s="1" t="str" cm="1">
        <f t="array" ref="O592">_xlfn.IFS(Attrition[[#This Row],[MonthlyIncome]] &lt; 3000, "Less than 3000", Attrition[[#This Row],[MonthlyIncome]] &lt; 5000,  "3k-5k", Attrition[[#This Row],[MonthlyIncome]] &lt; 8000, "5k-8k", Attrition[[#This Row],[MonthlyIncome]] &gt; 8000, "More than 8k")</f>
        <v>More than 8k</v>
      </c>
      <c r="P592" s="1">
        <v>13</v>
      </c>
      <c r="Q592" s="1">
        <v>9</v>
      </c>
      <c r="R592" s="1">
        <v>3</v>
      </c>
    </row>
    <row r="593" spans="6:18" x14ac:dyDescent="0.8">
      <c r="F593" s="1" t="s">
        <v>19</v>
      </c>
      <c r="G593" s="1" t="s">
        <v>20</v>
      </c>
      <c r="H593" s="1" t="s">
        <v>23</v>
      </c>
      <c r="I593" s="1">
        <v>2</v>
      </c>
      <c r="J593" s="1">
        <v>33</v>
      </c>
      <c r="K593" s="1" t="s">
        <v>22</v>
      </c>
      <c r="L593" s="1">
        <v>3</v>
      </c>
      <c r="M593" s="1" t="s">
        <v>36</v>
      </c>
      <c r="N593" s="1">
        <v>5324</v>
      </c>
      <c r="O593" s="1" t="str" cm="1">
        <f t="array" ref="O593">_xlfn.IFS(Attrition[[#This Row],[MonthlyIncome]] &lt; 3000, "Less than 3000", Attrition[[#This Row],[MonthlyIncome]] &lt; 5000,  "3k-5k", Attrition[[#This Row],[MonthlyIncome]] &lt; 8000, "5k-8k", Attrition[[#This Row],[MonthlyIncome]] &gt; 8000, "More than 8k")</f>
        <v>5k-8k</v>
      </c>
      <c r="P593" s="1">
        <v>3</v>
      </c>
      <c r="Q593" s="1">
        <v>2</v>
      </c>
      <c r="R593" s="1">
        <v>0</v>
      </c>
    </row>
    <row r="594" spans="6:18" x14ac:dyDescent="0.8">
      <c r="F594" s="1" t="s">
        <v>24</v>
      </c>
      <c r="G594" s="1" t="s">
        <v>25</v>
      </c>
      <c r="H594" s="1" t="s">
        <v>33</v>
      </c>
      <c r="I594" s="1">
        <v>4</v>
      </c>
      <c r="J594" s="1">
        <v>47</v>
      </c>
      <c r="K594" s="1" t="s">
        <v>22</v>
      </c>
      <c r="L594" s="1">
        <v>2</v>
      </c>
      <c r="M594" s="1" t="s">
        <v>28</v>
      </c>
      <c r="N594" s="1">
        <v>16752</v>
      </c>
      <c r="O594" s="1" t="str" cm="1">
        <f t="array" ref="O594">_xlfn.IFS(Attrition[[#This Row],[MonthlyIncome]] &lt; 3000, "Less than 3000", Attrition[[#This Row],[MonthlyIncome]] &lt; 5000,  "3k-5k", Attrition[[#This Row],[MonthlyIncome]] &lt; 8000, "5k-8k", Attrition[[#This Row],[MonthlyIncome]] &gt; 8000, "More than 8k")</f>
        <v>More than 8k</v>
      </c>
      <c r="P594" s="1">
        <v>26</v>
      </c>
      <c r="Q594" s="1">
        <v>14</v>
      </c>
      <c r="R594" s="1">
        <v>3</v>
      </c>
    </row>
    <row r="595" spans="6:18" x14ac:dyDescent="0.8">
      <c r="F595" s="1" t="s">
        <v>24</v>
      </c>
      <c r="G595" s="1" t="s">
        <v>25</v>
      </c>
      <c r="H595" s="1" t="s">
        <v>31</v>
      </c>
      <c r="I595" s="1">
        <v>2</v>
      </c>
      <c r="J595" s="1">
        <v>36</v>
      </c>
      <c r="K595" s="1" t="s">
        <v>22</v>
      </c>
      <c r="L595" s="1">
        <v>3</v>
      </c>
      <c r="M595" s="1" t="s">
        <v>28</v>
      </c>
      <c r="N595" s="1">
        <v>5228</v>
      </c>
      <c r="O595" s="1" t="str" cm="1">
        <f t="array" ref="O595">_xlfn.IFS(Attrition[[#This Row],[MonthlyIncome]] &lt; 3000, "Less than 3000", Attrition[[#This Row],[MonthlyIncome]] &lt; 5000,  "3k-5k", Attrition[[#This Row],[MonthlyIncome]] &lt; 8000, "5k-8k", Attrition[[#This Row],[MonthlyIncome]] &gt; 8000, "More than 8k")</f>
        <v>5k-8k</v>
      </c>
      <c r="P595" s="1">
        <v>9</v>
      </c>
      <c r="Q595" s="1">
        <v>7</v>
      </c>
      <c r="R595" s="1">
        <v>0</v>
      </c>
    </row>
    <row r="596" spans="6:18" x14ac:dyDescent="0.8">
      <c r="F596" s="1" t="s">
        <v>24</v>
      </c>
      <c r="G596" s="1" t="s">
        <v>25</v>
      </c>
      <c r="H596" s="1" t="s">
        <v>27</v>
      </c>
      <c r="I596" s="1">
        <v>1</v>
      </c>
      <c r="J596" s="1">
        <v>29</v>
      </c>
      <c r="K596" s="1" t="s">
        <v>26</v>
      </c>
      <c r="L596" s="1">
        <v>2</v>
      </c>
      <c r="M596" s="1" t="s">
        <v>21</v>
      </c>
      <c r="N596" s="1">
        <v>2700</v>
      </c>
      <c r="O596" s="1" t="str" cm="1">
        <f t="array" ref="O596">_xlfn.IFS(Attrition[[#This Row],[MonthlyIncome]] &lt; 3000, "Less than 3000", Attrition[[#This Row],[MonthlyIncome]] &lt; 5000,  "3k-5k", Attrition[[#This Row],[MonthlyIncome]] &lt; 8000, "5k-8k", Attrition[[#This Row],[MonthlyIncome]] &gt; 8000, "More than 8k")</f>
        <v>Less than 3000</v>
      </c>
      <c r="P596" s="1">
        <v>10</v>
      </c>
      <c r="Q596" s="1">
        <v>7</v>
      </c>
      <c r="R596" s="1">
        <v>0</v>
      </c>
    </row>
    <row r="597" spans="6:18" x14ac:dyDescent="0.8">
      <c r="F597" s="1" t="s">
        <v>19</v>
      </c>
      <c r="G597" s="1" t="s">
        <v>25</v>
      </c>
      <c r="H597" s="1" t="s">
        <v>35</v>
      </c>
      <c r="I597" s="1">
        <v>5</v>
      </c>
      <c r="J597" s="1">
        <v>58</v>
      </c>
      <c r="K597" s="1" t="s">
        <v>26</v>
      </c>
      <c r="L597" s="1">
        <v>4</v>
      </c>
      <c r="M597" s="1" t="s">
        <v>21</v>
      </c>
      <c r="N597" s="1">
        <v>19246</v>
      </c>
      <c r="O597" s="1" t="str" cm="1">
        <f t="array" ref="O597">_xlfn.IFS(Attrition[[#This Row],[MonthlyIncome]] &lt; 3000, "Less than 3000", Attrition[[#This Row],[MonthlyIncome]] &lt; 5000,  "3k-5k", Attrition[[#This Row],[MonthlyIncome]] &lt; 8000, "5k-8k", Attrition[[#This Row],[MonthlyIncome]] &gt; 8000, "More than 8k")</f>
        <v>More than 8k</v>
      </c>
      <c r="P597" s="1">
        <v>31</v>
      </c>
      <c r="Q597" s="1">
        <v>15</v>
      </c>
      <c r="R597" s="1">
        <v>13</v>
      </c>
    </row>
    <row r="598" spans="6:18" x14ac:dyDescent="0.8">
      <c r="F598" s="1" t="s">
        <v>24</v>
      </c>
      <c r="G598" s="1" t="s">
        <v>25</v>
      </c>
      <c r="H598" s="1" t="s">
        <v>27</v>
      </c>
      <c r="I598" s="1">
        <v>1</v>
      </c>
      <c r="J598" s="1">
        <v>35</v>
      </c>
      <c r="K598" s="1" t="s">
        <v>22</v>
      </c>
      <c r="L598" s="1">
        <v>4</v>
      </c>
      <c r="M598" s="1" t="s">
        <v>21</v>
      </c>
      <c r="N598" s="1">
        <v>2506</v>
      </c>
      <c r="O598" s="1" t="str" cm="1">
        <f t="array" ref="O598">_xlfn.IFS(Attrition[[#This Row],[MonthlyIncome]] &lt; 3000, "Less than 3000", Attrition[[#This Row],[MonthlyIncome]] &lt; 5000,  "3k-5k", Attrition[[#This Row],[MonthlyIncome]] &lt; 8000, "5k-8k", Attrition[[#This Row],[MonthlyIncome]] &gt; 8000, "More than 8k")</f>
        <v>Less than 3000</v>
      </c>
      <c r="P598" s="1">
        <v>2</v>
      </c>
      <c r="Q598" s="1">
        <v>2</v>
      </c>
      <c r="R598" s="1">
        <v>2</v>
      </c>
    </row>
    <row r="599" spans="6:18" x14ac:dyDescent="0.8">
      <c r="F599" s="1" t="s">
        <v>24</v>
      </c>
      <c r="G599" s="1" t="s">
        <v>25</v>
      </c>
      <c r="H599" s="1" t="s">
        <v>31</v>
      </c>
      <c r="I599" s="1">
        <v>2</v>
      </c>
      <c r="J599" s="1">
        <v>42</v>
      </c>
      <c r="K599" s="1" t="s">
        <v>22</v>
      </c>
      <c r="L599" s="1">
        <v>2</v>
      </c>
      <c r="M599" s="1" t="s">
        <v>21</v>
      </c>
      <c r="N599" s="1">
        <v>6062</v>
      </c>
      <c r="O599" s="1" t="str" cm="1">
        <f t="array" ref="O599">_xlfn.IFS(Attrition[[#This Row],[MonthlyIncome]] &lt; 3000, "Less than 3000", Attrition[[#This Row],[MonthlyIncome]] &lt; 5000,  "3k-5k", Attrition[[#This Row],[MonthlyIncome]] &lt; 8000, "5k-8k", Attrition[[#This Row],[MonthlyIncome]] &gt; 8000, "More than 8k")</f>
        <v>5k-8k</v>
      </c>
      <c r="P599" s="1">
        <v>4</v>
      </c>
      <c r="Q599" s="1">
        <v>3</v>
      </c>
      <c r="R599" s="1">
        <v>0</v>
      </c>
    </row>
    <row r="600" spans="6:18" x14ac:dyDescent="0.8">
      <c r="F600" s="1" t="s">
        <v>19</v>
      </c>
      <c r="G600" s="1" t="s">
        <v>25</v>
      </c>
      <c r="H600" s="1" t="s">
        <v>27</v>
      </c>
      <c r="I600" s="1">
        <v>1</v>
      </c>
      <c r="J600" s="1">
        <v>28</v>
      </c>
      <c r="K600" s="1" t="s">
        <v>26</v>
      </c>
      <c r="L600" s="1">
        <v>4</v>
      </c>
      <c r="M600" s="1" t="s">
        <v>30</v>
      </c>
      <c r="N600" s="1">
        <v>4382</v>
      </c>
      <c r="O600" s="1" t="str" cm="1">
        <f t="array" ref="O600">_xlfn.IFS(Attrition[[#This Row],[MonthlyIncome]] &lt; 3000, "Less than 3000", Attrition[[#This Row],[MonthlyIncome]] &lt; 5000,  "3k-5k", Attrition[[#This Row],[MonthlyIncome]] &lt; 8000, "5k-8k", Attrition[[#This Row],[MonthlyIncome]] &gt; 8000, "More than 8k")</f>
        <v>3k-5k</v>
      </c>
      <c r="P600" s="1">
        <v>2</v>
      </c>
      <c r="Q600" s="1">
        <v>2</v>
      </c>
      <c r="R600" s="1">
        <v>2</v>
      </c>
    </row>
    <row r="601" spans="6:18" x14ac:dyDescent="0.8">
      <c r="F601" s="1" t="s">
        <v>24</v>
      </c>
      <c r="G601" s="1" t="s">
        <v>38</v>
      </c>
      <c r="H601" s="1" t="s">
        <v>38</v>
      </c>
      <c r="I601" s="1">
        <v>1</v>
      </c>
      <c r="J601" s="1">
        <v>36</v>
      </c>
      <c r="K601" s="1" t="s">
        <v>26</v>
      </c>
      <c r="L601" s="1">
        <v>3</v>
      </c>
      <c r="M601" s="1" t="s">
        <v>38</v>
      </c>
      <c r="N601" s="1">
        <v>2143</v>
      </c>
      <c r="O601" s="1" t="str" cm="1">
        <f t="array" ref="O601">_xlfn.IFS(Attrition[[#This Row],[MonthlyIncome]] &lt; 3000, "Less than 3000", Attrition[[#This Row],[MonthlyIncome]] &lt; 5000,  "3k-5k", Attrition[[#This Row],[MonthlyIncome]] &lt; 8000, "5k-8k", Attrition[[#This Row],[MonthlyIncome]] &gt; 8000, "More than 8k")</f>
        <v>Less than 3000</v>
      </c>
      <c r="P601" s="1">
        <v>5</v>
      </c>
      <c r="Q601" s="1">
        <v>2</v>
      </c>
      <c r="R601" s="1">
        <v>0</v>
      </c>
    </row>
    <row r="602" spans="6:18" x14ac:dyDescent="0.8">
      <c r="F602" s="1" t="s">
        <v>24</v>
      </c>
      <c r="G602" s="1" t="s">
        <v>25</v>
      </c>
      <c r="H602" s="1" t="s">
        <v>31</v>
      </c>
      <c r="I602" s="1">
        <v>2</v>
      </c>
      <c r="J602" s="1">
        <v>32</v>
      </c>
      <c r="K602" s="1" t="s">
        <v>22</v>
      </c>
      <c r="L602" s="1">
        <v>3</v>
      </c>
      <c r="M602" s="1" t="s">
        <v>21</v>
      </c>
      <c r="N602" s="1">
        <v>6162</v>
      </c>
      <c r="O602" s="1" t="str" cm="1">
        <f t="array" ref="O602">_xlfn.IFS(Attrition[[#This Row],[MonthlyIncome]] &lt; 3000, "Less than 3000", Attrition[[#This Row],[MonthlyIncome]] &lt; 5000,  "3k-5k", Attrition[[#This Row],[MonthlyIncome]] &lt; 8000, "5k-8k", Attrition[[#This Row],[MonthlyIncome]] &gt; 8000, "More than 8k")</f>
        <v>5k-8k</v>
      </c>
      <c r="P602" s="1">
        <v>14</v>
      </c>
      <c r="Q602" s="1">
        <v>13</v>
      </c>
      <c r="R602" s="1">
        <v>6</v>
      </c>
    </row>
    <row r="603" spans="6:18" x14ac:dyDescent="0.8">
      <c r="F603" s="1" t="s">
        <v>24</v>
      </c>
      <c r="G603" s="1" t="s">
        <v>25</v>
      </c>
      <c r="H603" s="1" t="s">
        <v>29</v>
      </c>
      <c r="I603" s="1">
        <v>2</v>
      </c>
      <c r="J603" s="1">
        <v>40</v>
      </c>
      <c r="K603" s="1" t="s">
        <v>26</v>
      </c>
      <c r="L603" s="1">
        <v>4</v>
      </c>
      <c r="M603" s="1" t="s">
        <v>30</v>
      </c>
      <c r="N603" s="1">
        <v>5094</v>
      </c>
      <c r="O603" s="1" t="str" cm="1">
        <f t="array" ref="O603">_xlfn.IFS(Attrition[[#This Row],[MonthlyIncome]] &lt; 3000, "Less than 3000", Attrition[[#This Row],[MonthlyIncome]] &lt; 5000,  "3k-5k", Attrition[[#This Row],[MonthlyIncome]] &lt; 8000, "5k-8k", Attrition[[#This Row],[MonthlyIncome]] &gt; 8000, "More than 8k")</f>
        <v>5k-8k</v>
      </c>
      <c r="P603" s="1">
        <v>1</v>
      </c>
      <c r="Q603" s="1">
        <v>0</v>
      </c>
      <c r="R603" s="1">
        <v>0</v>
      </c>
    </row>
    <row r="604" spans="6:18" x14ac:dyDescent="0.8">
      <c r="F604" s="1" t="s">
        <v>24</v>
      </c>
      <c r="G604" s="1" t="s">
        <v>25</v>
      </c>
      <c r="H604" s="1" t="s">
        <v>31</v>
      </c>
      <c r="I604" s="1">
        <v>2</v>
      </c>
      <c r="J604" s="1">
        <v>30</v>
      </c>
      <c r="K604" s="1" t="s">
        <v>22</v>
      </c>
      <c r="L604" s="1">
        <v>3</v>
      </c>
      <c r="M604" s="1" t="s">
        <v>30</v>
      </c>
      <c r="N604" s="1">
        <v>6877</v>
      </c>
      <c r="O604" s="1" t="str" cm="1">
        <f t="array" ref="O604">_xlfn.IFS(Attrition[[#This Row],[MonthlyIncome]] &lt; 3000, "Less than 3000", Attrition[[#This Row],[MonthlyIncome]] &lt; 5000,  "3k-5k", Attrition[[#This Row],[MonthlyIncome]] &lt; 8000, "5k-8k", Attrition[[#This Row],[MonthlyIncome]] &gt; 8000, "More than 8k")</f>
        <v>5k-8k</v>
      </c>
      <c r="P604" s="1">
        <v>0</v>
      </c>
      <c r="Q604" s="1">
        <v>0</v>
      </c>
      <c r="R604" s="1">
        <v>0</v>
      </c>
    </row>
    <row r="605" spans="6:18" x14ac:dyDescent="0.8">
      <c r="F605" s="1" t="s">
        <v>24</v>
      </c>
      <c r="G605" s="1" t="s">
        <v>25</v>
      </c>
      <c r="H605" s="1" t="s">
        <v>27</v>
      </c>
      <c r="I605" s="1">
        <v>1</v>
      </c>
      <c r="J605" s="1">
        <v>45</v>
      </c>
      <c r="K605" s="1" t="s">
        <v>22</v>
      </c>
      <c r="L605" s="1">
        <v>3</v>
      </c>
      <c r="M605" s="1" t="s">
        <v>21</v>
      </c>
      <c r="N605" s="1">
        <v>2274</v>
      </c>
      <c r="O605" s="1" t="str" cm="1">
        <f t="array" ref="O605">_xlfn.IFS(Attrition[[#This Row],[MonthlyIncome]] &lt; 3000, "Less than 3000", Attrition[[#This Row],[MonthlyIncome]] &lt; 5000,  "3k-5k", Attrition[[#This Row],[MonthlyIncome]] &lt; 8000, "5k-8k", Attrition[[#This Row],[MonthlyIncome]] &gt; 8000, "More than 8k")</f>
        <v>Less than 3000</v>
      </c>
      <c r="P605" s="1">
        <v>1</v>
      </c>
      <c r="Q605" s="1">
        <v>0</v>
      </c>
      <c r="R605" s="1">
        <v>0</v>
      </c>
    </row>
    <row r="606" spans="6:18" x14ac:dyDescent="0.8">
      <c r="F606" s="1" t="s">
        <v>24</v>
      </c>
      <c r="G606" s="1" t="s">
        <v>25</v>
      </c>
      <c r="H606" s="1" t="s">
        <v>31</v>
      </c>
      <c r="I606" s="1">
        <v>2</v>
      </c>
      <c r="J606" s="1">
        <v>42</v>
      </c>
      <c r="K606" s="1" t="s">
        <v>26</v>
      </c>
      <c r="L606" s="1">
        <v>3</v>
      </c>
      <c r="M606" s="1" t="s">
        <v>21</v>
      </c>
      <c r="N606" s="1">
        <v>4434</v>
      </c>
      <c r="O606" s="1" t="str" cm="1">
        <f t="array" ref="O606">_xlfn.IFS(Attrition[[#This Row],[MonthlyIncome]] &lt; 3000, "Less than 3000", Attrition[[#This Row],[MonthlyIncome]] &lt; 5000,  "3k-5k", Attrition[[#This Row],[MonthlyIncome]] &lt; 8000, "5k-8k", Attrition[[#This Row],[MonthlyIncome]] &gt; 8000, "More than 8k")</f>
        <v>3k-5k</v>
      </c>
      <c r="P606" s="1">
        <v>9</v>
      </c>
      <c r="Q606" s="1">
        <v>8</v>
      </c>
      <c r="R606" s="1">
        <v>7</v>
      </c>
    </row>
    <row r="607" spans="6:18" x14ac:dyDescent="0.8">
      <c r="F607" s="1" t="s">
        <v>24</v>
      </c>
      <c r="G607" s="1" t="s">
        <v>25</v>
      </c>
      <c r="H607" s="1" t="s">
        <v>32</v>
      </c>
      <c r="I607" s="1">
        <v>2</v>
      </c>
      <c r="J607" s="1">
        <v>38</v>
      </c>
      <c r="K607" s="1" t="s">
        <v>26</v>
      </c>
      <c r="L607" s="1">
        <v>3</v>
      </c>
      <c r="M607" s="1" t="s">
        <v>21</v>
      </c>
      <c r="N607" s="1">
        <v>6288</v>
      </c>
      <c r="O607" s="1" t="str" cm="1">
        <f t="array" ref="O607">_xlfn.IFS(Attrition[[#This Row],[MonthlyIncome]] &lt; 3000, "Less than 3000", Attrition[[#This Row],[MonthlyIncome]] &lt; 5000,  "3k-5k", Attrition[[#This Row],[MonthlyIncome]] &lt; 8000, "5k-8k", Attrition[[#This Row],[MonthlyIncome]] &gt; 8000, "More than 8k")</f>
        <v>5k-8k</v>
      </c>
      <c r="P607" s="1">
        <v>4</v>
      </c>
      <c r="Q607" s="1">
        <v>3</v>
      </c>
      <c r="R607" s="1">
        <v>1</v>
      </c>
    </row>
    <row r="608" spans="6:18" x14ac:dyDescent="0.8">
      <c r="F608" s="1" t="s">
        <v>24</v>
      </c>
      <c r="G608" s="1" t="s">
        <v>25</v>
      </c>
      <c r="H608" s="1" t="s">
        <v>27</v>
      </c>
      <c r="I608" s="1">
        <v>1</v>
      </c>
      <c r="J608" s="1">
        <v>34</v>
      </c>
      <c r="K608" s="1" t="s">
        <v>22</v>
      </c>
      <c r="L608" s="1">
        <v>4</v>
      </c>
      <c r="M608" s="1" t="s">
        <v>21</v>
      </c>
      <c r="N608" s="1">
        <v>2553</v>
      </c>
      <c r="O608" s="1" t="str" cm="1">
        <f t="array" ref="O608">_xlfn.IFS(Attrition[[#This Row],[MonthlyIncome]] &lt; 3000, "Less than 3000", Attrition[[#This Row],[MonthlyIncome]] &lt; 5000,  "3k-5k", Attrition[[#This Row],[MonthlyIncome]] &lt; 8000, "5k-8k", Attrition[[#This Row],[MonthlyIncome]] &gt; 8000, "More than 8k")</f>
        <v>Less than 3000</v>
      </c>
      <c r="P608" s="1">
        <v>5</v>
      </c>
      <c r="Q608" s="1">
        <v>2</v>
      </c>
      <c r="R608" s="1">
        <v>1</v>
      </c>
    </row>
    <row r="609" spans="6:18" x14ac:dyDescent="0.8">
      <c r="F609" s="1" t="s">
        <v>19</v>
      </c>
      <c r="G609" s="1" t="s">
        <v>20</v>
      </c>
      <c r="H609" s="1" t="s">
        <v>23</v>
      </c>
      <c r="I609" s="1">
        <v>3</v>
      </c>
      <c r="J609" s="1">
        <v>49</v>
      </c>
      <c r="K609" s="1" t="s">
        <v>22</v>
      </c>
      <c r="L609" s="1">
        <v>3</v>
      </c>
      <c r="M609" s="1" t="s">
        <v>36</v>
      </c>
      <c r="N609" s="1">
        <v>7654</v>
      </c>
      <c r="O609" s="1" t="str" cm="1">
        <f t="array" ref="O609">_xlfn.IFS(Attrition[[#This Row],[MonthlyIncome]] &lt; 3000, "Less than 3000", Attrition[[#This Row],[MonthlyIncome]] &lt; 5000,  "3k-5k", Attrition[[#This Row],[MonthlyIncome]] &lt; 8000, "5k-8k", Attrition[[#This Row],[MonthlyIncome]] &gt; 8000, "More than 8k")</f>
        <v>5k-8k</v>
      </c>
      <c r="P609" s="1">
        <v>9</v>
      </c>
      <c r="Q609" s="1">
        <v>8</v>
      </c>
      <c r="R609" s="1">
        <v>7</v>
      </c>
    </row>
    <row r="610" spans="6:18" x14ac:dyDescent="0.8">
      <c r="F610" s="1" t="s">
        <v>19</v>
      </c>
      <c r="G610" s="1" t="s">
        <v>20</v>
      </c>
      <c r="H610" s="1" t="s">
        <v>23</v>
      </c>
      <c r="I610" s="1">
        <v>2</v>
      </c>
      <c r="J610" s="1">
        <v>55</v>
      </c>
      <c r="K610" s="1" t="s">
        <v>26</v>
      </c>
      <c r="L610" s="1">
        <v>1</v>
      </c>
      <c r="M610" s="1" t="s">
        <v>30</v>
      </c>
      <c r="N610" s="1">
        <v>5160</v>
      </c>
      <c r="O610" s="1" t="str" cm="1">
        <f t="array" ref="O610">_xlfn.IFS(Attrition[[#This Row],[MonthlyIncome]] &lt; 3000, "Less than 3000", Attrition[[#This Row],[MonthlyIncome]] &lt; 5000,  "3k-5k", Attrition[[#This Row],[MonthlyIncome]] &lt; 8000, "5k-8k", Attrition[[#This Row],[MonthlyIncome]] &gt; 8000, "More than 8k")</f>
        <v>5k-8k</v>
      </c>
      <c r="P610" s="1">
        <v>9</v>
      </c>
      <c r="Q610" s="1">
        <v>7</v>
      </c>
      <c r="R610" s="1">
        <v>7</v>
      </c>
    </row>
    <row r="611" spans="6:18" x14ac:dyDescent="0.8">
      <c r="F611" s="1" t="s">
        <v>24</v>
      </c>
      <c r="G611" s="1" t="s">
        <v>25</v>
      </c>
      <c r="H611" s="1" t="s">
        <v>35</v>
      </c>
      <c r="I611" s="1">
        <v>4</v>
      </c>
      <c r="J611" s="1">
        <v>43</v>
      </c>
      <c r="K611" s="1" t="s">
        <v>26</v>
      </c>
      <c r="L611" s="1">
        <v>2</v>
      </c>
      <c r="M611" s="1" t="s">
        <v>21</v>
      </c>
      <c r="N611" s="1">
        <v>17159</v>
      </c>
      <c r="O611" s="1" t="str" cm="1">
        <f t="array" ref="O611">_xlfn.IFS(Attrition[[#This Row],[MonthlyIncome]] &lt; 3000, "Less than 3000", Attrition[[#This Row],[MonthlyIncome]] &lt; 5000,  "3k-5k", Attrition[[#This Row],[MonthlyIncome]] &lt; 8000, "5k-8k", Attrition[[#This Row],[MonthlyIncome]] &gt; 8000, "More than 8k")</f>
        <v>More than 8k</v>
      </c>
      <c r="P611" s="1">
        <v>4</v>
      </c>
      <c r="Q611" s="1">
        <v>1</v>
      </c>
      <c r="R611" s="1">
        <v>1</v>
      </c>
    </row>
    <row r="612" spans="6:18" x14ac:dyDescent="0.8">
      <c r="F612" s="1" t="s">
        <v>24</v>
      </c>
      <c r="G612" s="1" t="s">
        <v>25</v>
      </c>
      <c r="H612" s="1" t="s">
        <v>35</v>
      </c>
      <c r="I612" s="1">
        <v>3</v>
      </c>
      <c r="J612" s="1">
        <v>27</v>
      </c>
      <c r="K612" s="1" t="s">
        <v>26</v>
      </c>
      <c r="L612" s="1">
        <v>1</v>
      </c>
      <c r="M612" s="1" t="s">
        <v>37</v>
      </c>
      <c r="N612" s="1">
        <v>12808</v>
      </c>
      <c r="O612" s="1" t="str" cm="1">
        <f t="array" ref="O612">_xlfn.IFS(Attrition[[#This Row],[MonthlyIncome]] &lt; 3000, "Less than 3000", Attrition[[#This Row],[MonthlyIncome]] &lt; 5000,  "3k-5k", Attrition[[#This Row],[MonthlyIncome]] &lt; 8000, "5k-8k", Attrition[[#This Row],[MonthlyIncome]] &gt; 8000, "More than 8k")</f>
        <v>More than 8k</v>
      </c>
      <c r="P612" s="1">
        <v>9</v>
      </c>
      <c r="Q612" s="1">
        <v>8</v>
      </c>
      <c r="R612" s="1">
        <v>0</v>
      </c>
    </row>
    <row r="613" spans="6:18" x14ac:dyDescent="0.8">
      <c r="F613" s="1" t="s">
        <v>24</v>
      </c>
      <c r="G613" s="1" t="s">
        <v>25</v>
      </c>
      <c r="H613" s="1" t="s">
        <v>31</v>
      </c>
      <c r="I613" s="1">
        <v>3</v>
      </c>
      <c r="J613" s="1">
        <v>35</v>
      </c>
      <c r="K613" s="1" t="s">
        <v>26</v>
      </c>
      <c r="L613" s="1">
        <v>3</v>
      </c>
      <c r="M613" s="1" t="s">
        <v>28</v>
      </c>
      <c r="N613" s="1">
        <v>10221</v>
      </c>
      <c r="O613" s="1" t="str" cm="1">
        <f t="array" ref="O613">_xlfn.IFS(Attrition[[#This Row],[MonthlyIncome]] &lt; 3000, "Less than 3000", Attrition[[#This Row],[MonthlyIncome]] &lt; 5000,  "3k-5k", Attrition[[#This Row],[MonthlyIncome]] &lt; 8000, "5k-8k", Attrition[[#This Row],[MonthlyIncome]] &gt; 8000, "More than 8k")</f>
        <v>More than 8k</v>
      </c>
      <c r="P613" s="1">
        <v>8</v>
      </c>
      <c r="Q613" s="1">
        <v>5</v>
      </c>
      <c r="R613" s="1">
        <v>1</v>
      </c>
    </row>
    <row r="614" spans="6:18" x14ac:dyDescent="0.8">
      <c r="F614" s="1" t="s">
        <v>24</v>
      </c>
      <c r="G614" s="1" t="s">
        <v>20</v>
      </c>
      <c r="H614" s="1" t="s">
        <v>23</v>
      </c>
      <c r="I614" s="1">
        <v>2</v>
      </c>
      <c r="J614" s="1">
        <v>28</v>
      </c>
      <c r="K614" s="1" t="s">
        <v>22</v>
      </c>
      <c r="L614" s="1">
        <v>4</v>
      </c>
      <c r="M614" s="1" t="s">
        <v>36</v>
      </c>
      <c r="N614" s="1">
        <v>4779</v>
      </c>
      <c r="O614" s="1" t="str" cm="1">
        <f t="array" ref="O614">_xlfn.IFS(Attrition[[#This Row],[MonthlyIncome]] &lt; 3000, "Less than 3000", Attrition[[#This Row],[MonthlyIncome]] &lt; 5000,  "3k-5k", Attrition[[#This Row],[MonthlyIncome]] &lt; 8000, "5k-8k", Attrition[[#This Row],[MonthlyIncome]] &gt; 8000, "More than 8k")</f>
        <v>3k-5k</v>
      </c>
      <c r="P614" s="1">
        <v>8</v>
      </c>
      <c r="Q614" s="1">
        <v>7</v>
      </c>
      <c r="R614" s="1">
        <v>7</v>
      </c>
    </row>
    <row r="615" spans="6:18" x14ac:dyDescent="0.8">
      <c r="F615" s="1" t="s">
        <v>24</v>
      </c>
      <c r="G615" s="1" t="s">
        <v>38</v>
      </c>
      <c r="H615" s="1" t="s">
        <v>38</v>
      </c>
      <c r="I615" s="1">
        <v>1</v>
      </c>
      <c r="J615" s="1">
        <v>34</v>
      </c>
      <c r="K615" s="1" t="s">
        <v>26</v>
      </c>
      <c r="L615" s="1">
        <v>2</v>
      </c>
      <c r="M615" s="1" t="s">
        <v>38</v>
      </c>
      <c r="N615" s="1">
        <v>3737</v>
      </c>
      <c r="O615" s="1" t="str" cm="1">
        <f t="array" ref="O615">_xlfn.IFS(Attrition[[#This Row],[MonthlyIncome]] &lt; 3000, "Less than 3000", Attrition[[#This Row],[MonthlyIncome]] &lt; 5000,  "3k-5k", Attrition[[#This Row],[MonthlyIncome]] &lt; 8000, "5k-8k", Attrition[[#This Row],[MonthlyIncome]] &gt; 8000, "More than 8k")</f>
        <v>3k-5k</v>
      </c>
      <c r="P615" s="1">
        <v>3</v>
      </c>
      <c r="Q615" s="1">
        <v>2</v>
      </c>
      <c r="R615" s="1">
        <v>0</v>
      </c>
    </row>
    <row r="616" spans="6:18" x14ac:dyDescent="0.8">
      <c r="F616" s="1" t="s">
        <v>19</v>
      </c>
      <c r="G616" s="1" t="s">
        <v>25</v>
      </c>
      <c r="H616" s="1" t="s">
        <v>27</v>
      </c>
      <c r="I616" s="1">
        <v>1</v>
      </c>
      <c r="J616" s="1">
        <v>26</v>
      </c>
      <c r="K616" s="1" t="s">
        <v>22</v>
      </c>
      <c r="L616" s="1">
        <v>2</v>
      </c>
      <c r="M616" s="1" t="s">
        <v>30</v>
      </c>
      <c r="N616" s="1">
        <v>2366</v>
      </c>
      <c r="O616" s="1" t="str" cm="1">
        <f t="array" ref="O616">_xlfn.IFS(Attrition[[#This Row],[MonthlyIncome]] &lt; 3000, "Less than 3000", Attrition[[#This Row],[MonthlyIncome]] &lt; 5000,  "3k-5k", Attrition[[#This Row],[MonthlyIncome]] &lt; 8000, "5k-8k", Attrition[[#This Row],[MonthlyIncome]] &gt; 8000, "More than 8k")</f>
        <v>Less than 3000</v>
      </c>
      <c r="P616" s="1">
        <v>8</v>
      </c>
      <c r="Q616" s="1">
        <v>7</v>
      </c>
      <c r="R616" s="1">
        <v>1</v>
      </c>
    </row>
    <row r="617" spans="6:18" x14ac:dyDescent="0.8">
      <c r="F617" s="1" t="s">
        <v>24</v>
      </c>
      <c r="G617" s="1" t="s">
        <v>25</v>
      </c>
      <c r="H617" s="1" t="s">
        <v>27</v>
      </c>
      <c r="I617" s="1">
        <v>1</v>
      </c>
      <c r="J617" s="1">
        <v>27</v>
      </c>
      <c r="K617" s="1" t="s">
        <v>26</v>
      </c>
      <c r="L617" s="1">
        <v>3</v>
      </c>
      <c r="M617" s="1" t="s">
        <v>30</v>
      </c>
      <c r="N617" s="1">
        <v>1706</v>
      </c>
      <c r="O617" s="1" t="str" cm="1">
        <f t="array" ref="O617">_xlfn.IFS(Attrition[[#This Row],[MonthlyIncome]] &lt; 3000, "Less than 3000", Attrition[[#This Row],[MonthlyIncome]] &lt; 5000,  "3k-5k", Attrition[[#This Row],[MonthlyIncome]] &lt; 8000, "5k-8k", Attrition[[#This Row],[MonthlyIncome]] &gt; 8000, "More than 8k")</f>
        <v>Less than 3000</v>
      </c>
      <c r="P617" s="1">
        <v>0</v>
      </c>
      <c r="Q617" s="1">
        <v>0</v>
      </c>
      <c r="R617" s="1">
        <v>0</v>
      </c>
    </row>
    <row r="618" spans="6:18" x14ac:dyDescent="0.8">
      <c r="F618" s="1" t="s">
        <v>24</v>
      </c>
      <c r="G618" s="1" t="s">
        <v>20</v>
      </c>
      <c r="H618" s="1" t="s">
        <v>33</v>
      </c>
      <c r="I618" s="1">
        <v>4</v>
      </c>
      <c r="J618" s="1">
        <v>51</v>
      </c>
      <c r="K618" s="1" t="s">
        <v>22</v>
      </c>
      <c r="L618" s="1">
        <v>4</v>
      </c>
      <c r="M618" s="1" t="s">
        <v>36</v>
      </c>
      <c r="N618" s="1">
        <v>16307</v>
      </c>
      <c r="O618" s="1" t="str" cm="1">
        <f t="array" ref="O618">_xlfn.IFS(Attrition[[#This Row],[MonthlyIncome]] &lt; 3000, "Less than 3000", Attrition[[#This Row],[MonthlyIncome]] &lt; 5000,  "3k-5k", Attrition[[#This Row],[MonthlyIncome]] &lt; 8000, "5k-8k", Attrition[[#This Row],[MonthlyIncome]] &gt; 8000, "More than 8k")</f>
        <v>More than 8k</v>
      </c>
      <c r="P618" s="1">
        <v>20</v>
      </c>
      <c r="Q618" s="1">
        <v>6</v>
      </c>
      <c r="R618" s="1">
        <v>4</v>
      </c>
    </row>
    <row r="619" spans="6:18" x14ac:dyDescent="0.8">
      <c r="F619" s="1" t="s">
        <v>24</v>
      </c>
      <c r="G619" s="1" t="s">
        <v>25</v>
      </c>
      <c r="H619" s="1" t="s">
        <v>32</v>
      </c>
      <c r="I619" s="1">
        <v>2</v>
      </c>
      <c r="J619" s="1">
        <v>44</v>
      </c>
      <c r="K619" s="1" t="s">
        <v>26</v>
      </c>
      <c r="L619" s="1">
        <v>3</v>
      </c>
      <c r="M619" s="1" t="s">
        <v>30</v>
      </c>
      <c r="N619" s="1">
        <v>5933</v>
      </c>
      <c r="O619" s="1" t="str" cm="1">
        <f t="array" ref="O619">_xlfn.IFS(Attrition[[#This Row],[MonthlyIncome]] &lt; 3000, "Less than 3000", Attrition[[#This Row],[MonthlyIncome]] &lt; 5000,  "3k-5k", Attrition[[#This Row],[MonthlyIncome]] &lt; 8000, "5k-8k", Attrition[[#This Row],[MonthlyIncome]] &gt; 8000, "More than 8k")</f>
        <v>5k-8k</v>
      </c>
      <c r="P619" s="1">
        <v>5</v>
      </c>
      <c r="Q619" s="1">
        <v>2</v>
      </c>
      <c r="R619" s="1">
        <v>2</v>
      </c>
    </row>
    <row r="620" spans="6:18" x14ac:dyDescent="0.8">
      <c r="F620" s="1" t="s">
        <v>24</v>
      </c>
      <c r="G620" s="1" t="s">
        <v>25</v>
      </c>
      <c r="H620" s="1" t="s">
        <v>27</v>
      </c>
      <c r="I620" s="1">
        <v>1</v>
      </c>
      <c r="J620" s="1">
        <v>25</v>
      </c>
      <c r="K620" s="1" t="s">
        <v>26</v>
      </c>
      <c r="L620" s="1">
        <v>1</v>
      </c>
      <c r="M620" s="1" t="s">
        <v>30</v>
      </c>
      <c r="N620" s="1">
        <v>3424</v>
      </c>
      <c r="O620" s="1" t="str" cm="1">
        <f t="array" ref="O620">_xlfn.IFS(Attrition[[#This Row],[MonthlyIncome]] &lt; 3000, "Less than 3000", Attrition[[#This Row],[MonthlyIncome]] &lt; 5000,  "3k-5k", Attrition[[#This Row],[MonthlyIncome]] &lt; 8000, "5k-8k", Attrition[[#This Row],[MonthlyIncome]] &gt; 8000, "More than 8k")</f>
        <v>3k-5k</v>
      </c>
      <c r="P620" s="1">
        <v>4</v>
      </c>
      <c r="Q620" s="1">
        <v>3</v>
      </c>
      <c r="R620" s="1">
        <v>0</v>
      </c>
    </row>
    <row r="621" spans="6:18" x14ac:dyDescent="0.8">
      <c r="F621" s="1" t="s">
        <v>24</v>
      </c>
      <c r="G621" s="1" t="s">
        <v>20</v>
      </c>
      <c r="H621" s="1" t="s">
        <v>23</v>
      </c>
      <c r="I621" s="1">
        <v>2</v>
      </c>
      <c r="J621" s="1">
        <v>33</v>
      </c>
      <c r="K621" s="1" t="s">
        <v>26</v>
      </c>
      <c r="L621" s="1">
        <v>3</v>
      </c>
      <c r="M621" s="1" t="s">
        <v>30</v>
      </c>
      <c r="N621" s="1">
        <v>4037</v>
      </c>
      <c r="O621" s="1" t="str" cm="1">
        <f t="array" ref="O621">_xlfn.IFS(Attrition[[#This Row],[MonthlyIncome]] &lt; 3000, "Less than 3000", Attrition[[#This Row],[MonthlyIncome]] &lt; 5000,  "3k-5k", Attrition[[#This Row],[MonthlyIncome]] &lt; 8000, "5k-8k", Attrition[[#This Row],[MonthlyIncome]] &gt; 8000, "More than 8k")</f>
        <v>3k-5k</v>
      </c>
      <c r="P621" s="1">
        <v>9</v>
      </c>
      <c r="Q621" s="1">
        <v>8</v>
      </c>
      <c r="R621" s="1">
        <v>0</v>
      </c>
    </row>
    <row r="622" spans="6:18" x14ac:dyDescent="0.8">
      <c r="F622" s="1" t="s">
        <v>24</v>
      </c>
      <c r="G622" s="1" t="s">
        <v>25</v>
      </c>
      <c r="H622" s="1" t="s">
        <v>27</v>
      </c>
      <c r="I622" s="1">
        <v>1</v>
      </c>
      <c r="J622" s="1">
        <v>35</v>
      </c>
      <c r="K622" s="1" t="s">
        <v>22</v>
      </c>
      <c r="L622" s="1">
        <v>1</v>
      </c>
      <c r="M622" s="1" t="s">
        <v>30</v>
      </c>
      <c r="N622" s="1">
        <v>2559</v>
      </c>
      <c r="O622" s="1" t="str" cm="1">
        <f t="array" ref="O622">_xlfn.IFS(Attrition[[#This Row],[MonthlyIncome]] &lt; 3000, "Less than 3000", Attrition[[#This Row],[MonthlyIncome]] &lt; 5000,  "3k-5k", Attrition[[#This Row],[MonthlyIncome]] &lt; 8000, "5k-8k", Attrition[[#This Row],[MonthlyIncome]] &gt; 8000, "More than 8k")</f>
        <v>Less than 3000</v>
      </c>
      <c r="P622" s="1">
        <v>6</v>
      </c>
      <c r="Q622" s="1">
        <v>5</v>
      </c>
      <c r="R622" s="1">
        <v>1</v>
      </c>
    </row>
    <row r="623" spans="6:18" x14ac:dyDescent="0.8">
      <c r="F623" s="1" t="s">
        <v>24</v>
      </c>
      <c r="G623" s="1" t="s">
        <v>20</v>
      </c>
      <c r="H623" s="1" t="s">
        <v>23</v>
      </c>
      <c r="I623" s="1">
        <v>2</v>
      </c>
      <c r="J623" s="1">
        <v>36</v>
      </c>
      <c r="K623" s="1" t="s">
        <v>26</v>
      </c>
      <c r="L623" s="1">
        <v>2</v>
      </c>
      <c r="M623" s="1" t="s">
        <v>21</v>
      </c>
      <c r="N623" s="1">
        <v>6201</v>
      </c>
      <c r="O623" s="1" t="str" cm="1">
        <f t="array" ref="O623">_xlfn.IFS(Attrition[[#This Row],[MonthlyIncome]] &lt; 3000, "Less than 3000", Attrition[[#This Row],[MonthlyIncome]] &lt; 5000,  "3k-5k", Attrition[[#This Row],[MonthlyIncome]] &lt; 8000, "5k-8k", Attrition[[#This Row],[MonthlyIncome]] &gt; 8000, "More than 8k")</f>
        <v>5k-8k</v>
      </c>
      <c r="P623" s="1">
        <v>18</v>
      </c>
      <c r="Q623" s="1">
        <v>14</v>
      </c>
      <c r="R623" s="1">
        <v>4</v>
      </c>
    </row>
    <row r="624" spans="6:18" x14ac:dyDescent="0.8">
      <c r="F624" s="1" t="s">
        <v>24</v>
      </c>
      <c r="G624" s="1" t="s">
        <v>20</v>
      </c>
      <c r="H624" s="1" t="s">
        <v>23</v>
      </c>
      <c r="I624" s="1">
        <v>2</v>
      </c>
      <c r="J624" s="1">
        <v>32</v>
      </c>
      <c r="K624" s="1" t="s">
        <v>26</v>
      </c>
      <c r="L624" s="1">
        <v>4</v>
      </c>
      <c r="M624" s="1" t="s">
        <v>21</v>
      </c>
      <c r="N624" s="1">
        <v>4403</v>
      </c>
      <c r="O624" s="1" t="str" cm="1">
        <f t="array" ref="O624">_xlfn.IFS(Attrition[[#This Row],[MonthlyIncome]] &lt; 3000, "Less than 3000", Attrition[[#This Row],[MonthlyIncome]] &lt; 5000,  "3k-5k", Attrition[[#This Row],[MonthlyIncome]] &lt; 8000, "5k-8k", Attrition[[#This Row],[MonthlyIncome]] &gt; 8000, "More than 8k")</f>
        <v>3k-5k</v>
      </c>
      <c r="P624" s="1">
        <v>5</v>
      </c>
      <c r="Q624" s="1">
        <v>2</v>
      </c>
      <c r="R624" s="1">
        <v>0</v>
      </c>
    </row>
    <row r="625" spans="6:18" x14ac:dyDescent="0.8">
      <c r="F625" s="1" t="s">
        <v>24</v>
      </c>
      <c r="G625" s="1" t="s">
        <v>25</v>
      </c>
      <c r="H625" s="1" t="s">
        <v>27</v>
      </c>
      <c r="I625" s="1">
        <v>1</v>
      </c>
      <c r="J625" s="1">
        <v>30</v>
      </c>
      <c r="K625" s="1" t="s">
        <v>26</v>
      </c>
      <c r="L625" s="1">
        <v>4</v>
      </c>
      <c r="M625" s="1" t="s">
        <v>21</v>
      </c>
      <c r="N625" s="1">
        <v>3761</v>
      </c>
      <c r="O625" s="1" t="str" cm="1">
        <f t="array" ref="O625">_xlfn.IFS(Attrition[[#This Row],[MonthlyIncome]] &lt; 3000, "Less than 3000", Attrition[[#This Row],[MonthlyIncome]] &lt; 5000,  "3k-5k", Attrition[[#This Row],[MonthlyIncome]] &lt; 8000, "5k-8k", Attrition[[#This Row],[MonthlyIncome]] &gt; 8000, "More than 8k")</f>
        <v>3k-5k</v>
      </c>
      <c r="P625" s="1">
        <v>5</v>
      </c>
      <c r="Q625" s="1">
        <v>4</v>
      </c>
      <c r="R625" s="1">
        <v>0</v>
      </c>
    </row>
    <row r="626" spans="6:18" x14ac:dyDescent="0.8">
      <c r="F626" s="1" t="s">
        <v>24</v>
      </c>
      <c r="G626" s="1" t="s">
        <v>20</v>
      </c>
      <c r="H626" s="1" t="s">
        <v>23</v>
      </c>
      <c r="I626" s="1">
        <v>3</v>
      </c>
      <c r="J626" s="1">
        <v>53</v>
      </c>
      <c r="K626" s="1" t="s">
        <v>22</v>
      </c>
      <c r="L626" s="1">
        <v>2</v>
      </c>
      <c r="M626" s="1" t="s">
        <v>36</v>
      </c>
      <c r="N626" s="1">
        <v>10934</v>
      </c>
      <c r="O626" s="1" t="str" cm="1">
        <f t="array" ref="O626">_xlfn.IFS(Attrition[[#This Row],[MonthlyIncome]] &lt; 3000, "Less than 3000", Attrition[[#This Row],[MonthlyIncome]] &lt; 5000,  "3k-5k", Attrition[[#This Row],[MonthlyIncome]] &lt; 8000, "5k-8k", Attrition[[#This Row],[MonthlyIncome]] &gt; 8000, "More than 8k")</f>
        <v>More than 8k</v>
      </c>
      <c r="P626" s="1">
        <v>5</v>
      </c>
      <c r="Q626" s="1">
        <v>2</v>
      </c>
      <c r="R626" s="1">
        <v>0</v>
      </c>
    </row>
    <row r="627" spans="6:18" x14ac:dyDescent="0.8">
      <c r="F627" s="1" t="s">
        <v>24</v>
      </c>
      <c r="G627" s="1" t="s">
        <v>20</v>
      </c>
      <c r="H627" s="1" t="s">
        <v>23</v>
      </c>
      <c r="I627" s="1">
        <v>3</v>
      </c>
      <c r="J627" s="1">
        <v>45</v>
      </c>
      <c r="K627" s="1" t="s">
        <v>26</v>
      </c>
      <c r="L627" s="1">
        <v>3</v>
      </c>
      <c r="M627" s="1" t="s">
        <v>36</v>
      </c>
      <c r="N627" s="1">
        <v>10761</v>
      </c>
      <c r="O627" s="1" t="str" cm="1">
        <f t="array" ref="O627">_xlfn.IFS(Attrition[[#This Row],[MonthlyIncome]] &lt; 3000, "Less than 3000", Attrition[[#This Row],[MonthlyIncome]] &lt; 5000,  "3k-5k", Attrition[[#This Row],[MonthlyIncome]] &lt; 8000, "5k-8k", Attrition[[#This Row],[MonthlyIncome]] &gt; 8000, "More than 8k")</f>
        <v>More than 8k</v>
      </c>
      <c r="P627" s="1">
        <v>5</v>
      </c>
      <c r="Q627" s="1">
        <v>4</v>
      </c>
      <c r="R627" s="1">
        <v>0</v>
      </c>
    </row>
    <row r="628" spans="6:18" x14ac:dyDescent="0.8">
      <c r="F628" s="1" t="s">
        <v>24</v>
      </c>
      <c r="G628" s="1" t="s">
        <v>25</v>
      </c>
      <c r="H628" s="1" t="s">
        <v>27</v>
      </c>
      <c r="I628" s="1">
        <v>2</v>
      </c>
      <c r="J628" s="1">
        <v>32</v>
      </c>
      <c r="K628" s="1" t="s">
        <v>22</v>
      </c>
      <c r="L628" s="1">
        <v>2</v>
      </c>
      <c r="M628" s="1" t="s">
        <v>30</v>
      </c>
      <c r="N628" s="1">
        <v>5175</v>
      </c>
      <c r="O628" s="1" t="str" cm="1">
        <f t="array" ref="O628">_xlfn.IFS(Attrition[[#This Row],[MonthlyIncome]] &lt; 3000, "Less than 3000", Attrition[[#This Row],[MonthlyIncome]] &lt; 5000,  "3k-5k", Attrition[[#This Row],[MonthlyIncome]] &lt; 8000, "5k-8k", Attrition[[#This Row],[MonthlyIncome]] &gt; 8000, "More than 8k")</f>
        <v>5k-8k</v>
      </c>
      <c r="P628" s="1">
        <v>5</v>
      </c>
      <c r="Q628" s="1">
        <v>3</v>
      </c>
      <c r="R628" s="1">
        <v>1</v>
      </c>
    </row>
    <row r="629" spans="6:18" x14ac:dyDescent="0.8">
      <c r="F629" s="1" t="s">
        <v>24</v>
      </c>
      <c r="G629" s="1" t="s">
        <v>25</v>
      </c>
      <c r="H629" s="1" t="s">
        <v>31</v>
      </c>
      <c r="I629" s="1">
        <v>4</v>
      </c>
      <c r="J629" s="1">
        <v>52</v>
      </c>
      <c r="K629" s="1" t="s">
        <v>22</v>
      </c>
      <c r="L629" s="1">
        <v>4</v>
      </c>
      <c r="M629" s="1" t="s">
        <v>30</v>
      </c>
      <c r="N629" s="1">
        <v>13826</v>
      </c>
      <c r="O629" s="1" t="str" cm="1">
        <f t="array" ref="O629">_xlfn.IFS(Attrition[[#This Row],[MonthlyIncome]] &lt; 3000, "Less than 3000", Attrition[[#This Row],[MonthlyIncome]] &lt; 5000,  "3k-5k", Attrition[[#This Row],[MonthlyIncome]] &lt; 8000, "5k-8k", Attrition[[#This Row],[MonthlyIncome]] &gt; 8000, "More than 8k")</f>
        <v>More than 8k</v>
      </c>
      <c r="P629" s="1">
        <v>9</v>
      </c>
      <c r="Q629" s="1">
        <v>8</v>
      </c>
      <c r="R629" s="1">
        <v>0</v>
      </c>
    </row>
    <row r="630" spans="6:18" x14ac:dyDescent="0.8">
      <c r="F630" s="1" t="s">
        <v>24</v>
      </c>
      <c r="G630" s="1" t="s">
        <v>20</v>
      </c>
      <c r="H630" s="1" t="s">
        <v>23</v>
      </c>
      <c r="I630" s="1">
        <v>2</v>
      </c>
      <c r="J630" s="1">
        <v>37</v>
      </c>
      <c r="K630" s="1" t="s">
        <v>26</v>
      </c>
      <c r="L630" s="1">
        <v>4</v>
      </c>
      <c r="M630" s="1" t="s">
        <v>36</v>
      </c>
      <c r="N630" s="1">
        <v>6334</v>
      </c>
      <c r="O630" s="1" t="str" cm="1">
        <f t="array" ref="O630">_xlfn.IFS(Attrition[[#This Row],[MonthlyIncome]] &lt; 3000, "Less than 3000", Attrition[[#This Row],[MonthlyIncome]] &lt; 5000,  "3k-5k", Attrition[[#This Row],[MonthlyIncome]] &lt; 8000, "5k-8k", Attrition[[#This Row],[MonthlyIncome]] &gt; 8000, "More than 8k")</f>
        <v>5k-8k</v>
      </c>
      <c r="P630" s="1">
        <v>1</v>
      </c>
      <c r="Q630" s="1">
        <v>0</v>
      </c>
      <c r="R630" s="1">
        <v>0</v>
      </c>
    </row>
    <row r="631" spans="6:18" x14ac:dyDescent="0.8">
      <c r="F631" s="1" t="s">
        <v>24</v>
      </c>
      <c r="G631" s="1" t="s">
        <v>38</v>
      </c>
      <c r="H631" s="1" t="s">
        <v>38</v>
      </c>
      <c r="I631" s="1">
        <v>1</v>
      </c>
      <c r="J631" s="1">
        <v>28</v>
      </c>
      <c r="K631" s="1" t="s">
        <v>26</v>
      </c>
      <c r="L631" s="1">
        <v>2</v>
      </c>
      <c r="M631" s="1" t="s">
        <v>30</v>
      </c>
      <c r="N631" s="1">
        <v>4936</v>
      </c>
      <c r="O631" s="1" t="str" cm="1">
        <f t="array" ref="O631">_xlfn.IFS(Attrition[[#This Row],[MonthlyIncome]] &lt; 3000, "Less than 3000", Attrition[[#This Row],[MonthlyIncome]] &lt; 5000,  "3k-5k", Attrition[[#This Row],[MonthlyIncome]] &lt; 8000, "5k-8k", Attrition[[#This Row],[MonthlyIncome]] &gt; 8000, "More than 8k")</f>
        <v>3k-5k</v>
      </c>
      <c r="P631" s="1">
        <v>5</v>
      </c>
      <c r="Q631" s="1">
        <v>1</v>
      </c>
      <c r="R631" s="1">
        <v>0</v>
      </c>
    </row>
    <row r="632" spans="6:18" x14ac:dyDescent="0.8">
      <c r="F632" s="1" t="s">
        <v>24</v>
      </c>
      <c r="G632" s="1" t="s">
        <v>25</v>
      </c>
      <c r="H632" s="1" t="s">
        <v>31</v>
      </c>
      <c r="I632" s="1">
        <v>2</v>
      </c>
      <c r="J632" s="1">
        <v>22</v>
      </c>
      <c r="K632" s="1" t="s">
        <v>26</v>
      </c>
      <c r="L632" s="1">
        <v>2</v>
      </c>
      <c r="M632" s="1" t="s">
        <v>21</v>
      </c>
      <c r="N632" s="1">
        <v>4775</v>
      </c>
      <c r="O632" s="1" t="str" cm="1">
        <f t="array" ref="O632">_xlfn.IFS(Attrition[[#This Row],[MonthlyIncome]] &lt; 3000, "Less than 3000", Attrition[[#This Row],[MonthlyIncome]] &lt; 5000,  "3k-5k", Attrition[[#This Row],[MonthlyIncome]] &lt; 8000, "5k-8k", Attrition[[#This Row],[MonthlyIncome]] &gt; 8000, "More than 8k")</f>
        <v>3k-5k</v>
      </c>
      <c r="P632" s="1">
        <v>2</v>
      </c>
      <c r="Q632" s="1">
        <v>2</v>
      </c>
      <c r="R632" s="1">
        <v>2</v>
      </c>
    </row>
    <row r="633" spans="6:18" x14ac:dyDescent="0.8">
      <c r="F633" s="1" t="s">
        <v>24</v>
      </c>
      <c r="G633" s="1" t="s">
        <v>25</v>
      </c>
      <c r="H633" s="1" t="s">
        <v>29</v>
      </c>
      <c r="I633" s="1">
        <v>1</v>
      </c>
      <c r="J633" s="1">
        <v>44</v>
      </c>
      <c r="K633" s="1" t="s">
        <v>26</v>
      </c>
      <c r="L633" s="1">
        <v>4</v>
      </c>
      <c r="M633" s="1" t="s">
        <v>21</v>
      </c>
      <c r="N633" s="1">
        <v>2818</v>
      </c>
      <c r="O633" s="1" t="str" cm="1">
        <f t="array" ref="O633">_xlfn.IFS(Attrition[[#This Row],[MonthlyIncome]] &lt; 3000, "Less than 3000", Attrition[[#This Row],[MonthlyIncome]] &lt; 5000,  "3k-5k", Attrition[[#This Row],[MonthlyIncome]] &lt; 8000, "5k-8k", Attrition[[#This Row],[MonthlyIncome]] &gt; 8000, "More than 8k")</f>
        <v>Less than 3000</v>
      </c>
      <c r="P633" s="1">
        <v>3</v>
      </c>
      <c r="Q633" s="1">
        <v>2</v>
      </c>
      <c r="R633" s="1">
        <v>0</v>
      </c>
    </row>
    <row r="634" spans="6:18" x14ac:dyDescent="0.8">
      <c r="F634" s="1" t="s">
        <v>24</v>
      </c>
      <c r="G634" s="1" t="s">
        <v>25</v>
      </c>
      <c r="H634" s="1" t="s">
        <v>27</v>
      </c>
      <c r="I634" s="1">
        <v>1</v>
      </c>
      <c r="J634" s="1">
        <v>42</v>
      </c>
      <c r="K634" s="1" t="s">
        <v>26</v>
      </c>
      <c r="L634" s="1">
        <v>1</v>
      </c>
      <c r="M634" s="1" t="s">
        <v>30</v>
      </c>
      <c r="N634" s="1">
        <v>2515</v>
      </c>
      <c r="O634" s="1" t="str" cm="1">
        <f t="array" ref="O634">_xlfn.IFS(Attrition[[#This Row],[MonthlyIncome]] &lt; 3000, "Less than 3000", Attrition[[#This Row],[MonthlyIncome]] &lt; 5000,  "3k-5k", Attrition[[#This Row],[MonthlyIncome]] &lt; 8000, "5k-8k", Attrition[[#This Row],[MonthlyIncome]] &gt; 8000, "More than 8k")</f>
        <v>Less than 3000</v>
      </c>
      <c r="P634" s="1">
        <v>2</v>
      </c>
      <c r="Q634" s="1">
        <v>1</v>
      </c>
      <c r="R634" s="1">
        <v>2</v>
      </c>
    </row>
    <row r="635" spans="6:18" x14ac:dyDescent="0.8">
      <c r="F635" s="1" t="s">
        <v>24</v>
      </c>
      <c r="G635" s="1" t="s">
        <v>38</v>
      </c>
      <c r="H635" s="1" t="s">
        <v>38</v>
      </c>
      <c r="I635" s="1">
        <v>1</v>
      </c>
      <c r="J635" s="1">
        <v>36</v>
      </c>
      <c r="K635" s="1" t="s">
        <v>26</v>
      </c>
      <c r="L635" s="1">
        <v>3</v>
      </c>
      <c r="M635" s="1" t="s">
        <v>21</v>
      </c>
      <c r="N635" s="1">
        <v>2342</v>
      </c>
      <c r="O635" s="1" t="str" cm="1">
        <f t="array" ref="O635">_xlfn.IFS(Attrition[[#This Row],[MonthlyIncome]] &lt; 3000, "Less than 3000", Attrition[[#This Row],[MonthlyIncome]] &lt; 5000,  "3k-5k", Attrition[[#This Row],[MonthlyIncome]] &lt; 8000, "5k-8k", Attrition[[#This Row],[MonthlyIncome]] &gt; 8000, "More than 8k")</f>
        <v>Less than 3000</v>
      </c>
      <c r="P635" s="1">
        <v>5</v>
      </c>
      <c r="Q635" s="1">
        <v>4</v>
      </c>
      <c r="R635" s="1">
        <v>0</v>
      </c>
    </row>
    <row r="636" spans="6:18" x14ac:dyDescent="0.8">
      <c r="F636" s="1" t="s">
        <v>24</v>
      </c>
      <c r="G636" s="1" t="s">
        <v>20</v>
      </c>
      <c r="H636" s="1" t="s">
        <v>23</v>
      </c>
      <c r="I636" s="1">
        <v>2</v>
      </c>
      <c r="J636" s="1">
        <v>25</v>
      </c>
      <c r="K636" s="1" t="s">
        <v>26</v>
      </c>
      <c r="L636" s="1">
        <v>1</v>
      </c>
      <c r="M636" s="1" t="s">
        <v>28</v>
      </c>
      <c r="N636" s="1">
        <v>4194</v>
      </c>
      <c r="O636" s="1" t="str" cm="1">
        <f t="array" ref="O636">_xlfn.IFS(Attrition[[#This Row],[MonthlyIncome]] &lt; 3000, "Less than 3000", Attrition[[#This Row],[MonthlyIncome]] &lt; 5000,  "3k-5k", Attrition[[#This Row],[MonthlyIncome]] &lt; 8000, "5k-8k", Attrition[[#This Row],[MonthlyIncome]] &gt; 8000, "More than 8k")</f>
        <v>3k-5k</v>
      </c>
      <c r="P636" s="1">
        <v>5</v>
      </c>
      <c r="Q636" s="1">
        <v>3</v>
      </c>
      <c r="R636" s="1">
        <v>0</v>
      </c>
    </row>
    <row r="637" spans="6:18" x14ac:dyDescent="0.8">
      <c r="F637" s="1" t="s">
        <v>24</v>
      </c>
      <c r="G637" s="1" t="s">
        <v>25</v>
      </c>
      <c r="H637" s="1" t="s">
        <v>31</v>
      </c>
      <c r="I637" s="1">
        <v>3</v>
      </c>
      <c r="J637" s="1">
        <v>35</v>
      </c>
      <c r="K637" s="1" t="s">
        <v>22</v>
      </c>
      <c r="L637" s="1">
        <v>3</v>
      </c>
      <c r="M637" s="1" t="s">
        <v>21</v>
      </c>
      <c r="N637" s="1">
        <v>10685</v>
      </c>
      <c r="O637" s="1" t="str" cm="1">
        <f t="array" ref="O637">_xlfn.IFS(Attrition[[#This Row],[MonthlyIncome]] &lt; 3000, "Less than 3000", Attrition[[#This Row],[MonthlyIncome]] &lt; 5000,  "3k-5k", Attrition[[#This Row],[MonthlyIncome]] &lt; 8000, "5k-8k", Attrition[[#This Row],[MonthlyIncome]] &gt; 8000, "More than 8k")</f>
        <v>More than 8k</v>
      </c>
      <c r="P637" s="1">
        <v>17</v>
      </c>
      <c r="Q637" s="1">
        <v>14</v>
      </c>
      <c r="R637" s="1">
        <v>5</v>
      </c>
    </row>
    <row r="638" spans="6:18" x14ac:dyDescent="0.8">
      <c r="F638" s="1" t="s">
        <v>19</v>
      </c>
      <c r="G638" s="1" t="s">
        <v>25</v>
      </c>
      <c r="H638" s="1" t="s">
        <v>27</v>
      </c>
      <c r="I638" s="1">
        <v>1</v>
      </c>
      <c r="J638" s="1">
        <v>35</v>
      </c>
      <c r="K638" s="1" t="s">
        <v>22</v>
      </c>
      <c r="L638" s="1">
        <v>4</v>
      </c>
      <c r="M638" s="1" t="s">
        <v>21</v>
      </c>
      <c r="N638" s="1">
        <v>2022</v>
      </c>
      <c r="O638" s="1" t="str" cm="1">
        <f t="array" ref="O638">_xlfn.IFS(Attrition[[#This Row],[MonthlyIncome]] &lt; 3000, "Less than 3000", Attrition[[#This Row],[MonthlyIncome]] &lt; 5000,  "3k-5k", Attrition[[#This Row],[MonthlyIncome]] &lt; 8000, "5k-8k", Attrition[[#This Row],[MonthlyIncome]] &gt; 8000, "More than 8k")</f>
        <v>Less than 3000</v>
      </c>
      <c r="P638" s="1">
        <v>10</v>
      </c>
      <c r="Q638" s="1">
        <v>2</v>
      </c>
      <c r="R638" s="1">
        <v>7</v>
      </c>
    </row>
    <row r="639" spans="6:18" x14ac:dyDescent="0.8">
      <c r="F639" s="1" t="s">
        <v>24</v>
      </c>
      <c r="G639" s="1" t="s">
        <v>25</v>
      </c>
      <c r="H639" s="1" t="s">
        <v>29</v>
      </c>
      <c r="I639" s="1">
        <v>1</v>
      </c>
      <c r="J639" s="1">
        <v>32</v>
      </c>
      <c r="K639" s="1" t="s">
        <v>26</v>
      </c>
      <c r="L639" s="1">
        <v>3</v>
      </c>
      <c r="M639" s="1" t="s">
        <v>21</v>
      </c>
      <c r="N639" s="1">
        <v>2314</v>
      </c>
      <c r="O639" s="1" t="str" cm="1">
        <f t="array" ref="O639">_xlfn.IFS(Attrition[[#This Row],[MonthlyIncome]] &lt; 3000, "Less than 3000", Attrition[[#This Row],[MonthlyIncome]] &lt; 5000,  "3k-5k", Attrition[[#This Row],[MonthlyIncome]] &lt; 8000, "5k-8k", Attrition[[#This Row],[MonthlyIncome]] &gt; 8000, "More than 8k")</f>
        <v>Less than 3000</v>
      </c>
      <c r="P639" s="1">
        <v>3</v>
      </c>
      <c r="Q639" s="1">
        <v>0</v>
      </c>
      <c r="R639" s="1">
        <v>0</v>
      </c>
    </row>
    <row r="640" spans="6:18" x14ac:dyDescent="0.8">
      <c r="F640" s="1" t="s">
        <v>24</v>
      </c>
      <c r="G640" s="1" t="s">
        <v>20</v>
      </c>
      <c r="H640" s="1" t="s">
        <v>23</v>
      </c>
      <c r="I640" s="1">
        <v>2</v>
      </c>
      <c r="J640" s="1">
        <v>25</v>
      </c>
      <c r="K640" s="1" t="s">
        <v>26</v>
      </c>
      <c r="L640" s="1">
        <v>1</v>
      </c>
      <c r="M640" s="1" t="s">
        <v>36</v>
      </c>
      <c r="N640" s="1">
        <v>4256</v>
      </c>
      <c r="O640" s="1" t="str" cm="1">
        <f t="array" ref="O640">_xlfn.IFS(Attrition[[#This Row],[MonthlyIncome]] &lt; 3000, "Less than 3000", Attrition[[#This Row],[MonthlyIncome]] &lt; 5000,  "3k-5k", Attrition[[#This Row],[MonthlyIncome]] &lt; 8000, "5k-8k", Attrition[[#This Row],[MonthlyIncome]] &gt; 8000, "More than 8k")</f>
        <v>3k-5k</v>
      </c>
      <c r="P640" s="1">
        <v>5</v>
      </c>
      <c r="Q640" s="1">
        <v>2</v>
      </c>
      <c r="R640" s="1">
        <v>0</v>
      </c>
    </row>
    <row r="641" spans="6:18" x14ac:dyDescent="0.8">
      <c r="F641" s="1" t="s">
        <v>24</v>
      </c>
      <c r="G641" s="1" t="s">
        <v>25</v>
      </c>
      <c r="H641" s="1" t="s">
        <v>27</v>
      </c>
      <c r="I641" s="1">
        <v>1</v>
      </c>
      <c r="J641" s="1">
        <v>49</v>
      </c>
      <c r="K641" s="1" t="s">
        <v>22</v>
      </c>
      <c r="L641" s="1">
        <v>3</v>
      </c>
      <c r="M641" s="1" t="s">
        <v>37</v>
      </c>
      <c r="N641" s="1">
        <v>3580</v>
      </c>
      <c r="O641" s="1" t="str" cm="1">
        <f t="array" ref="O641">_xlfn.IFS(Attrition[[#This Row],[MonthlyIncome]] &lt; 3000, "Less than 3000", Attrition[[#This Row],[MonthlyIncome]] &lt; 5000,  "3k-5k", Attrition[[#This Row],[MonthlyIncome]] &lt; 8000, "5k-8k", Attrition[[#This Row],[MonthlyIncome]] &gt; 8000, "More than 8k")</f>
        <v>3k-5k</v>
      </c>
      <c r="P641" s="1">
        <v>4</v>
      </c>
      <c r="Q641" s="1">
        <v>2</v>
      </c>
      <c r="R641" s="1">
        <v>0</v>
      </c>
    </row>
    <row r="642" spans="6:18" x14ac:dyDescent="0.8">
      <c r="F642" s="1" t="s">
        <v>24</v>
      </c>
      <c r="G642" s="1" t="s">
        <v>25</v>
      </c>
      <c r="H642" s="1" t="s">
        <v>29</v>
      </c>
      <c r="I642" s="1">
        <v>1</v>
      </c>
      <c r="J642" s="1">
        <v>24</v>
      </c>
      <c r="K642" s="1" t="s">
        <v>26</v>
      </c>
      <c r="L642" s="1">
        <v>1</v>
      </c>
      <c r="M642" s="1" t="s">
        <v>21</v>
      </c>
      <c r="N642" s="1">
        <v>3162</v>
      </c>
      <c r="O642" s="1" t="str" cm="1">
        <f t="array" ref="O642">_xlfn.IFS(Attrition[[#This Row],[MonthlyIncome]] &lt; 3000, "Less than 3000", Attrition[[#This Row],[MonthlyIncome]] &lt; 5000,  "3k-5k", Attrition[[#This Row],[MonthlyIncome]] &lt; 8000, "5k-8k", Attrition[[#This Row],[MonthlyIncome]] &gt; 8000, "More than 8k")</f>
        <v>3k-5k</v>
      </c>
      <c r="P642" s="1">
        <v>5</v>
      </c>
      <c r="Q642" s="1">
        <v>2</v>
      </c>
      <c r="R642" s="1">
        <v>3</v>
      </c>
    </row>
    <row r="643" spans="6:18" x14ac:dyDescent="0.8">
      <c r="F643" s="1" t="s">
        <v>24</v>
      </c>
      <c r="G643" s="1" t="s">
        <v>20</v>
      </c>
      <c r="H643" s="1" t="s">
        <v>23</v>
      </c>
      <c r="I643" s="1">
        <v>2</v>
      </c>
      <c r="J643" s="1">
        <v>32</v>
      </c>
      <c r="K643" s="1" t="s">
        <v>26</v>
      </c>
      <c r="L643" s="1">
        <v>2</v>
      </c>
      <c r="M643" s="1" t="s">
        <v>21</v>
      </c>
      <c r="N643" s="1">
        <v>6524</v>
      </c>
      <c r="O643" s="1" t="str" cm="1">
        <f t="array" ref="O643">_xlfn.IFS(Attrition[[#This Row],[MonthlyIncome]] &lt; 3000, "Less than 3000", Attrition[[#This Row],[MonthlyIncome]] &lt; 5000,  "3k-5k", Attrition[[#This Row],[MonthlyIncome]] &lt; 8000, "5k-8k", Attrition[[#This Row],[MonthlyIncome]] &gt; 8000, "More than 8k")</f>
        <v>5k-8k</v>
      </c>
      <c r="P643" s="1">
        <v>10</v>
      </c>
      <c r="Q643" s="1">
        <v>8</v>
      </c>
      <c r="R643" s="1">
        <v>5</v>
      </c>
    </row>
    <row r="644" spans="6:18" x14ac:dyDescent="0.8">
      <c r="F644" s="1" t="s">
        <v>24</v>
      </c>
      <c r="G644" s="1" t="s">
        <v>20</v>
      </c>
      <c r="H644" s="1" t="s">
        <v>34</v>
      </c>
      <c r="I644" s="1">
        <v>1</v>
      </c>
      <c r="J644" s="1">
        <v>38</v>
      </c>
      <c r="K644" s="1" t="s">
        <v>26</v>
      </c>
      <c r="L644" s="1">
        <v>3</v>
      </c>
      <c r="M644" s="1" t="s">
        <v>36</v>
      </c>
      <c r="N644" s="1">
        <v>2899</v>
      </c>
      <c r="O644" s="1" t="str" cm="1">
        <f t="array" ref="O644">_xlfn.IFS(Attrition[[#This Row],[MonthlyIncome]] &lt; 3000, "Less than 3000", Attrition[[#This Row],[MonthlyIncome]] &lt; 5000,  "3k-5k", Attrition[[#This Row],[MonthlyIncome]] &lt; 8000, "5k-8k", Attrition[[#This Row],[MonthlyIncome]] &gt; 8000, "More than 8k")</f>
        <v>Less than 3000</v>
      </c>
      <c r="P644" s="1">
        <v>2</v>
      </c>
      <c r="Q644" s="1">
        <v>2</v>
      </c>
      <c r="R644" s="1">
        <v>1</v>
      </c>
    </row>
    <row r="645" spans="6:18" x14ac:dyDescent="0.8">
      <c r="F645" s="1" t="s">
        <v>24</v>
      </c>
      <c r="G645" s="1" t="s">
        <v>25</v>
      </c>
      <c r="H645" s="1" t="s">
        <v>29</v>
      </c>
      <c r="I645" s="1">
        <v>2</v>
      </c>
      <c r="J645" s="1">
        <v>42</v>
      </c>
      <c r="K645" s="1" t="s">
        <v>22</v>
      </c>
      <c r="L645" s="1">
        <v>3</v>
      </c>
      <c r="M645" s="1" t="s">
        <v>21</v>
      </c>
      <c r="N645" s="1">
        <v>5231</v>
      </c>
      <c r="O645" s="1" t="str" cm="1">
        <f t="array" ref="O645">_xlfn.IFS(Attrition[[#This Row],[MonthlyIncome]] &lt; 3000, "Less than 3000", Attrition[[#This Row],[MonthlyIncome]] &lt; 5000,  "3k-5k", Attrition[[#This Row],[MonthlyIncome]] &lt; 8000, "5k-8k", Attrition[[#This Row],[MonthlyIncome]] &gt; 8000, "More than 8k")</f>
        <v>5k-8k</v>
      </c>
      <c r="P645" s="1">
        <v>5</v>
      </c>
      <c r="Q645" s="1">
        <v>3</v>
      </c>
      <c r="R645" s="1">
        <v>1</v>
      </c>
    </row>
    <row r="646" spans="6:18" x14ac:dyDescent="0.8">
      <c r="F646" s="1" t="s">
        <v>24</v>
      </c>
      <c r="G646" s="1" t="s">
        <v>25</v>
      </c>
      <c r="H646" s="1" t="s">
        <v>27</v>
      </c>
      <c r="I646" s="1">
        <v>1</v>
      </c>
      <c r="J646" s="1">
        <v>31</v>
      </c>
      <c r="K646" s="1" t="s">
        <v>26</v>
      </c>
      <c r="L646" s="1">
        <v>4</v>
      </c>
      <c r="M646" s="1" t="s">
        <v>21</v>
      </c>
      <c r="N646" s="1">
        <v>2356</v>
      </c>
      <c r="O646" s="1" t="str" cm="1">
        <f t="array" ref="O646">_xlfn.IFS(Attrition[[#This Row],[MonthlyIncome]] &lt; 3000, "Less than 3000", Attrition[[#This Row],[MonthlyIncome]] &lt; 5000,  "3k-5k", Attrition[[#This Row],[MonthlyIncome]] &lt; 8000, "5k-8k", Attrition[[#This Row],[MonthlyIncome]] &gt; 8000, "More than 8k")</f>
        <v>Less than 3000</v>
      </c>
      <c r="P646" s="1">
        <v>6</v>
      </c>
      <c r="Q646" s="1">
        <v>4</v>
      </c>
      <c r="R646" s="1">
        <v>0</v>
      </c>
    </row>
    <row r="647" spans="6:18" x14ac:dyDescent="0.8">
      <c r="F647" s="1" t="s">
        <v>19</v>
      </c>
      <c r="G647" s="1" t="s">
        <v>20</v>
      </c>
      <c r="H647" s="1" t="s">
        <v>34</v>
      </c>
      <c r="I647" s="1">
        <v>1</v>
      </c>
      <c r="J647" s="1">
        <v>29</v>
      </c>
      <c r="K647" s="1" t="s">
        <v>22</v>
      </c>
      <c r="L647" s="1">
        <v>3</v>
      </c>
      <c r="M647" s="1" t="s">
        <v>30</v>
      </c>
      <c r="N647" s="1">
        <v>2800</v>
      </c>
      <c r="O647" s="1" t="str" cm="1">
        <f t="array" ref="O647">_xlfn.IFS(Attrition[[#This Row],[MonthlyIncome]] &lt; 3000, "Less than 3000", Attrition[[#This Row],[MonthlyIncome]] &lt; 5000,  "3k-5k", Attrition[[#This Row],[MonthlyIncome]] &lt; 8000, "5k-8k", Attrition[[#This Row],[MonthlyIncome]] &gt; 8000, "More than 8k")</f>
        <v>Less than 3000</v>
      </c>
      <c r="P647" s="1">
        <v>3</v>
      </c>
      <c r="Q647" s="1">
        <v>2</v>
      </c>
      <c r="R647" s="1">
        <v>0</v>
      </c>
    </row>
    <row r="648" spans="6:18" x14ac:dyDescent="0.8">
      <c r="F648" s="1" t="s">
        <v>24</v>
      </c>
      <c r="G648" s="1" t="s">
        <v>20</v>
      </c>
      <c r="H648" s="1" t="s">
        <v>23</v>
      </c>
      <c r="I648" s="1">
        <v>4</v>
      </c>
      <c r="J648" s="1">
        <v>53</v>
      </c>
      <c r="K648" s="1" t="s">
        <v>26</v>
      </c>
      <c r="L648" s="1">
        <v>3</v>
      </c>
      <c r="M648" s="1" t="s">
        <v>36</v>
      </c>
      <c r="N648" s="1">
        <v>11836</v>
      </c>
      <c r="O648" s="1" t="str" cm="1">
        <f t="array" ref="O648">_xlfn.IFS(Attrition[[#This Row],[MonthlyIncome]] &lt; 3000, "Less than 3000", Attrition[[#This Row],[MonthlyIncome]] &lt; 5000,  "3k-5k", Attrition[[#This Row],[MonthlyIncome]] &lt; 8000, "5k-8k", Attrition[[#This Row],[MonthlyIncome]] &gt; 8000, "More than 8k")</f>
        <v>More than 8k</v>
      </c>
      <c r="P648" s="1">
        <v>2</v>
      </c>
      <c r="Q648" s="1">
        <v>0</v>
      </c>
      <c r="R648" s="1">
        <v>2</v>
      </c>
    </row>
    <row r="649" spans="6:18" x14ac:dyDescent="0.8">
      <c r="F649" s="1" t="s">
        <v>24</v>
      </c>
      <c r="G649" s="1" t="s">
        <v>25</v>
      </c>
      <c r="H649" s="1" t="s">
        <v>31</v>
      </c>
      <c r="I649" s="1">
        <v>3</v>
      </c>
      <c r="J649" s="1">
        <v>35</v>
      </c>
      <c r="K649" s="1" t="s">
        <v>26</v>
      </c>
      <c r="L649" s="1">
        <v>3</v>
      </c>
      <c r="M649" s="1" t="s">
        <v>37</v>
      </c>
      <c r="N649" s="1">
        <v>10903</v>
      </c>
      <c r="O649" s="1" t="str" cm="1">
        <f t="array" ref="O649">_xlfn.IFS(Attrition[[#This Row],[MonthlyIncome]] &lt; 3000, "Less than 3000", Attrition[[#This Row],[MonthlyIncome]] &lt; 5000,  "3k-5k", Attrition[[#This Row],[MonthlyIncome]] &lt; 8000, "5k-8k", Attrition[[#This Row],[MonthlyIncome]] &gt; 8000, "More than 8k")</f>
        <v>More than 8k</v>
      </c>
      <c r="P649" s="1">
        <v>13</v>
      </c>
      <c r="Q649" s="1">
        <v>10</v>
      </c>
      <c r="R649" s="1">
        <v>4</v>
      </c>
    </row>
    <row r="650" spans="6:18" x14ac:dyDescent="0.8">
      <c r="F650" s="1" t="s">
        <v>24</v>
      </c>
      <c r="G650" s="1" t="s">
        <v>20</v>
      </c>
      <c r="H650" s="1" t="s">
        <v>34</v>
      </c>
      <c r="I650" s="1">
        <v>1</v>
      </c>
      <c r="J650" s="1">
        <v>37</v>
      </c>
      <c r="K650" s="1" t="s">
        <v>22</v>
      </c>
      <c r="L650" s="1">
        <v>2</v>
      </c>
      <c r="M650" s="1" t="s">
        <v>30</v>
      </c>
      <c r="N650" s="1">
        <v>2973</v>
      </c>
      <c r="O650" s="1" t="str" cm="1">
        <f t="array" ref="O650">_xlfn.IFS(Attrition[[#This Row],[MonthlyIncome]] &lt; 3000, "Less than 3000", Attrition[[#This Row],[MonthlyIncome]] &lt; 5000,  "3k-5k", Attrition[[#This Row],[MonthlyIncome]] &lt; 8000, "5k-8k", Attrition[[#This Row],[MonthlyIncome]] &gt; 8000, "More than 8k")</f>
        <v>Less than 3000</v>
      </c>
      <c r="P650" s="1">
        <v>5</v>
      </c>
      <c r="Q650" s="1">
        <v>4</v>
      </c>
      <c r="R650" s="1">
        <v>0</v>
      </c>
    </row>
    <row r="651" spans="6:18" x14ac:dyDescent="0.8">
      <c r="F651" s="1" t="s">
        <v>24</v>
      </c>
      <c r="G651" s="1" t="s">
        <v>25</v>
      </c>
      <c r="H651" s="1" t="s">
        <v>35</v>
      </c>
      <c r="I651" s="1">
        <v>4</v>
      </c>
      <c r="J651" s="1">
        <v>53</v>
      </c>
      <c r="K651" s="1" t="s">
        <v>22</v>
      </c>
      <c r="L651" s="1">
        <v>4</v>
      </c>
      <c r="M651" s="1" t="s">
        <v>21</v>
      </c>
      <c r="N651" s="1">
        <v>14275</v>
      </c>
      <c r="O651" s="1" t="str" cm="1">
        <f t="array" ref="O651">_xlfn.IFS(Attrition[[#This Row],[MonthlyIncome]] &lt; 3000, "Less than 3000", Attrition[[#This Row],[MonthlyIncome]] &lt; 5000,  "3k-5k", Attrition[[#This Row],[MonthlyIncome]] &lt; 8000, "5k-8k", Attrition[[#This Row],[MonthlyIncome]] &gt; 8000, "More than 8k")</f>
        <v>More than 8k</v>
      </c>
      <c r="P651" s="1">
        <v>12</v>
      </c>
      <c r="Q651" s="1">
        <v>9</v>
      </c>
      <c r="R651" s="1">
        <v>3</v>
      </c>
    </row>
    <row r="652" spans="6:18" x14ac:dyDescent="0.8">
      <c r="F652" s="1" t="s">
        <v>24</v>
      </c>
      <c r="G652" s="1" t="s">
        <v>25</v>
      </c>
      <c r="H652" s="1" t="s">
        <v>32</v>
      </c>
      <c r="I652" s="1">
        <v>2</v>
      </c>
      <c r="J652" s="1">
        <v>43</v>
      </c>
      <c r="K652" s="1" t="s">
        <v>22</v>
      </c>
      <c r="L652" s="1">
        <v>3</v>
      </c>
      <c r="M652" s="1" t="s">
        <v>21</v>
      </c>
      <c r="N652" s="1">
        <v>5562</v>
      </c>
      <c r="O652" s="1" t="str" cm="1">
        <f t="array" ref="O652">_xlfn.IFS(Attrition[[#This Row],[MonthlyIncome]] &lt; 3000, "Less than 3000", Attrition[[#This Row],[MonthlyIncome]] &lt; 5000,  "3k-5k", Attrition[[#This Row],[MonthlyIncome]] &lt; 8000, "5k-8k", Attrition[[#This Row],[MonthlyIncome]] &gt; 8000, "More than 8k")</f>
        <v>5k-8k</v>
      </c>
      <c r="P652" s="1">
        <v>5</v>
      </c>
      <c r="Q652" s="1">
        <v>2</v>
      </c>
      <c r="R652" s="1">
        <v>2</v>
      </c>
    </row>
    <row r="653" spans="6:18" x14ac:dyDescent="0.8">
      <c r="F653" s="1" t="s">
        <v>24</v>
      </c>
      <c r="G653" s="1" t="s">
        <v>20</v>
      </c>
      <c r="H653" s="1" t="s">
        <v>23</v>
      </c>
      <c r="I653" s="1">
        <v>2</v>
      </c>
      <c r="J653" s="1">
        <v>47</v>
      </c>
      <c r="K653" s="1" t="s">
        <v>22</v>
      </c>
      <c r="L653" s="1">
        <v>2</v>
      </c>
      <c r="M653" s="1" t="s">
        <v>36</v>
      </c>
      <c r="N653" s="1">
        <v>4537</v>
      </c>
      <c r="O653" s="1" t="str" cm="1">
        <f t="array" ref="O653">_xlfn.IFS(Attrition[[#This Row],[MonthlyIncome]] &lt; 3000, "Less than 3000", Attrition[[#This Row],[MonthlyIncome]] &lt; 5000,  "3k-5k", Attrition[[#This Row],[MonthlyIncome]] &lt; 8000, "5k-8k", Attrition[[#This Row],[MonthlyIncome]] &gt; 8000, "More than 8k")</f>
        <v>3k-5k</v>
      </c>
      <c r="P653" s="1">
        <v>7</v>
      </c>
      <c r="Q653" s="1">
        <v>6</v>
      </c>
      <c r="R653" s="1">
        <v>7</v>
      </c>
    </row>
    <row r="654" spans="6:18" x14ac:dyDescent="0.8">
      <c r="F654" s="1" t="s">
        <v>24</v>
      </c>
      <c r="G654" s="1" t="s">
        <v>20</v>
      </c>
      <c r="H654" s="1" t="s">
        <v>23</v>
      </c>
      <c r="I654" s="1">
        <v>3</v>
      </c>
      <c r="J654" s="1">
        <v>37</v>
      </c>
      <c r="K654" s="1" t="s">
        <v>26</v>
      </c>
      <c r="L654" s="1">
        <v>2</v>
      </c>
      <c r="M654" s="1" t="s">
        <v>30</v>
      </c>
      <c r="N654" s="1">
        <v>7642</v>
      </c>
      <c r="O654" s="1" t="str" cm="1">
        <f t="array" ref="O654">_xlfn.IFS(Attrition[[#This Row],[MonthlyIncome]] &lt; 3000, "Less than 3000", Attrition[[#This Row],[MonthlyIncome]] &lt; 5000,  "3k-5k", Attrition[[#This Row],[MonthlyIncome]] &lt; 8000, "5k-8k", Attrition[[#This Row],[MonthlyIncome]] &gt; 8000, "More than 8k")</f>
        <v>5k-8k</v>
      </c>
      <c r="P654" s="1">
        <v>10</v>
      </c>
      <c r="Q654" s="1">
        <v>0</v>
      </c>
      <c r="R654" s="1">
        <v>0</v>
      </c>
    </row>
    <row r="655" spans="6:18" x14ac:dyDescent="0.8">
      <c r="F655" s="1" t="s">
        <v>24</v>
      </c>
      <c r="G655" s="1" t="s">
        <v>25</v>
      </c>
      <c r="H655" s="1" t="s">
        <v>33</v>
      </c>
      <c r="I655" s="1">
        <v>4</v>
      </c>
      <c r="J655" s="1">
        <v>50</v>
      </c>
      <c r="K655" s="1" t="s">
        <v>26</v>
      </c>
      <c r="L655" s="1">
        <v>4</v>
      </c>
      <c r="M655" s="1" t="s">
        <v>21</v>
      </c>
      <c r="N655" s="1">
        <v>17924</v>
      </c>
      <c r="O655" s="1" t="str" cm="1">
        <f t="array" ref="O655">_xlfn.IFS(Attrition[[#This Row],[MonthlyIncome]] &lt; 3000, "Less than 3000", Attrition[[#This Row],[MonthlyIncome]] &lt; 5000,  "3k-5k", Attrition[[#This Row],[MonthlyIncome]] &lt; 8000, "5k-8k", Attrition[[#This Row],[MonthlyIncome]] &gt; 8000, "More than 8k")</f>
        <v>More than 8k</v>
      </c>
      <c r="P655" s="1">
        <v>31</v>
      </c>
      <c r="Q655" s="1">
        <v>6</v>
      </c>
      <c r="R655" s="1">
        <v>14</v>
      </c>
    </row>
    <row r="656" spans="6:18" x14ac:dyDescent="0.8">
      <c r="F656" s="1" t="s">
        <v>24</v>
      </c>
      <c r="G656" s="1" t="s">
        <v>38</v>
      </c>
      <c r="H656" s="1" t="s">
        <v>38</v>
      </c>
      <c r="I656" s="1">
        <v>2</v>
      </c>
      <c r="J656" s="1">
        <v>39</v>
      </c>
      <c r="K656" s="1" t="s">
        <v>22</v>
      </c>
      <c r="L656" s="1">
        <v>3</v>
      </c>
      <c r="M656" s="1" t="s">
        <v>21</v>
      </c>
      <c r="N656" s="1">
        <v>5204</v>
      </c>
      <c r="O656" s="1" t="str" cm="1">
        <f t="array" ref="O656">_xlfn.IFS(Attrition[[#This Row],[MonthlyIncome]] &lt; 3000, "Less than 3000", Attrition[[#This Row],[MonthlyIncome]] &lt; 5000,  "3k-5k", Attrition[[#This Row],[MonthlyIncome]] &lt; 8000, "5k-8k", Attrition[[#This Row],[MonthlyIncome]] &gt; 8000, "More than 8k")</f>
        <v>5k-8k</v>
      </c>
      <c r="P656" s="1">
        <v>5</v>
      </c>
      <c r="Q656" s="1">
        <v>4</v>
      </c>
      <c r="R656" s="1">
        <v>0</v>
      </c>
    </row>
    <row r="657" spans="6:18" x14ac:dyDescent="0.8">
      <c r="F657" s="1" t="s">
        <v>24</v>
      </c>
      <c r="G657" s="1" t="s">
        <v>38</v>
      </c>
      <c r="H657" s="1" t="s">
        <v>38</v>
      </c>
      <c r="I657" s="1">
        <v>1</v>
      </c>
      <c r="J657" s="1">
        <v>33</v>
      </c>
      <c r="K657" s="1" t="s">
        <v>26</v>
      </c>
      <c r="L657" s="1">
        <v>2</v>
      </c>
      <c r="M657" s="1" t="s">
        <v>38</v>
      </c>
      <c r="N657" s="1">
        <v>2277</v>
      </c>
      <c r="O657" s="1" t="str" cm="1">
        <f t="array" ref="O657">_xlfn.IFS(Attrition[[#This Row],[MonthlyIncome]] &lt; 3000, "Less than 3000", Attrition[[#This Row],[MonthlyIncome]] &lt; 5000,  "3k-5k", Attrition[[#This Row],[MonthlyIncome]] &lt; 8000, "5k-8k", Attrition[[#This Row],[MonthlyIncome]] &gt; 8000, "More than 8k")</f>
        <v>Less than 3000</v>
      </c>
      <c r="P657" s="1">
        <v>4</v>
      </c>
      <c r="Q657" s="1">
        <v>3</v>
      </c>
      <c r="R657" s="1">
        <v>0</v>
      </c>
    </row>
    <row r="658" spans="6:18" x14ac:dyDescent="0.8">
      <c r="F658" s="1" t="s">
        <v>19</v>
      </c>
      <c r="G658" s="1" t="s">
        <v>25</v>
      </c>
      <c r="H658" s="1" t="s">
        <v>29</v>
      </c>
      <c r="I658" s="1">
        <v>1</v>
      </c>
      <c r="J658" s="1">
        <v>32</v>
      </c>
      <c r="K658" s="1" t="s">
        <v>26</v>
      </c>
      <c r="L658" s="1">
        <v>4</v>
      </c>
      <c r="M658" s="1" t="s">
        <v>21</v>
      </c>
      <c r="N658" s="1">
        <v>2795</v>
      </c>
      <c r="O658" s="1" t="str" cm="1">
        <f t="array" ref="O658">_xlfn.IFS(Attrition[[#This Row],[MonthlyIncome]] &lt; 3000, "Less than 3000", Attrition[[#This Row],[MonthlyIncome]] &lt; 5000,  "3k-5k", Attrition[[#This Row],[MonthlyIncome]] &lt; 8000, "5k-8k", Attrition[[#This Row],[MonthlyIncome]] &gt; 8000, "More than 8k")</f>
        <v>Less than 3000</v>
      </c>
      <c r="P658" s="1">
        <v>1</v>
      </c>
      <c r="Q658" s="1">
        <v>0</v>
      </c>
      <c r="R658" s="1">
        <v>0</v>
      </c>
    </row>
    <row r="659" spans="6:18" x14ac:dyDescent="0.8">
      <c r="F659" s="1" t="s">
        <v>24</v>
      </c>
      <c r="G659" s="1" t="s">
        <v>25</v>
      </c>
      <c r="H659" s="1" t="s">
        <v>29</v>
      </c>
      <c r="I659" s="1">
        <v>1</v>
      </c>
      <c r="J659" s="1">
        <v>29</v>
      </c>
      <c r="K659" s="1" t="s">
        <v>22</v>
      </c>
      <c r="L659" s="1">
        <v>1</v>
      </c>
      <c r="M659" s="1" t="s">
        <v>30</v>
      </c>
      <c r="N659" s="1">
        <v>2532</v>
      </c>
      <c r="O659" s="1" t="str" cm="1">
        <f t="array" ref="O659">_xlfn.IFS(Attrition[[#This Row],[MonthlyIncome]] &lt; 3000, "Less than 3000", Attrition[[#This Row],[MonthlyIncome]] &lt; 5000,  "3k-5k", Attrition[[#This Row],[MonthlyIncome]] &lt; 8000, "5k-8k", Attrition[[#This Row],[MonthlyIncome]] &gt; 8000, "More than 8k")</f>
        <v>Less than 3000</v>
      </c>
      <c r="P659" s="1">
        <v>4</v>
      </c>
      <c r="Q659" s="1">
        <v>3</v>
      </c>
      <c r="R659" s="1">
        <v>0</v>
      </c>
    </row>
    <row r="660" spans="6:18" x14ac:dyDescent="0.8">
      <c r="F660" s="1" t="s">
        <v>24</v>
      </c>
      <c r="G660" s="1" t="s">
        <v>25</v>
      </c>
      <c r="H660" s="1" t="s">
        <v>27</v>
      </c>
      <c r="I660" s="1">
        <v>1</v>
      </c>
      <c r="J660" s="1">
        <v>44</v>
      </c>
      <c r="K660" s="1" t="s">
        <v>26</v>
      </c>
      <c r="L660" s="1">
        <v>2</v>
      </c>
      <c r="M660" s="1" t="s">
        <v>21</v>
      </c>
      <c r="N660" s="1">
        <v>2559</v>
      </c>
      <c r="O660" s="1" t="str" cm="1">
        <f t="array" ref="O660">_xlfn.IFS(Attrition[[#This Row],[MonthlyIncome]] &lt; 3000, "Less than 3000", Attrition[[#This Row],[MonthlyIncome]] &lt; 5000,  "3k-5k", Attrition[[#This Row],[MonthlyIncome]] &lt; 8000, "5k-8k", Attrition[[#This Row],[MonthlyIncome]] &gt; 8000, "More than 8k")</f>
        <v>Less than 3000</v>
      </c>
      <c r="P660" s="1">
        <v>8</v>
      </c>
      <c r="Q660" s="1">
        <v>7</v>
      </c>
      <c r="R660" s="1">
        <v>7</v>
      </c>
    </row>
    <row r="661" spans="6:18" x14ac:dyDescent="0.8">
      <c r="F661" s="1" t="s">
        <v>24</v>
      </c>
      <c r="G661" s="1" t="s">
        <v>20</v>
      </c>
      <c r="H661" s="1" t="s">
        <v>23</v>
      </c>
      <c r="I661" s="1">
        <v>2</v>
      </c>
      <c r="J661" s="1">
        <v>28</v>
      </c>
      <c r="K661" s="1" t="s">
        <v>26</v>
      </c>
      <c r="L661" s="1">
        <v>4</v>
      </c>
      <c r="M661" s="1" t="s">
        <v>30</v>
      </c>
      <c r="N661" s="1">
        <v>4908</v>
      </c>
      <c r="O661" s="1" t="str" cm="1">
        <f t="array" ref="O661">_xlfn.IFS(Attrition[[#This Row],[MonthlyIncome]] &lt; 3000, "Less than 3000", Attrition[[#This Row],[MonthlyIncome]] &lt; 5000,  "3k-5k", Attrition[[#This Row],[MonthlyIncome]] &lt; 8000, "5k-8k", Attrition[[#This Row],[MonthlyIncome]] &gt; 8000, "More than 8k")</f>
        <v>3k-5k</v>
      </c>
      <c r="P661" s="1">
        <v>4</v>
      </c>
      <c r="Q661" s="1">
        <v>2</v>
      </c>
      <c r="R661" s="1">
        <v>0</v>
      </c>
    </row>
    <row r="662" spans="6:18" x14ac:dyDescent="0.8">
      <c r="F662" s="1" t="s">
        <v>19</v>
      </c>
      <c r="G662" s="1" t="s">
        <v>25</v>
      </c>
      <c r="H662" s="1" t="s">
        <v>29</v>
      </c>
      <c r="I662" s="1">
        <v>1</v>
      </c>
      <c r="J662" s="1">
        <v>58</v>
      </c>
      <c r="K662" s="1" t="s">
        <v>26</v>
      </c>
      <c r="L662" s="1">
        <v>1</v>
      </c>
      <c r="M662" s="1" t="s">
        <v>21</v>
      </c>
      <c r="N662" s="1">
        <v>2380</v>
      </c>
      <c r="O662" s="1" t="str" cm="1">
        <f t="array" ref="O662">_xlfn.IFS(Attrition[[#This Row],[MonthlyIncome]] &lt; 3000, "Less than 3000", Attrition[[#This Row],[MonthlyIncome]] &lt; 5000,  "3k-5k", Attrition[[#This Row],[MonthlyIncome]] &lt; 8000, "5k-8k", Attrition[[#This Row],[MonthlyIncome]] &gt; 8000, "More than 8k")</f>
        <v>Less than 3000</v>
      </c>
      <c r="P662" s="1">
        <v>1</v>
      </c>
      <c r="Q662" s="1">
        <v>0</v>
      </c>
      <c r="R662" s="1">
        <v>0</v>
      </c>
    </row>
    <row r="663" spans="6:18" x14ac:dyDescent="0.8">
      <c r="F663" s="1" t="s">
        <v>24</v>
      </c>
      <c r="G663" s="1" t="s">
        <v>25</v>
      </c>
      <c r="H663" s="1" t="s">
        <v>31</v>
      </c>
      <c r="I663" s="1">
        <v>2</v>
      </c>
      <c r="J663" s="1">
        <v>43</v>
      </c>
      <c r="K663" s="1" t="s">
        <v>22</v>
      </c>
      <c r="L663" s="1">
        <v>3</v>
      </c>
      <c r="M663" s="1" t="s">
        <v>21</v>
      </c>
      <c r="N663" s="1">
        <v>4765</v>
      </c>
      <c r="O663" s="1" t="str" cm="1">
        <f t="array" ref="O663">_xlfn.IFS(Attrition[[#This Row],[MonthlyIncome]] &lt; 3000, "Less than 3000", Attrition[[#This Row],[MonthlyIncome]] &lt; 5000,  "3k-5k", Attrition[[#This Row],[MonthlyIncome]] &lt; 8000, "5k-8k", Attrition[[#This Row],[MonthlyIncome]] &gt; 8000, "More than 8k")</f>
        <v>3k-5k</v>
      </c>
      <c r="P663" s="1">
        <v>1</v>
      </c>
      <c r="Q663" s="1">
        <v>0</v>
      </c>
      <c r="R663" s="1">
        <v>0</v>
      </c>
    </row>
    <row r="664" spans="6:18" x14ac:dyDescent="0.8">
      <c r="F664" s="1" t="s">
        <v>19</v>
      </c>
      <c r="G664" s="1" t="s">
        <v>20</v>
      </c>
      <c r="H664" s="1" t="s">
        <v>34</v>
      </c>
      <c r="I664" s="1">
        <v>1</v>
      </c>
      <c r="J664" s="1">
        <v>20</v>
      </c>
      <c r="K664" s="1" t="s">
        <v>22</v>
      </c>
      <c r="L664" s="1">
        <v>3</v>
      </c>
      <c r="M664" s="1" t="s">
        <v>30</v>
      </c>
      <c r="N664" s="1">
        <v>2044</v>
      </c>
      <c r="O664" s="1" t="str" cm="1">
        <f t="array" ref="O664">_xlfn.IFS(Attrition[[#This Row],[MonthlyIncome]] &lt; 3000, "Less than 3000", Attrition[[#This Row],[MonthlyIncome]] &lt; 5000,  "3k-5k", Attrition[[#This Row],[MonthlyIncome]] &lt; 8000, "5k-8k", Attrition[[#This Row],[MonthlyIncome]] &gt; 8000, "More than 8k")</f>
        <v>Less than 3000</v>
      </c>
      <c r="P664" s="1">
        <v>2</v>
      </c>
      <c r="Q664" s="1">
        <v>2</v>
      </c>
      <c r="R664" s="1">
        <v>0</v>
      </c>
    </row>
    <row r="665" spans="6:18" x14ac:dyDescent="0.8">
      <c r="F665" s="1" t="s">
        <v>19</v>
      </c>
      <c r="G665" s="1" t="s">
        <v>25</v>
      </c>
      <c r="H665" s="1" t="s">
        <v>27</v>
      </c>
      <c r="I665" s="1">
        <v>1</v>
      </c>
      <c r="J665" s="1">
        <v>21</v>
      </c>
      <c r="K665" s="1" t="s">
        <v>22</v>
      </c>
      <c r="L665" s="1">
        <v>1</v>
      </c>
      <c r="M665" s="1" t="s">
        <v>28</v>
      </c>
      <c r="N665" s="1">
        <v>2693</v>
      </c>
      <c r="O665" s="1" t="str" cm="1">
        <f t="array" ref="O665">_xlfn.IFS(Attrition[[#This Row],[MonthlyIncome]] &lt; 3000, "Less than 3000", Attrition[[#This Row],[MonthlyIncome]] &lt; 5000,  "3k-5k", Attrition[[#This Row],[MonthlyIncome]] &lt; 8000, "5k-8k", Attrition[[#This Row],[MonthlyIncome]] &gt; 8000, "More than 8k")</f>
        <v>Less than 3000</v>
      </c>
      <c r="P665" s="1">
        <v>1</v>
      </c>
      <c r="Q665" s="1">
        <v>0</v>
      </c>
      <c r="R665" s="1">
        <v>0</v>
      </c>
    </row>
    <row r="666" spans="6:18" x14ac:dyDescent="0.8">
      <c r="F666" s="1" t="s">
        <v>24</v>
      </c>
      <c r="G666" s="1" t="s">
        <v>25</v>
      </c>
      <c r="H666" s="1" t="s">
        <v>32</v>
      </c>
      <c r="I666" s="1">
        <v>2</v>
      </c>
      <c r="J666" s="1">
        <v>36</v>
      </c>
      <c r="K666" s="1" t="s">
        <v>26</v>
      </c>
      <c r="L666" s="1">
        <v>1</v>
      </c>
      <c r="M666" s="1" t="s">
        <v>21</v>
      </c>
      <c r="N666" s="1">
        <v>6586</v>
      </c>
      <c r="O666" s="1" t="str" cm="1">
        <f t="array" ref="O666">_xlfn.IFS(Attrition[[#This Row],[MonthlyIncome]] &lt; 3000, "Less than 3000", Attrition[[#This Row],[MonthlyIncome]] &lt; 5000,  "3k-5k", Attrition[[#This Row],[MonthlyIncome]] &lt; 8000, "5k-8k", Attrition[[#This Row],[MonthlyIncome]] &gt; 8000, "More than 8k")</f>
        <v>5k-8k</v>
      </c>
      <c r="P666" s="1">
        <v>16</v>
      </c>
      <c r="Q666" s="1">
        <v>8</v>
      </c>
      <c r="R666" s="1">
        <v>4</v>
      </c>
    </row>
    <row r="667" spans="6:18" x14ac:dyDescent="0.8">
      <c r="F667" s="1" t="s">
        <v>24</v>
      </c>
      <c r="G667" s="1" t="s">
        <v>20</v>
      </c>
      <c r="H667" s="1" t="s">
        <v>34</v>
      </c>
      <c r="I667" s="1">
        <v>1</v>
      </c>
      <c r="J667" s="1">
        <v>47</v>
      </c>
      <c r="K667" s="1" t="s">
        <v>22</v>
      </c>
      <c r="L667" s="1">
        <v>4</v>
      </c>
      <c r="M667" s="1" t="s">
        <v>21</v>
      </c>
      <c r="N667" s="1">
        <v>3294</v>
      </c>
      <c r="O667" s="1" t="str" cm="1">
        <f t="array" ref="O667">_xlfn.IFS(Attrition[[#This Row],[MonthlyIncome]] &lt; 3000, "Less than 3000", Attrition[[#This Row],[MonthlyIncome]] &lt; 5000,  "3k-5k", Attrition[[#This Row],[MonthlyIncome]] &lt; 8000, "5k-8k", Attrition[[#This Row],[MonthlyIncome]] &gt; 8000, "More than 8k")</f>
        <v>3k-5k</v>
      </c>
      <c r="P667" s="1">
        <v>3</v>
      </c>
      <c r="Q667" s="1">
        <v>2</v>
      </c>
      <c r="R667" s="1">
        <v>1</v>
      </c>
    </row>
    <row r="668" spans="6:18" x14ac:dyDescent="0.8">
      <c r="F668" s="1" t="s">
        <v>19</v>
      </c>
      <c r="G668" s="1" t="s">
        <v>25</v>
      </c>
      <c r="H668" s="1" t="s">
        <v>31</v>
      </c>
      <c r="I668" s="1">
        <v>2</v>
      </c>
      <c r="J668" s="1">
        <v>22</v>
      </c>
      <c r="K668" s="1" t="s">
        <v>22</v>
      </c>
      <c r="L668" s="1">
        <v>1</v>
      </c>
      <c r="M668" s="1" t="s">
        <v>21</v>
      </c>
      <c r="N668" s="1">
        <v>4171</v>
      </c>
      <c r="O668" s="1" t="str" cm="1">
        <f t="array" ref="O668">_xlfn.IFS(Attrition[[#This Row],[MonthlyIncome]] &lt; 3000, "Less than 3000", Attrition[[#This Row],[MonthlyIncome]] &lt; 5000,  "3k-5k", Attrition[[#This Row],[MonthlyIncome]] &lt; 8000, "5k-8k", Attrition[[#This Row],[MonthlyIncome]] &gt; 8000, "More than 8k")</f>
        <v>3k-5k</v>
      </c>
      <c r="P668" s="1">
        <v>3</v>
      </c>
      <c r="Q668" s="1">
        <v>2</v>
      </c>
      <c r="R668" s="1">
        <v>0</v>
      </c>
    </row>
    <row r="669" spans="6:18" x14ac:dyDescent="0.8">
      <c r="F669" s="1" t="s">
        <v>19</v>
      </c>
      <c r="G669" s="1" t="s">
        <v>25</v>
      </c>
      <c r="H669" s="1" t="s">
        <v>29</v>
      </c>
      <c r="I669" s="1">
        <v>1</v>
      </c>
      <c r="J669" s="1">
        <v>41</v>
      </c>
      <c r="K669" s="1" t="s">
        <v>22</v>
      </c>
      <c r="L669" s="1">
        <v>4</v>
      </c>
      <c r="M669" s="1" t="s">
        <v>21</v>
      </c>
      <c r="N669" s="1">
        <v>2778</v>
      </c>
      <c r="O669" s="1" t="str" cm="1">
        <f t="array" ref="O669">_xlfn.IFS(Attrition[[#This Row],[MonthlyIncome]] &lt; 3000, "Less than 3000", Attrition[[#This Row],[MonthlyIncome]] &lt; 5000,  "3k-5k", Attrition[[#This Row],[MonthlyIncome]] &lt; 8000, "5k-8k", Attrition[[#This Row],[MonthlyIncome]] &gt; 8000, "More than 8k")</f>
        <v>Less than 3000</v>
      </c>
      <c r="P669" s="1">
        <v>7</v>
      </c>
      <c r="Q669" s="1">
        <v>7</v>
      </c>
      <c r="R669" s="1">
        <v>1</v>
      </c>
    </row>
    <row r="670" spans="6:18" x14ac:dyDescent="0.8">
      <c r="F670" s="1" t="s">
        <v>24</v>
      </c>
      <c r="G670" s="1" t="s">
        <v>25</v>
      </c>
      <c r="H670" s="1" t="s">
        <v>27</v>
      </c>
      <c r="I670" s="1">
        <v>1</v>
      </c>
      <c r="J670" s="1">
        <v>28</v>
      </c>
      <c r="K670" s="1" t="s">
        <v>22</v>
      </c>
      <c r="L670" s="1">
        <v>3</v>
      </c>
      <c r="M670" s="1" t="s">
        <v>30</v>
      </c>
      <c r="N670" s="1">
        <v>2377</v>
      </c>
      <c r="O670" s="1" t="str" cm="1">
        <f t="array" ref="O670">_xlfn.IFS(Attrition[[#This Row],[MonthlyIncome]] &lt; 3000, "Less than 3000", Attrition[[#This Row],[MonthlyIncome]] &lt; 5000,  "3k-5k", Attrition[[#This Row],[MonthlyIncome]] &lt; 8000, "5k-8k", Attrition[[#This Row],[MonthlyIncome]] &gt; 8000, "More than 8k")</f>
        <v>Less than 3000</v>
      </c>
      <c r="P670" s="1">
        <v>2</v>
      </c>
      <c r="Q670" s="1">
        <v>2</v>
      </c>
      <c r="R670" s="1">
        <v>2</v>
      </c>
    </row>
    <row r="671" spans="6:18" x14ac:dyDescent="0.8">
      <c r="F671" s="1" t="s">
        <v>19</v>
      </c>
      <c r="G671" s="1" t="s">
        <v>25</v>
      </c>
      <c r="H671" s="1" t="s">
        <v>29</v>
      </c>
      <c r="I671" s="1">
        <v>1</v>
      </c>
      <c r="J671" s="1">
        <v>39</v>
      </c>
      <c r="K671" s="1" t="s">
        <v>26</v>
      </c>
      <c r="L671" s="1">
        <v>3</v>
      </c>
      <c r="M671" s="1" t="s">
        <v>30</v>
      </c>
      <c r="N671" s="1">
        <v>2404</v>
      </c>
      <c r="O671" s="1" t="str" cm="1">
        <f t="array" ref="O671">_xlfn.IFS(Attrition[[#This Row],[MonthlyIncome]] &lt; 3000, "Less than 3000", Attrition[[#This Row],[MonthlyIncome]] &lt; 5000,  "3k-5k", Attrition[[#This Row],[MonthlyIncome]] &lt; 8000, "5k-8k", Attrition[[#This Row],[MonthlyIncome]] &gt; 8000, "More than 8k")</f>
        <v>Less than 3000</v>
      </c>
      <c r="P671" s="1">
        <v>2</v>
      </c>
      <c r="Q671" s="1">
        <v>2</v>
      </c>
      <c r="R671" s="1">
        <v>2</v>
      </c>
    </row>
    <row r="672" spans="6:18" x14ac:dyDescent="0.8">
      <c r="F672" s="1" t="s">
        <v>24</v>
      </c>
      <c r="G672" s="1" t="s">
        <v>25</v>
      </c>
      <c r="H672" s="1" t="s">
        <v>27</v>
      </c>
      <c r="I672" s="1">
        <v>1</v>
      </c>
      <c r="J672" s="1">
        <v>27</v>
      </c>
      <c r="K672" s="1" t="s">
        <v>22</v>
      </c>
      <c r="L672" s="1">
        <v>3</v>
      </c>
      <c r="M672" s="1" t="s">
        <v>21</v>
      </c>
      <c r="N672" s="1">
        <v>2318</v>
      </c>
      <c r="O672" s="1" t="str" cm="1">
        <f t="array" ref="O672">_xlfn.IFS(Attrition[[#This Row],[MonthlyIncome]] &lt; 3000, "Less than 3000", Attrition[[#This Row],[MonthlyIncome]] &lt; 5000,  "3k-5k", Attrition[[#This Row],[MonthlyIncome]] &lt; 8000, "5k-8k", Attrition[[#This Row],[MonthlyIncome]] &gt; 8000, "More than 8k")</f>
        <v>Less than 3000</v>
      </c>
      <c r="P672" s="1">
        <v>1</v>
      </c>
      <c r="Q672" s="1">
        <v>1</v>
      </c>
      <c r="R672" s="1">
        <v>0</v>
      </c>
    </row>
    <row r="673" spans="6:18" x14ac:dyDescent="0.8">
      <c r="F673" s="1" t="s">
        <v>24</v>
      </c>
      <c r="G673" s="1" t="s">
        <v>25</v>
      </c>
      <c r="H673" s="1" t="s">
        <v>29</v>
      </c>
      <c r="I673" s="1">
        <v>1</v>
      </c>
      <c r="J673" s="1">
        <v>34</v>
      </c>
      <c r="K673" s="1" t="s">
        <v>26</v>
      </c>
      <c r="L673" s="1">
        <v>3</v>
      </c>
      <c r="M673" s="1" t="s">
        <v>21</v>
      </c>
      <c r="N673" s="1">
        <v>2008</v>
      </c>
      <c r="O673" s="1" t="str" cm="1">
        <f t="array" ref="O673">_xlfn.IFS(Attrition[[#This Row],[MonthlyIncome]] &lt; 3000, "Less than 3000", Attrition[[#This Row],[MonthlyIncome]] &lt; 5000,  "3k-5k", Attrition[[#This Row],[MonthlyIncome]] &lt; 8000, "5k-8k", Attrition[[#This Row],[MonthlyIncome]] &gt; 8000, "More than 8k")</f>
        <v>Less than 3000</v>
      </c>
      <c r="P673" s="1">
        <v>1</v>
      </c>
      <c r="Q673" s="1">
        <v>0</v>
      </c>
      <c r="R673" s="1">
        <v>1</v>
      </c>
    </row>
    <row r="674" spans="6:18" x14ac:dyDescent="0.8">
      <c r="F674" s="1" t="s">
        <v>24</v>
      </c>
      <c r="G674" s="1" t="s">
        <v>20</v>
      </c>
      <c r="H674" s="1" t="s">
        <v>23</v>
      </c>
      <c r="I674" s="1">
        <v>2</v>
      </c>
      <c r="J674" s="1">
        <v>42</v>
      </c>
      <c r="K674" s="1" t="s">
        <v>22</v>
      </c>
      <c r="L674" s="1">
        <v>2</v>
      </c>
      <c r="M674" s="1" t="s">
        <v>30</v>
      </c>
      <c r="N674" s="1">
        <v>6244</v>
      </c>
      <c r="O674" s="1" t="str" cm="1">
        <f t="array" ref="O674">_xlfn.IFS(Attrition[[#This Row],[MonthlyIncome]] &lt; 3000, "Less than 3000", Attrition[[#This Row],[MonthlyIncome]] &lt; 5000,  "3k-5k", Attrition[[#This Row],[MonthlyIncome]] &lt; 8000, "5k-8k", Attrition[[#This Row],[MonthlyIncome]] &gt; 8000, "More than 8k")</f>
        <v>5k-8k</v>
      </c>
      <c r="P674" s="1">
        <v>5</v>
      </c>
      <c r="Q674" s="1">
        <v>4</v>
      </c>
      <c r="R674" s="1">
        <v>0</v>
      </c>
    </row>
    <row r="675" spans="6:18" x14ac:dyDescent="0.8">
      <c r="F675" s="1" t="s">
        <v>24</v>
      </c>
      <c r="G675" s="1" t="s">
        <v>25</v>
      </c>
      <c r="H675" s="1" t="s">
        <v>27</v>
      </c>
      <c r="I675" s="1">
        <v>1</v>
      </c>
      <c r="J675" s="1">
        <v>33</v>
      </c>
      <c r="K675" s="1" t="s">
        <v>26</v>
      </c>
      <c r="L675" s="1">
        <v>4</v>
      </c>
      <c r="M675" s="1" t="s">
        <v>28</v>
      </c>
      <c r="N675" s="1">
        <v>2799</v>
      </c>
      <c r="O675" s="1" t="str" cm="1">
        <f t="array" ref="O675">_xlfn.IFS(Attrition[[#This Row],[MonthlyIncome]] &lt; 3000, "Less than 3000", Attrition[[#This Row],[MonthlyIncome]] &lt; 5000,  "3k-5k", Attrition[[#This Row],[MonthlyIncome]] &lt; 8000, "5k-8k", Attrition[[#This Row],[MonthlyIncome]] &gt; 8000, "More than 8k")</f>
        <v>Less than 3000</v>
      </c>
      <c r="P675" s="1">
        <v>3</v>
      </c>
      <c r="Q675" s="1">
        <v>2</v>
      </c>
      <c r="R675" s="1">
        <v>0</v>
      </c>
    </row>
    <row r="676" spans="6:18" x14ac:dyDescent="0.8">
      <c r="F676" s="1" t="s">
        <v>24</v>
      </c>
      <c r="G676" s="1" t="s">
        <v>25</v>
      </c>
      <c r="H676" s="1" t="s">
        <v>32</v>
      </c>
      <c r="I676" s="1">
        <v>3</v>
      </c>
      <c r="J676" s="1">
        <v>58</v>
      </c>
      <c r="K676" s="1" t="s">
        <v>22</v>
      </c>
      <c r="L676" s="1">
        <v>3</v>
      </c>
      <c r="M676" s="1" t="s">
        <v>37</v>
      </c>
      <c r="N676" s="1">
        <v>10552</v>
      </c>
      <c r="O676" s="1" t="str" cm="1">
        <f t="array" ref="O676">_xlfn.IFS(Attrition[[#This Row],[MonthlyIncome]] &lt; 3000, "Less than 3000", Attrition[[#This Row],[MonthlyIncome]] &lt; 5000,  "3k-5k", Attrition[[#This Row],[MonthlyIncome]] &lt; 8000, "5k-8k", Attrition[[#This Row],[MonthlyIncome]] &gt; 8000, "More than 8k")</f>
        <v>More than 8k</v>
      </c>
      <c r="P676" s="1">
        <v>6</v>
      </c>
      <c r="Q676" s="1">
        <v>0</v>
      </c>
      <c r="R676" s="1">
        <v>0</v>
      </c>
    </row>
    <row r="677" spans="6:18" x14ac:dyDescent="0.8">
      <c r="F677" s="1" t="s">
        <v>24</v>
      </c>
      <c r="G677" s="1" t="s">
        <v>20</v>
      </c>
      <c r="H677" s="1" t="s">
        <v>34</v>
      </c>
      <c r="I677" s="1">
        <v>1</v>
      </c>
      <c r="J677" s="1">
        <v>31</v>
      </c>
      <c r="K677" s="1" t="s">
        <v>26</v>
      </c>
      <c r="L677" s="1">
        <v>4</v>
      </c>
      <c r="M677" s="1" t="s">
        <v>21</v>
      </c>
      <c r="N677" s="1">
        <v>2329</v>
      </c>
      <c r="O677" s="1" t="str" cm="1">
        <f t="array" ref="O677">_xlfn.IFS(Attrition[[#This Row],[MonthlyIncome]] &lt; 3000, "Less than 3000", Attrition[[#This Row],[MonthlyIncome]] &lt; 5000,  "3k-5k", Attrition[[#This Row],[MonthlyIncome]] &lt; 8000, "5k-8k", Attrition[[#This Row],[MonthlyIncome]] &gt; 8000, "More than 8k")</f>
        <v>Less than 3000</v>
      </c>
      <c r="P677" s="1">
        <v>7</v>
      </c>
      <c r="Q677" s="1">
        <v>7</v>
      </c>
      <c r="R677" s="1">
        <v>5</v>
      </c>
    </row>
    <row r="678" spans="6:18" x14ac:dyDescent="0.8">
      <c r="F678" s="1" t="s">
        <v>24</v>
      </c>
      <c r="G678" s="1" t="s">
        <v>25</v>
      </c>
      <c r="H678" s="1" t="s">
        <v>32</v>
      </c>
      <c r="I678" s="1">
        <v>2</v>
      </c>
      <c r="J678" s="1">
        <v>35</v>
      </c>
      <c r="K678" s="1" t="s">
        <v>22</v>
      </c>
      <c r="L678" s="1">
        <v>1</v>
      </c>
      <c r="M678" s="1" t="s">
        <v>21</v>
      </c>
      <c r="N678" s="1">
        <v>4014</v>
      </c>
      <c r="O678" s="1" t="str" cm="1">
        <f t="array" ref="O678">_xlfn.IFS(Attrition[[#This Row],[MonthlyIncome]] &lt; 3000, "Less than 3000", Attrition[[#This Row],[MonthlyIncome]] &lt; 5000,  "3k-5k", Attrition[[#This Row],[MonthlyIncome]] &lt; 8000, "5k-8k", Attrition[[#This Row],[MonthlyIncome]] &gt; 8000, "More than 8k")</f>
        <v>3k-5k</v>
      </c>
      <c r="P678" s="1">
        <v>10</v>
      </c>
      <c r="Q678" s="1">
        <v>6</v>
      </c>
      <c r="R678" s="1">
        <v>0</v>
      </c>
    </row>
    <row r="679" spans="6:18" x14ac:dyDescent="0.8">
      <c r="F679" s="1" t="s">
        <v>24</v>
      </c>
      <c r="G679" s="1" t="s">
        <v>25</v>
      </c>
      <c r="H679" s="1" t="s">
        <v>29</v>
      </c>
      <c r="I679" s="1">
        <v>3</v>
      </c>
      <c r="J679" s="1">
        <v>49</v>
      </c>
      <c r="K679" s="1" t="s">
        <v>22</v>
      </c>
      <c r="L679" s="1">
        <v>2</v>
      </c>
      <c r="M679" s="1" t="s">
        <v>28</v>
      </c>
      <c r="N679" s="1">
        <v>7403</v>
      </c>
      <c r="O679" s="1" t="str" cm="1">
        <f t="array" ref="O679">_xlfn.IFS(Attrition[[#This Row],[MonthlyIncome]] &lt; 3000, "Less than 3000", Attrition[[#This Row],[MonthlyIncome]] &lt; 5000,  "3k-5k", Attrition[[#This Row],[MonthlyIncome]] &lt; 8000, "5k-8k", Attrition[[#This Row],[MonthlyIncome]] &gt; 8000, "More than 8k")</f>
        <v>5k-8k</v>
      </c>
      <c r="P679" s="1">
        <v>26</v>
      </c>
      <c r="Q679" s="1">
        <v>9</v>
      </c>
      <c r="R679" s="1">
        <v>1</v>
      </c>
    </row>
    <row r="680" spans="6:18" x14ac:dyDescent="0.8">
      <c r="F680" s="1" t="s">
        <v>24</v>
      </c>
      <c r="G680" s="1" t="s">
        <v>25</v>
      </c>
      <c r="H680" s="1" t="s">
        <v>27</v>
      </c>
      <c r="I680" s="1">
        <v>1</v>
      </c>
      <c r="J680" s="1">
        <v>48</v>
      </c>
      <c r="K680" s="1" t="s">
        <v>26</v>
      </c>
      <c r="L680" s="1">
        <v>4</v>
      </c>
      <c r="M680" s="1" t="s">
        <v>30</v>
      </c>
      <c r="N680" s="1">
        <v>2259</v>
      </c>
      <c r="O680" s="1" t="str" cm="1">
        <f t="array" ref="O680">_xlfn.IFS(Attrition[[#This Row],[MonthlyIncome]] &lt; 3000, "Less than 3000", Attrition[[#This Row],[MonthlyIncome]] &lt; 5000,  "3k-5k", Attrition[[#This Row],[MonthlyIncome]] &lt; 8000, "5k-8k", Attrition[[#This Row],[MonthlyIncome]] &gt; 8000, "More than 8k")</f>
        <v>Less than 3000</v>
      </c>
      <c r="P680" s="1">
        <v>0</v>
      </c>
      <c r="Q680" s="1">
        <v>0</v>
      </c>
      <c r="R680" s="1">
        <v>0</v>
      </c>
    </row>
    <row r="681" spans="6:18" x14ac:dyDescent="0.8">
      <c r="F681" s="1" t="s">
        <v>24</v>
      </c>
      <c r="G681" s="1" t="s">
        <v>20</v>
      </c>
      <c r="H681" s="1" t="s">
        <v>23</v>
      </c>
      <c r="I681" s="1">
        <v>2</v>
      </c>
      <c r="J681" s="1">
        <v>31</v>
      </c>
      <c r="K681" s="1" t="s">
        <v>22</v>
      </c>
      <c r="L681" s="1">
        <v>2</v>
      </c>
      <c r="M681" s="1" t="s">
        <v>36</v>
      </c>
      <c r="N681" s="1">
        <v>6932</v>
      </c>
      <c r="O681" s="1" t="str" cm="1">
        <f t="array" ref="O681">_xlfn.IFS(Attrition[[#This Row],[MonthlyIncome]] &lt; 3000, "Less than 3000", Attrition[[#This Row],[MonthlyIncome]] &lt; 5000,  "3k-5k", Attrition[[#This Row],[MonthlyIncome]] &lt; 8000, "5k-8k", Attrition[[#This Row],[MonthlyIncome]] &gt; 8000, "More than 8k")</f>
        <v>5k-8k</v>
      </c>
      <c r="P681" s="1">
        <v>9</v>
      </c>
      <c r="Q681" s="1">
        <v>8</v>
      </c>
      <c r="R681" s="1">
        <v>0</v>
      </c>
    </row>
    <row r="682" spans="6:18" x14ac:dyDescent="0.8">
      <c r="F682" s="1" t="s">
        <v>24</v>
      </c>
      <c r="G682" s="1" t="s">
        <v>25</v>
      </c>
      <c r="H682" s="1" t="s">
        <v>27</v>
      </c>
      <c r="I682" s="1">
        <v>1</v>
      </c>
      <c r="J682" s="1">
        <v>36</v>
      </c>
      <c r="K682" s="1" t="s">
        <v>26</v>
      </c>
      <c r="L682" s="1">
        <v>4</v>
      </c>
      <c r="M682" s="1" t="s">
        <v>28</v>
      </c>
      <c r="N682" s="1">
        <v>4678</v>
      </c>
      <c r="O682" s="1" t="str" cm="1">
        <f t="array" ref="O682">_xlfn.IFS(Attrition[[#This Row],[MonthlyIncome]] &lt; 3000, "Less than 3000", Attrition[[#This Row],[MonthlyIncome]] &lt; 5000,  "3k-5k", Attrition[[#This Row],[MonthlyIncome]] &lt; 8000, "5k-8k", Attrition[[#This Row],[MonthlyIncome]] &gt; 8000, "More than 8k")</f>
        <v>3k-5k</v>
      </c>
      <c r="P682" s="1">
        <v>6</v>
      </c>
      <c r="Q682" s="1">
        <v>2</v>
      </c>
      <c r="R682" s="1">
        <v>0</v>
      </c>
    </row>
    <row r="683" spans="6:18" x14ac:dyDescent="0.8">
      <c r="F683" s="1" t="s">
        <v>24</v>
      </c>
      <c r="G683" s="1" t="s">
        <v>25</v>
      </c>
      <c r="H683" s="1" t="s">
        <v>35</v>
      </c>
      <c r="I683" s="1">
        <v>3</v>
      </c>
      <c r="J683" s="1">
        <v>38</v>
      </c>
      <c r="K683" s="1" t="s">
        <v>22</v>
      </c>
      <c r="L683" s="1">
        <v>3</v>
      </c>
      <c r="M683" s="1" t="s">
        <v>37</v>
      </c>
      <c r="N683" s="1">
        <v>13582</v>
      </c>
      <c r="O683" s="1" t="str" cm="1">
        <f t="array" ref="O683">_xlfn.IFS(Attrition[[#This Row],[MonthlyIncome]] &lt; 3000, "Less than 3000", Attrition[[#This Row],[MonthlyIncome]] &lt; 5000,  "3k-5k", Attrition[[#This Row],[MonthlyIncome]] &lt; 8000, "5k-8k", Attrition[[#This Row],[MonthlyIncome]] &gt; 8000, "More than 8k")</f>
        <v>More than 8k</v>
      </c>
      <c r="P683" s="1">
        <v>15</v>
      </c>
      <c r="Q683" s="1">
        <v>12</v>
      </c>
      <c r="R683" s="1">
        <v>5</v>
      </c>
    </row>
    <row r="684" spans="6:18" x14ac:dyDescent="0.8">
      <c r="F684" s="1" t="s">
        <v>24</v>
      </c>
      <c r="G684" s="1" t="s">
        <v>25</v>
      </c>
      <c r="H684" s="1" t="s">
        <v>29</v>
      </c>
      <c r="I684" s="1">
        <v>1</v>
      </c>
      <c r="J684" s="1">
        <v>32</v>
      </c>
      <c r="K684" s="1" t="s">
        <v>22</v>
      </c>
      <c r="L684" s="1">
        <v>3</v>
      </c>
      <c r="M684" s="1" t="s">
        <v>21</v>
      </c>
      <c r="N684" s="1">
        <v>2332</v>
      </c>
      <c r="O684" s="1" t="str" cm="1">
        <f t="array" ref="O684">_xlfn.IFS(Attrition[[#This Row],[MonthlyIncome]] &lt; 3000, "Less than 3000", Attrition[[#This Row],[MonthlyIncome]] &lt; 5000,  "3k-5k", Attrition[[#This Row],[MonthlyIncome]] &lt; 8000, "5k-8k", Attrition[[#This Row],[MonthlyIncome]] &gt; 8000, "More than 8k")</f>
        <v>Less than 3000</v>
      </c>
      <c r="P684" s="1">
        <v>3</v>
      </c>
      <c r="Q684" s="1">
        <v>0</v>
      </c>
      <c r="R684" s="1">
        <v>0</v>
      </c>
    </row>
    <row r="685" spans="6:18" x14ac:dyDescent="0.8">
      <c r="F685" s="1" t="s">
        <v>19</v>
      </c>
      <c r="G685" s="1" t="s">
        <v>20</v>
      </c>
      <c r="H685" s="1" t="s">
        <v>34</v>
      </c>
      <c r="I685" s="1">
        <v>1</v>
      </c>
      <c r="J685" s="1">
        <v>25</v>
      </c>
      <c r="K685" s="1" t="s">
        <v>26</v>
      </c>
      <c r="L685" s="1">
        <v>2</v>
      </c>
      <c r="M685" s="1" t="s">
        <v>36</v>
      </c>
      <c r="N685" s="1">
        <v>2413</v>
      </c>
      <c r="O685" s="1" t="str" cm="1">
        <f t="array" ref="O685">_xlfn.IFS(Attrition[[#This Row],[MonthlyIncome]] &lt; 3000, "Less than 3000", Attrition[[#This Row],[MonthlyIncome]] &lt; 5000,  "3k-5k", Attrition[[#This Row],[MonthlyIncome]] &lt; 8000, "5k-8k", Attrition[[#This Row],[MonthlyIncome]] &gt; 8000, "More than 8k")</f>
        <v>Less than 3000</v>
      </c>
      <c r="P685" s="1">
        <v>1</v>
      </c>
      <c r="Q685" s="1">
        <v>0</v>
      </c>
      <c r="R685" s="1">
        <v>0</v>
      </c>
    </row>
    <row r="686" spans="6:18" x14ac:dyDescent="0.8">
      <c r="F686" s="1" t="s">
        <v>24</v>
      </c>
      <c r="G686" s="1" t="s">
        <v>20</v>
      </c>
      <c r="H686" s="1" t="s">
        <v>23</v>
      </c>
      <c r="I686" s="1">
        <v>3</v>
      </c>
      <c r="J686" s="1">
        <v>40</v>
      </c>
      <c r="K686" s="1" t="s">
        <v>26</v>
      </c>
      <c r="L686" s="1">
        <v>4</v>
      </c>
      <c r="M686" s="1" t="s">
        <v>36</v>
      </c>
      <c r="N686" s="1">
        <v>9705</v>
      </c>
      <c r="O686" s="1" t="str" cm="1">
        <f t="array" ref="O686">_xlfn.IFS(Attrition[[#This Row],[MonthlyIncome]] &lt; 3000, "Less than 3000", Attrition[[#This Row],[MonthlyIncome]] &lt; 5000,  "3k-5k", Attrition[[#This Row],[MonthlyIncome]] &lt; 8000, "5k-8k", Attrition[[#This Row],[MonthlyIncome]] &gt; 8000, "More than 8k")</f>
        <v>More than 8k</v>
      </c>
      <c r="P686" s="1">
        <v>1</v>
      </c>
      <c r="Q686" s="1">
        <v>0</v>
      </c>
      <c r="R686" s="1">
        <v>0</v>
      </c>
    </row>
    <row r="687" spans="6:18" x14ac:dyDescent="0.8">
      <c r="F687" s="1" t="s">
        <v>24</v>
      </c>
      <c r="G687" s="1" t="s">
        <v>20</v>
      </c>
      <c r="H687" s="1" t="s">
        <v>23</v>
      </c>
      <c r="I687" s="1">
        <v>2</v>
      </c>
      <c r="J687" s="1">
        <v>26</v>
      </c>
      <c r="K687" s="1" t="s">
        <v>26</v>
      </c>
      <c r="L687" s="1">
        <v>3</v>
      </c>
      <c r="M687" s="1" t="s">
        <v>30</v>
      </c>
      <c r="N687" s="1">
        <v>4294</v>
      </c>
      <c r="O687" s="1" t="str" cm="1">
        <f t="array" ref="O687">_xlfn.IFS(Attrition[[#This Row],[MonthlyIncome]] &lt; 3000, "Less than 3000", Attrition[[#This Row],[MonthlyIncome]] &lt; 5000,  "3k-5k", Attrition[[#This Row],[MonthlyIncome]] &lt; 8000, "5k-8k", Attrition[[#This Row],[MonthlyIncome]] &gt; 8000, "More than 8k")</f>
        <v>3k-5k</v>
      </c>
      <c r="P687" s="1">
        <v>7</v>
      </c>
      <c r="Q687" s="1">
        <v>7</v>
      </c>
      <c r="R687" s="1">
        <v>0</v>
      </c>
    </row>
    <row r="688" spans="6:18" x14ac:dyDescent="0.8">
      <c r="F688" s="1" t="s">
        <v>24</v>
      </c>
      <c r="G688" s="1" t="s">
        <v>25</v>
      </c>
      <c r="H688" s="1" t="s">
        <v>29</v>
      </c>
      <c r="I688" s="1">
        <v>1</v>
      </c>
      <c r="J688" s="1">
        <v>41</v>
      </c>
      <c r="K688" s="1" t="s">
        <v>26</v>
      </c>
      <c r="L688" s="1">
        <v>3</v>
      </c>
      <c r="M688" s="1" t="s">
        <v>30</v>
      </c>
      <c r="N688" s="1">
        <v>4721</v>
      </c>
      <c r="O688" s="1" t="str" cm="1">
        <f t="array" ref="O688">_xlfn.IFS(Attrition[[#This Row],[MonthlyIncome]] &lt; 3000, "Less than 3000", Attrition[[#This Row],[MonthlyIncome]] &lt; 5000,  "3k-5k", Attrition[[#This Row],[MonthlyIncome]] &lt; 8000, "5k-8k", Attrition[[#This Row],[MonthlyIncome]] &gt; 8000, "More than 8k")</f>
        <v>3k-5k</v>
      </c>
      <c r="P688" s="1">
        <v>18</v>
      </c>
      <c r="Q688" s="1">
        <v>13</v>
      </c>
      <c r="R688" s="1">
        <v>2</v>
      </c>
    </row>
    <row r="689" spans="6:18" x14ac:dyDescent="0.8">
      <c r="F689" s="1" t="s">
        <v>24</v>
      </c>
      <c r="G689" s="1" t="s">
        <v>25</v>
      </c>
      <c r="H689" s="1" t="s">
        <v>29</v>
      </c>
      <c r="I689" s="1">
        <v>1</v>
      </c>
      <c r="J689" s="1">
        <v>36</v>
      </c>
      <c r="K689" s="1" t="s">
        <v>26</v>
      </c>
      <c r="L689" s="1">
        <v>4</v>
      </c>
      <c r="M689" s="1" t="s">
        <v>30</v>
      </c>
      <c r="N689" s="1">
        <v>2519</v>
      </c>
      <c r="O689" s="1" t="str" cm="1">
        <f t="array" ref="O689">_xlfn.IFS(Attrition[[#This Row],[MonthlyIncome]] &lt; 3000, "Less than 3000", Attrition[[#This Row],[MonthlyIncome]] &lt; 5000,  "3k-5k", Attrition[[#This Row],[MonthlyIncome]] &lt; 8000, "5k-8k", Attrition[[#This Row],[MonthlyIncome]] &gt; 8000, "More than 8k")</f>
        <v>Less than 3000</v>
      </c>
      <c r="P689" s="1">
        <v>11</v>
      </c>
      <c r="Q689" s="1">
        <v>8</v>
      </c>
      <c r="R689" s="1">
        <v>3</v>
      </c>
    </row>
    <row r="690" spans="6:18" x14ac:dyDescent="0.8">
      <c r="F690" s="1" t="s">
        <v>19</v>
      </c>
      <c r="G690" s="1" t="s">
        <v>20</v>
      </c>
      <c r="H690" s="1" t="s">
        <v>34</v>
      </c>
      <c r="I690" s="1">
        <v>1</v>
      </c>
      <c r="J690" s="1">
        <v>19</v>
      </c>
      <c r="K690" s="1" t="s">
        <v>26</v>
      </c>
      <c r="L690" s="1">
        <v>3</v>
      </c>
      <c r="M690" s="1" t="s">
        <v>28</v>
      </c>
      <c r="N690" s="1">
        <v>2121</v>
      </c>
      <c r="O690" s="1" t="str" cm="1">
        <f t="array" ref="O690">_xlfn.IFS(Attrition[[#This Row],[MonthlyIncome]] &lt; 3000, "Less than 3000", Attrition[[#This Row],[MonthlyIncome]] &lt; 5000,  "3k-5k", Attrition[[#This Row],[MonthlyIncome]] &lt; 8000, "5k-8k", Attrition[[#This Row],[MonthlyIncome]] &gt; 8000, "More than 8k")</f>
        <v>Less than 3000</v>
      </c>
      <c r="P690" s="1">
        <v>1</v>
      </c>
      <c r="Q690" s="1">
        <v>0</v>
      </c>
      <c r="R690" s="1">
        <v>0</v>
      </c>
    </row>
    <row r="691" spans="6:18" x14ac:dyDescent="0.8">
      <c r="F691" s="1" t="s">
        <v>19</v>
      </c>
      <c r="G691" s="1" t="s">
        <v>25</v>
      </c>
      <c r="H691" s="1" t="s">
        <v>29</v>
      </c>
      <c r="I691" s="1">
        <v>1</v>
      </c>
      <c r="J691" s="1">
        <v>20</v>
      </c>
      <c r="K691" s="1" t="s">
        <v>26</v>
      </c>
      <c r="L691" s="1">
        <v>3</v>
      </c>
      <c r="M691" s="1" t="s">
        <v>37</v>
      </c>
      <c r="N691" s="1">
        <v>2973</v>
      </c>
      <c r="O691" s="1" t="str" cm="1">
        <f t="array" ref="O691">_xlfn.IFS(Attrition[[#This Row],[MonthlyIncome]] &lt; 3000, "Less than 3000", Attrition[[#This Row],[MonthlyIncome]] &lt; 5000,  "3k-5k", Attrition[[#This Row],[MonthlyIncome]] &lt; 8000, "5k-8k", Attrition[[#This Row],[MonthlyIncome]] &gt; 8000, "More than 8k")</f>
        <v>Less than 3000</v>
      </c>
      <c r="P691" s="1">
        <v>1</v>
      </c>
      <c r="Q691" s="1">
        <v>0</v>
      </c>
      <c r="R691" s="1">
        <v>0</v>
      </c>
    </row>
    <row r="692" spans="6:18" x14ac:dyDescent="0.8">
      <c r="F692" s="1" t="s">
        <v>24</v>
      </c>
      <c r="G692" s="1" t="s">
        <v>25</v>
      </c>
      <c r="H692" s="1" t="s">
        <v>32</v>
      </c>
      <c r="I692" s="1">
        <v>2</v>
      </c>
      <c r="J692" s="1">
        <v>31</v>
      </c>
      <c r="K692" s="1" t="s">
        <v>22</v>
      </c>
      <c r="L692" s="1">
        <v>3</v>
      </c>
      <c r="M692" s="1" t="s">
        <v>30</v>
      </c>
      <c r="N692" s="1">
        <v>5855</v>
      </c>
      <c r="O692" s="1" t="str" cm="1">
        <f t="array" ref="O692">_xlfn.IFS(Attrition[[#This Row],[MonthlyIncome]] &lt; 3000, "Less than 3000", Attrition[[#This Row],[MonthlyIncome]] &lt; 5000,  "3k-5k", Attrition[[#This Row],[MonthlyIncome]] &lt; 8000, "5k-8k", Attrition[[#This Row],[MonthlyIncome]] &gt; 8000, "More than 8k")</f>
        <v>5k-8k</v>
      </c>
      <c r="P692" s="1">
        <v>9</v>
      </c>
      <c r="Q692" s="1">
        <v>7</v>
      </c>
      <c r="R692" s="1">
        <v>8</v>
      </c>
    </row>
    <row r="693" spans="6:18" x14ac:dyDescent="0.8">
      <c r="F693" s="1" t="s">
        <v>24</v>
      </c>
      <c r="G693" s="1" t="s">
        <v>25</v>
      </c>
      <c r="H693" s="1" t="s">
        <v>27</v>
      </c>
      <c r="I693" s="1">
        <v>1</v>
      </c>
      <c r="J693" s="1">
        <v>40</v>
      </c>
      <c r="K693" s="1" t="s">
        <v>26</v>
      </c>
      <c r="L693" s="1">
        <v>4</v>
      </c>
      <c r="M693" s="1" t="s">
        <v>30</v>
      </c>
      <c r="N693" s="1">
        <v>3617</v>
      </c>
      <c r="O693" s="1" t="str" cm="1">
        <f t="array" ref="O693">_xlfn.IFS(Attrition[[#This Row],[MonthlyIncome]] &lt; 3000, "Less than 3000", Attrition[[#This Row],[MonthlyIncome]] &lt; 5000,  "3k-5k", Attrition[[#This Row],[MonthlyIncome]] &lt; 8000, "5k-8k", Attrition[[#This Row],[MonthlyIncome]] &gt; 8000, "More than 8k")</f>
        <v>3k-5k</v>
      </c>
      <c r="P693" s="1">
        <v>1</v>
      </c>
      <c r="Q693" s="1">
        <v>1</v>
      </c>
      <c r="R693" s="1">
        <v>0</v>
      </c>
    </row>
    <row r="694" spans="6:18" x14ac:dyDescent="0.8">
      <c r="F694" s="1" t="s">
        <v>24</v>
      </c>
      <c r="G694" s="1" t="s">
        <v>25</v>
      </c>
      <c r="H694" s="1" t="s">
        <v>31</v>
      </c>
      <c r="I694" s="1">
        <v>2</v>
      </c>
      <c r="J694" s="1">
        <v>32</v>
      </c>
      <c r="K694" s="1" t="s">
        <v>22</v>
      </c>
      <c r="L694" s="1">
        <v>4</v>
      </c>
      <c r="M694" s="1" t="s">
        <v>30</v>
      </c>
      <c r="N694" s="1">
        <v>6725</v>
      </c>
      <c r="O694" s="1" t="str" cm="1">
        <f t="array" ref="O694">_xlfn.IFS(Attrition[[#This Row],[MonthlyIncome]] &lt; 3000, "Less than 3000", Attrition[[#This Row],[MonthlyIncome]] &lt; 5000,  "3k-5k", Attrition[[#This Row],[MonthlyIncome]] &lt; 8000, "5k-8k", Attrition[[#This Row],[MonthlyIncome]] &gt; 8000, "More than 8k")</f>
        <v>5k-8k</v>
      </c>
      <c r="P694" s="1">
        <v>8</v>
      </c>
      <c r="Q694" s="1">
        <v>7</v>
      </c>
      <c r="R694" s="1">
        <v>6</v>
      </c>
    </row>
    <row r="695" spans="6:18" x14ac:dyDescent="0.8">
      <c r="F695" s="1" t="s">
        <v>19</v>
      </c>
      <c r="G695" s="1" t="s">
        <v>20</v>
      </c>
      <c r="H695" s="1" t="s">
        <v>23</v>
      </c>
      <c r="I695" s="1">
        <v>3</v>
      </c>
      <c r="J695" s="1">
        <v>36</v>
      </c>
      <c r="K695" s="1" t="s">
        <v>26</v>
      </c>
      <c r="L695" s="1">
        <v>1</v>
      </c>
      <c r="M695" s="1" t="s">
        <v>21</v>
      </c>
      <c r="N695" s="1">
        <v>10325</v>
      </c>
      <c r="O695" s="1" t="str" cm="1">
        <f t="array" ref="O695">_xlfn.IFS(Attrition[[#This Row],[MonthlyIncome]] &lt; 3000, "Less than 3000", Attrition[[#This Row],[MonthlyIncome]] &lt; 5000,  "3k-5k", Attrition[[#This Row],[MonthlyIncome]] &lt; 8000, "5k-8k", Attrition[[#This Row],[MonthlyIncome]] &gt; 8000, "More than 8k")</f>
        <v>More than 8k</v>
      </c>
      <c r="P695" s="1">
        <v>16</v>
      </c>
      <c r="Q695" s="1">
        <v>7</v>
      </c>
      <c r="R695" s="1">
        <v>3</v>
      </c>
    </row>
    <row r="696" spans="6:18" x14ac:dyDescent="0.8">
      <c r="F696" s="1" t="s">
        <v>24</v>
      </c>
      <c r="G696" s="1" t="s">
        <v>25</v>
      </c>
      <c r="H696" s="1" t="s">
        <v>32</v>
      </c>
      <c r="I696" s="1">
        <v>2</v>
      </c>
      <c r="J696" s="1">
        <v>33</v>
      </c>
      <c r="K696" s="1" t="s">
        <v>22</v>
      </c>
      <c r="L696" s="1">
        <v>3</v>
      </c>
      <c r="M696" s="1" t="s">
        <v>21</v>
      </c>
      <c r="N696" s="1">
        <v>6949</v>
      </c>
      <c r="O696" s="1" t="str" cm="1">
        <f t="array" ref="O696">_xlfn.IFS(Attrition[[#This Row],[MonthlyIncome]] &lt; 3000, "Less than 3000", Attrition[[#This Row],[MonthlyIncome]] &lt; 5000,  "3k-5k", Attrition[[#This Row],[MonthlyIncome]] &lt; 8000, "5k-8k", Attrition[[#This Row],[MonthlyIncome]] &gt; 8000, "More than 8k")</f>
        <v>5k-8k</v>
      </c>
      <c r="P696" s="1">
        <v>5</v>
      </c>
      <c r="Q696" s="1">
        <v>0</v>
      </c>
      <c r="R696" s="1">
        <v>1</v>
      </c>
    </row>
    <row r="697" spans="6:18" x14ac:dyDescent="0.8">
      <c r="F697" s="1" t="s">
        <v>19</v>
      </c>
      <c r="G697" s="1" t="s">
        <v>20</v>
      </c>
      <c r="H697" s="1" t="s">
        <v>23</v>
      </c>
      <c r="I697" s="1">
        <v>3</v>
      </c>
      <c r="J697" s="1">
        <v>37</v>
      </c>
      <c r="K697" s="1" t="s">
        <v>26</v>
      </c>
      <c r="L697" s="1">
        <v>4</v>
      </c>
      <c r="M697" s="1" t="s">
        <v>21</v>
      </c>
      <c r="N697" s="1">
        <v>10609</v>
      </c>
      <c r="O697" s="1" t="str" cm="1">
        <f t="array" ref="O697">_xlfn.IFS(Attrition[[#This Row],[MonthlyIncome]] &lt; 3000, "Less than 3000", Attrition[[#This Row],[MonthlyIncome]] &lt; 5000,  "3k-5k", Attrition[[#This Row],[MonthlyIncome]] &lt; 8000, "5k-8k", Attrition[[#This Row],[MonthlyIncome]] &gt; 8000, "More than 8k")</f>
        <v>More than 8k</v>
      </c>
      <c r="P697" s="1">
        <v>14</v>
      </c>
      <c r="Q697" s="1">
        <v>1</v>
      </c>
      <c r="R697" s="1">
        <v>11</v>
      </c>
    </row>
    <row r="698" spans="6:18" x14ac:dyDescent="0.8">
      <c r="F698" s="1" t="s">
        <v>24</v>
      </c>
      <c r="G698" s="1" t="s">
        <v>25</v>
      </c>
      <c r="H698" s="1" t="s">
        <v>29</v>
      </c>
      <c r="I698" s="1">
        <v>2</v>
      </c>
      <c r="J698" s="1">
        <v>45</v>
      </c>
      <c r="K698" s="1" t="s">
        <v>26</v>
      </c>
      <c r="L698" s="1">
        <v>2</v>
      </c>
      <c r="M698" s="1" t="s">
        <v>21</v>
      </c>
      <c r="N698" s="1">
        <v>4447</v>
      </c>
      <c r="O698" s="1" t="str" cm="1">
        <f t="array" ref="O698">_xlfn.IFS(Attrition[[#This Row],[MonthlyIncome]] &lt; 3000, "Less than 3000", Attrition[[#This Row],[MonthlyIncome]] &lt; 5000,  "3k-5k", Attrition[[#This Row],[MonthlyIncome]] &lt; 8000, "5k-8k", Attrition[[#This Row],[MonthlyIncome]] &gt; 8000, "More than 8k")</f>
        <v>3k-5k</v>
      </c>
      <c r="P698" s="1">
        <v>9</v>
      </c>
      <c r="Q698" s="1">
        <v>7</v>
      </c>
      <c r="R698" s="1">
        <v>0</v>
      </c>
    </row>
    <row r="699" spans="6:18" x14ac:dyDescent="0.8">
      <c r="F699" s="1" t="s">
        <v>24</v>
      </c>
      <c r="G699" s="1" t="s">
        <v>20</v>
      </c>
      <c r="H699" s="1" t="s">
        <v>34</v>
      </c>
      <c r="I699" s="1">
        <v>1</v>
      </c>
      <c r="J699" s="1">
        <v>29</v>
      </c>
      <c r="K699" s="1" t="s">
        <v>22</v>
      </c>
      <c r="L699" s="1">
        <v>3</v>
      </c>
      <c r="M699" s="1" t="s">
        <v>37</v>
      </c>
      <c r="N699" s="1">
        <v>2157</v>
      </c>
      <c r="O699" s="1" t="str" cm="1">
        <f t="array" ref="O699">_xlfn.IFS(Attrition[[#This Row],[MonthlyIncome]] &lt; 3000, "Less than 3000", Attrition[[#This Row],[MonthlyIncome]] &lt; 5000,  "3k-5k", Attrition[[#This Row],[MonthlyIncome]] &lt; 8000, "5k-8k", Attrition[[#This Row],[MonthlyIncome]] &gt; 8000, "More than 8k")</f>
        <v>Less than 3000</v>
      </c>
      <c r="P699" s="1">
        <v>3</v>
      </c>
      <c r="Q699" s="1">
        <v>1</v>
      </c>
      <c r="R699" s="1">
        <v>0</v>
      </c>
    </row>
    <row r="700" spans="6:18" x14ac:dyDescent="0.8">
      <c r="F700" s="1" t="s">
        <v>24</v>
      </c>
      <c r="G700" s="1" t="s">
        <v>20</v>
      </c>
      <c r="H700" s="1" t="s">
        <v>23</v>
      </c>
      <c r="I700" s="1">
        <v>2</v>
      </c>
      <c r="J700" s="1">
        <v>35</v>
      </c>
      <c r="K700" s="1" t="s">
        <v>22</v>
      </c>
      <c r="L700" s="1">
        <v>3</v>
      </c>
      <c r="M700" s="1" t="s">
        <v>30</v>
      </c>
      <c r="N700" s="1">
        <v>4601</v>
      </c>
      <c r="O700" s="1" t="str" cm="1">
        <f t="array" ref="O700">_xlfn.IFS(Attrition[[#This Row],[MonthlyIncome]] &lt; 3000, "Less than 3000", Attrition[[#This Row],[MonthlyIncome]] &lt; 5000,  "3k-5k", Attrition[[#This Row],[MonthlyIncome]] &lt; 8000, "5k-8k", Attrition[[#This Row],[MonthlyIncome]] &gt; 8000, "More than 8k")</f>
        <v>3k-5k</v>
      </c>
      <c r="P700" s="1">
        <v>5</v>
      </c>
      <c r="Q700" s="1">
        <v>2</v>
      </c>
      <c r="R700" s="1">
        <v>1</v>
      </c>
    </row>
    <row r="701" spans="6:18" x14ac:dyDescent="0.8">
      <c r="F701" s="1" t="s">
        <v>24</v>
      </c>
      <c r="G701" s="1" t="s">
        <v>25</v>
      </c>
      <c r="H701" s="1" t="s">
        <v>33</v>
      </c>
      <c r="I701" s="1">
        <v>4</v>
      </c>
      <c r="J701" s="1">
        <v>52</v>
      </c>
      <c r="K701" s="1" t="s">
        <v>26</v>
      </c>
      <c r="L701" s="1">
        <v>2</v>
      </c>
      <c r="M701" s="1" t="s">
        <v>21</v>
      </c>
      <c r="N701" s="1">
        <v>17099</v>
      </c>
      <c r="O701" s="1" t="str" cm="1">
        <f t="array" ref="O701">_xlfn.IFS(Attrition[[#This Row],[MonthlyIncome]] &lt; 3000, "Less than 3000", Attrition[[#This Row],[MonthlyIncome]] &lt; 5000,  "3k-5k", Attrition[[#This Row],[MonthlyIncome]] &lt; 8000, "5k-8k", Attrition[[#This Row],[MonthlyIncome]] &gt; 8000, "More than 8k")</f>
        <v>More than 8k</v>
      </c>
      <c r="P701" s="1">
        <v>9</v>
      </c>
      <c r="Q701" s="1">
        <v>8</v>
      </c>
      <c r="R701" s="1">
        <v>7</v>
      </c>
    </row>
    <row r="702" spans="6:18" x14ac:dyDescent="0.8">
      <c r="F702" s="1" t="s">
        <v>19</v>
      </c>
      <c r="G702" s="1" t="s">
        <v>25</v>
      </c>
      <c r="H702" s="1" t="s">
        <v>27</v>
      </c>
      <c r="I702" s="1">
        <v>1</v>
      </c>
      <c r="J702" s="1">
        <v>58</v>
      </c>
      <c r="K702" s="1" t="s">
        <v>26</v>
      </c>
      <c r="L702" s="1">
        <v>3</v>
      </c>
      <c r="M702" s="1" t="s">
        <v>37</v>
      </c>
      <c r="N702" s="1">
        <v>2479</v>
      </c>
      <c r="O702" s="1" t="str" cm="1">
        <f t="array" ref="O702">_xlfn.IFS(Attrition[[#This Row],[MonthlyIncome]] &lt; 3000, "Less than 3000", Attrition[[#This Row],[MonthlyIncome]] &lt; 5000,  "3k-5k", Attrition[[#This Row],[MonthlyIncome]] &lt; 8000, "5k-8k", Attrition[[#This Row],[MonthlyIncome]] &gt; 8000, "More than 8k")</f>
        <v>Less than 3000</v>
      </c>
      <c r="P702" s="1">
        <v>1</v>
      </c>
      <c r="Q702" s="1">
        <v>0</v>
      </c>
      <c r="R702" s="1">
        <v>0</v>
      </c>
    </row>
    <row r="703" spans="6:18" x14ac:dyDescent="0.8">
      <c r="F703" s="1" t="s">
        <v>24</v>
      </c>
      <c r="G703" s="1" t="s">
        <v>20</v>
      </c>
      <c r="H703" s="1" t="s">
        <v>33</v>
      </c>
      <c r="I703" s="1">
        <v>4</v>
      </c>
      <c r="J703" s="1">
        <v>53</v>
      </c>
      <c r="K703" s="1" t="s">
        <v>26</v>
      </c>
      <c r="L703" s="1">
        <v>2</v>
      </c>
      <c r="M703" s="1" t="s">
        <v>30</v>
      </c>
      <c r="N703" s="1">
        <v>14852</v>
      </c>
      <c r="O703" s="1" t="str" cm="1">
        <f t="array" ref="O703">_xlfn.IFS(Attrition[[#This Row],[MonthlyIncome]] &lt; 3000, "Less than 3000", Attrition[[#This Row],[MonthlyIncome]] &lt; 5000,  "3k-5k", Attrition[[#This Row],[MonthlyIncome]] &lt; 8000, "5k-8k", Attrition[[#This Row],[MonthlyIncome]] &gt; 8000, "More than 8k")</f>
        <v>More than 8k</v>
      </c>
      <c r="P703" s="1">
        <v>17</v>
      </c>
      <c r="Q703" s="1">
        <v>13</v>
      </c>
      <c r="R703" s="1">
        <v>15</v>
      </c>
    </row>
    <row r="704" spans="6:18" x14ac:dyDescent="0.8">
      <c r="F704" s="1" t="s">
        <v>24</v>
      </c>
      <c r="G704" s="1" t="s">
        <v>20</v>
      </c>
      <c r="H704" s="1" t="s">
        <v>23</v>
      </c>
      <c r="I704" s="1">
        <v>3</v>
      </c>
      <c r="J704" s="1">
        <v>30</v>
      </c>
      <c r="K704" s="1" t="s">
        <v>26</v>
      </c>
      <c r="L704" s="1">
        <v>2</v>
      </c>
      <c r="M704" s="1" t="s">
        <v>28</v>
      </c>
      <c r="N704" s="1">
        <v>7264</v>
      </c>
      <c r="O704" s="1" t="str" cm="1">
        <f t="array" ref="O704">_xlfn.IFS(Attrition[[#This Row],[MonthlyIncome]] &lt; 3000, "Less than 3000", Attrition[[#This Row],[MonthlyIncome]] &lt; 5000,  "3k-5k", Attrition[[#This Row],[MonthlyIncome]] &lt; 8000, "5k-8k", Attrition[[#This Row],[MonthlyIncome]] &gt; 8000, "More than 8k")</f>
        <v>5k-8k</v>
      </c>
      <c r="P704" s="1">
        <v>8</v>
      </c>
      <c r="Q704" s="1">
        <v>4</v>
      </c>
      <c r="R704" s="1">
        <v>7</v>
      </c>
    </row>
    <row r="705" spans="6:18" x14ac:dyDescent="0.8">
      <c r="F705" s="1" t="s">
        <v>24</v>
      </c>
      <c r="G705" s="1" t="s">
        <v>20</v>
      </c>
      <c r="H705" s="1" t="s">
        <v>23</v>
      </c>
      <c r="I705" s="1">
        <v>2</v>
      </c>
      <c r="J705" s="1">
        <v>38</v>
      </c>
      <c r="K705" s="1" t="s">
        <v>22</v>
      </c>
      <c r="L705" s="1">
        <v>3</v>
      </c>
      <c r="M705" s="1" t="s">
        <v>37</v>
      </c>
      <c r="N705" s="1">
        <v>5666</v>
      </c>
      <c r="O705" s="1" t="str" cm="1">
        <f t="array" ref="O705">_xlfn.IFS(Attrition[[#This Row],[MonthlyIncome]] &lt; 3000, "Less than 3000", Attrition[[#This Row],[MonthlyIncome]] &lt; 5000,  "3k-5k", Attrition[[#This Row],[MonthlyIncome]] &lt; 8000, "5k-8k", Attrition[[#This Row],[MonthlyIncome]] &gt; 8000, "More than 8k")</f>
        <v>5k-8k</v>
      </c>
      <c r="P705" s="1">
        <v>5</v>
      </c>
      <c r="Q705" s="1">
        <v>3</v>
      </c>
      <c r="R705" s="1">
        <v>1</v>
      </c>
    </row>
    <row r="706" spans="6:18" x14ac:dyDescent="0.8">
      <c r="F706" s="1" t="s">
        <v>24</v>
      </c>
      <c r="G706" s="1" t="s">
        <v>20</v>
      </c>
      <c r="H706" s="1" t="s">
        <v>23</v>
      </c>
      <c r="I706" s="1">
        <v>3</v>
      </c>
      <c r="J706" s="1">
        <v>35</v>
      </c>
      <c r="K706" s="1" t="s">
        <v>26</v>
      </c>
      <c r="L706" s="1">
        <v>4</v>
      </c>
      <c r="M706" s="1" t="s">
        <v>21</v>
      </c>
      <c r="N706" s="1">
        <v>7823</v>
      </c>
      <c r="O706" s="1" t="str" cm="1">
        <f t="array" ref="O706">_xlfn.IFS(Attrition[[#This Row],[MonthlyIncome]] &lt; 3000, "Less than 3000", Attrition[[#This Row],[MonthlyIncome]] &lt; 5000,  "3k-5k", Attrition[[#This Row],[MonthlyIncome]] &lt; 8000, "5k-8k", Attrition[[#This Row],[MonthlyIncome]] &gt; 8000, "More than 8k")</f>
        <v>5k-8k</v>
      </c>
      <c r="P706" s="1">
        <v>10</v>
      </c>
      <c r="Q706" s="1">
        <v>9</v>
      </c>
      <c r="R706" s="1">
        <v>0</v>
      </c>
    </row>
    <row r="707" spans="6:18" x14ac:dyDescent="0.8">
      <c r="F707" s="1" t="s">
        <v>24</v>
      </c>
      <c r="G707" s="1" t="s">
        <v>20</v>
      </c>
      <c r="H707" s="1" t="s">
        <v>23</v>
      </c>
      <c r="I707" s="1">
        <v>3</v>
      </c>
      <c r="J707" s="1">
        <v>39</v>
      </c>
      <c r="K707" s="1" t="s">
        <v>26</v>
      </c>
      <c r="L707" s="1">
        <v>5</v>
      </c>
      <c r="M707" s="1" t="s">
        <v>21</v>
      </c>
      <c r="N707" s="1">
        <v>7880</v>
      </c>
      <c r="O707" s="1" t="str" cm="1">
        <f t="array" ref="O707">_xlfn.IFS(Attrition[[#This Row],[MonthlyIncome]] &lt; 3000, "Less than 3000", Attrition[[#This Row],[MonthlyIncome]] &lt; 5000,  "3k-5k", Attrition[[#This Row],[MonthlyIncome]] &lt; 8000, "5k-8k", Attrition[[#This Row],[MonthlyIncome]] &gt; 8000, "More than 8k")</f>
        <v>5k-8k</v>
      </c>
      <c r="P707" s="1">
        <v>8</v>
      </c>
      <c r="Q707" s="1">
        <v>7</v>
      </c>
      <c r="R707" s="1">
        <v>0</v>
      </c>
    </row>
    <row r="708" spans="6:18" x14ac:dyDescent="0.8">
      <c r="F708" s="1" t="s">
        <v>19</v>
      </c>
      <c r="G708" s="1" t="s">
        <v>20</v>
      </c>
      <c r="H708" s="1" t="s">
        <v>23</v>
      </c>
      <c r="I708" s="1">
        <v>4</v>
      </c>
      <c r="J708" s="1">
        <v>40</v>
      </c>
      <c r="K708" s="1" t="s">
        <v>22</v>
      </c>
      <c r="L708" s="1">
        <v>3</v>
      </c>
      <c r="M708" s="1" t="s">
        <v>21</v>
      </c>
      <c r="N708" s="1">
        <v>13194</v>
      </c>
      <c r="O708" s="1" t="str" cm="1">
        <f t="array" ref="O708">_xlfn.IFS(Attrition[[#This Row],[MonthlyIncome]] &lt; 3000, "Less than 3000", Attrition[[#This Row],[MonthlyIncome]] &lt; 5000,  "3k-5k", Attrition[[#This Row],[MonthlyIncome]] &lt; 8000, "5k-8k", Attrition[[#This Row],[MonthlyIncome]] &gt; 8000, "More than 8k")</f>
        <v>More than 8k</v>
      </c>
      <c r="P708" s="1">
        <v>1</v>
      </c>
      <c r="Q708" s="1">
        <v>0</v>
      </c>
      <c r="R708" s="1">
        <v>0</v>
      </c>
    </row>
    <row r="709" spans="6:18" x14ac:dyDescent="0.8">
      <c r="F709" s="1" t="s">
        <v>24</v>
      </c>
      <c r="G709" s="1" t="s">
        <v>25</v>
      </c>
      <c r="H709" s="1" t="s">
        <v>31</v>
      </c>
      <c r="I709" s="1">
        <v>2</v>
      </c>
      <c r="J709" s="1">
        <v>47</v>
      </c>
      <c r="K709" s="1" t="s">
        <v>26</v>
      </c>
      <c r="L709" s="1">
        <v>4</v>
      </c>
      <c r="M709" s="1" t="s">
        <v>30</v>
      </c>
      <c r="N709" s="1">
        <v>5067</v>
      </c>
      <c r="O709" s="1" t="str" cm="1">
        <f t="array" ref="O709">_xlfn.IFS(Attrition[[#This Row],[MonthlyIncome]] &lt; 3000, "Less than 3000", Attrition[[#This Row],[MonthlyIncome]] &lt; 5000,  "3k-5k", Attrition[[#This Row],[MonthlyIncome]] &lt; 8000, "5k-8k", Attrition[[#This Row],[MonthlyIncome]] &gt; 8000, "More than 8k")</f>
        <v>5k-8k</v>
      </c>
      <c r="P709" s="1">
        <v>19</v>
      </c>
      <c r="Q709" s="1">
        <v>10</v>
      </c>
      <c r="R709" s="1">
        <v>2</v>
      </c>
    </row>
    <row r="710" spans="6:18" x14ac:dyDescent="0.8">
      <c r="F710" s="1" t="s">
        <v>24</v>
      </c>
      <c r="G710" s="1" t="s">
        <v>20</v>
      </c>
      <c r="H710" s="1" t="s">
        <v>23</v>
      </c>
      <c r="I710" s="1">
        <v>2</v>
      </c>
      <c r="J710" s="1">
        <v>36</v>
      </c>
      <c r="K710" s="1" t="s">
        <v>26</v>
      </c>
      <c r="L710" s="1">
        <v>4</v>
      </c>
      <c r="M710" s="1" t="s">
        <v>37</v>
      </c>
      <c r="N710" s="1">
        <v>5079</v>
      </c>
      <c r="O710" s="1" t="str" cm="1">
        <f t="array" ref="O710">_xlfn.IFS(Attrition[[#This Row],[MonthlyIncome]] &lt; 3000, "Less than 3000", Attrition[[#This Row],[MonthlyIncome]] &lt; 5000,  "3k-5k", Attrition[[#This Row],[MonthlyIncome]] &lt; 8000, "5k-8k", Attrition[[#This Row],[MonthlyIncome]] &gt; 8000, "More than 8k")</f>
        <v>5k-8k</v>
      </c>
      <c r="P710" s="1">
        <v>7</v>
      </c>
      <c r="Q710" s="1">
        <v>7</v>
      </c>
      <c r="R710" s="1">
        <v>0</v>
      </c>
    </row>
    <row r="711" spans="6:18" x14ac:dyDescent="0.8">
      <c r="F711" s="1" t="s">
        <v>19</v>
      </c>
      <c r="G711" s="1" t="s">
        <v>25</v>
      </c>
      <c r="H711" s="1" t="s">
        <v>27</v>
      </c>
      <c r="I711" s="1">
        <v>1</v>
      </c>
      <c r="J711" s="1">
        <v>31</v>
      </c>
      <c r="K711" s="1" t="s">
        <v>26</v>
      </c>
      <c r="L711" s="1">
        <v>2</v>
      </c>
      <c r="M711" s="1" t="s">
        <v>30</v>
      </c>
      <c r="N711" s="1">
        <v>2321</v>
      </c>
      <c r="O711" s="1" t="str" cm="1">
        <f t="array" ref="O711">_xlfn.IFS(Attrition[[#This Row],[MonthlyIncome]] &lt; 3000, "Less than 3000", Attrition[[#This Row],[MonthlyIncome]] &lt; 5000,  "3k-5k", Attrition[[#This Row],[MonthlyIncome]] &lt; 8000, "5k-8k", Attrition[[#This Row],[MonthlyIncome]] &gt; 8000, "More than 8k")</f>
        <v>Less than 3000</v>
      </c>
      <c r="P711" s="1">
        <v>3</v>
      </c>
      <c r="Q711" s="1">
        <v>2</v>
      </c>
      <c r="R711" s="1">
        <v>1</v>
      </c>
    </row>
    <row r="712" spans="6:18" x14ac:dyDescent="0.8">
      <c r="F712" s="1" t="s">
        <v>24</v>
      </c>
      <c r="G712" s="1" t="s">
        <v>20</v>
      </c>
      <c r="H712" s="1" t="s">
        <v>33</v>
      </c>
      <c r="I712" s="1">
        <v>4</v>
      </c>
      <c r="J712" s="1">
        <v>33</v>
      </c>
      <c r="K712" s="1" t="s">
        <v>26</v>
      </c>
      <c r="L712" s="1">
        <v>3</v>
      </c>
      <c r="M712" s="1" t="s">
        <v>21</v>
      </c>
      <c r="N712" s="1">
        <v>17444</v>
      </c>
      <c r="O712" s="1" t="str" cm="1">
        <f t="array" ref="O712">_xlfn.IFS(Attrition[[#This Row],[MonthlyIncome]] &lt; 3000, "Less than 3000", Attrition[[#This Row],[MonthlyIncome]] &lt; 5000,  "3k-5k", Attrition[[#This Row],[MonthlyIncome]] &lt; 8000, "5k-8k", Attrition[[#This Row],[MonthlyIncome]] &gt; 8000, "More than 8k")</f>
        <v>More than 8k</v>
      </c>
      <c r="P712" s="1">
        <v>10</v>
      </c>
      <c r="Q712" s="1">
        <v>8</v>
      </c>
      <c r="R712" s="1">
        <v>6</v>
      </c>
    </row>
    <row r="713" spans="6:18" x14ac:dyDescent="0.8">
      <c r="F713" s="1" t="s">
        <v>19</v>
      </c>
      <c r="G713" s="1" t="s">
        <v>25</v>
      </c>
      <c r="H713" s="1" t="s">
        <v>27</v>
      </c>
      <c r="I713" s="1">
        <v>1</v>
      </c>
      <c r="J713" s="1">
        <v>29</v>
      </c>
      <c r="K713" s="1" t="s">
        <v>22</v>
      </c>
      <c r="L713" s="1">
        <v>3</v>
      </c>
      <c r="M713" s="1" t="s">
        <v>21</v>
      </c>
      <c r="N713" s="1">
        <v>2404</v>
      </c>
      <c r="O713" s="1" t="str" cm="1">
        <f t="array" ref="O713">_xlfn.IFS(Attrition[[#This Row],[MonthlyIncome]] &lt; 3000, "Less than 3000", Attrition[[#This Row],[MonthlyIncome]] &lt; 5000,  "3k-5k", Attrition[[#This Row],[MonthlyIncome]] &lt; 8000, "5k-8k", Attrition[[#This Row],[MonthlyIncome]] &gt; 8000, "More than 8k")</f>
        <v>Less than 3000</v>
      </c>
      <c r="P713" s="1">
        <v>0</v>
      </c>
      <c r="Q713" s="1">
        <v>0</v>
      </c>
      <c r="R713" s="1">
        <v>0</v>
      </c>
    </row>
    <row r="714" spans="6:18" x14ac:dyDescent="0.8">
      <c r="F714" s="1" t="s">
        <v>24</v>
      </c>
      <c r="G714" s="1" t="s">
        <v>25</v>
      </c>
      <c r="H714" s="1" t="s">
        <v>27</v>
      </c>
      <c r="I714" s="1">
        <v>1</v>
      </c>
      <c r="J714" s="1">
        <v>33</v>
      </c>
      <c r="K714" s="1" t="s">
        <v>22</v>
      </c>
      <c r="L714" s="1">
        <v>1</v>
      </c>
      <c r="M714" s="1" t="s">
        <v>21</v>
      </c>
      <c r="N714" s="1">
        <v>3452</v>
      </c>
      <c r="O714" s="1" t="str" cm="1">
        <f t="array" ref="O714">_xlfn.IFS(Attrition[[#This Row],[MonthlyIncome]] &lt; 3000, "Less than 3000", Attrition[[#This Row],[MonthlyIncome]] &lt; 5000,  "3k-5k", Attrition[[#This Row],[MonthlyIncome]] &lt; 8000, "5k-8k", Attrition[[#This Row],[MonthlyIncome]] &gt; 8000, "More than 8k")</f>
        <v>3k-5k</v>
      </c>
      <c r="P714" s="1">
        <v>3</v>
      </c>
      <c r="Q714" s="1">
        <v>2</v>
      </c>
      <c r="R714" s="1">
        <v>0</v>
      </c>
    </row>
    <row r="715" spans="6:18" x14ac:dyDescent="0.8">
      <c r="F715" s="1" t="s">
        <v>24</v>
      </c>
      <c r="G715" s="1" t="s">
        <v>25</v>
      </c>
      <c r="H715" s="1" t="s">
        <v>29</v>
      </c>
      <c r="I715" s="1">
        <v>1</v>
      </c>
      <c r="J715" s="1">
        <v>45</v>
      </c>
      <c r="K715" s="1" t="s">
        <v>22</v>
      </c>
      <c r="L715" s="1">
        <v>4</v>
      </c>
      <c r="M715" s="1" t="s">
        <v>30</v>
      </c>
      <c r="N715" s="1">
        <v>2270</v>
      </c>
      <c r="O715" s="1" t="str" cm="1">
        <f t="array" ref="O715">_xlfn.IFS(Attrition[[#This Row],[MonthlyIncome]] &lt; 3000, "Less than 3000", Attrition[[#This Row],[MonthlyIncome]] &lt; 5000,  "3k-5k", Attrition[[#This Row],[MonthlyIncome]] &lt; 8000, "5k-8k", Attrition[[#This Row],[MonthlyIncome]] &gt; 8000, "More than 8k")</f>
        <v>Less than 3000</v>
      </c>
      <c r="P715" s="1">
        <v>5</v>
      </c>
      <c r="Q715" s="1">
        <v>3</v>
      </c>
      <c r="R715" s="1">
        <v>0</v>
      </c>
    </row>
    <row r="716" spans="6:18" x14ac:dyDescent="0.8">
      <c r="F716" s="1" t="s">
        <v>24</v>
      </c>
      <c r="G716" s="1" t="s">
        <v>25</v>
      </c>
      <c r="H716" s="1" t="s">
        <v>35</v>
      </c>
      <c r="I716" s="1">
        <v>4</v>
      </c>
      <c r="J716" s="1">
        <v>50</v>
      </c>
      <c r="K716" s="1" t="s">
        <v>26</v>
      </c>
      <c r="L716" s="1">
        <v>2</v>
      </c>
      <c r="M716" s="1" t="s">
        <v>30</v>
      </c>
      <c r="N716" s="1">
        <v>17399</v>
      </c>
      <c r="O716" s="1" t="str" cm="1">
        <f t="array" ref="O716">_xlfn.IFS(Attrition[[#This Row],[MonthlyIncome]] &lt; 3000, "Less than 3000", Attrition[[#This Row],[MonthlyIncome]] &lt; 5000,  "3k-5k", Attrition[[#This Row],[MonthlyIncome]] &lt; 8000, "5k-8k", Attrition[[#This Row],[MonthlyIncome]] &gt; 8000, "More than 8k")</f>
        <v>More than 8k</v>
      </c>
      <c r="P716" s="1">
        <v>5</v>
      </c>
      <c r="Q716" s="1">
        <v>4</v>
      </c>
      <c r="R716" s="1">
        <v>1</v>
      </c>
    </row>
    <row r="717" spans="6:18" x14ac:dyDescent="0.8">
      <c r="F717" s="1" t="s">
        <v>24</v>
      </c>
      <c r="G717" s="1" t="s">
        <v>25</v>
      </c>
      <c r="H717" s="1" t="s">
        <v>32</v>
      </c>
      <c r="I717" s="1">
        <v>2</v>
      </c>
      <c r="J717" s="1">
        <v>33</v>
      </c>
      <c r="K717" s="1" t="s">
        <v>22</v>
      </c>
      <c r="L717" s="1">
        <v>4</v>
      </c>
      <c r="M717" s="1" t="s">
        <v>28</v>
      </c>
      <c r="N717" s="1">
        <v>5488</v>
      </c>
      <c r="O717" s="1" t="str" cm="1">
        <f t="array" ref="O717">_xlfn.IFS(Attrition[[#This Row],[MonthlyIncome]] &lt; 3000, "Less than 3000", Attrition[[#This Row],[MonthlyIncome]] &lt; 5000,  "3k-5k", Attrition[[#This Row],[MonthlyIncome]] &lt; 8000, "5k-8k", Attrition[[#This Row],[MonthlyIncome]] &gt; 8000, "More than 8k")</f>
        <v>5k-8k</v>
      </c>
      <c r="P717" s="1">
        <v>6</v>
      </c>
      <c r="Q717" s="1">
        <v>5</v>
      </c>
      <c r="R717" s="1">
        <v>1</v>
      </c>
    </row>
    <row r="718" spans="6:18" x14ac:dyDescent="0.8">
      <c r="F718" s="1" t="s">
        <v>24</v>
      </c>
      <c r="G718" s="1" t="s">
        <v>25</v>
      </c>
      <c r="H718" s="1" t="s">
        <v>35</v>
      </c>
      <c r="I718" s="1">
        <v>5</v>
      </c>
      <c r="J718" s="1">
        <v>41</v>
      </c>
      <c r="K718" s="1" t="s">
        <v>26</v>
      </c>
      <c r="L718" s="1">
        <v>3</v>
      </c>
      <c r="M718" s="1" t="s">
        <v>30</v>
      </c>
      <c r="N718" s="1">
        <v>19419</v>
      </c>
      <c r="O718" s="1" t="str" cm="1">
        <f t="array" ref="O718">_xlfn.IFS(Attrition[[#This Row],[MonthlyIncome]] &lt; 3000, "Less than 3000", Attrition[[#This Row],[MonthlyIncome]] &lt; 5000,  "3k-5k", Attrition[[#This Row],[MonthlyIncome]] &lt; 8000, "5k-8k", Attrition[[#This Row],[MonthlyIncome]] &gt; 8000, "More than 8k")</f>
        <v>More than 8k</v>
      </c>
      <c r="P718" s="1">
        <v>18</v>
      </c>
      <c r="Q718" s="1">
        <v>16</v>
      </c>
      <c r="R718" s="1">
        <v>0</v>
      </c>
    </row>
    <row r="719" spans="6:18" x14ac:dyDescent="0.8">
      <c r="F719" s="1" t="s">
        <v>24</v>
      </c>
      <c r="G719" s="1" t="s">
        <v>25</v>
      </c>
      <c r="H719" s="1" t="s">
        <v>29</v>
      </c>
      <c r="I719" s="1">
        <v>1</v>
      </c>
      <c r="J719" s="1">
        <v>27</v>
      </c>
      <c r="K719" s="1" t="s">
        <v>22</v>
      </c>
      <c r="L719" s="1">
        <v>4</v>
      </c>
      <c r="M719" s="1" t="s">
        <v>37</v>
      </c>
      <c r="N719" s="1">
        <v>2811</v>
      </c>
      <c r="O719" s="1" t="str" cm="1">
        <f t="array" ref="O719">_xlfn.IFS(Attrition[[#This Row],[MonthlyIncome]] &lt; 3000, "Less than 3000", Attrition[[#This Row],[MonthlyIncome]] &lt; 5000,  "3k-5k", Attrition[[#This Row],[MonthlyIncome]] &lt; 8000, "5k-8k", Attrition[[#This Row],[MonthlyIncome]] &gt; 8000, "More than 8k")</f>
        <v>Less than 3000</v>
      </c>
      <c r="P719" s="1">
        <v>2</v>
      </c>
      <c r="Q719" s="1">
        <v>2</v>
      </c>
      <c r="R719" s="1">
        <v>2</v>
      </c>
    </row>
    <row r="720" spans="6:18" x14ac:dyDescent="0.8">
      <c r="F720" s="1" t="s">
        <v>24</v>
      </c>
      <c r="G720" s="1" t="s">
        <v>25</v>
      </c>
      <c r="H720" s="1" t="s">
        <v>29</v>
      </c>
      <c r="I720" s="1">
        <v>2</v>
      </c>
      <c r="J720" s="1">
        <v>45</v>
      </c>
      <c r="K720" s="1" t="s">
        <v>26</v>
      </c>
      <c r="L720" s="1">
        <v>2</v>
      </c>
      <c r="M720" s="1" t="s">
        <v>21</v>
      </c>
      <c r="N720" s="1">
        <v>3633</v>
      </c>
      <c r="O720" s="1" t="str" cm="1">
        <f t="array" ref="O720">_xlfn.IFS(Attrition[[#This Row],[MonthlyIncome]] &lt; 3000, "Less than 3000", Attrition[[#This Row],[MonthlyIncome]] &lt; 5000,  "3k-5k", Attrition[[#This Row],[MonthlyIncome]] &lt; 8000, "5k-8k", Attrition[[#This Row],[MonthlyIncome]] &gt; 8000, "More than 8k")</f>
        <v>3k-5k</v>
      </c>
      <c r="P720" s="1">
        <v>9</v>
      </c>
      <c r="Q720" s="1">
        <v>8</v>
      </c>
      <c r="R720" s="1">
        <v>0</v>
      </c>
    </row>
    <row r="721" spans="6:18" x14ac:dyDescent="0.8">
      <c r="F721" s="1" t="s">
        <v>24</v>
      </c>
      <c r="G721" s="1" t="s">
        <v>20</v>
      </c>
      <c r="H721" s="1" t="s">
        <v>23</v>
      </c>
      <c r="I721" s="1">
        <v>2</v>
      </c>
      <c r="J721" s="1">
        <v>47</v>
      </c>
      <c r="K721" s="1" t="s">
        <v>22</v>
      </c>
      <c r="L721" s="1">
        <v>2</v>
      </c>
      <c r="M721" s="1" t="s">
        <v>21</v>
      </c>
      <c r="N721" s="1">
        <v>4163</v>
      </c>
      <c r="O721" s="1" t="str" cm="1">
        <f t="array" ref="O721">_xlfn.IFS(Attrition[[#This Row],[MonthlyIncome]] &lt; 3000, "Less than 3000", Attrition[[#This Row],[MonthlyIncome]] &lt; 5000,  "3k-5k", Attrition[[#This Row],[MonthlyIncome]] &lt; 8000, "5k-8k", Attrition[[#This Row],[MonthlyIncome]] &gt; 8000, "More than 8k")</f>
        <v>3k-5k</v>
      </c>
      <c r="P721" s="1">
        <v>9</v>
      </c>
      <c r="Q721" s="1">
        <v>0</v>
      </c>
      <c r="R721" s="1">
        <v>0</v>
      </c>
    </row>
    <row r="722" spans="6:18" x14ac:dyDescent="0.8">
      <c r="F722" s="1" t="s">
        <v>19</v>
      </c>
      <c r="G722" s="1" t="s">
        <v>25</v>
      </c>
      <c r="H722" s="1" t="s">
        <v>27</v>
      </c>
      <c r="I722" s="1">
        <v>1</v>
      </c>
      <c r="J722" s="1">
        <v>30</v>
      </c>
      <c r="K722" s="1" t="s">
        <v>22</v>
      </c>
      <c r="L722" s="1">
        <v>3</v>
      </c>
      <c r="M722" s="1" t="s">
        <v>21</v>
      </c>
      <c r="N722" s="1">
        <v>2132</v>
      </c>
      <c r="O722" s="1" t="str" cm="1">
        <f t="array" ref="O722">_xlfn.IFS(Attrition[[#This Row],[MonthlyIncome]] &lt; 3000, "Less than 3000", Attrition[[#This Row],[MonthlyIncome]] &lt; 5000,  "3k-5k", Attrition[[#This Row],[MonthlyIncome]] &lt; 8000, "5k-8k", Attrition[[#This Row],[MonthlyIncome]] &gt; 8000, "More than 8k")</f>
        <v>Less than 3000</v>
      </c>
      <c r="P722" s="1">
        <v>5</v>
      </c>
      <c r="Q722" s="1">
        <v>2</v>
      </c>
      <c r="R722" s="1">
        <v>0</v>
      </c>
    </row>
    <row r="723" spans="6:18" x14ac:dyDescent="0.8">
      <c r="F723" s="1" t="s">
        <v>24</v>
      </c>
      <c r="G723" s="1" t="s">
        <v>25</v>
      </c>
      <c r="H723" s="1" t="s">
        <v>31</v>
      </c>
      <c r="I723" s="1">
        <v>4</v>
      </c>
      <c r="J723" s="1">
        <v>50</v>
      </c>
      <c r="K723" s="1" t="s">
        <v>26</v>
      </c>
      <c r="L723" s="1">
        <v>3</v>
      </c>
      <c r="M723" s="1" t="s">
        <v>21</v>
      </c>
      <c r="N723" s="1">
        <v>13973</v>
      </c>
      <c r="O723" s="1" t="str" cm="1">
        <f t="array" ref="O723">_xlfn.IFS(Attrition[[#This Row],[MonthlyIncome]] &lt; 3000, "Less than 3000", Attrition[[#This Row],[MonthlyIncome]] &lt; 5000,  "3k-5k", Attrition[[#This Row],[MonthlyIncome]] &lt; 8000, "5k-8k", Attrition[[#This Row],[MonthlyIncome]] &gt; 8000, "More than 8k")</f>
        <v>More than 8k</v>
      </c>
      <c r="P723" s="1">
        <v>12</v>
      </c>
      <c r="Q723" s="1">
        <v>11</v>
      </c>
      <c r="R723" s="1">
        <v>1</v>
      </c>
    </row>
    <row r="724" spans="6:18" x14ac:dyDescent="0.8">
      <c r="F724" s="1" t="s">
        <v>24</v>
      </c>
      <c r="G724" s="1" t="s">
        <v>25</v>
      </c>
      <c r="H724" s="1" t="s">
        <v>27</v>
      </c>
      <c r="I724" s="1">
        <v>1</v>
      </c>
      <c r="J724" s="1">
        <v>38</v>
      </c>
      <c r="K724" s="1" t="s">
        <v>26</v>
      </c>
      <c r="L724" s="1">
        <v>1</v>
      </c>
      <c r="M724" s="1" t="s">
        <v>30</v>
      </c>
      <c r="N724" s="1">
        <v>2684</v>
      </c>
      <c r="O724" s="1" t="str" cm="1">
        <f t="array" ref="O724">_xlfn.IFS(Attrition[[#This Row],[MonthlyIncome]] &lt; 3000, "Less than 3000", Attrition[[#This Row],[MonthlyIncome]] &lt; 5000,  "3k-5k", Attrition[[#This Row],[MonthlyIncome]] &lt; 8000, "5k-8k", Attrition[[#This Row],[MonthlyIncome]] &gt; 8000, "More than 8k")</f>
        <v>Less than 3000</v>
      </c>
      <c r="P724" s="1">
        <v>2</v>
      </c>
      <c r="Q724" s="1">
        <v>1</v>
      </c>
      <c r="R724" s="1">
        <v>0</v>
      </c>
    </row>
    <row r="725" spans="6:18" x14ac:dyDescent="0.8">
      <c r="F725" s="1" t="s">
        <v>24</v>
      </c>
      <c r="G725" s="1" t="s">
        <v>25</v>
      </c>
      <c r="H725" s="1" t="s">
        <v>31</v>
      </c>
      <c r="I725" s="1">
        <v>3</v>
      </c>
      <c r="J725" s="1">
        <v>46</v>
      </c>
      <c r="K725" s="1" t="s">
        <v>26</v>
      </c>
      <c r="L725" s="1">
        <v>2</v>
      </c>
      <c r="M725" s="1" t="s">
        <v>30</v>
      </c>
      <c r="N725" s="1">
        <v>10845</v>
      </c>
      <c r="O725" s="1" t="str" cm="1">
        <f t="array" ref="O725">_xlfn.IFS(Attrition[[#This Row],[MonthlyIncome]] &lt; 3000, "Less than 3000", Attrition[[#This Row],[MonthlyIncome]] &lt; 5000,  "3k-5k", Attrition[[#This Row],[MonthlyIncome]] &lt; 8000, "5k-8k", Attrition[[#This Row],[MonthlyIncome]] &gt; 8000, "More than 8k")</f>
        <v>More than 8k</v>
      </c>
      <c r="P725" s="1">
        <v>8</v>
      </c>
      <c r="Q725" s="1">
        <v>7</v>
      </c>
      <c r="R725" s="1">
        <v>0</v>
      </c>
    </row>
    <row r="726" spans="6:18" x14ac:dyDescent="0.8">
      <c r="F726" s="1" t="s">
        <v>24</v>
      </c>
      <c r="G726" s="1" t="s">
        <v>25</v>
      </c>
      <c r="H726" s="1" t="s">
        <v>31</v>
      </c>
      <c r="I726" s="1">
        <v>2</v>
      </c>
      <c r="J726" s="1">
        <v>24</v>
      </c>
      <c r="K726" s="1" t="s">
        <v>22</v>
      </c>
      <c r="L726" s="1">
        <v>1</v>
      </c>
      <c r="M726" s="1" t="s">
        <v>30</v>
      </c>
      <c r="N726" s="1">
        <v>4377</v>
      </c>
      <c r="O726" s="1" t="str" cm="1">
        <f t="array" ref="O726">_xlfn.IFS(Attrition[[#This Row],[MonthlyIncome]] &lt; 3000, "Less than 3000", Attrition[[#This Row],[MonthlyIncome]] &lt; 5000,  "3k-5k", Attrition[[#This Row],[MonthlyIncome]] &lt; 8000, "5k-8k", Attrition[[#This Row],[MonthlyIncome]] &gt; 8000, "More than 8k")</f>
        <v>3k-5k</v>
      </c>
      <c r="P726" s="1">
        <v>4</v>
      </c>
      <c r="Q726" s="1">
        <v>2</v>
      </c>
      <c r="R726" s="1">
        <v>3</v>
      </c>
    </row>
    <row r="727" spans="6:18" x14ac:dyDescent="0.8">
      <c r="F727" s="1" t="s">
        <v>19</v>
      </c>
      <c r="G727" s="1" t="s">
        <v>25</v>
      </c>
      <c r="H727" s="1" t="s">
        <v>29</v>
      </c>
      <c r="I727" s="1">
        <v>1</v>
      </c>
      <c r="J727" s="1">
        <v>35</v>
      </c>
      <c r="K727" s="1" t="s">
        <v>26</v>
      </c>
      <c r="L727" s="1">
        <v>4</v>
      </c>
      <c r="M727" s="1" t="s">
        <v>28</v>
      </c>
      <c r="N727" s="1">
        <v>3743</v>
      </c>
      <c r="O727" s="1" t="str" cm="1">
        <f t="array" ref="O727">_xlfn.IFS(Attrition[[#This Row],[MonthlyIncome]] &lt; 3000, "Less than 3000", Attrition[[#This Row],[MonthlyIncome]] &lt; 5000,  "3k-5k", Attrition[[#This Row],[MonthlyIncome]] &lt; 8000, "5k-8k", Attrition[[#This Row],[MonthlyIncome]] &gt; 8000, "More than 8k")</f>
        <v>3k-5k</v>
      </c>
      <c r="P727" s="1">
        <v>4</v>
      </c>
      <c r="Q727" s="1">
        <v>2</v>
      </c>
      <c r="R727" s="1">
        <v>0</v>
      </c>
    </row>
    <row r="728" spans="6:18" x14ac:dyDescent="0.8">
      <c r="F728" s="1" t="s">
        <v>24</v>
      </c>
      <c r="G728" s="1" t="s">
        <v>25</v>
      </c>
      <c r="H728" s="1" t="s">
        <v>31</v>
      </c>
      <c r="I728" s="1">
        <v>2</v>
      </c>
      <c r="J728" s="1">
        <v>31</v>
      </c>
      <c r="K728" s="1" t="s">
        <v>22</v>
      </c>
      <c r="L728" s="1">
        <v>1</v>
      </c>
      <c r="M728" s="1" t="s">
        <v>21</v>
      </c>
      <c r="N728" s="1">
        <v>4148</v>
      </c>
      <c r="O728" s="1" t="str" cm="1">
        <f t="array" ref="O728">_xlfn.IFS(Attrition[[#This Row],[MonthlyIncome]] &lt; 3000, "Less than 3000", Attrition[[#This Row],[MonthlyIncome]] &lt; 5000,  "3k-5k", Attrition[[#This Row],[MonthlyIncome]] &lt; 8000, "5k-8k", Attrition[[#This Row],[MonthlyIncome]] &gt; 8000, "More than 8k")</f>
        <v>3k-5k</v>
      </c>
      <c r="P728" s="1">
        <v>4</v>
      </c>
      <c r="Q728" s="1">
        <v>3</v>
      </c>
      <c r="R728" s="1">
        <v>0</v>
      </c>
    </row>
    <row r="729" spans="6:18" x14ac:dyDescent="0.8">
      <c r="F729" s="1" t="s">
        <v>24</v>
      </c>
      <c r="G729" s="1" t="s">
        <v>25</v>
      </c>
      <c r="H729" s="1" t="s">
        <v>27</v>
      </c>
      <c r="I729" s="1">
        <v>1</v>
      </c>
      <c r="J729" s="1">
        <v>18</v>
      </c>
      <c r="K729" s="1" t="s">
        <v>26</v>
      </c>
      <c r="L729" s="1">
        <v>2</v>
      </c>
      <c r="M729" s="1" t="s">
        <v>21</v>
      </c>
      <c r="N729" s="1">
        <v>1051</v>
      </c>
      <c r="O729" s="1" t="str" cm="1">
        <f t="array" ref="O729">_xlfn.IFS(Attrition[[#This Row],[MonthlyIncome]] &lt; 3000, "Less than 3000", Attrition[[#This Row],[MonthlyIncome]] &lt; 5000,  "3k-5k", Attrition[[#This Row],[MonthlyIncome]] &lt; 8000, "5k-8k", Attrition[[#This Row],[MonthlyIncome]] &gt; 8000, "More than 8k")</f>
        <v>Less than 3000</v>
      </c>
      <c r="P729" s="1">
        <v>0</v>
      </c>
      <c r="Q729" s="1">
        <v>0</v>
      </c>
      <c r="R729" s="1">
        <v>0</v>
      </c>
    </row>
    <row r="730" spans="6:18" x14ac:dyDescent="0.8">
      <c r="F730" s="1" t="s">
        <v>24</v>
      </c>
      <c r="G730" s="1" t="s">
        <v>25</v>
      </c>
      <c r="H730" s="1" t="s">
        <v>31</v>
      </c>
      <c r="I730" s="1">
        <v>3</v>
      </c>
      <c r="J730" s="1">
        <v>54</v>
      </c>
      <c r="K730" s="1" t="s">
        <v>22</v>
      </c>
      <c r="L730" s="1">
        <v>3</v>
      </c>
      <c r="M730" s="1" t="s">
        <v>37</v>
      </c>
      <c r="N730" s="1">
        <v>10739</v>
      </c>
      <c r="O730" s="1" t="str" cm="1">
        <f t="array" ref="O730">_xlfn.IFS(Attrition[[#This Row],[MonthlyIncome]] &lt; 3000, "Less than 3000", Attrition[[#This Row],[MonthlyIncome]] &lt; 5000,  "3k-5k", Attrition[[#This Row],[MonthlyIncome]] &lt; 8000, "5k-8k", Attrition[[#This Row],[MonthlyIncome]] &gt; 8000, "More than 8k")</f>
        <v>More than 8k</v>
      </c>
      <c r="P730" s="1">
        <v>10</v>
      </c>
      <c r="Q730" s="1">
        <v>7</v>
      </c>
      <c r="R730" s="1">
        <v>0</v>
      </c>
    </row>
    <row r="731" spans="6:18" x14ac:dyDescent="0.8">
      <c r="F731" s="1" t="s">
        <v>24</v>
      </c>
      <c r="G731" s="1" t="s">
        <v>25</v>
      </c>
      <c r="H731" s="1" t="s">
        <v>32</v>
      </c>
      <c r="I731" s="1">
        <v>3</v>
      </c>
      <c r="J731" s="1">
        <v>35</v>
      </c>
      <c r="K731" s="1" t="s">
        <v>22</v>
      </c>
      <c r="L731" s="1">
        <v>4</v>
      </c>
      <c r="M731" s="1" t="s">
        <v>30</v>
      </c>
      <c r="N731" s="1">
        <v>10388</v>
      </c>
      <c r="O731" s="1" t="str" cm="1">
        <f t="array" ref="O731">_xlfn.IFS(Attrition[[#This Row],[MonthlyIncome]] &lt; 3000, "Less than 3000", Attrition[[#This Row],[MonthlyIncome]] &lt; 5000,  "3k-5k", Attrition[[#This Row],[MonthlyIncome]] &lt; 8000, "5k-8k", Attrition[[#This Row],[MonthlyIncome]] &gt; 8000, "More than 8k")</f>
        <v>More than 8k</v>
      </c>
      <c r="P731" s="1">
        <v>16</v>
      </c>
      <c r="Q731" s="1">
        <v>10</v>
      </c>
      <c r="R731" s="1">
        <v>10</v>
      </c>
    </row>
    <row r="732" spans="6:18" x14ac:dyDescent="0.8">
      <c r="F732" s="1" t="s">
        <v>24</v>
      </c>
      <c r="G732" s="1" t="s">
        <v>25</v>
      </c>
      <c r="H732" s="1" t="s">
        <v>35</v>
      </c>
      <c r="I732" s="1">
        <v>3</v>
      </c>
      <c r="J732" s="1">
        <v>30</v>
      </c>
      <c r="K732" s="1" t="s">
        <v>22</v>
      </c>
      <c r="L732" s="1">
        <v>2</v>
      </c>
      <c r="M732" s="1" t="s">
        <v>21</v>
      </c>
      <c r="N732" s="1">
        <v>11416</v>
      </c>
      <c r="O732" s="1" t="str" cm="1">
        <f t="array" ref="O732">_xlfn.IFS(Attrition[[#This Row],[MonthlyIncome]] &lt; 3000, "Less than 3000", Attrition[[#This Row],[MonthlyIncome]] &lt; 5000,  "3k-5k", Attrition[[#This Row],[MonthlyIncome]] &lt; 8000, "5k-8k", Attrition[[#This Row],[MonthlyIncome]] &gt; 8000, "More than 8k")</f>
        <v>More than 8k</v>
      </c>
      <c r="P732" s="1">
        <v>8</v>
      </c>
      <c r="Q732" s="1">
        <v>7</v>
      </c>
      <c r="R732" s="1">
        <v>1</v>
      </c>
    </row>
    <row r="733" spans="6:18" x14ac:dyDescent="0.8">
      <c r="F733" s="1" t="s">
        <v>19</v>
      </c>
      <c r="G733" s="1" t="s">
        <v>25</v>
      </c>
      <c r="H733" s="1" t="s">
        <v>27</v>
      </c>
      <c r="I733" s="1">
        <v>1</v>
      </c>
      <c r="J733" s="1">
        <v>20</v>
      </c>
      <c r="K733" s="1" t="s">
        <v>22</v>
      </c>
      <c r="L733" s="1">
        <v>3</v>
      </c>
      <c r="M733" s="1" t="s">
        <v>30</v>
      </c>
      <c r="N733" s="1">
        <v>2600</v>
      </c>
      <c r="O733" s="1" t="str" cm="1">
        <f t="array" ref="O733">_xlfn.IFS(Attrition[[#This Row],[MonthlyIncome]] &lt; 3000, "Less than 3000", Attrition[[#This Row],[MonthlyIncome]] &lt; 5000,  "3k-5k", Attrition[[#This Row],[MonthlyIncome]] &lt; 8000, "5k-8k", Attrition[[#This Row],[MonthlyIncome]] &gt; 8000, "More than 8k")</f>
        <v>Less than 3000</v>
      </c>
      <c r="P733" s="1">
        <v>1</v>
      </c>
      <c r="Q733" s="1">
        <v>0</v>
      </c>
      <c r="R733" s="1">
        <v>0</v>
      </c>
    </row>
    <row r="734" spans="6:18" x14ac:dyDescent="0.8">
      <c r="F734" s="1" t="s">
        <v>19</v>
      </c>
      <c r="G734" s="1" t="s">
        <v>25</v>
      </c>
      <c r="H734" s="1" t="s">
        <v>29</v>
      </c>
      <c r="I734" s="1">
        <v>1</v>
      </c>
      <c r="J734" s="1">
        <v>30</v>
      </c>
      <c r="K734" s="1" t="s">
        <v>22</v>
      </c>
      <c r="L734" s="1">
        <v>3</v>
      </c>
      <c r="M734" s="1" t="s">
        <v>30</v>
      </c>
      <c r="N734" s="1">
        <v>2422</v>
      </c>
      <c r="O734" s="1" t="str" cm="1">
        <f t="array" ref="O734">_xlfn.IFS(Attrition[[#This Row],[MonthlyIncome]] &lt; 3000, "Less than 3000", Attrition[[#This Row],[MonthlyIncome]] &lt; 5000,  "3k-5k", Attrition[[#This Row],[MonthlyIncome]] &lt; 8000, "5k-8k", Attrition[[#This Row],[MonthlyIncome]] &gt; 8000, "More than 8k")</f>
        <v>Less than 3000</v>
      </c>
      <c r="P734" s="1">
        <v>3</v>
      </c>
      <c r="Q734" s="1">
        <v>2</v>
      </c>
      <c r="R734" s="1">
        <v>1</v>
      </c>
    </row>
    <row r="735" spans="6:18" x14ac:dyDescent="0.8">
      <c r="F735" s="1" t="s">
        <v>24</v>
      </c>
      <c r="G735" s="1" t="s">
        <v>25</v>
      </c>
      <c r="H735" s="1" t="s">
        <v>31</v>
      </c>
      <c r="I735" s="1">
        <v>2</v>
      </c>
      <c r="J735" s="1">
        <v>26</v>
      </c>
      <c r="K735" s="1" t="s">
        <v>26</v>
      </c>
      <c r="L735" s="1">
        <v>2</v>
      </c>
      <c r="M735" s="1" t="s">
        <v>30</v>
      </c>
      <c r="N735" s="1">
        <v>5472</v>
      </c>
      <c r="O735" s="1" t="str" cm="1">
        <f t="array" ref="O735">_xlfn.IFS(Attrition[[#This Row],[MonthlyIncome]] &lt; 3000, "Less than 3000", Attrition[[#This Row],[MonthlyIncome]] &lt; 5000,  "3k-5k", Attrition[[#This Row],[MonthlyIncome]] &lt; 8000, "5k-8k", Attrition[[#This Row],[MonthlyIncome]] &gt; 8000, "More than 8k")</f>
        <v>5k-8k</v>
      </c>
      <c r="P735" s="1">
        <v>8</v>
      </c>
      <c r="Q735" s="1">
        <v>7</v>
      </c>
      <c r="R735" s="1">
        <v>1</v>
      </c>
    </row>
    <row r="736" spans="6:18" x14ac:dyDescent="0.8">
      <c r="F736" s="1" t="s">
        <v>24</v>
      </c>
      <c r="G736" s="1" t="s">
        <v>25</v>
      </c>
      <c r="H736" s="1" t="s">
        <v>29</v>
      </c>
      <c r="I736" s="1">
        <v>1</v>
      </c>
      <c r="J736" s="1">
        <v>22</v>
      </c>
      <c r="K736" s="1" t="s">
        <v>26</v>
      </c>
      <c r="L736" s="1">
        <v>1</v>
      </c>
      <c r="M736" s="1" t="s">
        <v>21</v>
      </c>
      <c r="N736" s="1">
        <v>2451</v>
      </c>
      <c r="O736" s="1" t="str" cm="1">
        <f t="array" ref="O736">_xlfn.IFS(Attrition[[#This Row],[MonthlyIncome]] &lt; 3000, "Less than 3000", Attrition[[#This Row],[MonthlyIncome]] &lt; 5000,  "3k-5k", Attrition[[#This Row],[MonthlyIncome]] &lt; 8000, "5k-8k", Attrition[[#This Row],[MonthlyIncome]] &gt; 8000, "More than 8k")</f>
        <v>Less than 3000</v>
      </c>
      <c r="P736" s="1">
        <v>4</v>
      </c>
      <c r="Q736" s="1">
        <v>3</v>
      </c>
      <c r="R736" s="1">
        <v>1</v>
      </c>
    </row>
    <row r="737" spans="6:18" x14ac:dyDescent="0.8">
      <c r="F737" s="1" t="s">
        <v>24</v>
      </c>
      <c r="G737" s="1" t="s">
        <v>25</v>
      </c>
      <c r="H737" s="1" t="s">
        <v>32</v>
      </c>
      <c r="I737" s="1">
        <v>2</v>
      </c>
      <c r="J737" s="1">
        <v>48</v>
      </c>
      <c r="K737" s="1" t="s">
        <v>26</v>
      </c>
      <c r="L737" s="1">
        <v>3</v>
      </c>
      <c r="M737" s="1" t="s">
        <v>21</v>
      </c>
      <c r="N737" s="1">
        <v>4240</v>
      </c>
      <c r="O737" s="1" t="str" cm="1">
        <f t="array" ref="O737">_xlfn.IFS(Attrition[[#This Row],[MonthlyIncome]] &lt; 3000, "Less than 3000", Attrition[[#This Row],[MonthlyIncome]] &lt; 5000,  "3k-5k", Attrition[[#This Row],[MonthlyIncome]] &lt; 8000, "5k-8k", Attrition[[#This Row],[MonthlyIncome]] &gt; 8000, "More than 8k")</f>
        <v>3k-5k</v>
      </c>
      <c r="P737" s="1">
        <v>2</v>
      </c>
      <c r="Q737" s="1">
        <v>2</v>
      </c>
      <c r="R737" s="1">
        <v>2</v>
      </c>
    </row>
    <row r="738" spans="6:18" x14ac:dyDescent="0.8">
      <c r="F738" s="1" t="s">
        <v>24</v>
      </c>
      <c r="G738" s="1" t="s">
        <v>25</v>
      </c>
      <c r="H738" s="1" t="s">
        <v>32</v>
      </c>
      <c r="I738" s="1">
        <v>3</v>
      </c>
      <c r="J738" s="1">
        <v>48</v>
      </c>
      <c r="K738" s="1" t="s">
        <v>26</v>
      </c>
      <c r="L738" s="1">
        <v>4</v>
      </c>
      <c r="M738" s="1" t="s">
        <v>21</v>
      </c>
      <c r="N738" s="1">
        <v>10999</v>
      </c>
      <c r="O738" s="1" t="str" cm="1">
        <f t="array" ref="O738">_xlfn.IFS(Attrition[[#This Row],[MonthlyIncome]] &lt; 3000, "Less than 3000", Attrition[[#This Row],[MonthlyIncome]] &lt; 5000,  "3k-5k", Attrition[[#This Row],[MonthlyIncome]] &lt; 8000, "5k-8k", Attrition[[#This Row],[MonthlyIncome]] &gt; 8000, "More than 8k")</f>
        <v>More than 8k</v>
      </c>
      <c r="P738" s="1">
        <v>15</v>
      </c>
      <c r="Q738" s="1">
        <v>11</v>
      </c>
      <c r="R738" s="1">
        <v>4</v>
      </c>
    </row>
    <row r="739" spans="6:18" x14ac:dyDescent="0.8">
      <c r="F739" s="1" t="s">
        <v>24</v>
      </c>
      <c r="G739" s="1" t="s">
        <v>25</v>
      </c>
      <c r="H739" s="1" t="s">
        <v>31</v>
      </c>
      <c r="I739" s="1">
        <v>2</v>
      </c>
      <c r="J739" s="1">
        <v>41</v>
      </c>
      <c r="K739" s="1" t="s">
        <v>22</v>
      </c>
      <c r="L739" s="1">
        <v>2</v>
      </c>
      <c r="M739" s="1" t="s">
        <v>30</v>
      </c>
      <c r="N739" s="1">
        <v>5003</v>
      </c>
      <c r="O739" s="1" t="str" cm="1">
        <f t="array" ref="O739">_xlfn.IFS(Attrition[[#This Row],[MonthlyIncome]] &lt; 3000, "Less than 3000", Attrition[[#This Row],[MonthlyIncome]] &lt; 5000,  "3k-5k", Attrition[[#This Row],[MonthlyIncome]] &lt; 8000, "5k-8k", Attrition[[#This Row],[MonthlyIncome]] &gt; 8000, "More than 8k")</f>
        <v>5k-8k</v>
      </c>
      <c r="P739" s="1">
        <v>2</v>
      </c>
      <c r="Q739" s="1">
        <v>2</v>
      </c>
      <c r="R739" s="1">
        <v>2</v>
      </c>
    </row>
    <row r="740" spans="6:18" x14ac:dyDescent="0.8">
      <c r="F740" s="1" t="s">
        <v>24</v>
      </c>
      <c r="G740" s="1" t="s">
        <v>25</v>
      </c>
      <c r="H740" s="1" t="s">
        <v>31</v>
      </c>
      <c r="I740" s="1">
        <v>4</v>
      </c>
      <c r="J740" s="1">
        <v>39</v>
      </c>
      <c r="K740" s="1" t="s">
        <v>22</v>
      </c>
      <c r="L740" s="1">
        <v>1</v>
      </c>
      <c r="M740" s="1" t="s">
        <v>21</v>
      </c>
      <c r="N740" s="1">
        <v>12742</v>
      </c>
      <c r="O740" s="1" t="str" cm="1">
        <f t="array" ref="O740">_xlfn.IFS(Attrition[[#This Row],[MonthlyIncome]] &lt; 3000, "Less than 3000", Attrition[[#This Row],[MonthlyIncome]] &lt; 5000,  "3k-5k", Attrition[[#This Row],[MonthlyIncome]] &lt; 8000, "5k-8k", Attrition[[#This Row],[MonthlyIncome]] &gt; 8000, "More than 8k")</f>
        <v>More than 8k</v>
      </c>
      <c r="P740" s="1">
        <v>21</v>
      </c>
      <c r="Q740" s="1">
        <v>6</v>
      </c>
      <c r="R740" s="1">
        <v>11</v>
      </c>
    </row>
    <row r="741" spans="6:18" x14ac:dyDescent="0.8">
      <c r="F741" s="1" t="s">
        <v>24</v>
      </c>
      <c r="G741" s="1" t="s">
        <v>25</v>
      </c>
      <c r="H741" s="1" t="s">
        <v>31</v>
      </c>
      <c r="I741" s="1">
        <v>2</v>
      </c>
      <c r="J741" s="1">
        <v>27</v>
      </c>
      <c r="K741" s="1" t="s">
        <v>22</v>
      </c>
      <c r="L741" s="1">
        <v>4</v>
      </c>
      <c r="M741" s="1" t="s">
        <v>21</v>
      </c>
      <c r="N741" s="1">
        <v>4227</v>
      </c>
      <c r="O741" s="1" t="str" cm="1">
        <f t="array" ref="O741">_xlfn.IFS(Attrition[[#This Row],[MonthlyIncome]] &lt; 3000, "Less than 3000", Attrition[[#This Row],[MonthlyIncome]] &lt; 5000,  "3k-5k", Attrition[[#This Row],[MonthlyIncome]] &lt; 8000, "5k-8k", Attrition[[#This Row],[MonthlyIncome]] &gt; 8000, "More than 8k")</f>
        <v>3k-5k</v>
      </c>
      <c r="P741" s="1">
        <v>3</v>
      </c>
      <c r="Q741" s="1">
        <v>2</v>
      </c>
      <c r="R741" s="1">
        <v>2</v>
      </c>
    </row>
    <row r="742" spans="6:18" x14ac:dyDescent="0.8">
      <c r="F742" s="1" t="s">
        <v>24</v>
      </c>
      <c r="G742" s="1" t="s">
        <v>25</v>
      </c>
      <c r="H742" s="1" t="s">
        <v>29</v>
      </c>
      <c r="I742" s="1">
        <v>1</v>
      </c>
      <c r="J742" s="1">
        <v>35</v>
      </c>
      <c r="K742" s="1" t="s">
        <v>26</v>
      </c>
      <c r="L742" s="1">
        <v>3</v>
      </c>
      <c r="M742" s="1" t="s">
        <v>28</v>
      </c>
      <c r="N742" s="1">
        <v>3917</v>
      </c>
      <c r="O742" s="1" t="str" cm="1">
        <f t="array" ref="O742">_xlfn.IFS(Attrition[[#This Row],[MonthlyIncome]] &lt; 3000, "Less than 3000", Attrition[[#This Row],[MonthlyIncome]] &lt; 5000,  "3k-5k", Attrition[[#This Row],[MonthlyIncome]] &lt; 8000, "5k-8k", Attrition[[#This Row],[MonthlyIncome]] &gt; 8000, "More than 8k")</f>
        <v>3k-5k</v>
      </c>
      <c r="P742" s="1">
        <v>3</v>
      </c>
      <c r="Q742" s="1">
        <v>2</v>
      </c>
      <c r="R742" s="1">
        <v>1</v>
      </c>
    </row>
    <row r="743" spans="6:18" x14ac:dyDescent="0.8">
      <c r="F743" s="1" t="s">
        <v>24</v>
      </c>
      <c r="G743" s="1" t="s">
        <v>20</v>
      </c>
      <c r="H743" s="1" t="s">
        <v>33</v>
      </c>
      <c r="I743" s="1">
        <v>5</v>
      </c>
      <c r="J743" s="1">
        <v>42</v>
      </c>
      <c r="K743" s="1" t="s">
        <v>26</v>
      </c>
      <c r="L743" s="1">
        <v>2</v>
      </c>
      <c r="M743" s="1" t="s">
        <v>36</v>
      </c>
      <c r="N743" s="1">
        <v>18303</v>
      </c>
      <c r="O743" s="1" t="str" cm="1">
        <f t="array" ref="O743">_xlfn.IFS(Attrition[[#This Row],[MonthlyIncome]] &lt; 3000, "Less than 3000", Attrition[[#This Row],[MonthlyIncome]] &lt; 5000,  "3k-5k", Attrition[[#This Row],[MonthlyIncome]] &lt; 8000, "5k-8k", Attrition[[#This Row],[MonthlyIncome]] &gt; 8000, "More than 8k")</f>
        <v>More than 8k</v>
      </c>
      <c r="P743" s="1">
        <v>1</v>
      </c>
      <c r="Q743" s="1">
        <v>0</v>
      </c>
      <c r="R743" s="1">
        <v>0</v>
      </c>
    </row>
    <row r="744" spans="6:18" x14ac:dyDescent="0.8">
      <c r="F744" s="1" t="s">
        <v>24</v>
      </c>
      <c r="G744" s="1" t="s">
        <v>25</v>
      </c>
      <c r="H744" s="1" t="s">
        <v>29</v>
      </c>
      <c r="I744" s="1">
        <v>1</v>
      </c>
      <c r="J744" s="1">
        <v>50</v>
      </c>
      <c r="K744" s="1" t="s">
        <v>26</v>
      </c>
      <c r="L744" s="1">
        <v>3</v>
      </c>
      <c r="M744" s="1" t="s">
        <v>21</v>
      </c>
      <c r="N744" s="1">
        <v>2380</v>
      </c>
      <c r="O744" s="1" t="str" cm="1">
        <f t="array" ref="O744">_xlfn.IFS(Attrition[[#This Row],[MonthlyIncome]] &lt; 3000, "Less than 3000", Attrition[[#This Row],[MonthlyIncome]] &lt; 5000,  "3k-5k", Attrition[[#This Row],[MonthlyIncome]] &lt; 8000, "5k-8k", Attrition[[#This Row],[MonthlyIncome]] &gt; 8000, "More than 8k")</f>
        <v>Less than 3000</v>
      </c>
      <c r="P744" s="1">
        <v>1</v>
      </c>
      <c r="Q744" s="1">
        <v>0</v>
      </c>
      <c r="R744" s="1">
        <v>0</v>
      </c>
    </row>
    <row r="745" spans="6:18" x14ac:dyDescent="0.8">
      <c r="F745" s="1" t="s">
        <v>24</v>
      </c>
      <c r="G745" s="1" t="s">
        <v>25</v>
      </c>
      <c r="H745" s="1" t="s">
        <v>31</v>
      </c>
      <c r="I745" s="1">
        <v>4</v>
      </c>
      <c r="J745" s="1">
        <v>59</v>
      </c>
      <c r="K745" s="1" t="s">
        <v>22</v>
      </c>
      <c r="L745" s="1">
        <v>3</v>
      </c>
      <c r="M745" s="1" t="s">
        <v>21</v>
      </c>
      <c r="N745" s="1">
        <v>13726</v>
      </c>
      <c r="O745" s="1" t="str" cm="1">
        <f t="array" ref="O745">_xlfn.IFS(Attrition[[#This Row],[MonthlyIncome]] &lt; 3000, "Less than 3000", Attrition[[#This Row],[MonthlyIncome]] &lt; 5000,  "3k-5k", Attrition[[#This Row],[MonthlyIncome]] &lt; 8000, "5k-8k", Attrition[[#This Row],[MonthlyIncome]] &gt; 8000, "More than 8k")</f>
        <v>More than 8k</v>
      </c>
      <c r="P745" s="1">
        <v>5</v>
      </c>
      <c r="Q745" s="1">
        <v>3</v>
      </c>
      <c r="R745" s="1">
        <v>4</v>
      </c>
    </row>
    <row r="746" spans="6:18" x14ac:dyDescent="0.8">
      <c r="F746" s="1" t="s">
        <v>19</v>
      </c>
      <c r="G746" s="1" t="s">
        <v>25</v>
      </c>
      <c r="H746" s="1" t="s">
        <v>32</v>
      </c>
      <c r="I746" s="1">
        <v>2</v>
      </c>
      <c r="J746" s="1">
        <v>37</v>
      </c>
      <c r="K746" s="1" t="s">
        <v>22</v>
      </c>
      <c r="L746" s="1">
        <v>2</v>
      </c>
      <c r="M746" s="1" t="s">
        <v>30</v>
      </c>
      <c r="N746" s="1">
        <v>4777</v>
      </c>
      <c r="O746" s="1" t="str" cm="1">
        <f t="array" ref="O746">_xlfn.IFS(Attrition[[#This Row],[MonthlyIncome]] &lt; 3000, "Less than 3000", Attrition[[#This Row],[MonthlyIncome]] &lt; 5000,  "3k-5k", Attrition[[#This Row],[MonthlyIncome]] &lt; 8000, "5k-8k", Attrition[[#This Row],[MonthlyIncome]] &gt; 8000, "More than 8k")</f>
        <v>3k-5k</v>
      </c>
      <c r="P746" s="1">
        <v>1</v>
      </c>
      <c r="Q746" s="1">
        <v>0</v>
      </c>
      <c r="R746" s="1">
        <v>0</v>
      </c>
    </row>
    <row r="747" spans="6:18" x14ac:dyDescent="0.8">
      <c r="F747" s="1" t="s">
        <v>24</v>
      </c>
      <c r="G747" s="1" t="s">
        <v>25</v>
      </c>
      <c r="H747" s="1" t="s">
        <v>32</v>
      </c>
      <c r="I747" s="1">
        <v>2</v>
      </c>
      <c r="J747" s="1">
        <v>55</v>
      </c>
      <c r="K747" s="1" t="s">
        <v>26</v>
      </c>
      <c r="L747" s="1">
        <v>4</v>
      </c>
      <c r="M747" s="1" t="s">
        <v>30</v>
      </c>
      <c r="N747" s="1">
        <v>6385</v>
      </c>
      <c r="O747" s="1" t="str" cm="1">
        <f t="array" ref="O747">_xlfn.IFS(Attrition[[#This Row],[MonthlyIncome]] &lt; 3000, "Less than 3000", Attrition[[#This Row],[MonthlyIncome]] &lt; 5000,  "3k-5k", Attrition[[#This Row],[MonthlyIncome]] &lt; 8000, "5k-8k", Attrition[[#This Row],[MonthlyIncome]] &gt; 8000, "More than 8k")</f>
        <v>5k-8k</v>
      </c>
      <c r="P747" s="1">
        <v>8</v>
      </c>
      <c r="Q747" s="1">
        <v>7</v>
      </c>
      <c r="R747" s="1">
        <v>6</v>
      </c>
    </row>
    <row r="748" spans="6:18" x14ac:dyDescent="0.8">
      <c r="F748" s="1" t="s">
        <v>24</v>
      </c>
      <c r="G748" s="1" t="s">
        <v>25</v>
      </c>
      <c r="H748" s="1" t="s">
        <v>35</v>
      </c>
      <c r="I748" s="1">
        <v>5</v>
      </c>
      <c r="J748" s="1">
        <v>41</v>
      </c>
      <c r="K748" s="1" t="s">
        <v>22</v>
      </c>
      <c r="L748" s="1">
        <v>1</v>
      </c>
      <c r="M748" s="1" t="s">
        <v>21</v>
      </c>
      <c r="N748" s="1">
        <v>19973</v>
      </c>
      <c r="O748" s="1" t="str" cm="1">
        <f t="array" ref="O748">_xlfn.IFS(Attrition[[#This Row],[MonthlyIncome]] &lt; 3000, "Less than 3000", Attrition[[#This Row],[MonthlyIncome]] &lt; 5000,  "3k-5k", Attrition[[#This Row],[MonthlyIncome]] &lt; 8000, "5k-8k", Attrition[[#This Row],[MonthlyIncome]] &gt; 8000, "More than 8k")</f>
        <v>More than 8k</v>
      </c>
      <c r="P748" s="1">
        <v>21</v>
      </c>
      <c r="Q748" s="1">
        <v>16</v>
      </c>
      <c r="R748" s="1">
        <v>5</v>
      </c>
    </row>
    <row r="749" spans="6:18" x14ac:dyDescent="0.8">
      <c r="F749" s="1" t="s">
        <v>24</v>
      </c>
      <c r="G749" s="1" t="s">
        <v>20</v>
      </c>
      <c r="H749" s="1" t="s">
        <v>23</v>
      </c>
      <c r="I749" s="1">
        <v>2</v>
      </c>
      <c r="J749" s="1">
        <v>38</v>
      </c>
      <c r="K749" s="1" t="s">
        <v>26</v>
      </c>
      <c r="L749" s="1">
        <v>4</v>
      </c>
      <c r="M749" s="1" t="s">
        <v>21</v>
      </c>
      <c r="N749" s="1">
        <v>6861</v>
      </c>
      <c r="O749" s="1" t="str" cm="1">
        <f t="array" ref="O749">_xlfn.IFS(Attrition[[#This Row],[MonthlyIncome]] &lt; 3000, "Less than 3000", Attrition[[#This Row],[MonthlyIncome]] &lt; 5000,  "3k-5k", Attrition[[#This Row],[MonthlyIncome]] &lt; 8000, "5k-8k", Attrition[[#This Row],[MonthlyIncome]] &gt; 8000, "More than 8k")</f>
        <v>5k-8k</v>
      </c>
      <c r="P749" s="1">
        <v>1</v>
      </c>
      <c r="Q749" s="1">
        <v>0</v>
      </c>
      <c r="R749" s="1">
        <v>0</v>
      </c>
    </row>
    <row r="750" spans="6:18" x14ac:dyDescent="0.8">
      <c r="F750" s="1" t="s">
        <v>19</v>
      </c>
      <c r="G750" s="1" t="s">
        <v>20</v>
      </c>
      <c r="H750" s="1" t="s">
        <v>23</v>
      </c>
      <c r="I750" s="1">
        <v>2</v>
      </c>
      <c r="J750" s="1">
        <v>26</v>
      </c>
      <c r="K750" s="1" t="s">
        <v>26</v>
      </c>
      <c r="L750" s="1">
        <v>2</v>
      </c>
      <c r="M750" s="1" t="s">
        <v>30</v>
      </c>
      <c r="N750" s="1">
        <v>4969</v>
      </c>
      <c r="O750" s="1" t="str" cm="1">
        <f t="array" ref="O750">_xlfn.IFS(Attrition[[#This Row],[MonthlyIncome]] &lt; 3000, "Less than 3000", Attrition[[#This Row],[MonthlyIncome]] &lt; 5000,  "3k-5k", Attrition[[#This Row],[MonthlyIncome]] &lt; 8000, "5k-8k", Attrition[[#This Row],[MonthlyIncome]] &gt; 8000, "More than 8k")</f>
        <v>3k-5k</v>
      </c>
      <c r="P750" s="1">
        <v>2</v>
      </c>
      <c r="Q750" s="1">
        <v>2</v>
      </c>
      <c r="R750" s="1">
        <v>2</v>
      </c>
    </row>
    <row r="751" spans="6:18" x14ac:dyDescent="0.8">
      <c r="F751" s="1" t="s">
        <v>19</v>
      </c>
      <c r="G751" s="1" t="s">
        <v>20</v>
      </c>
      <c r="H751" s="1" t="s">
        <v>33</v>
      </c>
      <c r="I751" s="1">
        <v>5</v>
      </c>
      <c r="J751" s="1">
        <v>52</v>
      </c>
      <c r="K751" s="1" t="s">
        <v>22</v>
      </c>
      <c r="L751" s="1">
        <v>1</v>
      </c>
      <c r="M751" s="1" t="s">
        <v>36</v>
      </c>
      <c r="N751" s="1">
        <v>19845</v>
      </c>
      <c r="O751" s="1" t="str" cm="1">
        <f t="array" ref="O751">_xlfn.IFS(Attrition[[#This Row],[MonthlyIncome]] &lt; 3000, "Less than 3000", Attrition[[#This Row],[MonthlyIncome]] &lt; 5000,  "3k-5k", Attrition[[#This Row],[MonthlyIncome]] &lt; 8000, "5k-8k", Attrition[[#This Row],[MonthlyIncome]] &gt; 8000, "More than 8k")</f>
        <v>More than 8k</v>
      </c>
      <c r="P751" s="1">
        <v>32</v>
      </c>
      <c r="Q751" s="1">
        <v>14</v>
      </c>
      <c r="R751" s="1">
        <v>6</v>
      </c>
    </row>
    <row r="752" spans="6:18" x14ac:dyDescent="0.8">
      <c r="F752" s="1" t="s">
        <v>24</v>
      </c>
      <c r="G752" s="1" t="s">
        <v>20</v>
      </c>
      <c r="H752" s="1" t="s">
        <v>23</v>
      </c>
      <c r="I752" s="1">
        <v>4</v>
      </c>
      <c r="J752" s="1">
        <v>44</v>
      </c>
      <c r="K752" s="1" t="s">
        <v>22</v>
      </c>
      <c r="L752" s="1">
        <v>3</v>
      </c>
      <c r="M752" s="1" t="s">
        <v>30</v>
      </c>
      <c r="N752" s="1">
        <v>13320</v>
      </c>
      <c r="O752" s="1" t="str" cm="1">
        <f t="array" ref="O752">_xlfn.IFS(Attrition[[#This Row],[MonthlyIncome]] &lt; 3000, "Less than 3000", Attrition[[#This Row],[MonthlyIncome]] &lt; 5000,  "3k-5k", Attrition[[#This Row],[MonthlyIncome]] &lt; 8000, "5k-8k", Attrition[[#This Row],[MonthlyIncome]] &gt; 8000, "More than 8k")</f>
        <v>More than 8k</v>
      </c>
      <c r="P752" s="1">
        <v>12</v>
      </c>
      <c r="Q752" s="1">
        <v>11</v>
      </c>
      <c r="R752" s="1">
        <v>11</v>
      </c>
    </row>
    <row r="753" spans="6:18" x14ac:dyDescent="0.8">
      <c r="F753" s="1" t="s">
        <v>24</v>
      </c>
      <c r="G753" s="1" t="s">
        <v>20</v>
      </c>
      <c r="H753" s="1" t="s">
        <v>23</v>
      </c>
      <c r="I753" s="1">
        <v>2</v>
      </c>
      <c r="J753" s="1">
        <v>50</v>
      </c>
      <c r="K753" s="1" t="s">
        <v>22</v>
      </c>
      <c r="L753" s="1">
        <v>3</v>
      </c>
      <c r="M753" s="1" t="s">
        <v>21</v>
      </c>
      <c r="N753" s="1">
        <v>6347</v>
      </c>
      <c r="O753" s="1" t="str" cm="1">
        <f t="array" ref="O753">_xlfn.IFS(Attrition[[#This Row],[MonthlyIncome]] &lt; 3000, "Less than 3000", Attrition[[#This Row],[MonthlyIncome]] &lt; 5000,  "3k-5k", Attrition[[#This Row],[MonthlyIncome]] &lt; 8000, "5k-8k", Attrition[[#This Row],[MonthlyIncome]] &gt; 8000, "More than 8k")</f>
        <v>5k-8k</v>
      </c>
      <c r="P753" s="1">
        <v>18</v>
      </c>
      <c r="Q753" s="1">
        <v>7</v>
      </c>
      <c r="R753" s="1">
        <v>0</v>
      </c>
    </row>
    <row r="754" spans="6:18" x14ac:dyDescent="0.8">
      <c r="F754" s="1" t="s">
        <v>19</v>
      </c>
      <c r="G754" s="1" t="s">
        <v>25</v>
      </c>
      <c r="H754" s="1" t="s">
        <v>29</v>
      </c>
      <c r="I754" s="1">
        <v>1</v>
      </c>
      <c r="J754" s="1">
        <v>36</v>
      </c>
      <c r="K754" s="1" t="s">
        <v>22</v>
      </c>
      <c r="L754" s="1">
        <v>4</v>
      </c>
      <c r="M754" s="1" t="s">
        <v>21</v>
      </c>
      <c r="N754" s="1">
        <v>2743</v>
      </c>
      <c r="O754" s="1" t="str" cm="1">
        <f t="array" ref="O754">_xlfn.IFS(Attrition[[#This Row],[MonthlyIncome]] &lt; 3000, "Less than 3000", Attrition[[#This Row],[MonthlyIncome]] &lt; 5000,  "3k-5k", Attrition[[#This Row],[MonthlyIncome]] &lt; 8000, "5k-8k", Attrition[[#This Row],[MonthlyIncome]] &gt; 8000, "More than 8k")</f>
        <v>Less than 3000</v>
      </c>
      <c r="P754" s="1">
        <v>17</v>
      </c>
      <c r="Q754" s="1">
        <v>13</v>
      </c>
      <c r="R754" s="1">
        <v>15</v>
      </c>
    </row>
    <row r="755" spans="6:18" x14ac:dyDescent="0.8">
      <c r="F755" s="1" t="s">
        <v>24</v>
      </c>
      <c r="G755" s="1" t="s">
        <v>25</v>
      </c>
      <c r="H755" s="1" t="s">
        <v>31</v>
      </c>
      <c r="I755" s="1">
        <v>3</v>
      </c>
      <c r="J755" s="1">
        <v>39</v>
      </c>
      <c r="K755" s="1" t="s">
        <v>22</v>
      </c>
      <c r="L755" s="1">
        <v>3</v>
      </c>
      <c r="M755" s="1" t="s">
        <v>30</v>
      </c>
      <c r="N755" s="1">
        <v>10880</v>
      </c>
      <c r="O755" s="1" t="str" cm="1">
        <f t="array" ref="O755">_xlfn.IFS(Attrition[[#This Row],[MonthlyIncome]] &lt; 3000, "Less than 3000", Attrition[[#This Row],[MonthlyIncome]] &lt; 5000,  "3k-5k", Attrition[[#This Row],[MonthlyIncome]] &lt; 8000, "5k-8k", Attrition[[#This Row],[MonthlyIncome]] &gt; 8000, "More than 8k")</f>
        <v>More than 8k</v>
      </c>
      <c r="P755" s="1">
        <v>21</v>
      </c>
      <c r="Q755" s="1">
        <v>6</v>
      </c>
      <c r="R755" s="1">
        <v>2</v>
      </c>
    </row>
    <row r="756" spans="6:18" x14ac:dyDescent="0.8">
      <c r="F756" s="1" t="s">
        <v>24</v>
      </c>
      <c r="G756" s="1" t="s">
        <v>20</v>
      </c>
      <c r="H756" s="1" t="s">
        <v>34</v>
      </c>
      <c r="I756" s="1">
        <v>1</v>
      </c>
      <c r="J756" s="1">
        <v>33</v>
      </c>
      <c r="K756" s="1" t="s">
        <v>22</v>
      </c>
      <c r="L756" s="1">
        <v>1</v>
      </c>
      <c r="M756" s="1" t="s">
        <v>21</v>
      </c>
      <c r="N756" s="1">
        <v>2342</v>
      </c>
      <c r="O756" s="1" t="str" cm="1">
        <f t="array" ref="O756">_xlfn.IFS(Attrition[[#This Row],[MonthlyIncome]] &lt; 3000, "Less than 3000", Attrition[[#This Row],[MonthlyIncome]] &lt; 5000,  "3k-5k", Attrition[[#This Row],[MonthlyIncome]] &lt; 8000, "5k-8k", Attrition[[#This Row],[MonthlyIncome]] &gt; 8000, "More than 8k")</f>
        <v>Less than 3000</v>
      </c>
      <c r="P756" s="1">
        <v>2</v>
      </c>
      <c r="Q756" s="1">
        <v>2</v>
      </c>
      <c r="R756" s="1">
        <v>2</v>
      </c>
    </row>
    <row r="757" spans="6:18" x14ac:dyDescent="0.8">
      <c r="F757" s="1" t="s">
        <v>24</v>
      </c>
      <c r="G757" s="1" t="s">
        <v>20</v>
      </c>
      <c r="H757" s="1" t="s">
        <v>33</v>
      </c>
      <c r="I757" s="1">
        <v>4</v>
      </c>
      <c r="J757" s="1">
        <v>45</v>
      </c>
      <c r="K757" s="1" t="s">
        <v>22</v>
      </c>
      <c r="L757" s="1">
        <v>2</v>
      </c>
      <c r="M757" s="1" t="s">
        <v>21</v>
      </c>
      <c r="N757" s="1">
        <v>17650</v>
      </c>
      <c r="O757" s="1" t="str" cm="1">
        <f t="array" ref="O757">_xlfn.IFS(Attrition[[#This Row],[MonthlyIncome]] &lt; 3000, "Less than 3000", Attrition[[#This Row],[MonthlyIncome]] &lt; 5000,  "3k-5k", Attrition[[#This Row],[MonthlyIncome]] &lt; 8000, "5k-8k", Attrition[[#This Row],[MonthlyIncome]] &gt; 8000, "More than 8k")</f>
        <v>More than 8k</v>
      </c>
      <c r="P757" s="1">
        <v>9</v>
      </c>
      <c r="Q757" s="1">
        <v>3</v>
      </c>
      <c r="R757" s="1">
        <v>1</v>
      </c>
    </row>
    <row r="758" spans="6:18" x14ac:dyDescent="0.8">
      <c r="F758" s="1" t="s">
        <v>24</v>
      </c>
      <c r="G758" s="1" t="s">
        <v>25</v>
      </c>
      <c r="H758" s="1" t="s">
        <v>29</v>
      </c>
      <c r="I758" s="1">
        <v>1</v>
      </c>
      <c r="J758" s="1">
        <v>32</v>
      </c>
      <c r="K758" s="1" t="s">
        <v>22</v>
      </c>
      <c r="L758" s="1">
        <v>4</v>
      </c>
      <c r="M758" s="1" t="s">
        <v>30</v>
      </c>
      <c r="N758" s="1">
        <v>4025</v>
      </c>
      <c r="O758" s="1" t="str" cm="1">
        <f t="array" ref="O758">_xlfn.IFS(Attrition[[#This Row],[MonthlyIncome]] &lt; 3000, "Less than 3000", Attrition[[#This Row],[MonthlyIncome]] &lt; 5000,  "3k-5k", Attrition[[#This Row],[MonthlyIncome]] &lt; 8000, "5k-8k", Attrition[[#This Row],[MonthlyIncome]] &gt; 8000, "More than 8k")</f>
        <v>3k-5k</v>
      </c>
      <c r="P758" s="1">
        <v>8</v>
      </c>
      <c r="Q758" s="1">
        <v>7</v>
      </c>
      <c r="R758" s="1">
        <v>7</v>
      </c>
    </row>
    <row r="759" spans="6:18" x14ac:dyDescent="0.8">
      <c r="F759" s="1" t="s">
        <v>24</v>
      </c>
      <c r="G759" s="1" t="s">
        <v>20</v>
      </c>
      <c r="H759" s="1" t="s">
        <v>23</v>
      </c>
      <c r="I759" s="1">
        <v>2</v>
      </c>
      <c r="J759" s="1">
        <v>34</v>
      </c>
      <c r="K759" s="1" t="s">
        <v>26</v>
      </c>
      <c r="L759" s="1">
        <v>4</v>
      </c>
      <c r="M759" s="1" t="s">
        <v>36</v>
      </c>
      <c r="N759" s="1">
        <v>9725</v>
      </c>
      <c r="O759" s="1" t="str" cm="1">
        <f t="array" ref="O759">_xlfn.IFS(Attrition[[#This Row],[MonthlyIncome]] &lt; 3000, "Less than 3000", Attrition[[#This Row],[MonthlyIncome]] &lt; 5000,  "3k-5k", Attrition[[#This Row],[MonthlyIncome]] &lt; 8000, "5k-8k", Attrition[[#This Row],[MonthlyIncome]] &gt; 8000, "More than 8k")</f>
        <v>More than 8k</v>
      </c>
      <c r="P759" s="1">
        <v>15</v>
      </c>
      <c r="Q759" s="1">
        <v>1</v>
      </c>
      <c r="R759" s="1">
        <v>0</v>
      </c>
    </row>
    <row r="760" spans="6:18" x14ac:dyDescent="0.8">
      <c r="F760" s="1" t="s">
        <v>24</v>
      </c>
      <c r="G760" s="1" t="s">
        <v>20</v>
      </c>
      <c r="H760" s="1" t="s">
        <v>33</v>
      </c>
      <c r="I760" s="1">
        <v>3</v>
      </c>
      <c r="J760" s="1">
        <v>59</v>
      </c>
      <c r="K760" s="1" t="s">
        <v>26</v>
      </c>
      <c r="L760" s="1">
        <v>2</v>
      </c>
      <c r="M760" s="1" t="s">
        <v>37</v>
      </c>
      <c r="N760" s="1">
        <v>11904</v>
      </c>
      <c r="O760" s="1" t="str" cm="1">
        <f t="array" ref="O760">_xlfn.IFS(Attrition[[#This Row],[MonthlyIncome]] &lt; 3000, "Less than 3000", Attrition[[#This Row],[MonthlyIncome]] &lt; 5000,  "3k-5k", Attrition[[#This Row],[MonthlyIncome]] &lt; 8000, "5k-8k", Attrition[[#This Row],[MonthlyIncome]] &gt; 8000, "More than 8k")</f>
        <v>More than 8k</v>
      </c>
      <c r="P760" s="1">
        <v>6</v>
      </c>
      <c r="Q760" s="1">
        <v>4</v>
      </c>
      <c r="R760" s="1">
        <v>0</v>
      </c>
    </row>
    <row r="761" spans="6:18" x14ac:dyDescent="0.8">
      <c r="F761" s="1" t="s">
        <v>24</v>
      </c>
      <c r="G761" s="1" t="s">
        <v>38</v>
      </c>
      <c r="H761" s="1" t="s">
        <v>38</v>
      </c>
      <c r="I761" s="1">
        <v>1</v>
      </c>
      <c r="J761" s="1">
        <v>45</v>
      </c>
      <c r="K761" s="1" t="s">
        <v>26</v>
      </c>
      <c r="L761" s="1">
        <v>4</v>
      </c>
      <c r="M761" s="1" t="s">
        <v>30</v>
      </c>
      <c r="N761" s="1">
        <v>2177</v>
      </c>
      <c r="O761" s="1" t="str" cm="1">
        <f t="array" ref="O761">_xlfn.IFS(Attrition[[#This Row],[MonthlyIncome]] &lt; 3000, "Less than 3000", Attrition[[#This Row],[MonthlyIncome]] &lt; 5000,  "3k-5k", Attrition[[#This Row],[MonthlyIncome]] &lt; 8000, "5k-8k", Attrition[[#This Row],[MonthlyIncome]] &gt; 8000, "More than 8k")</f>
        <v>Less than 3000</v>
      </c>
      <c r="P761" s="1">
        <v>6</v>
      </c>
      <c r="Q761" s="1">
        <v>3</v>
      </c>
      <c r="R761" s="1">
        <v>0</v>
      </c>
    </row>
    <row r="762" spans="6:18" x14ac:dyDescent="0.8">
      <c r="F762" s="1" t="s">
        <v>24</v>
      </c>
      <c r="G762" s="1" t="s">
        <v>20</v>
      </c>
      <c r="H762" s="1" t="s">
        <v>23</v>
      </c>
      <c r="I762" s="1">
        <v>3</v>
      </c>
      <c r="J762" s="1">
        <v>53</v>
      </c>
      <c r="K762" s="1" t="s">
        <v>22</v>
      </c>
      <c r="L762" s="1">
        <v>3</v>
      </c>
      <c r="M762" s="1" t="s">
        <v>36</v>
      </c>
      <c r="N762" s="1">
        <v>7525</v>
      </c>
      <c r="O762" s="1" t="str" cm="1">
        <f t="array" ref="O762">_xlfn.IFS(Attrition[[#This Row],[MonthlyIncome]] &lt; 3000, "Less than 3000", Attrition[[#This Row],[MonthlyIncome]] &lt; 5000,  "3k-5k", Attrition[[#This Row],[MonthlyIncome]] &lt; 8000, "5k-8k", Attrition[[#This Row],[MonthlyIncome]] &gt; 8000, "More than 8k")</f>
        <v>5k-8k</v>
      </c>
      <c r="P762" s="1">
        <v>15</v>
      </c>
      <c r="Q762" s="1">
        <v>7</v>
      </c>
      <c r="R762" s="1">
        <v>6</v>
      </c>
    </row>
    <row r="763" spans="6:18" x14ac:dyDescent="0.8">
      <c r="F763" s="1" t="s">
        <v>19</v>
      </c>
      <c r="G763" s="1" t="s">
        <v>25</v>
      </c>
      <c r="H763" s="1" t="s">
        <v>29</v>
      </c>
      <c r="I763" s="1">
        <v>2</v>
      </c>
      <c r="J763" s="1">
        <v>36</v>
      </c>
      <c r="K763" s="1" t="s">
        <v>26</v>
      </c>
      <c r="L763" s="1">
        <v>3</v>
      </c>
      <c r="M763" s="1" t="s">
        <v>28</v>
      </c>
      <c r="N763" s="1">
        <v>4834</v>
      </c>
      <c r="O763" s="1" t="str" cm="1">
        <f t="array" ref="O763">_xlfn.IFS(Attrition[[#This Row],[MonthlyIncome]] &lt; 3000, "Less than 3000", Attrition[[#This Row],[MonthlyIncome]] &lt; 5000,  "3k-5k", Attrition[[#This Row],[MonthlyIncome]] &lt; 8000, "5k-8k", Attrition[[#This Row],[MonthlyIncome]] &gt; 8000, "More than 8k")</f>
        <v>3k-5k</v>
      </c>
      <c r="P763" s="1">
        <v>1</v>
      </c>
      <c r="Q763" s="1">
        <v>0</v>
      </c>
      <c r="R763" s="1">
        <v>0</v>
      </c>
    </row>
    <row r="764" spans="6:18" x14ac:dyDescent="0.8">
      <c r="F764" s="1" t="s">
        <v>19</v>
      </c>
      <c r="G764" s="1" t="s">
        <v>25</v>
      </c>
      <c r="H764" s="1" t="s">
        <v>27</v>
      </c>
      <c r="I764" s="1">
        <v>1</v>
      </c>
      <c r="J764" s="1">
        <v>26</v>
      </c>
      <c r="K764" s="1" t="s">
        <v>26</v>
      </c>
      <c r="L764" s="1">
        <v>3</v>
      </c>
      <c r="M764" s="1" t="s">
        <v>21</v>
      </c>
      <c r="N764" s="1">
        <v>2042</v>
      </c>
      <c r="O764" s="1" t="str" cm="1">
        <f t="array" ref="O764">_xlfn.IFS(Attrition[[#This Row],[MonthlyIncome]] &lt; 3000, "Less than 3000", Attrition[[#This Row],[MonthlyIncome]] &lt; 5000,  "3k-5k", Attrition[[#This Row],[MonthlyIncome]] &lt; 8000, "5k-8k", Attrition[[#This Row],[MonthlyIncome]] &gt; 8000, "More than 8k")</f>
        <v>Less than 3000</v>
      </c>
      <c r="P764" s="1">
        <v>3</v>
      </c>
      <c r="Q764" s="1">
        <v>2</v>
      </c>
      <c r="R764" s="1">
        <v>1</v>
      </c>
    </row>
    <row r="765" spans="6:18" x14ac:dyDescent="0.8">
      <c r="F765" s="1" t="s">
        <v>24</v>
      </c>
      <c r="G765" s="1" t="s">
        <v>20</v>
      </c>
      <c r="H765" s="1" t="s">
        <v>34</v>
      </c>
      <c r="I765" s="1">
        <v>1</v>
      </c>
      <c r="J765" s="1">
        <v>34</v>
      </c>
      <c r="K765" s="1" t="s">
        <v>22</v>
      </c>
      <c r="L765" s="1">
        <v>4</v>
      </c>
      <c r="M765" s="1" t="s">
        <v>21</v>
      </c>
      <c r="N765" s="1">
        <v>2220</v>
      </c>
      <c r="O765" s="1" t="str" cm="1">
        <f t="array" ref="O765">_xlfn.IFS(Attrition[[#This Row],[MonthlyIncome]] &lt; 3000, "Less than 3000", Attrition[[#This Row],[MonthlyIncome]] &lt; 5000,  "3k-5k", Attrition[[#This Row],[MonthlyIncome]] &lt; 8000, "5k-8k", Attrition[[#This Row],[MonthlyIncome]] &gt; 8000, "More than 8k")</f>
        <v>Less than 3000</v>
      </c>
      <c r="P765" s="1">
        <v>1</v>
      </c>
      <c r="Q765" s="1">
        <v>1</v>
      </c>
      <c r="R765" s="1">
        <v>0</v>
      </c>
    </row>
    <row r="766" spans="6:18" x14ac:dyDescent="0.8">
      <c r="F766" s="1" t="s">
        <v>24</v>
      </c>
      <c r="G766" s="1" t="s">
        <v>20</v>
      </c>
      <c r="H766" s="1" t="s">
        <v>34</v>
      </c>
      <c r="I766" s="1">
        <v>1</v>
      </c>
      <c r="J766" s="1">
        <v>28</v>
      </c>
      <c r="K766" s="1" t="s">
        <v>26</v>
      </c>
      <c r="L766" s="1">
        <v>1</v>
      </c>
      <c r="M766" s="1" t="s">
        <v>30</v>
      </c>
      <c r="N766" s="1">
        <v>1052</v>
      </c>
      <c r="O766" s="1" t="str" cm="1">
        <f t="array" ref="O766">_xlfn.IFS(Attrition[[#This Row],[MonthlyIncome]] &lt; 3000, "Less than 3000", Attrition[[#This Row],[MonthlyIncome]] &lt; 5000,  "3k-5k", Attrition[[#This Row],[MonthlyIncome]] &lt; 8000, "5k-8k", Attrition[[#This Row],[MonthlyIncome]] &gt; 8000, "More than 8k")</f>
        <v>Less than 3000</v>
      </c>
      <c r="P766" s="1">
        <v>1</v>
      </c>
      <c r="Q766" s="1">
        <v>0</v>
      </c>
      <c r="R766" s="1">
        <v>0</v>
      </c>
    </row>
    <row r="767" spans="6:18" x14ac:dyDescent="0.8">
      <c r="F767" s="1" t="s">
        <v>24</v>
      </c>
      <c r="G767" s="1" t="s">
        <v>25</v>
      </c>
      <c r="H767" s="1" t="s">
        <v>27</v>
      </c>
      <c r="I767" s="1">
        <v>1</v>
      </c>
      <c r="J767" s="1">
        <v>38</v>
      </c>
      <c r="K767" s="1" t="s">
        <v>26</v>
      </c>
      <c r="L767" s="1">
        <v>4</v>
      </c>
      <c r="M767" s="1" t="s">
        <v>28</v>
      </c>
      <c r="N767" s="1">
        <v>2821</v>
      </c>
      <c r="O767" s="1" t="str" cm="1">
        <f t="array" ref="O767">_xlfn.IFS(Attrition[[#This Row],[MonthlyIncome]] &lt; 3000, "Less than 3000", Attrition[[#This Row],[MonthlyIncome]] &lt; 5000,  "3k-5k", Attrition[[#This Row],[MonthlyIncome]] &lt; 8000, "5k-8k", Attrition[[#This Row],[MonthlyIncome]] &gt; 8000, "More than 8k")</f>
        <v>Less than 3000</v>
      </c>
      <c r="P767" s="1">
        <v>2</v>
      </c>
      <c r="Q767" s="1">
        <v>2</v>
      </c>
      <c r="R767" s="1">
        <v>2</v>
      </c>
    </row>
    <row r="768" spans="6:18" x14ac:dyDescent="0.8">
      <c r="F768" s="1" t="s">
        <v>24</v>
      </c>
      <c r="G768" s="1" t="s">
        <v>25</v>
      </c>
      <c r="H768" s="1" t="s">
        <v>35</v>
      </c>
      <c r="I768" s="1">
        <v>5</v>
      </c>
      <c r="J768" s="1">
        <v>50</v>
      </c>
      <c r="K768" s="1" t="s">
        <v>26</v>
      </c>
      <c r="L768" s="1">
        <v>4</v>
      </c>
      <c r="M768" s="1" t="s">
        <v>30</v>
      </c>
      <c r="N768" s="1">
        <v>19237</v>
      </c>
      <c r="O768" s="1" t="str" cm="1">
        <f t="array" ref="O768">_xlfn.IFS(Attrition[[#This Row],[MonthlyIncome]] &lt; 3000, "Less than 3000", Attrition[[#This Row],[MonthlyIncome]] &lt; 5000,  "3k-5k", Attrition[[#This Row],[MonthlyIncome]] &lt; 8000, "5k-8k", Attrition[[#This Row],[MonthlyIncome]] &gt; 8000, "More than 8k")</f>
        <v>More than 8k</v>
      </c>
      <c r="P768" s="1">
        <v>8</v>
      </c>
      <c r="Q768" s="1">
        <v>1</v>
      </c>
      <c r="R768" s="1">
        <v>7</v>
      </c>
    </row>
    <row r="769" spans="6:18" x14ac:dyDescent="0.8">
      <c r="F769" s="1" t="s">
        <v>24</v>
      </c>
      <c r="G769" s="1" t="s">
        <v>25</v>
      </c>
      <c r="H769" s="1" t="s">
        <v>32</v>
      </c>
      <c r="I769" s="1">
        <v>2</v>
      </c>
      <c r="J769" s="1">
        <v>37</v>
      </c>
      <c r="K769" s="1" t="s">
        <v>22</v>
      </c>
      <c r="L769" s="1">
        <v>3</v>
      </c>
      <c r="M769" s="1" t="s">
        <v>28</v>
      </c>
      <c r="N769" s="1">
        <v>4107</v>
      </c>
      <c r="O769" s="1" t="str" cm="1">
        <f t="array" ref="O769">_xlfn.IFS(Attrition[[#This Row],[MonthlyIncome]] &lt; 3000, "Less than 3000", Attrition[[#This Row],[MonthlyIncome]] &lt; 5000,  "3k-5k", Attrition[[#This Row],[MonthlyIncome]] &lt; 8000, "5k-8k", Attrition[[#This Row],[MonthlyIncome]] &gt; 8000, "More than 8k")</f>
        <v>3k-5k</v>
      </c>
      <c r="P769" s="1">
        <v>4</v>
      </c>
      <c r="Q769" s="1">
        <v>3</v>
      </c>
      <c r="R769" s="1">
        <v>0</v>
      </c>
    </row>
    <row r="770" spans="6:18" x14ac:dyDescent="0.8">
      <c r="F770" s="1" t="s">
        <v>24</v>
      </c>
      <c r="G770" s="1" t="s">
        <v>20</v>
      </c>
      <c r="H770" s="1" t="s">
        <v>23</v>
      </c>
      <c r="I770" s="1">
        <v>2</v>
      </c>
      <c r="J770" s="1">
        <v>40</v>
      </c>
      <c r="K770" s="1" t="s">
        <v>26</v>
      </c>
      <c r="L770" s="1">
        <v>3</v>
      </c>
      <c r="M770" s="1" t="s">
        <v>36</v>
      </c>
      <c r="N770" s="1">
        <v>8396</v>
      </c>
      <c r="O770" s="1" t="str" cm="1">
        <f t="array" ref="O770">_xlfn.IFS(Attrition[[#This Row],[MonthlyIncome]] &lt; 3000, "Less than 3000", Attrition[[#This Row],[MonthlyIncome]] &lt; 5000,  "3k-5k", Attrition[[#This Row],[MonthlyIncome]] &lt; 8000, "5k-8k", Attrition[[#This Row],[MonthlyIncome]] &gt; 8000, "More than 8k")</f>
        <v>More than 8k</v>
      </c>
      <c r="P770" s="1">
        <v>7</v>
      </c>
      <c r="Q770" s="1">
        <v>7</v>
      </c>
      <c r="R770" s="1">
        <v>7</v>
      </c>
    </row>
    <row r="771" spans="6:18" x14ac:dyDescent="0.8">
      <c r="F771" s="1" t="s">
        <v>24</v>
      </c>
      <c r="G771" s="1" t="s">
        <v>25</v>
      </c>
      <c r="H771" s="1" t="s">
        <v>27</v>
      </c>
      <c r="I771" s="1">
        <v>1</v>
      </c>
      <c r="J771" s="1">
        <v>26</v>
      </c>
      <c r="K771" s="1" t="s">
        <v>22</v>
      </c>
      <c r="L771" s="1">
        <v>1</v>
      </c>
      <c r="M771" s="1" t="s">
        <v>30</v>
      </c>
      <c r="N771" s="1">
        <v>2007</v>
      </c>
      <c r="O771" s="1" t="str" cm="1">
        <f t="array" ref="O771">_xlfn.IFS(Attrition[[#This Row],[MonthlyIncome]] &lt; 3000, "Less than 3000", Attrition[[#This Row],[MonthlyIncome]] &lt; 5000,  "3k-5k", Attrition[[#This Row],[MonthlyIncome]] &lt; 8000, "5k-8k", Attrition[[#This Row],[MonthlyIncome]] &gt; 8000, "More than 8k")</f>
        <v>Less than 3000</v>
      </c>
      <c r="P771" s="1">
        <v>5</v>
      </c>
      <c r="Q771" s="1">
        <v>3</v>
      </c>
      <c r="R771" s="1">
        <v>1</v>
      </c>
    </row>
    <row r="772" spans="6:18" x14ac:dyDescent="0.8">
      <c r="F772" s="1" t="s">
        <v>24</v>
      </c>
      <c r="G772" s="1" t="s">
        <v>25</v>
      </c>
      <c r="H772" s="1" t="s">
        <v>35</v>
      </c>
      <c r="I772" s="1">
        <v>5</v>
      </c>
      <c r="J772" s="1">
        <v>46</v>
      </c>
      <c r="K772" s="1" t="s">
        <v>26</v>
      </c>
      <c r="L772" s="1">
        <v>4</v>
      </c>
      <c r="M772" s="1" t="s">
        <v>30</v>
      </c>
      <c r="N772" s="1">
        <v>19627</v>
      </c>
      <c r="O772" s="1" t="str" cm="1">
        <f t="array" ref="O772">_xlfn.IFS(Attrition[[#This Row],[MonthlyIncome]] &lt; 3000, "Less than 3000", Attrition[[#This Row],[MonthlyIncome]] &lt; 5000,  "3k-5k", Attrition[[#This Row],[MonthlyIncome]] &lt; 8000, "5k-8k", Attrition[[#This Row],[MonthlyIncome]] &gt; 8000, "More than 8k")</f>
        <v>More than 8k</v>
      </c>
      <c r="P772" s="1">
        <v>2</v>
      </c>
      <c r="Q772" s="1">
        <v>2</v>
      </c>
      <c r="R772" s="1">
        <v>2</v>
      </c>
    </row>
    <row r="773" spans="6:18" x14ac:dyDescent="0.8">
      <c r="F773" s="1" t="s">
        <v>24</v>
      </c>
      <c r="G773" s="1" t="s">
        <v>20</v>
      </c>
      <c r="H773" s="1" t="s">
        <v>23</v>
      </c>
      <c r="I773" s="1">
        <v>3</v>
      </c>
      <c r="J773" s="1">
        <v>54</v>
      </c>
      <c r="K773" s="1" t="s">
        <v>22</v>
      </c>
      <c r="L773" s="1">
        <v>4</v>
      </c>
      <c r="M773" s="1" t="s">
        <v>21</v>
      </c>
      <c r="N773" s="1">
        <v>10686</v>
      </c>
      <c r="O773" s="1" t="str" cm="1">
        <f t="array" ref="O773">_xlfn.IFS(Attrition[[#This Row],[MonthlyIncome]] &lt; 3000, "Less than 3000", Attrition[[#This Row],[MonthlyIncome]] &lt; 5000,  "3k-5k", Attrition[[#This Row],[MonthlyIncome]] &lt; 8000, "5k-8k", Attrition[[#This Row],[MonthlyIncome]] &gt; 8000, "More than 8k")</f>
        <v>More than 8k</v>
      </c>
      <c r="P773" s="1">
        <v>9</v>
      </c>
      <c r="Q773" s="1">
        <v>4</v>
      </c>
      <c r="R773" s="1">
        <v>7</v>
      </c>
    </row>
    <row r="774" spans="6:18" x14ac:dyDescent="0.8">
      <c r="F774" s="1" t="s">
        <v>24</v>
      </c>
      <c r="G774" s="1" t="s">
        <v>25</v>
      </c>
      <c r="H774" s="1" t="s">
        <v>27</v>
      </c>
      <c r="I774" s="1">
        <v>1</v>
      </c>
      <c r="J774" s="1">
        <v>56</v>
      </c>
      <c r="K774" s="1" t="s">
        <v>22</v>
      </c>
      <c r="L774" s="1">
        <v>3</v>
      </c>
      <c r="M774" s="1" t="s">
        <v>30</v>
      </c>
      <c r="N774" s="1">
        <v>2942</v>
      </c>
      <c r="O774" s="1" t="str" cm="1">
        <f t="array" ref="O774">_xlfn.IFS(Attrition[[#This Row],[MonthlyIncome]] &lt; 3000, "Less than 3000", Attrition[[#This Row],[MonthlyIncome]] &lt; 5000,  "3k-5k", Attrition[[#This Row],[MonthlyIncome]] &lt; 8000, "5k-8k", Attrition[[#This Row],[MonthlyIncome]] &gt; 8000, "More than 8k")</f>
        <v>Less than 3000</v>
      </c>
      <c r="P774" s="1">
        <v>5</v>
      </c>
      <c r="Q774" s="1">
        <v>4</v>
      </c>
      <c r="R774" s="1">
        <v>0</v>
      </c>
    </row>
    <row r="775" spans="6:18" x14ac:dyDescent="0.8">
      <c r="F775" s="1" t="s">
        <v>24</v>
      </c>
      <c r="G775" s="1" t="s">
        <v>25</v>
      </c>
      <c r="H775" s="1" t="s">
        <v>31</v>
      </c>
      <c r="I775" s="1">
        <v>3</v>
      </c>
      <c r="J775" s="1">
        <v>36</v>
      </c>
      <c r="K775" s="1" t="s">
        <v>22</v>
      </c>
      <c r="L775" s="1">
        <v>5</v>
      </c>
      <c r="M775" s="1" t="s">
        <v>30</v>
      </c>
      <c r="N775" s="1">
        <v>8858</v>
      </c>
      <c r="O775" s="1" t="str" cm="1">
        <f t="array" ref="O775">_xlfn.IFS(Attrition[[#This Row],[MonthlyIncome]] &lt; 3000, "Less than 3000", Attrition[[#This Row],[MonthlyIncome]] &lt; 5000,  "3k-5k", Attrition[[#This Row],[MonthlyIncome]] &lt; 8000, "5k-8k", Attrition[[#This Row],[MonthlyIncome]] &gt; 8000, "More than 8k")</f>
        <v>More than 8k</v>
      </c>
      <c r="P775" s="1">
        <v>14</v>
      </c>
      <c r="Q775" s="1">
        <v>8</v>
      </c>
      <c r="R775" s="1">
        <v>7</v>
      </c>
    </row>
    <row r="776" spans="6:18" x14ac:dyDescent="0.8">
      <c r="F776" s="1" t="s">
        <v>24</v>
      </c>
      <c r="G776" s="1" t="s">
        <v>25</v>
      </c>
      <c r="H776" s="1" t="s">
        <v>33</v>
      </c>
      <c r="I776" s="1">
        <v>4</v>
      </c>
      <c r="J776" s="1">
        <v>55</v>
      </c>
      <c r="K776" s="1" t="s">
        <v>26</v>
      </c>
      <c r="L776" s="1">
        <v>1</v>
      </c>
      <c r="M776" s="1" t="s">
        <v>30</v>
      </c>
      <c r="N776" s="1">
        <v>16756</v>
      </c>
      <c r="O776" s="1" t="str" cm="1">
        <f t="array" ref="O776">_xlfn.IFS(Attrition[[#This Row],[MonthlyIncome]] &lt; 3000, "Less than 3000", Attrition[[#This Row],[MonthlyIncome]] &lt; 5000,  "3k-5k", Attrition[[#This Row],[MonthlyIncome]] &lt; 8000, "5k-8k", Attrition[[#This Row],[MonthlyIncome]] &gt; 8000, "More than 8k")</f>
        <v>More than 8k</v>
      </c>
      <c r="P776" s="1">
        <v>9</v>
      </c>
      <c r="Q776" s="1">
        <v>7</v>
      </c>
      <c r="R776" s="1">
        <v>6</v>
      </c>
    </row>
    <row r="777" spans="6:18" x14ac:dyDescent="0.8">
      <c r="F777" s="1" t="s">
        <v>24</v>
      </c>
      <c r="G777" s="1" t="s">
        <v>20</v>
      </c>
      <c r="H777" s="1" t="s">
        <v>23</v>
      </c>
      <c r="I777" s="1">
        <v>3</v>
      </c>
      <c r="J777" s="1">
        <v>43</v>
      </c>
      <c r="K777" s="1" t="s">
        <v>26</v>
      </c>
      <c r="L777" s="1">
        <v>3</v>
      </c>
      <c r="M777" s="1" t="s">
        <v>30</v>
      </c>
      <c r="N777" s="1">
        <v>10798</v>
      </c>
      <c r="O777" s="1" t="str" cm="1">
        <f t="array" ref="O777">_xlfn.IFS(Attrition[[#This Row],[MonthlyIncome]] &lt; 3000, "Less than 3000", Attrition[[#This Row],[MonthlyIncome]] &lt; 5000,  "3k-5k", Attrition[[#This Row],[MonthlyIncome]] &lt; 8000, "5k-8k", Attrition[[#This Row],[MonthlyIncome]] &gt; 8000, "More than 8k")</f>
        <v>More than 8k</v>
      </c>
      <c r="P777" s="1">
        <v>1</v>
      </c>
      <c r="Q777" s="1">
        <v>0</v>
      </c>
      <c r="R777" s="1">
        <v>0</v>
      </c>
    </row>
    <row r="778" spans="6:18" x14ac:dyDescent="0.8">
      <c r="F778" s="1" t="s">
        <v>19</v>
      </c>
      <c r="G778" s="1" t="s">
        <v>20</v>
      </c>
      <c r="H778" s="1" t="s">
        <v>34</v>
      </c>
      <c r="I778" s="1">
        <v>1</v>
      </c>
      <c r="J778" s="1">
        <v>20</v>
      </c>
      <c r="K778" s="1" t="s">
        <v>22</v>
      </c>
      <c r="L778" s="1">
        <v>3</v>
      </c>
      <c r="M778" s="1" t="s">
        <v>36</v>
      </c>
      <c r="N778" s="1">
        <v>2323</v>
      </c>
      <c r="O778" s="1" t="str" cm="1">
        <f t="array" ref="O778">_xlfn.IFS(Attrition[[#This Row],[MonthlyIncome]] &lt; 3000, "Less than 3000", Attrition[[#This Row],[MonthlyIncome]] &lt; 5000,  "3k-5k", Attrition[[#This Row],[MonthlyIncome]] &lt; 8000, "5k-8k", Attrition[[#This Row],[MonthlyIncome]] &gt; 8000, "More than 8k")</f>
        <v>Less than 3000</v>
      </c>
      <c r="P778" s="1">
        <v>2</v>
      </c>
      <c r="Q778" s="1">
        <v>2</v>
      </c>
      <c r="R778" s="1">
        <v>0</v>
      </c>
    </row>
    <row r="779" spans="6:18" x14ac:dyDescent="0.8">
      <c r="F779" s="1" t="s">
        <v>19</v>
      </c>
      <c r="G779" s="1" t="s">
        <v>25</v>
      </c>
      <c r="H779" s="1" t="s">
        <v>29</v>
      </c>
      <c r="I779" s="1">
        <v>1</v>
      </c>
      <c r="J779" s="1">
        <v>21</v>
      </c>
      <c r="K779" s="1" t="s">
        <v>22</v>
      </c>
      <c r="L779" s="1">
        <v>3</v>
      </c>
      <c r="M779" s="1" t="s">
        <v>21</v>
      </c>
      <c r="N779" s="1">
        <v>1416</v>
      </c>
      <c r="O779" s="1" t="str" cm="1">
        <f t="array" ref="O779">_xlfn.IFS(Attrition[[#This Row],[MonthlyIncome]] &lt; 3000, "Less than 3000", Attrition[[#This Row],[MonthlyIncome]] &lt; 5000,  "3k-5k", Attrition[[#This Row],[MonthlyIncome]] &lt; 8000, "5k-8k", Attrition[[#This Row],[MonthlyIncome]] &gt; 8000, "More than 8k")</f>
        <v>Less than 3000</v>
      </c>
      <c r="P779" s="1">
        <v>1</v>
      </c>
      <c r="Q779" s="1">
        <v>0</v>
      </c>
      <c r="R779" s="1">
        <v>1</v>
      </c>
    </row>
    <row r="780" spans="6:18" x14ac:dyDescent="0.8">
      <c r="F780" s="1" t="s">
        <v>24</v>
      </c>
      <c r="G780" s="1" t="s">
        <v>25</v>
      </c>
      <c r="H780" s="1" t="s">
        <v>27</v>
      </c>
      <c r="I780" s="1">
        <v>2</v>
      </c>
      <c r="J780" s="1">
        <v>46</v>
      </c>
      <c r="K780" s="1" t="s">
        <v>22</v>
      </c>
      <c r="L780" s="1">
        <v>4</v>
      </c>
      <c r="M780" s="1" t="s">
        <v>21</v>
      </c>
      <c r="N780" s="1">
        <v>4615</v>
      </c>
      <c r="O780" s="1" t="str" cm="1">
        <f t="array" ref="O780">_xlfn.IFS(Attrition[[#This Row],[MonthlyIncome]] &lt; 3000, "Less than 3000", Attrition[[#This Row],[MonthlyIncome]] &lt; 5000,  "3k-5k", Attrition[[#This Row],[MonthlyIncome]] &lt; 8000, "5k-8k", Attrition[[#This Row],[MonthlyIncome]] &gt; 8000, "More than 8k")</f>
        <v>3k-5k</v>
      </c>
      <c r="P780" s="1">
        <v>16</v>
      </c>
      <c r="Q780" s="1">
        <v>13</v>
      </c>
      <c r="R780" s="1">
        <v>1</v>
      </c>
    </row>
    <row r="781" spans="6:18" x14ac:dyDescent="0.8">
      <c r="F781" s="1" t="s">
        <v>19</v>
      </c>
      <c r="G781" s="1" t="s">
        <v>25</v>
      </c>
      <c r="H781" s="1" t="s">
        <v>27</v>
      </c>
      <c r="I781" s="1">
        <v>1</v>
      </c>
      <c r="J781" s="1">
        <v>51</v>
      </c>
      <c r="K781" s="1" t="s">
        <v>26</v>
      </c>
      <c r="L781" s="1">
        <v>4</v>
      </c>
      <c r="M781" s="1" t="s">
        <v>21</v>
      </c>
      <c r="N781" s="1">
        <v>2461</v>
      </c>
      <c r="O781" s="1" t="str" cm="1">
        <f t="array" ref="O781">_xlfn.IFS(Attrition[[#This Row],[MonthlyIncome]] &lt; 3000, "Less than 3000", Attrition[[#This Row],[MonthlyIncome]] &lt; 5000,  "3k-5k", Attrition[[#This Row],[MonthlyIncome]] &lt; 8000, "5k-8k", Attrition[[#This Row],[MonthlyIncome]] &gt; 8000, "More than 8k")</f>
        <v>Less than 3000</v>
      </c>
      <c r="P781" s="1">
        <v>10</v>
      </c>
      <c r="Q781" s="1">
        <v>0</v>
      </c>
      <c r="R781" s="1">
        <v>2</v>
      </c>
    </row>
    <row r="782" spans="6:18" x14ac:dyDescent="0.8">
      <c r="F782" s="1" t="s">
        <v>19</v>
      </c>
      <c r="G782" s="1" t="s">
        <v>25</v>
      </c>
      <c r="H782" s="1" t="s">
        <v>32</v>
      </c>
      <c r="I782" s="1">
        <v>3</v>
      </c>
      <c r="J782" s="1">
        <v>28</v>
      </c>
      <c r="K782" s="1" t="s">
        <v>26</v>
      </c>
      <c r="L782" s="1">
        <v>2</v>
      </c>
      <c r="M782" s="1" t="s">
        <v>37</v>
      </c>
      <c r="N782" s="1">
        <v>8722</v>
      </c>
      <c r="O782" s="1" t="str" cm="1">
        <f t="array" ref="O782">_xlfn.IFS(Attrition[[#This Row],[MonthlyIncome]] &lt; 3000, "Less than 3000", Attrition[[#This Row],[MonthlyIncome]] &lt; 5000,  "3k-5k", Attrition[[#This Row],[MonthlyIncome]] &lt; 8000, "5k-8k", Attrition[[#This Row],[MonthlyIncome]] &gt; 8000, "More than 8k")</f>
        <v>More than 8k</v>
      </c>
      <c r="P782" s="1">
        <v>10</v>
      </c>
      <c r="Q782" s="1">
        <v>7</v>
      </c>
      <c r="R782" s="1">
        <v>1</v>
      </c>
    </row>
    <row r="783" spans="6:18" x14ac:dyDescent="0.8">
      <c r="F783" s="1" t="s">
        <v>24</v>
      </c>
      <c r="G783" s="1" t="s">
        <v>25</v>
      </c>
      <c r="H783" s="1" t="s">
        <v>29</v>
      </c>
      <c r="I783" s="1">
        <v>1</v>
      </c>
      <c r="J783" s="1">
        <v>26</v>
      </c>
      <c r="K783" s="1" t="s">
        <v>26</v>
      </c>
      <c r="L783" s="1">
        <v>2</v>
      </c>
      <c r="M783" s="1" t="s">
        <v>30</v>
      </c>
      <c r="N783" s="1">
        <v>3955</v>
      </c>
      <c r="O783" s="1" t="str" cm="1">
        <f t="array" ref="O783">_xlfn.IFS(Attrition[[#This Row],[MonthlyIncome]] &lt; 3000, "Less than 3000", Attrition[[#This Row],[MonthlyIncome]] &lt; 5000,  "3k-5k", Attrition[[#This Row],[MonthlyIncome]] &lt; 8000, "5k-8k", Attrition[[#This Row],[MonthlyIncome]] &gt; 8000, "More than 8k")</f>
        <v>3k-5k</v>
      </c>
      <c r="P783" s="1">
        <v>5</v>
      </c>
      <c r="Q783" s="1">
        <v>3</v>
      </c>
      <c r="R783" s="1">
        <v>1</v>
      </c>
    </row>
    <row r="784" spans="6:18" x14ac:dyDescent="0.8">
      <c r="F784" s="1" t="s">
        <v>24</v>
      </c>
      <c r="G784" s="1" t="s">
        <v>25</v>
      </c>
      <c r="H784" s="1" t="s">
        <v>31</v>
      </c>
      <c r="I784" s="1">
        <v>2</v>
      </c>
      <c r="J784" s="1">
        <v>30</v>
      </c>
      <c r="K784" s="1" t="s">
        <v>26</v>
      </c>
      <c r="L784" s="1">
        <v>3</v>
      </c>
      <c r="M784" s="1" t="s">
        <v>28</v>
      </c>
      <c r="N784" s="1">
        <v>9957</v>
      </c>
      <c r="O784" s="1" t="str" cm="1">
        <f t="array" ref="O784">_xlfn.IFS(Attrition[[#This Row],[MonthlyIncome]] &lt; 3000, "Less than 3000", Attrition[[#This Row],[MonthlyIncome]] &lt; 5000,  "3k-5k", Attrition[[#This Row],[MonthlyIncome]] &lt; 8000, "5k-8k", Attrition[[#This Row],[MonthlyIncome]] &gt; 8000, "More than 8k")</f>
        <v>More than 8k</v>
      </c>
      <c r="P784" s="1">
        <v>6</v>
      </c>
      <c r="Q784" s="1">
        <v>2</v>
      </c>
      <c r="R784" s="1">
        <v>0</v>
      </c>
    </row>
    <row r="785" spans="6:18" x14ac:dyDescent="0.8">
      <c r="F785" s="1" t="s">
        <v>24</v>
      </c>
      <c r="G785" s="1" t="s">
        <v>25</v>
      </c>
      <c r="H785" s="1" t="s">
        <v>27</v>
      </c>
      <c r="I785" s="1">
        <v>1</v>
      </c>
      <c r="J785" s="1">
        <v>41</v>
      </c>
      <c r="K785" s="1" t="s">
        <v>22</v>
      </c>
      <c r="L785" s="1">
        <v>2</v>
      </c>
      <c r="M785" s="1" t="s">
        <v>37</v>
      </c>
      <c r="N785" s="1">
        <v>3376</v>
      </c>
      <c r="O785" s="1" t="str" cm="1">
        <f t="array" ref="O785">_xlfn.IFS(Attrition[[#This Row],[MonthlyIncome]] &lt; 3000, "Less than 3000", Attrition[[#This Row],[MonthlyIncome]] &lt; 5000,  "3k-5k", Attrition[[#This Row],[MonthlyIncome]] &lt; 8000, "5k-8k", Attrition[[#This Row],[MonthlyIncome]] &gt; 8000, "More than 8k")</f>
        <v>3k-5k</v>
      </c>
      <c r="P785" s="1">
        <v>10</v>
      </c>
      <c r="Q785" s="1">
        <v>6</v>
      </c>
      <c r="R785" s="1">
        <v>0</v>
      </c>
    </row>
    <row r="786" spans="6:18" x14ac:dyDescent="0.8">
      <c r="F786" s="1" t="s">
        <v>24</v>
      </c>
      <c r="G786" s="1" t="s">
        <v>25</v>
      </c>
      <c r="H786" s="1" t="s">
        <v>32</v>
      </c>
      <c r="I786" s="1">
        <v>3</v>
      </c>
      <c r="J786" s="1">
        <v>38</v>
      </c>
      <c r="K786" s="1" t="s">
        <v>22</v>
      </c>
      <c r="L786" s="1">
        <v>1</v>
      </c>
      <c r="M786" s="1" t="s">
        <v>21</v>
      </c>
      <c r="N786" s="1">
        <v>8823</v>
      </c>
      <c r="O786" s="1" t="str" cm="1">
        <f t="array" ref="O786">_xlfn.IFS(Attrition[[#This Row],[MonthlyIncome]] &lt; 3000, "Less than 3000", Attrition[[#This Row],[MonthlyIncome]] &lt; 5000,  "3k-5k", Attrition[[#This Row],[MonthlyIncome]] &lt; 8000, "5k-8k", Attrition[[#This Row],[MonthlyIncome]] &gt; 8000, "More than 8k")</f>
        <v>More than 8k</v>
      </c>
      <c r="P786" s="1">
        <v>19</v>
      </c>
      <c r="Q786" s="1">
        <v>9</v>
      </c>
      <c r="R786" s="1">
        <v>1</v>
      </c>
    </row>
    <row r="787" spans="6:18" x14ac:dyDescent="0.8">
      <c r="F787" s="1" t="s">
        <v>24</v>
      </c>
      <c r="G787" s="1" t="s">
        <v>25</v>
      </c>
      <c r="H787" s="1" t="s">
        <v>32</v>
      </c>
      <c r="I787" s="1">
        <v>3</v>
      </c>
      <c r="J787" s="1">
        <v>40</v>
      </c>
      <c r="K787" s="1" t="s">
        <v>26</v>
      </c>
      <c r="L787" s="1">
        <v>4</v>
      </c>
      <c r="M787" s="1" t="s">
        <v>37</v>
      </c>
      <c r="N787" s="1">
        <v>10322</v>
      </c>
      <c r="O787" s="1" t="str" cm="1">
        <f t="array" ref="O787">_xlfn.IFS(Attrition[[#This Row],[MonthlyIncome]] &lt; 3000, "Less than 3000", Attrition[[#This Row],[MonthlyIncome]] &lt; 5000,  "3k-5k", Attrition[[#This Row],[MonthlyIncome]] &lt; 8000, "5k-8k", Attrition[[#This Row],[MonthlyIncome]] &gt; 8000, "More than 8k")</f>
        <v>More than 8k</v>
      </c>
      <c r="P787" s="1">
        <v>11</v>
      </c>
      <c r="Q787" s="1">
        <v>10</v>
      </c>
      <c r="R787" s="1">
        <v>11</v>
      </c>
    </row>
    <row r="788" spans="6:18" x14ac:dyDescent="0.8">
      <c r="F788" s="1" t="s">
        <v>24</v>
      </c>
      <c r="G788" s="1" t="s">
        <v>25</v>
      </c>
      <c r="H788" s="1" t="s">
        <v>29</v>
      </c>
      <c r="I788" s="1">
        <v>1</v>
      </c>
      <c r="J788" s="1">
        <v>27</v>
      </c>
      <c r="K788" s="1" t="s">
        <v>26</v>
      </c>
      <c r="L788" s="1">
        <v>5</v>
      </c>
      <c r="M788" s="1" t="s">
        <v>21</v>
      </c>
      <c r="N788" s="1">
        <v>4621</v>
      </c>
      <c r="O788" s="1" t="str" cm="1">
        <f t="array" ref="O788">_xlfn.IFS(Attrition[[#This Row],[MonthlyIncome]] &lt; 3000, "Less than 3000", Attrition[[#This Row],[MonthlyIncome]] &lt; 5000,  "3k-5k", Attrition[[#This Row],[MonthlyIncome]] &lt; 8000, "5k-8k", Attrition[[#This Row],[MonthlyIncome]] &gt; 8000, "More than 8k")</f>
        <v>3k-5k</v>
      </c>
      <c r="P788" s="1">
        <v>3</v>
      </c>
      <c r="Q788" s="1">
        <v>2</v>
      </c>
      <c r="R788" s="1">
        <v>1</v>
      </c>
    </row>
    <row r="789" spans="6:18" x14ac:dyDescent="0.8">
      <c r="F789" s="1" t="s">
        <v>24</v>
      </c>
      <c r="G789" s="1" t="s">
        <v>25</v>
      </c>
      <c r="H789" s="1" t="s">
        <v>31</v>
      </c>
      <c r="I789" s="1">
        <v>3</v>
      </c>
      <c r="J789" s="1">
        <v>55</v>
      </c>
      <c r="K789" s="1" t="s">
        <v>26</v>
      </c>
      <c r="L789" s="1">
        <v>1</v>
      </c>
      <c r="M789" s="1" t="s">
        <v>21</v>
      </c>
      <c r="N789" s="1">
        <v>10976</v>
      </c>
      <c r="O789" s="1" t="str" cm="1">
        <f t="array" ref="O789">_xlfn.IFS(Attrition[[#This Row],[MonthlyIncome]] &lt; 3000, "Less than 3000", Attrition[[#This Row],[MonthlyIncome]] &lt; 5000,  "3k-5k", Attrition[[#This Row],[MonthlyIncome]] &lt; 8000, "5k-8k", Attrition[[#This Row],[MonthlyIncome]] &gt; 8000, "More than 8k")</f>
        <v>More than 8k</v>
      </c>
      <c r="P789" s="1">
        <v>3</v>
      </c>
      <c r="Q789" s="1">
        <v>2</v>
      </c>
      <c r="R789" s="1">
        <v>1</v>
      </c>
    </row>
    <row r="790" spans="6:18" x14ac:dyDescent="0.8">
      <c r="F790" s="1" t="s">
        <v>24</v>
      </c>
      <c r="G790" s="1" t="s">
        <v>25</v>
      </c>
      <c r="H790" s="1" t="s">
        <v>27</v>
      </c>
      <c r="I790" s="1">
        <v>2</v>
      </c>
      <c r="J790" s="1">
        <v>28</v>
      </c>
      <c r="K790" s="1" t="s">
        <v>22</v>
      </c>
      <c r="L790" s="1">
        <v>3</v>
      </c>
      <c r="M790" s="1" t="s">
        <v>28</v>
      </c>
      <c r="N790" s="1">
        <v>3660</v>
      </c>
      <c r="O790" s="1" t="str" cm="1">
        <f t="array" ref="O790">_xlfn.IFS(Attrition[[#This Row],[MonthlyIncome]] &lt; 3000, "Less than 3000", Attrition[[#This Row],[MonthlyIncome]] &lt; 5000,  "3k-5k", Attrition[[#This Row],[MonthlyIncome]] &lt; 8000, "5k-8k", Attrition[[#This Row],[MonthlyIncome]] &gt; 8000, "More than 8k")</f>
        <v>3k-5k</v>
      </c>
      <c r="P790" s="1">
        <v>8</v>
      </c>
      <c r="Q790" s="1">
        <v>7</v>
      </c>
      <c r="R790" s="1">
        <v>1</v>
      </c>
    </row>
    <row r="791" spans="6:18" x14ac:dyDescent="0.8">
      <c r="F791" s="1" t="s">
        <v>19</v>
      </c>
      <c r="G791" s="1" t="s">
        <v>38</v>
      </c>
      <c r="H791" s="1" t="s">
        <v>38</v>
      </c>
      <c r="I791" s="1">
        <v>3</v>
      </c>
      <c r="J791" s="1">
        <v>44</v>
      </c>
      <c r="K791" s="1" t="s">
        <v>26</v>
      </c>
      <c r="L791" s="1">
        <v>2</v>
      </c>
      <c r="M791" s="1" t="s">
        <v>30</v>
      </c>
      <c r="N791" s="1">
        <v>10482</v>
      </c>
      <c r="O791" s="1" t="str" cm="1">
        <f t="array" ref="O791">_xlfn.IFS(Attrition[[#This Row],[MonthlyIncome]] &lt; 3000, "Less than 3000", Attrition[[#This Row],[MonthlyIncome]] &lt; 5000,  "3k-5k", Attrition[[#This Row],[MonthlyIncome]] &lt; 8000, "5k-8k", Attrition[[#This Row],[MonthlyIncome]] &gt; 8000, "More than 8k")</f>
        <v>More than 8k</v>
      </c>
      <c r="P791" s="1">
        <v>20</v>
      </c>
      <c r="Q791" s="1">
        <v>6</v>
      </c>
      <c r="R791" s="1">
        <v>3</v>
      </c>
    </row>
    <row r="792" spans="6:18" x14ac:dyDescent="0.8">
      <c r="F792" s="1" t="s">
        <v>24</v>
      </c>
      <c r="G792" s="1" t="s">
        <v>25</v>
      </c>
      <c r="H792" s="1" t="s">
        <v>32</v>
      </c>
      <c r="I792" s="1">
        <v>3</v>
      </c>
      <c r="J792" s="1">
        <v>33</v>
      </c>
      <c r="K792" s="1" t="s">
        <v>26</v>
      </c>
      <c r="L792" s="1">
        <v>3</v>
      </c>
      <c r="M792" s="1" t="s">
        <v>21</v>
      </c>
      <c r="N792" s="1">
        <v>7119</v>
      </c>
      <c r="O792" s="1" t="str" cm="1">
        <f t="array" ref="O792">_xlfn.IFS(Attrition[[#This Row],[MonthlyIncome]] &lt; 3000, "Less than 3000", Attrition[[#This Row],[MonthlyIncome]] &lt; 5000,  "3k-5k", Attrition[[#This Row],[MonthlyIncome]] &lt; 8000, "5k-8k", Attrition[[#This Row],[MonthlyIncome]] &gt; 8000, "More than 8k")</f>
        <v>5k-8k</v>
      </c>
      <c r="P792" s="1">
        <v>3</v>
      </c>
      <c r="Q792" s="1">
        <v>2</v>
      </c>
      <c r="R792" s="1">
        <v>1</v>
      </c>
    </row>
    <row r="793" spans="6:18" x14ac:dyDescent="0.8">
      <c r="F793" s="1" t="s">
        <v>19</v>
      </c>
      <c r="G793" s="1" t="s">
        <v>20</v>
      </c>
      <c r="H793" s="1" t="s">
        <v>23</v>
      </c>
      <c r="I793" s="1">
        <v>3</v>
      </c>
      <c r="J793" s="1">
        <v>35</v>
      </c>
      <c r="K793" s="1" t="s">
        <v>26</v>
      </c>
      <c r="L793" s="1">
        <v>3</v>
      </c>
      <c r="M793" s="1" t="s">
        <v>37</v>
      </c>
      <c r="N793" s="1">
        <v>9582</v>
      </c>
      <c r="O793" s="1" t="str" cm="1">
        <f t="array" ref="O793">_xlfn.IFS(Attrition[[#This Row],[MonthlyIncome]] &lt; 3000, "Less than 3000", Attrition[[#This Row],[MonthlyIncome]] &lt; 5000,  "3k-5k", Attrition[[#This Row],[MonthlyIncome]] &lt; 8000, "5k-8k", Attrition[[#This Row],[MonthlyIncome]] &gt; 8000, "More than 8k")</f>
        <v>More than 8k</v>
      </c>
      <c r="P793" s="1">
        <v>8</v>
      </c>
      <c r="Q793" s="1">
        <v>7</v>
      </c>
      <c r="R793" s="1">
        <v>4</v>
      </c>
    </row>
    <row r="794" spans="6:18" x14ac:dyDescent="0.8">
      <c r="F794" s="1" t="s">
        <v>19</v>
      </c>
      <c r="G794" s="1" t="s">
        <v>25</v>
      </c>
      <c r="H794" s="1" t="s">
        <v>27</v>
      </c>
      <c r="I794" s="1">
        <v>2</v>
      </c>
      <c r="J794" s="1">
        <v>33</v>
      </c>
      <c r="K794" s="1" t="s">
        <v>22</v>
      </c>
      <c r="L794" s="1">
        <v>4</v>
      </c>
      <c r="M794" s="1" t="s">
        <v>30</v>
      </c>
      <c r="N794" s="1">
        <v>4508</v>
      </c>
      <c r="O794" s="1" t="str" cm="1">
        <f t="array" ref="O794">_xlfn.IFS(Attrition[[#This Row],[MonthlyIncome]] &lt; 3000, "Less than 3000", Attrition[[#This Row],[MonthlyIncome]] &lt; 5000,  "3k-5k", Attrition[[#This Row],[MonthlyIncome]] &lt; 8000, "5k-8k", Attrition[[#This Row],[MonthlyIncome]] &gt; 8000, "More than 8k")</f>
        <v>3k-5k</v>
      </c>
      <c r="P794" s="1">
        <v>13</v>
      </c>
      <c r="Q794" s="1">
        <v>7</v>
      </c>
      <c r="R794" s="1">
        <v>3</v>
      </c>
    </row>
    <row r="795" spans="6:18" x14ac:dyDescent="0.8">
      <c r="F795" s="1" t="s">
        <v>24</v>
      </c>
      <c r="G795" s="1" t="s">
        <v>25</v>
      </c>
      <c r="H795" s="1" t="s">
        <v>29</v>
      </c>
      <c r="I795" s="1">
        <v>1</v>
      </c>
      <c r="J795" s="1">
        <v>28</v>
      </c>
      <c r="K795" s="1" t="s">
        <v>26</v>
      </c>
      <c r="L795" s="1">
        <v>2</v>
      </c>
      <c r="M795" s="1" t="s">
        <v>21</v>
      </c>
      <c r="N795" s="1">
        <v>2207</v>
      </c>
      <c r="O795" s="1" t="str" cm="1">
        <f t="array" ref="O795">_xlfn.IFS(Attrition[[#This Row],[MonthlyIncome]] &lt; 3000, "Less than 3000", Attrition[[#This Row],[MonthlyIncome]] &lt; 5000,  "3k-5k", Attrition[[#This Row],[MonthlyIncome]] &lt; 8000, "5k-8k", Attrition[[#This Row],[MonthlyIncome]] &gt; 8000, "More than 8k")</f>
        <v>Less than 3000</v>
      </c>
      <c r="P795" s="1">
        <v>4</v>
      </c>
      <c r="Q795" s="1">
        <v>2</v>
      </c>
      <c r="R795" s="1">
        <v>2</v>
      </c>
    </row>
    <row r="796" spans="6:18" x14ac:dyDescent="0.8">
      <c r="F796" s="1" t="s">
        <v>24</v>
      </c>
      <c r="G796" s="1" t="s">
        <v>25</v>
      </c>
      <c r="H796" s="1" t="s">
        <v>32</v>
      </c>
      <c r="I796" s="1">
        <v>2</v>
      </c>
      <c r="J796" s="1">
        <v>34</v>
      </c>
      <c r="K796" s="1" t="s">
        <v>26</v>
      </c>
      <c r="L796" s="1">
        <v>1</v>
      </c>
      <c r="M796" s="1" t="s">
        <v>21</v>
      </c>
      <c r="N796" s="1">
        <v>7756</v>
      </c>
      <c r="O796" s="1" t="str" cm="1">
        <f t="array" ref="O796">_xlfn.IFS(Attrition[[#This Row],[MonthlyIncome]] &lt; 3000, "Less than 3000", Attrition[[#This Row],[MonthlyIncome]] &lt; 5000,  "3k-5k", Attrition[[#This Row],[MonthlyIncome]] &lt; 8000, "5k-8k", Attrition[[#This Row],[MonthlyIncome]] &gt; 8000, "More than 8k")</f>
        <v>5k-8k</v>
      </c>
      <c r="P796" s="1">
        <v>6</v>
      </c>
      <c r="Q796" s="1">
        <v>2</v>
      </c>
      <c r="R796" s="1">
        <v>0</v>
      </c>
    </row>
    <row r="797" spans="6:18" x14ac:dyDescent="0.8">
      <c r="F797" s="1" t="s">
        <v>24</v>
      </c>
      <c r="G797" s="1" t="s">
        <v>20</v>
      </c>
      <c r="H797" s="1" t="s">
        <v>23</v>
      </c>
      <c r="I797" s="1">
        <v>2</v>
      </c>
      <c r="J797" s="1">
        <v>37</v>
      </c>
      <c r="K797" s="1" t="s">
        <v>22</v>
      </c>
      <c r="L797" s="1">
        <v>4</v>
      </c>
      <c r="M797" s="1" t="s">
        <v>21</v>
      </c>
      <c r="N797" s="1">
        <v>6694</v>
      </c>
      <c r="O797" s="1" t="str" cm="1">
        <f t="array" ref="O797">_xlfn.IFS(Attrition[[#This Row],[MonthlyIncome]] &lt; 3000, "Less than 3000", Attrition[[#This Row],[MonthlyIncome]] &lt; 5000,  "3k-5k", Attrition[[#This Row],[MonthlyIncome]] &lt; 8000, "5k-8k", Attrition[[#This Row],[MonthlyIncome]] &gt; 8000, "More than 8k")</f>
        <v>5k-8k</v>
      </c>
      <c r="P797" s="1">
        <v>1</v>
      </c>
      <c r="Q797" s="1">
        <v>0</v>
      </c>
      <c r="R797" s="1">
        <v>0</v>
      </c>
    </row>
    <row r="798" spans="6:18" x14ac:dyDescent="0.8">
      <c r="F798" s="1" t="s">
        <v>19</v>
      </c>
      <c r="G798" s="1" t="s">
        <v>25</v>
      </c>
      <c r="H798" s="1" t="s">
        <v>29</v>
      </c>
      <c r="I798" s="1">
        <v>1</v>
      </c>
      <c r="J798" s="1">
        <v>25</v>
      </c>
      <c r="K798" s="1" t="s">
        <v>26</v>
      </c>
      <c r="L798" s="1">
        <v>1</v>
      </c>
      <c r="M798" s="1" t="s">
        <v>37</v>
      </c>
      <c r="N798" s="1">
        <v>3691</v>
      </c>
      <c r="O798" s="1" t="str" cm="1">
        <f t="array" ref="O798">_xlfn.IFS(Attrition[[#This Row],[MonthlyIncome]] &lt; 3000, "Less than 3000", Attrition[[#This Row],[MonthlyIncome]] &lt; 5000,  "3k-5k", Attrition[[#This Row],[MonthlyIncome]] &lt; 8000, "5k-8k", Attrition[[#This Row],[MonthlyIncome]] &gt; 8000, "More than 8k")</f>
        <v>3k-5k</v>
      </c>
      <c r="P798" s="1">
        <v>7</v>
      </c>
      <c r="Q798" s="1">
        <v>7</v>
      </c>
      <c r="R798" s="1">
        <v>5</v>
      </c>
    </row>
    <row r="799" spans="6:18" x14ac:dyDescent="0.8">
      <c r="F799" s="1" t="s">
        <v>19</v>
      </c>
      <c r="G799" s="1" t="s">
        <v>25</v>
      </c>
      <c r="H799" s="1" t="s">
        <v>29</v>
      </c>
      <c r="I799" s="1">
        <v>1</v>
      </c>
      <c r="J799" s="1">
        <v>26</v>
      </c>
      <c r="K799" s="1" t="s">
        <v>26</v>
      </c>
      <c r="L799" s="1">
        <v>3</v>
      </c>
      <c r="M799" s="1" t="s">
        <v>30</v>
      </c>
      <c r="N799" s="1">
        <v>2377</v>
      </c>
      <c r="O799" s="1" t="str" cm="1">
        <f t="array" ref="O799">_xlfn.IFS(Attrition[[#This Row],[MonthlyIncome]] &lt; 3000, "Less than 3000", Attrition[[#This Row],[MonthlyIncome]] &lt; 5000,  "3k-5k", Attrition[[#This Row],[MonthlyIncome]] &lt; 8000, "5k-8k", Attrition[[#This Row],[MonthlyIncome]] &gt; 8000, "More than 8k")</f>
        <v>Less than 3000</v>
      </c>
      <c r="P799" s="1">
        <v>1</v>
      </c>
      <c r="Q799" s="1">
        <v>1</v>
      </c>
      <c r="R799" s="1">
        <v>0</v>
      </c>
    </row>
    <row r="800" spans="6:18" x14ac:dyDescent="0.8">
      <c r="F800" s="1" t="s">
        <v>19</v>
      </c>
      <c r="G800" s="1" t="s">
        <v>25</v>
      </c>
      <c r="H800" s="1" t="s">
        <v>27</v>
      </c>
      <c r="I800" s="1">
        <v>1</v>
      </c>
      <c r="J800" s="1">
        <v>33</v>
      </c>
      <c r="K800" s="1" t="s">
        <v>26</v>
      </c>
      <c r="L800" s="1">
        <v>3</v>
      </c>
      <c r="M800" s="1" t="s">
        <v>30</v>
      </c>
      <c r="N800" s="1">
        <v>2313</v>
      </c>
      <c r="O800" s="1" t="str" cm="1">
        <f t="array" ref="O800">_xlfn.IFS(Attrition[[#This Row],[MonthlyIncome]] &lt; 3000, "Less than 3000", Attrition[[#This Row],[MonthlyIncome]] &lt; 5000,  "3k-5k", Attrition[[#This Row],[MonthlyIncome]] &lt; 8000, "5k-8k", Attrition[[#This Row],[MonthlyIncome]] &gt; 8000, "More than 8k")</f>
        <v>Less than 3000</v>
      </c>
      <c r="P800" s="1">
        <v>2</v>
      </c>
      <c r="Q800" s="1">
        <v>2</v>
      </c>
      <c r="R800" s="1">
        <v>2</v>
      </c>
    </row>
    <row r="801" spans="6:18" x14ac:dyDescent="0.8">
      <c r="F801" s="1" t="s">
        <v>24</v>
      </c>
      <c r="G801" s="1" t="s">
        <v>25</v>
      </c>
      <c r="H801" s="1" t="s">
        <v>33</v>
      </c>
      <c r="I801" s="1">
        <v>4</v>
      </c>
      <c r="J801" s="1">
        <v>42</v>
      </c>
      <c r="K801" s="1" t="s">
        <v>26</v>
      </c>
      <c r="L801" s="1">
        <v>2</v>
      </c>
      <c r="M801" s="1" t="s">
        <v>30</v>
      </c>
      <c r="N801" s="1">
        <v>17665</v>
      </c>
      <c r="O801" s="1" t="str" cm="1">
        <f t="array" ref="O801">_xlfn.IFS(Attrition[[#This Row],[MonthlyIncome]] &lt; 3000, "Less than 3000", Attrition[[#This Row],[MonthlyIncome]] &lt; 5000,  "3k-5k", Attrition[[#This Row],[MonthlyIncome]] &lt; 8000, "5k-8k", Attrition[[#This Row],[MonthlyIncome]] &gt; 8000, "More than 8k")</f>
        <v>More than 8k</v>
      </c>
      <c r="P801" s="1">
        <v>22</v>
      </c>
      <c r="Q801" s="1">
        <v>6</v>
      </c>
      <c r="R801" s="1">
        <v>13</v>
      </c>
    </row>
    <row r="802" spans="6:18" x14ac:dyDescent="0.8">
      <c r="F802" s="1" t="s">
        <v>19</v>
      </c>
      <c r="G802" s="1" t="s">
        <v>25</v>
      </c>
      <c r="H802" s="1" t="s">
        <v>29</v>
      </c>
      <c r="I802" s="1">
        <v>1</v>
      </c>
      <c r="J802" s="1">
        <v>28</v>
      </c>
      <c r="K802" s="1" t="s">
        <v>26</v>
      </c>
      <c r="L802" s="1">
        <v>3</v>
      </c>
      <c r="M802" s="1" t="s">
        <v>30</v>
      </c>
      <c r="N802" s="1">
        <v>2596</v>
      </c>
      <c r="O802" s="1" t="str" cm="1">
        <f t="array" ref="O802">_xlfn.IFS(Attrition[[#This Row],[MonthlyIncome]] &lt; 3000, "Less than 3000", Attrition[[#This Row],[MonthlyIncome]] &lt; 5000,  "3k-5k", Attrition[[#This Row],[MonthlyIncome]] &lt; 8000, "5k-8k", Attrition[[#This Row],[MonthlyIncome]] &gt; 8000, "More than 8k")</f>
        <v>Less than 3000</v>
      </c>
      <c r="P802" s="1">
        <v>1</v>
      </c>
      <c r="Q802" s="1">
        <v>0</v>
      </c>
      <c r="R802" s="1">
        <v>0</v>
      </c>
    </row>
    <row r="803" spans="6:18" x14ac:dyDescent="0.8">
      <c r="F803" s="1" t="s">
        <v>19</v>
      </c>
      <c r="G803" s="1" t="s">
        <v>20</v>
      </c>
      <c r="H803" s="1" t="s">
        <v>23</v>
      </c>
      <c r="I803" s="1">
        <v>2</v>
      </c>
      <c r="J803" s="1">
        <v>50</v>
      </c>
      <c r="K803" s="1" t="s">
        <v>26</v>
      </c>
      <c r="L803" s="1">
        <v>4</v>
      </c>
      <c r="M803" s="1" t="s">
        <v>28</v>
      </c>
      <c r="N803" s="1">
        <v>4728</v>
      </c>
      <c r="O803" s="1" t="str" cm="1">
        <f t="array" ref="O803">_xlfn.IFS(Attrition[[#This Row],[MonthlyIncome]] &lt; 3000, "Less than 3000", Attrition[[#This Row],[MonthlyIncome]] &lt; 5000,  "3k-5k", Attrition[[#This Row],[MonthlyIncome]] &lt; 8000, "5k-8k", Attrition[[#This Row],[MonthlyIncome]] &gt; 8000, "More than 8k")</f>
        <v>3k-5k</v>
      </c>
      <c r="P803" s="1">
        <v>0</v>
      </c>
      <c r="Q803" s="1">
        <v>0</v>
      </c>
      <c r="R803" s="1">
        <v>0</v>
      </c>
    </row>
    <row r="804" spans="6:18" x14ac:dyDescent="0.8">
      <c r="F804" s="1" t="s">
        <v>24</v>
      </c>
      <c r="G804" s="1" t="s">
        <v>20</v>
      </c>
      <c r="H804" s="1" t="s">
        <v>23</v>
      </c>
      <c r="I804" s="1">
        <v>2</v>
      </c>
      <c r="J804" s="1">
        <v>33</v>
      </c>
      <c r="K804" s="1" t="s">
        <v>22</v>
      </c>
      <c r="L804" s="1">
        <v>3</v>
      </c>
      <c r="M804" s="1" t="s">
        <v>21</v>
      </c>
      <c r="N804" s="1">
        <v>4302</v>
      </c>
      <c r="O804" s="1" t="str" cm="1">
        <f t="array" ref="O804">_xlfn.IFS(Attrition[[#This Row],[MonthlyIncome]] &lt; 3000, "Less than 3000", Attrition[[#This Row],[MonthlyIncome]] &lt; 5000,  "3k-5k", Attrition[[#This Row],[MonthlyIncome]] &lt; 8000, "5k-8k", Attrition[[#This Row],[MonthlyIncome]] &gt; 8000, "More than 8k")</f>
        <v>3k-5k</v>
      </c>
      <c r="P804" s="1">
        <v>3</v>
      </c>
      <c r="Q804" s="1">
        <v>2</v>
      </c>
      <c r="R804" s="1">
        <v>0</v>
      </c>
    </row>
    <row r="805" spans="6:18" x14ac:dyDescent="0.8">
      <c r="F805" s="1" t="s">
        <v>24</v>
      </c>
      <c r="G805" s="1" t="s">
        <v>25</v>
      </c>
      <c r="H805" s="1" t="s">
        <v>27</v>
      </c>
      <c r="I805" s="1">
        <v>1</v>
      </c>
      <c r="J805" s="1">
        <v>34</v>
      </c>
      <c r="K805" s="1" t="s">
        <v>26</v>
      </c>
      <c r="L805" s="1">
        <v>4</v>
      </c>
      <c r="M805" s="1" t="s">
        <v>21</v>
      </c>
      <c r="N805" s="1">
        <v>2979</v>
      </c>
      <c r="O805" s="1" t="str" cm="1">
        <f t="array" ref="O805">_xlfn.IFS(Attrition[[#This Row],[MonthlyIncome]] &lt; 3000, "Less than 3000", Attrition[[#This Row],[MonthlyIncome]] &lt; 5000,  "3k-5k", Attrition[[#This Row],[MonthlyIncome]] &lt; 8000, "5k-8k", Attrition[[#This Row],[MonthlyIncome]] &gt; 8000, "More than 8k")</f>
        <v>Less than 3000</v>
      </c>
      <c r="P805" s="1">
        <v>0</v>
      </c>
      <c r="Q805" s="1">
        <v>0</v>
      </c>
      <c r="R805" s="1">
        <v>0</v>
      </c>
    </row>
    <row r="806" spans="6:18" x14ac:dyDescent="0.8">
      <c r="F806" s="1" t="s">
        <v>24</v>
      </c>
      <c r="G806" s="1" t="s">
        <v>25</v>
      </c>
      <c r="H806" s="1" t="s">
        <v>33</v>
      </c>
      <c r="I806" s="1">
        <v>4</v>
      </c>
      <c r="J806" s="1">
        <v>48</v>
      </c>
      <c r="K806" s="1" t="s">
        <v>26</v>
      </c>
      <c r="L806" s="1">
        <v>4</v>
      </c>
      <c r="M806" s="1" t="s">
        <v>30</v>
      </c>
      <c r="N806" s="1">
        <v>16885</v>
      </c>
      <c r="O806" s="1" t="str" cm="1">
        <f t="array" ref="O806">_xlfn.IFS(Attrition[[#This Row],[MonthlyIncome]] &lt; 3000, "Less than 3000", Attrition[[#This Row],[MonthlyIncome]] &lt; 5000,  "3k-5k", Attrition[[#This Row],[MonthlyIncome]] &lt; 8000, "5k-8k", Attrition[[#This Row],[MonthlyIncome]] &gt; 8000, "More than 8k")</f>
        <v>More than 8k</v>
      </c>
      <c r="P806" s="1">
        <v>5</v>
      </c>
      <c r="Q806" s="1">
        <v>4</v>
      </c>
      <c r="R806" s="1">
        <v>2</v>
      </c>
    </row>
    <row r="807" spans="6:18" x14ac:dyDescent="0.8">
      <c r="F807" s="1" t="s">
        <v>24</v>
      </c>
      <c r="G807" s="1" t="s">
        <v>20</v>
      </c>
      <c r="H807" s="1" t="s">
        <v>23</v>
      </c>
      <c r="I807" s="1">
        <v>2</v>
      </c>
      <c r="J807" s="1">
        <v>45</v>
      </c>
      <c r="K807" s="1" t="s">
        <v>22</v>
      </c>
      <c r="L807" s="1">
        <v>4</v>
      </c>
      <c r="M807" s="1" t="s">
        <v>21</v>
      </c>
      <c r="N807" s="1">
        <v>5593</v>
      </c>
      <c r="O807" s="1" t="str" cm="1">
        <f t="array" ref="O807">_xlfn.IFS(Attrition[[#This Row],[MonthlyIncome]] &lt; 3000, "Less than 3000", Attrition[[#This Row],[MonthlyIncome]] &lt; 5000,  "3k-5k", Attrition[[#This Row],[MonthlyIncome]] &lt; 8000, "5k-8k", Attrition[[#This Row],[MonthlyIncome]] &gt; 8000, "More than 8k")</f>
        <v>5k-8k</v>
      </c>
      <c r="P807" s="1">
        <v>15</v>
      </c>
      <c r="Q807" s="1">
        <v>10</v>
      </c>
      <c r="R807" s="1">
        <v>4</v>
      </c>
    </row>
    <row r="808" spans="6:18" x14ac:dyDescent="0.8">
      <c r="F808" s="1" t="s">
        <v>24</v>
      </c>
      <c r="G808" s="1" t="s">
        <v>25</v>
      </c>
      <c r="H808" s="1" t="s">
        <v>32</v>
      </c>
      <c r="I808" s="1">
        <v>3</v>
      </c>
      <c r="J808" s="1">
        <v>52</v>
      </c>
      <c r="K808" s="1" t="s">
        <v>26</v>
      </c>
      <c r="L808" s="1">
        <v>4</v>
      </c>
      <c r="M808" s="1" t="s">
        <v>21</v>
      </c>
      <c r="N808" s="1">
        <v>10445</v>
      </c>
      <c r="O808" s="1" t="str" cm="1">
        <f t="array" ref="O808">_xlfn.IFS(Attrition[[#This Row],[MonthlyIncome]] &lt; 3000, "Less than 3000", Attrition[[#This Row],[MonthlyIncome]] &lt; 5000,  "3k-5k", Attrition[[#This Row],[MonthlyIncome]] &lt; 8000, "5k-8k", Attrition[[#This Row],[MonthlyIncome]] &gt; 8000, "More than 8k")</f>
        <v>More than 8k</v>
      </c>
      <c r="P808" s="1">
        <v>8</v>
      </c>
      <c r="Q808" s="1">
        <v>6</v>
      </c>
      <c r="R808" s="1">
        <v>4</v>
      </c>
    </row>
    <row r="809" spans="6:18" x14ac:dyDescent="0.8">
      <c r="F809" s="1" t="s">
        <v>24</v>
      </c>
      <c r="G809" s="1" t="s">
        <v>20</v>
      </c>
      <c r="H809" s="1" t="s">
        <v>23</v>
      </c>
      <c r="I809" s="1">
        <v>3</v>
      </c>
      <c r="J809" s="1">
        <v>38</v>
      </c>
      <c r="K809" s="1" t="s">
        <v>26</v>
      </c>
      <c r="L809" s="1">
        <v>4</v>
      </c>
      <c r="M809" s="1" t="s">
        <v>36</v>
      </c>
      <c r="N809" s="1">
        <v>8740</v>
      </c>
      <c r="O809" s="1" t="str" cm="1">
        <f t="array" ref="O809">_xlfn.IFS(Attrition[[#This Row],[MonthlyIncome]] &lt; 3000, "Less than 3000", Attrition[[#This Row],[MonthlyIncome]] &lt; 5000,  "3k-5k", Attrition[[#This Row],[MonthlyIncome]] &lt; 8000, "5k-8k", Attrition[[#This Row],[MonthlyIncome]] &gt; 8000, "More than 8k")</f>
        <v>More than 8k</v>
      </c>
      <c r="P809" s="1">
        <v>8</v>
      </c>
      <c r="Q809" s="1">
        <v>7</v>
      </c>
      <c r="R809" s="1">
        <v>2</v>
      </c>
    </row>
    <row r="810" spans="6:18" x14ac:dyDescent="0.8">
      <c r="F810" s="1" t="s">
        <v>24</v>
      </c>
      <c r="G810" s="1" t="s">
        <v>25</v>
      </c>
      <c r="H810" s="1" t="s">
        <v>27</v>
      </c>
      <c r="I810" s="1">
        <v>1</v>
      </c>
      <c r="J810" s="1">
        <v>29</v>
      </c>
      <c r="K810" s="1" t="s">
        <v>22</v>
      </c>
      <c r="L810" s="1">
        <v>4</v>
      </c>
      <c r="M810" s="1" t="s">
        <v>21</v>
      </c>
      <c r="N810" s="1">
        <v>2514</v>
      </c>
      <c r="O810" s="1" t="str" cm="1">
        <f t="array" ref="O810">_xlfn.IFS(Attrition[[#This Row],[MonthlyIncome]] &lt; 3000, "Less than 3000", Attrition[[#This Row],[MonthlyIncome]] &lt; 5000,  "3k-5k", Attrition[[#This Row],[MonthlyIncome]] &lt; 8000, "5k-8k", Attrition[[#This Row],[MonthlyIncome]] &gt; 8000, "More than 8k")</f>
        <v>Less than 3000</v>
      </c>
      <c r="P810" s="1">
        <v>7</v>
      </c>
      <c r="Q810" s="1">
        <v>5</v>
      </c>
      <c r="R810" s="1">
        <v>1</v>
      </c>
    </row>
    <row r="811" spans="6:18" x14ac:dyDescent="0.8">
      <c r="F811" s="1" t="s">
        <v>24</v>
      </c>
      <c r="G811" s="1" t="s">
        <v>25</v>
      </c>
      <c r="H811" s="1" t="s">
        <v>31</v>
      </c>
      <c r="I811" s="1">
        <v>3</v>
      </c>
      <c r="J811" s="1">
        <v>28</v>
      </c>
      <c r="K811" s="1" t="s">
        <v>22</v>
      </c>
      <c r="L811" s="1">
        <v>3</v>
      </c>
      <c r="M811" s="1" t="s">
        <v>30</v>
      </c>
      <c r="N811" s="1">
        <v>7655</v>
      </c>
      <c r="O811" s="1" t="str" cm="1">
        <f t="array" ref="O811">_xlfn.IFS(Attrition[[#This Row],[MonthlyIncome]] &lt; 3000, "Less than 3000", Attrition[[#This Row],[MonthlyIncome]] &lt; 5000,  "3k-5k", Attrition[[#This Row],[MonthlyIncome]] &lt; 8000, "5k-8k", Attrition[[#This Row],[MonthlyIncome]] &gt; 8000, "More than 8k")</f>
        <v>5k-8k</v>
      </c>
      <c r="P811" s="1">
        <v>9</v>
      </c>
      <c r="Q811" s="1">
        <v>7</v>
      </c>
      <c r="R811" s="1">
        <v>1</v>
      </c>
    </row>
    <row r="812" spans="6:18" x14ac:dyDescent="0.8">
      <c r="F812" s="1" t="s">
        <v>24</v>
      </c>
      <c r="G812" s="1" t="s">
        <v>20</v>
      </c>
      <c r="H812" s="1" t="s">
        <v>33</v>
      </c>
      <c r="I812" s="1">
        <v>4</v>
      </c>
      <c r="J812" s="1">
        <v>46</v>
      </c>
      <c r="K812" s="1" t="s">
        <v>26</v>
      </c>
      <c r="L812" s="1">
        <v>1</v>
      </c>
      <c r="M812" s="1" t="s">
        <v>36</v>
      </c>
      <c r="N812" s="1">
        <v>17465</v>
      </c>
      <c r="O812" s="1" t="str" cm="1">
        <f t="array" ref="O812">_xlfn.IFS(Attrition[[#This Row],[MonthlyIncome]] &lt; 3000, "Less than 3000", Attrition[[#This Row],[MonthlyIncome]] &lt; 5000,  "3k-5k", Attrition[[#This Row],[MonthlyIncome]] &lt; 8000, "5k-8k", Attrition[[#This Row],[MonthlyIncome]] &gt; 8000, "More than 8k")</f>
        <v>More than 8k</v>
      </c>
      <c r="P812" s="1">
        <v>12</v>
      </c>
      <c r="Q812" s="1">
        <v>9</v>
      </c>
      <c r="R812" s="1">
        <v>4</v>
      </c>
    </row>
    <row r="813" spans="6:18" x14ac:dyDescent="0.8">
      <c r="F813" s="1" t="s">
        <v>24</v>
      </c>
      <c r="G813" s="1" t="s">
        <v>20</v>
      </c>
      <c r="H813" s="1" t="s">
        <v>23</v>
      </c>
      <c r="I813" s="1">
        <v>3</v>
      </c>
      <c r="J813" s="1">
        <v>38</v>
      </c>
      <c r="K813" s="1" t="s">
        <v>26</v>
      </c>
      <c r="L813" s="1">
        <v>2</v>
      </c>
      <c r="M813" s="1" t="s">
        <v>36</v>
      </c>
      <c r="N813" s="1">
        <v>7351</v>
      </c>
      <c r="O813" s="1" t="str" cm="1">
        <f t="array" ref="O813">_xlfn.IFS(Attrition[[#This Row],[MonthlyIncome]] &lt; 3000, "Less than 3000", Attrition[[#This Row],[MonthlyIncome]] &lt; 5000,  "3k-5k", Attrition[[#This Row],[MonthlyIncome]] &lt; 8000, "5k-8k", Attrition[[#This Row],[MonthlyIncome]] &gt; 8000, "More than 8k")</f>
        <v>5k-8k</v>
      </c>
      <c r="P813" s="1">
        <v>1</v>
      </c>
      <c r="Q813" s="1">
        <v>0</v>
      </c>
      <c r="R813" s="1">
        <v>0</v>
      </c>
    </row>
    <row r="814" spans="6:18" x14ac:dyDescent="0.8">
      <c r="F814" s="1" t="s">
        <v>24</v>
      </c>
      <c r="G814" s="1" t="s">
        <v>25</v>
      </c>
      <c r="H814" s="1" t="s">
        <v>31</v>
      </c>
      <c r="I814" s="1">
        <v>3</v>
      </c>
      <c r="J814" s="1">
        <v>43</v>
      </c>
      <c r="K814" s="1" t="s">
        <v>22</v>
      </c>
      <c r="L814" s="1">
        <v>3</v>
      </c>
      <c r="M814" s="1" t="s">
        <v>21</v>
      </c>
      <c r="N814" s="1">
        <v>10820</v>
      </c>
      <c r="O814" s="1" t="str" cm="1">
        <f t="array" ref="O814">_xlfn.IFS(Attrition[[#This Row],[MonthlyIncome]] &lt; 3000, "Less than 3000", Attrition[[#This Row],[MonthlyIncome]] &lt; 5000,  "3k-5k", Attrition[[#This Row],[MonthlyIncome]] &lt; 8000, "5k-8k", Attrition[[#This Row],[MonthlyIncome]] &gt; 8000, "More than 8k")</f>
        <v>More than 8k</v>
      </c>
      <c r="P814" s="1">
        <v>8</v>
      </c>
      <c r="Q814" s="1">
        <v>7</v>
      </c>
      <c r="R814" s="1">
        <v>0</v>
      </c>
    </row>
    <row r="815" spans="6:18" x14ac:dyDescent="0.8">
      <c r="F815" s="1" t="s">
        <v>19</v>
      </c>
      <c r="G815" s="1" t="s">
        <v>25</v>
      </c>
      <c r="H815" s="1" t="s">
        <v>32</v>
      </c>
      <c r="I815" s="1">
        <v>4</v>
      </c>
      <c r="J815" s="1">
        <v>39</v>
      </c>
      <c r="K815" s="1" t="s">
        <v>26</v>
      </c>
      <c r="L815" s="1">
        <v>3</v>
      </c>
      <c r="M815" s="1" t="s">
        <v>21</v>
      </c>
      <c r="N815" s="1">
        <v>12169</v>
      </c>
      <c r="O815" s="1" t="str" cm="1">
        <f t="array" ref="O815">_xlfn.IFS(Attrition[[#This Row],[MonthlyIncome]] &lt; 3000, "Less than 3000", Attrition[[#This Row],[MonthlyIncome]] &lt; 5000,  "3k-5k", Attrition[[#This Row],[MonthlyIncome]] &lt; 8000, "5k-8k", Attrition[[#This Row],[MonthlyIncome]] &gt; 8000, "More than 8k")</f>
        <v>More than 8k</v>
      </c>
      <c r="P815" s="1">
        <v>18</v>
      </c>
      <c r="Q815" s="1">
        <v>7</v>
      </c>
      <c r="R815" s="1">
        <v>11</v>
      </c>
    </row>
    <row r="816" spans="6:18" x14ac:dyDescent="0.8">
      <c r="F816" s="1" t="s">
        <v>24</v>
      </c>
      <c r="G816" s="1" t="s">
        <v>25</v>
      </c>
      <c r="H816" s="1" t="s">
        <v>35</v>
      </c>
      <c r="I816" s="1">
        <v>5</v>
      </c>
      <c r="J816" s="1">
        <v>40</v>
      </c>
      <c r="K816" s="1" t="s">
        <v>26</v>
      </c>
      <c r="L816" s="1">
        <v>3</v>
      </c>
      <c r="M816" s="1" t="s">
        <v>30</v>
      </c>
      <c r="N816" s="1">
        <v>19626</v>
      </c>
      <c r="O816" s="1" t="str" cm="1">
        <f t="array" ref="O816">_xlfn.IFS(Attrition[[#This Row],[MonthlyIncome]] &lt; 3000, "Less than 3000", Attrition[[#This Row],[MonthlyIncome]] &lt; 5000,  "3k-5k", Attrition[[#This Row],[MonthlyIncome]] &lt; 8000, "5k-8k", Attrition[[#This Row],[MonthlyIncome]] &gt; 8000, "More than 8k")</f>
        <v>More than 8k</v>
      </c>
      <c r="P816" s="1">
        <v>20</v>
      </c>
      <c r="Q816" s="1">
        <v>7</v>
      </c>
      <c r="R816" s="1">
        <v>4</v>
      </c>
    </row>
    <row r="817" spans="6:18" x14ac:dyDescent="0.8">
      <c r="F817" s="1" t="s">
        <v>24</v>
      </c>
      <c r="G817" s="1" t="s">
        <v>25</v>
      </c>
      <c r="H817" s="1" t="s">
        <v>27</v>
      </c>
      <c r="I817" s="1">
        <v>1</v>
      </c>
      <c r="J817" s="1">
        <v>21</v>
      </c>
      <c r="K817" s="1" t="s">
        <v>22</v>
      </c>
      <c r="L817" s="1">
        <v>1</v>
      </c>
      <c r="M817" s="1" t="s">
        <v>37</v>
      </c>
      <c r="N817" s="1">
        <v>2070</v>
      </c>
      <c r="O817" s="1" t="str" cm="1">
        <f t="array" ref="O817">_xlfn.IFS(Attrition[[#This Row],[MonthlyIncome]] &lt; 3000, "Less than 3000", Attrition[[#This Row],[MonthlyIncome]] &lt; 5000,  "3k-5k", Attrition[[#This Row],[MonthlyIncome]] &lt; 8000, "5k-8k", Attrition[[#This Row],[MonthlyIncome]] &gt; 8000, "More than 8k")</f>
        <v>Less than 3000</v>
      </c>
      <c r="P817" s="1">
        <v>2</v>
      </c>
      <c r="Q817" s="1">
        <v>2</v>
      </c>
      <c r="R817" s="1">
        <v>2</v>
      </c>
    </row>
    <row r="818" spans="6:18" x14ac:dyDescent="0.8">
      <c r="F818" s="1" t="s">
        <v>24</v>
      </c>
      <c r="G818" s="1" t="s">
        <v>25</v>
      </c>
      <c r="H818" s="1" t="s">
        <v>29</v>
      </c>
      <c r="I818" s="1">
        <v>2</v>
      </c>
      <c r="J818" s="1">
        <v>39</v>
      </c>
      <c r="K818" s="1" t="s">
        <v>26</v>
      </c>
      <c r="L818" s="1">
        <v>3</v>
      </c>
      <c r="M818" s="1" t="s">
        <v>21</v>
      </c>
      <c r="N818" s="1">
        <v>6782</v>
      </c>
      <c r="O818" s="1" t="str" cm="1">
        <f t="array" ref="O818">_xlfn.IFS(Attrition[[#This Row],[MonthlyIncome]] &lt; 3000, "Less than 3000", Attrition[[#This Row],[MonthlyIncome]] &lt; 5000,  "3k-5k", Attrition[[#This Row],[MonthlyIncome]] &lt; 8000, "5k-8k", Attrition[[#This Row],[MonthlyIncome]] &gt; 8000, "More than 8k")</f>
        <v>5k-8k</v>
      </c>
      <c r="P818" s="1">
        <v>5</v>
      </c>
      <c r="Q818" s="1">
        <v>4</v>
      </c>
      <c r="R818" s="1">
        <v>0</v>
      </c>
    </row>
    <row r="819" spans="6:18" x14ac:dyDescent="0.8">
      <c r="F819" s="1" t="s">
        <v>24</v>
      </c>
      <c r="G819" s="1" t="s">
        <v>25</v>
      </c>
      <c r="H819" s="1" t="s">
        <v>31</v>
      </c>
      <c r="I819" s="1">
        <v>2</v>
      </c>
      <c r="J819" s="1">
        <v>36</v>
      </c>
      <c r="K819" s="1" t="s">
        <v>26</v>
      </c>
      <c r="L819" s="1">
        <v>4</v>
      </c>
      <c r="M819" s="1" t="s">
        <v>21</v>
      </c>
      <c r="N819" s="1">
        <v>7779</v>
      </c>
      <c r="O819" s="1" t="str" cm="1">
        <f t="array" ref="O819">_xlfn.IFS(Attrition[[#This Row],[MonthlyIncome]] &lt; 3000, "Less than 3000", Attrition[[#This Row],[MonthlyIncome]] &lt; 5000,  "3k-5k", Attrition[[#This Row],[MonthlyIncome]] &lt; 8000, "5k-8k", Attrition[[#This Row],[MonthlyIncome]] &gt; 8000, "More than 8k")</f>
        <v>5k-8k</v>
      </c>
      <c r="P819" s="1">
        <v>11</v>
      </c>
      <c r="Q819" s="1">
        <v>9</v>
      </c>
      <c r="R819" s="1">
        <v>0</v>
      </c>
    </row>
    <row r="820" spans="6:18" x14ac:dyDescent="0.8">
      <c r="F820" s="1" t="s">
        <v>24</v>
      </c>
      <c r="G820" s="1" t="s">
        <v>20</v>
      </c>
      <c r="H820" s="1" t="s">
        <v>34</v>
      </c>
      <c r="I820" s="1">
        <v>1</v>
      </c>
      <c r="J820" s="1">
        <v>31</v>
      </c>
      <c r="K820" s="1" t="s">
        <v>26</v>
      </c>
      <c r="L820" s="1">
        <v>3</v>
      </c>
      <c r="M820" s="1" t="s">
        <v>21</v>
      </c>
      <c r="N820" s="1">
        <v>2791</v>
      </c>
      <c r="O820" s="1" t="str" cm="1">
        <f t="array" ref="O820">_xlfn.IFS(Attrition[[#This Row],[MonthlyIncome]] &lt; 3000, "Less than 3000", Attrition[[#This Row],[MonthlyIncome]] &lt; 5000,  "3k-5k", Attrition[[#This Row],[MonthlyIncome]] &lt; 8000, "5k-8k", Attrition[[#This Row],[MonthlyIncome]] &gt; 8000, "More than 8k")</f>
        <v>Less than 3000</v>
      </c>
      <c r="P820" s="1">
        <v>2</v>
      </c>
      <c r="Q820" s="1">
        <v>2</v>
      </c>
      <c r="R820" s="1">
        <v>2</v>
      </c>
    </row>
    <row r="821" spans="6:18" x14ac:dyDescent="0.8">
      <c r="F821" s="1" t="s">
        <v>24</v>
      </c>
      <c r="G821" s="1" t="s">
        <v>25</v>
      </c>
      <c r="H821" s="1" t="s">
        <v>27</v>
      </c>
      <c r="I821" s="1">
        <v>1</v>
      </c>
      <c r="J821" s="1">
        <v>28</v>
      </c>
      <c r="K821" s="1" t="s">
        <v>26</v>
      </c>
      <c r="L821" s="1">
        <v>1</v>
      </c>
      <c r="M821" s="1" t="s">
        <v>21</v>
      </c>
      <c r="N821" s="1">
        <v>3201</v>
      </c>
      <c r="O821" s="1" t="str" cm="1">
        <f t="array" ref="O821">_xlfn.IFS(Attrition[[#This Row],[MonthlyIncome]] &lt; 3000, "Less than 3000", Attrition[[#This Row],[MonthlyIncome]] &lt; 5000,  "3k-5k", Attrition[[#This Row],[MonthlyIncome]] &lt; 8000, "5k-8k", Attrition[[#This Row],[MonthlyIncome]] &gt; 8000, "More than 8k")</f>
        <v>3k-5k</v>
      </c>
      <c r="P821" s="1">
        <v>5</v>
      </c>
      <c r="Q821" s="1">
        <v>3</v>
      </c>
      <c r="R821" s="1">
        <v>0</v>
      </c>
    </row>
    <row r="822" spans="6:18" x14ac:dyDescent="0.8">
      <c r="F822" s="1" t="s">
        <v>24</v>
      </c>
      <c r="G822" s="1" t="s">
        <v>20</v>
      </c>
      <c r="H822" s="1" t="s">
        <v>23</v>
      </c>
      <c r="I822" s="1">
        <v>2</v>
      </c>
      <c r="J822" s="1">
        <v>35</v>
      </c>
      <c r="K822" s="1" t="s">
        <v>26</v>
      </c>
      <c r="L822" s="1">
        <v>2</v>
      </c>
      <c r="M822" s="1" t="s">
        <v>36</v>
      </c>
      <c r="N822" s="1">
        <v>4968</v>
      </c>
      <c r="O822" s="1" t="str" cm="1">
        <f t="array" ref="O822">_xlfn.IFS(Attrition[[#This Row],[MonthlyIncome]] &lt; 3000, "Less than 3000", Attrition[[#This Row],[MonthlyIncome]] &lt; 5000,  "3k-5k", Attrition[[#This Row],[MonthlyIncome]] &lt; 8000, "5k-8k", Attrition[[#This Row],[MonthlyIncome]] &gt; 8000, "More than 8k")</f>
        <v>3k-5k</v>
      </c>
      <c r="P822" s="1">
        <v>5</v>
      </c>
      <c r="Q822" s="1">
        <v>2</v>
      </c>
      <c r="R822" s="1">
        <v>0</v>
      </c>
    </row>
    <row r="823" spans="6:18" x14ac:dyDescent="0.8">
      <c r="F823" s="1" t="s">
        <v>24</v>
      </c>
      <c r="G823" s="1" t="s">
        <v>20</v>
      </c>
      <c r="H823" s="1" t="s">
        <v>23</v>
      </c>
      <c r="I823" s="1">
        <v>4</v>
      </c>
      <c r="J823" s="1">
        <v>49</v>
      </c>
      <c r="K823" s="1" t="s">
        <v>26</v>
      </c>
      <c r="L823" s="1">
        <v>4</v>
      </c>
      <c r="M823" s="1" t="s">
        <v>37</v>
      </c>
      <c r="N823" s="1">
        <v>13120</v>
      </c>
      <c r="O823" s="1" t="str" cm="1">
        <f t="array" ref="O823">_xlfn.IFS(Attrition[[#This Row],[MonthlyIncome]] &lt; 3000, "Less than 3000", Attrition[[#This Row],[MonthlyIncome]] &lt; 5000,  "3k-5k", Attrition[[#This Row],[MonthlyIncome]] &lt; 8000, "5k-8k", Attrition[[#This Row],[MonthlyIncome]] &gt; 8000, "More than 8k")</f>
        <v>More than 8k</v>
      </c>
      <c r="P823" s="1">
        <v>9</v>
      </c>
      <c r="Q823" s="1">
        <v>8</v>
      </c>
      <c r="R823" s="1">
        <v>2</v>
      </c>
    </row>
    <row r="824" spans="6:18" x14ac:dyDescent="0.8">
      <c r="F824" s="1" t="s">
        <v>24</v>
      </c>
      <c r="G824" s="1" t="s">
        <v>25</v>
      </c>
      <c r="H824" s="1" t="s">
        <v>31</v>
      </c>
      <c r="I824" s="1">
        <v>2</v>
      </c>
      <c r="J824" s="1">
        <v>34</v>
      </c>
      <c r="K824" s="1" t="s">
        <v>26</v>
      </c>
      <c r="L824" s="1">
        <v>2</v>
      </c>
      <c r="M824" s="1" t="s">
        <v>21</v>
      </c>
      <c r="N824" s="1">
        <v>4033</v>
      </c>
      <c r="O824" s="1" t="str" cm="1">
        <f t="array" ref="O824">_xlfn.IFS(Attrition[[#This Row],[MonthlyIncome]] &lt; 3000, "Less than 3000", Attrition[[#This Row],[MonthlyIncome]] &lt; 5000,  "3k-5k", Attrition[[#This Row],[MonthlyIncome]] &lt; 8000, "5k-8k", Attrition[[#This Row],[MonthlyIncome]] &gt; 8000, "More than 8k")</f>
        <v>3k-5k</v>
      </c>
      <c r="P824" s="1">
        <v>3</v>
      </c>
      <c r="Q824" s="1">
        <v>2</v>
      </c>
      <c r="R824" s="1">
        <v>0</v>
      </c>
    </row>
    <row r="825" spans="6:18" x14ac:dyDescent="0.8">
      <c r="F825" s="1" t="s">
        <v>24</v>
      </c>
      <c r="G825" s="1" t="s">
        <v>25</v>
      </c>
      <c r="H825" s="1" t="s">
        <v>27</v>
      </c>
      <c r="I825" s="1">
        <v>1</v>
      </c>
      <c r="J825" s="1">
        <v>29</v>
      </c>
      <c r="K825" s="1" t="s">
        <v>22</v>
      </c>
      <c r="L825" s="1">
        <v>3</v>
      </c>
      <c r="M825" s="1" t="s">
        <v>21</v>
      </c>
      <c r="N825" s="1">
        <v>3291</v>
      </c>
      <c r="O825" s="1" t="str" cm="1">
        <f t="array" ref="O825">_xlfn.IFS(Attrition[[#This Row],[MonthlyIncome]] &lt; 3000, "Less than 3000", Attrition[[#This Row],[MonthlyIncome]] &lt; 5000,  "3k-5k", Attrition[[#This Row],[MonthlyIncome]] &lt; 8000, "5k-8k", Attrition[[#This Row],[MonthlyIncome]] &gt; 8000, "More than 8k")</f>
        <v>3k-5k</v>
      </c>
      <c r="P825" s="1">
        <v>7</v>
      </c>
      <c r="Q825" s="1">
        <v>5</v>
      </c>
      <c r="R825" s="1">
        <v>1</v>
      </c>
    </row>
    <row r="826" spans="6:18" x14ac:dyDescent="0.8">
      <c r="F826" s="1" t="s">
        <v>24</v>
      </c>
      <c r="G826" s="1" t="s">
        <v>25</v>
      </c>
      <c r="H826" s="1" t="s">
        <v>29</v>
      </c>
      <c r="I826" s="1">
        <v>2</v>
      </c>
      <c r="J826" s="1">
        <v>42</v>
      </c>
      <c r="K826" s="1" t="s">
        <v>26</v>
      </c>
      <c r="L826" s="1">
        <v>3</v>
      </c>
      <c r="M826" s="1" t="s">
        <v>30</v>
      </c>
      <c r="N826" s="1">
        <v>4272</v>
      </c>
      <c r="O826" s="1" t="str" cm="1">
        <f t="array" ref="O826">_xlfn.IFS(Attrition[[#This Row],[MonthlyIncome]] &lt; 3000, "Less than 3000", Attrition[[#This Row],[MonthlyIncome]] &lt; 5000,  "3k-5k", Attrition[[#This Row],[MonthlyIncome]] &lt; 8000, "5k-8k", Attrition[[#This Row],[MonthlyIncome]] &gt; 8000, "More than 8k")</f>
        <v>3k-5k</v>
      </c>
      <c r="P826" s="1">
        <v>1</v>
      </c>
      <c r="Q826" s="1">
        <v>0</v>
      </c>
      <c r="R826" s="1">
        <v>0</v>
      </c>
    </row>
    <row r="827" spans="6:18" x14ac:dyDescent="0.8">
      <c r="F827" s="1" t="s">
        <v>24</v>
      </c>
      <c r="G827" s="1" t="s">
        <v>25</v>
      </c>
      <c r="H827" s="1" t="s">
        <v>31</v>
      </c>
      <c r="I827" s="1">
        <v>2</v>
      </c>
      <c r="J827" s="1">
        <v>29</v>
      </c>
      <c r="K827" s="1" t="s">
        <v>26</v>
      </c>
      <c r="L827" s="1">
        <v>1</v>
      </c>
      <c r="M827" s="1" t="s">
        <v>30</v>
      </c>
      <c r="N827" s="1">
        <v>5056</v>
      </c>
      <c r="O827" s="1" t="str" cm="1">
        <f t="array" ref="O827">_xlfn.IFS(Attrition[[#This Row],[MonthlyIncome]] &lt; 3000, "Less than 3000", Attrition[[#This Row],[MonthlyIncome]] &lt; 5000,  "3k-5k", Attrition[[#This Row],[MonthlyIncome]] &lt; 8000, "5k-8k", Attrition[[#This Row],[MonthlyIncome]] &gt; 8000, "More than 8k")</f>
        <v>5k-8k</v>
      </c>
      <c r="P827" s="1">
        <v>10</v>
      </c>
      <c r="Q827" s="1">
        <v>7</v>
      </c>
      <c r="R827" s="1">
        <v>1</v>
      </c>
    </row>
    <row r="828" spans="6:18" x14ac:dyDescent="0.8">
      <c r="F828" s="1" t="s">
        <v>24</v>
      </c>
      <c r="G828" s="1" t="s">
        <v>38</v>
      </c>
      <c r="H828" s="1" t="s">
        <v>38</v>
      </c>
      <c r="I828" s="1">
        <v>1</v>
      </c>
      <c r="J828" s="1">
        <v>38</v>
      </c>
      <c r="K828" s="1" t="s">
        <v>26</v>
      </c>
      <c r="L828" s="1">
        <v>3</v>
      </c>
      <c r="M828" s="1" t="s">
        <v>38</v>
      </c>
      <c r="N828" s="1">
        <v>2844</v>
      </c>
      <c r="O828" s="1" t="str" cm="1">
        <f t="array" ref="O828">_xlfn.IFS(Attrition[[#This Row],[MonthlyIncome]] &lt; 3000, "Less than 3000", Attrition[[#This Row],[MonthlyIncome]] &lt; 5000,  "3k-5k", Attrition[[#This Row],[MonthlyIncome]] &lt; 8000, "5k-8k", Attrition[[#This Row],[MonthlyIncome]] &gt; 8000, "More than 8k")</f>
        <v>Less than 3000</v>
      </c>
      <c r="P828" s="1">
        <v>7</v>
      </c>
      <c r="Q828" s="1">
        <v>6</v>
      </c>
      <c r="R828" s="1">
        <v>5</v>
      </c>
    </row>
    <row r="829" spans="6:18" x14ac:dyDescent="0.8">
      <c r="F829" s="1" t="s">
        <v>24</v>
      </c>
      <c r="G829" s="1" t="s">
        <v>25</v>
      </c>
      <c r="H829" s="1" t="s">
        <v>27</v>
      </c>
      <c r="I829" s="1">
        <v>1</v>
      </c>
      <c r="J829" s="1">
        <v>28</v>
      </c>
      <c r="K829" s="1" t="s">
        <v>26</v>
      </c>
      <c r="L829" s="1">
        <v>3</v>
      </c>
      <c r="M829" s="1" t="s">
        <v>21</v>
      </c>
      <c r="N829" s="1">
        <v>2703</v>
      </c>
      <c r="O829" s="1" t="str" cm="1">
        <f t="array" ref="O829">_xlfn.IFS(Attrition[[#This Row],[MonthlyIncome]] &lt; 3000, "Less than 3000", Attrition[[#This Row],[MonthlyIncome]] &lt; 5000,  "3k-5k", Attrition[[#This Row],[MonthlyIncome]] &lt; 8000, "5k-8k", Attrition[[#This Row],[MonthlyIncome]] &gt; 8000, "More than 8k")</f>
        <v>Less than 3000</v>
      </c>
      <c r="P829" s="1">
        <v>3</v>
      </c>
      <c r="Q829" s="1">
        <v>1</v>
      </c>
      <c r="R829" s="1">
        <v>0</v>
      </c>
    </row>
    <row r="830" spans="6:18" x14ac:dyDescent="0.8">
      <c r="F830" s="1" t="s">
        <v>19</v>
      </c>
      <c r="G830" s="1" t="s">
        <v>25</v>
      </c>
      <c r="H830" s="1" t="s">
        <v>29</v>
      </c>
      <c r="I830" s="1">
        <v>1</v>
      </c>
      <c r="J830" s="1">
        <v>18</v>
      </c>
      <c r="K830" s="1" t="s">
        <v>26</v>
      </c>
      <c r="L830" s="1">
        <v>1</v>
      </c>
      <c r="M830" s="1" t="s">
        <v>30</v>
      </c>
      <c r="N830" s="1">
        <v>1904</v>
      </c>
      <c r="O830" s="1" t="str" cm="1">
        <f t="array" ref="O830">_xlfn.IFS(Attrition[[#This Row],[MonthlyIncome]] &lt; 3000, "Less than 3000", Attrition[[#This Row],[MonthlyIncome]] &lt; 5000,  "3k-5k", Attrition[[#This Row],[MonthlyIncome]] &lt; 8000, "5k-8k", Attrition[[#This Row],[MonthlyIncome]] &gt; 8000, "More than 8k")</f>
        <v>Less than 3000</v>
      </c>
      <c r="P830" s="1">
        <v>0</v>
      </c>
      <c r="Q830" s="1">
        <v>0</v>
      </c>
      <c r="R830" s="1">
        <v>0</v>
      </c>
    </row>
    <row r="831" spans="6:18" x14ac:dyDescent="0.8">
      <c r="F831" s="1" t="s">
        <v>19</v>
      </c>
      <c r="G831" s="1" t="s">
        <v>20</v>
      </c>
      <c r="H831" s="1" t="s">
        <v>23</v>
      </c>
      <c r="I831" s="1">
        <v>2</v>
      </c>
      <c r="J831" s="1">
        <v>33</v>
      </c>
      <c r="K831" s="1" t="s">
        <v>22</v>
      </c>
      <c r="L831" s="1">
        <v>4</v>
      </c>
      <c r="M831" s="1" t="s">
        <v>36</v>
      </c>
      <c r="N831" s="1">
        <v>8224</v>
      </c>
      <c r="O831" s="1" t="str" cm="1">
        <f t="array" ref="O831">_xlfn.IFS(Attrition[[#This Row],[MonthlyIncome]] &lt; 3000, "Less than 3000", Attrition[[#This Row],[MonthlyIncome]] &lt; 5000,  "3k-5k", Attrition[[#This Row],[MonthlyIncome]] &lt; 8000, "5k-8k", Attrition[[#This Row],[MonthlyIncome]] &gt; 8000, "More than 8k")</f>
        <v>More than 8k</v>
      </c>
      <c r="P831" s="1">
        <v>5</v>
      </c>
      <c r="Q831" s="1">
        <v>2</v>
      </c>
      <c r="R831" s="1">
        <v>0</v>
      </c>
    </row>
    <row r="832" spans="6:18" x14ac:dyDescent="0.8">
      <c r="F832" s="1" t="s">
        <v>24</v>
      </c>
      <c r="G832" s="1" t="s">
        <v>25</v>
      </c>
      <c r="H832" s="1" t="s">
        <v>29</v>
      </c>
      <c r="I832" s="1">
        <v>1</v>
      </c>
      <c r="J832" s="1">
        <v>41</v>
      </c>
      <c r="K832" s="1" t="s">
        <v>26</v>
      </c>
      <c r="L832" s="1">
        <v>4</v>
      </c>
      <c r="M832" s="1" t="s">
        <v>21</v>
      </c>
      <c r="N832" s="1">
        <v>4766</v>
      </c>
      <c r="O832" s="1" t="str" cm="1">
        <f t="array" ref="O832">_xlfn.IFS(Attrition[[#This Row],[MonthlyIncome]] &lt; 3000, "Less than 3000", Attrition[[#This Row],[MonthlyIncome]] &lt; 5000,  "3k-5k", Attrition[[#This Row],[MonthlyIncome]] &lt; 8000, "5k-8k", Attrition[[#This Row],[MonthlyIncome]] &gt; 8000, "More than 8k")</f>
        <v>3k-5k</v>
      </c>
      <c r="P832" s="1">
        <v>1</v>
      </c>
      <c r="Q832" s="1">
        <v>0</v>
      </c>
      <c r="R832" s="1">
        <v>0</v>
      </c>
    </row>
    <row r="833" spans="6:18" x14ac:dyDescent="0.8">
      <c r="F833" s="1" t="s">
        <v>19</v>
      </c>
      <c r="G833" s="1" t="s">
        <v>25</v>
      </c>
      <c r="H833" s="1" t="s">
        <v>29</v>
      </c>
      <c r="I833" s="1">
        <v>1</v>
      </c>
      <c r="J833" s="1">
        <v>31</v>
      </c>
      <c r="K833" s="1" t="s">
        <v>26</v>
      </c>
      <c r="L833" s="1">
        <v>3</v>
      </c>
      <c r="M833" s="1" t="s">
        <v>30</v>
      </c>
      <c r="N833" s="1">
        <v>2610</v>
      </c>
      <c r="O833" s="1" t="str" cm="1">
        <f t="array" ref="O833">_xlfn.IFS(Attrition[[#This Row],[MonthlyIncome]] &lt; 3000, "Less than 3000", Attrition[[#This Row],[MonthlyIncome]] &lt; 5000,  "3k-5k", Attrition[[#This Row],[MonthlyIncome]] &lt; 8000, "5k-8k", Attrition[[#This Row],[MonthlyIncome]] &gt; 8000, "More than 8k")</f>
        <v>Less than 3000</v>
      </c>
      <c r="P833" s="1">
        <v>2</v>
      </c>
      <c r="Q833" s="1">
        <v>2</v>
      </c>
      <c r="R833" s="1">
        <v>2</v>
      </c>
    </row>
    <row r="834" spans="6:18" x14ac:dyDescent="0.8">
      <c r="F834" s="1" t="s">
        <v>24</v>
      </c>
      <c r="G834" s="1" t="s">
        <v>25</v>
      </c>
      <c r="H834" s="1" t="s">
        <v>32</v>
      </c>
      <c r="I834" s="1">
        <v>2</v>
      </c>
      <c r="J834" s="1">
        <v>37</v>
      </c>
      <c r="K834" s="1" t="s">
        <v>22</v>
      </c>
      <c r="L834" s="1">
        <v>2</v>
      </c>
      <c r="M834" s="1" t="s">
        <v>30</v>
      </c>
      <c r="N834" s="1">
        <v>5731</v>
      </c>
      <c r="O834" s="1" t="str" cm="1">
        <f t="array" ref="O834">_xlfn.IFS(Attrition[[#This Row],[MonthlyIncome]] &lt; 3000, "Less than 3000", Attrition[[#This Row],[MonthlyIncome]] &lt; 5000,  "3k-5k", Attrition[[#This Row],[MonthlyIncome]] &lt; 8000, "5k-8k", Attrition[[#This Row],[MonthlyIncome]] &gt; 8000, "More than 8k")</f>
        <v>5k-8k</v>
      </c>
      <c r="P834" s="1">
        <v>6</v>
      </c>
      <c r="Q834" s="1">
        <v>2</v>
      </c>
      <c r="R834" s="1">
        <v>1</v>
      </c>
    </row>
    <row r="835" spans="6:18" x14ac:dyDescent="0.8">
      <c r="F835" s="1" t="s">
        <v>24</v>
      </c>
      <c r="G835" s="1" t="s">
        <v>25</v>
      </c>
      <c r="H835" s="1" t="s">
        <v>27</v>
      </c>
      <c r="I835" s="1">
        <v>1</v>
      </c>
      <c r="J835" s="1">
        <v>27</v>
      </c>
      <c r="K835" s="1" t="s">
        <v>26</v>
      </c>
      <c r="L835" s="1">
        <v>3</v>
      </c>
      <c r="M835" s="1" t="s">
        <v>21</v>
      </c>
      <c r="N835" s="1">
        <v>2539</v>
      </c>
      <c r="O835" s="1" t="str" cm="1">
        <f t="array" ref="O835">_xlfn.IFS(Attrition[[#This Row],[MonthlyIncome]] &lt; 3000, "Less than 3000", Attrition[[#This Row],[MonthlyIncome]] &lt; 5000,  "3k-5k", Attrition[[#This Row],[MonthlyIncome]] &lt; 8000, "5k-8k", Attrition[[#This Row],[MonthlyIncome]] &gt; 8000, "More than 8k")</f>
        <v>Less than 3000</v>
      </c>
      <c r="P835" s="1">
        <v>4</v>
      </c>
      <c r="Q835" s="1">
        <v>2</v>
      </c>
      <c r="R835" s="1">
        <v>2</v>
      </c>
    </row>
    <row r="836" spans="6:18" x14ac:dyDescent="0.8">
      <c r="F836" s="1" t="s">
        <v>24</v>
      </c>
      <c r="G836" s="1" t="s">
        <v>20</v>
      </c>
      <c r="H836" s="1" t="s">
        <v>23</v>
      </c>
      <c r="I836" s="1">
        <v>2</v>
      </c>
      <c r="J836" s="1">
        <v>34</v>
      </c>
      <c r="K836" s="1" t="s">
        <v>22</v>
      </c>
      <c r="L836" s="1">
        <v>1</v>
      </c>
      <c r="M836" s="1" t="s">
        <v>21</v>
      </c>
      <c r="N836" s="1">
        <v>5714</v>
      </c>
      <c r="O836" s="1" t="str" cm="1">
        <f t="array" ref="O836">_xlfn.IFS(Attrition[[#This Row],[MonthlyIncome]] &lt; 3000, "Less than 3000", Attrition[[#This Row],[MonthlyIncome]] &lt; 5000,  "3k-5k", Attrition[[#This Row],[MonthlyIncome]] &lt; 8000, "5k-8k", Attrition[[#This Row],[MonthlyIncome]] &gt; 8000, "More than 8k")</f>
        <v>5k-8k</v>
      </c>
      <c r="P836" s="1">
        <v>6</v>
      </c>
      <c r="Q836" s="1">
        <v>5</v>
      </c>
      <c r="R836" s="1">
        <v>1</v>
      </c>
    </row>
    <row r="837" spans="6:18" x14ac:dyDescent="0.8">
      <c r="F837" s="1" t="s">
        <v>24</v>
      </c>
      <c r="G837" s="1" t="s">
        <v>38</v>
      </c>
      <c r="H837" s="1" t="s">
        <v>38</v>
      </c>
      <c r="I837" s="1">
        <v>1</v>
      </c>
      <c r="J837" s="1">
        <v>35</v>
      </c>
      <c r="K837" s="1" t="s">
        <v>26</v>
      </c>
      <c r="L837" s="1">
        <v>4</v>
      </c>
      <c r="M837" s="1" t="s">
        <v>37</v>
      </c>
      <c r="N837" s="1">
        <v>4323</v>
      </c>
      <c r="O837" s="1" t="str" cm="1">
        <f t="array" ref="O837">_xlfn.IFS(Attrition[[#This Row],[MonthlyIncome]] &lt; 3000, "Less than 3000", Attrition[[#This Row],[MonthlyIncome]] &lt; 5000,  "3k-5k", Attrition[[#This Row],[MonthlyIncome]] &lt; 8000, "5k-8k", Attrition[[#This Row],[MonthlyIncome]] &gt; 8000, "More than 8k")</f>
        <v>3k-5k</v>
      </c>
      <c r="P837" s="1">
        <v>5</v>
      </c>
      <c r="Q837" s="1">
        <v>4</v>
      </c>
      <c r="R837" s="1">
        <v>1</v>
      </c>
    </row>
    <row r="838" spans="6:18" x14ac:dyDescent="0.8">
      <c r="F838" s="1" t="s">
        <v>19</v>
      </c>
      <c r="G838" s="1" t="s">
        <v>20</v>
      </c>
      <c r="H838" s="1" t="s">
        <v>23</v>
      </c>
      <c r="I838" s="1">
        <v>3</v>
      </c>
      <c r="J838" s="1">
        <v>29</v>
      </c>
      <c r="K838" s="1" t="s">
        <v>22</v>
      </c>
      <c r="L838" s="1">
        <v>1</v>
      </c>
      <c r="M838" s="1" t="s">
        <v>21</v>
      </c>
      <c r="N838" s="1">
        <v>7336</v>
      </c>
      <c r="O838" s="1" t="str" cm="1">
        <f t="array" ref="O838">_xlfn.IFS(Attrition[[#This Row],[MonthlyIncome]] &lt; 3000, "Less than 3000", Attrition[[#This Row],[MonthlyIncome]] &lt; 5000,  "3k-5k", Attrition[[#This Row],[MonthlyIncome]] &lt; 8000, "5k-8k", Attrition[[#This Row],[MonthlyIncome]] &gt; 8000, "More than 8k")</f>
        <v>5k-8k</v>
      </c>
      <c r="P838" s="1">
        <v>11</v>
      </c>
      <c r="Q838" s="1">
        <v>8</v>
      </c>
      <c r="R838" s="1">
        <v>3</v>
      </c>
    </row>
    <row r="839" spans="6:18" x14ac:dyDescent="0.8">
      <c r="F839" s="1" t="s">
        <v>24</v>
      </c>
      <c r="G839" s="1" t="s">
        <v>25</v>
      </c>
      <c r="H839" s="1" t="s">
        <v>35</v>
      </c>
      <c r="I839" s="1">
        <v>3</v>
      </c>
      <c r="J839" s="1">
        <v>40</v>
      </c>
      <c r="K839" s="1" t="s">
        <v>22</v>
      </c>
      <c r="L839" s="1">
        <v>4</v>
      </c>
      <c r="M839" s="1" t="s">
        <v>30</v>
      </c>
      <c r="N839" s="1">
        <v>13499</v>
      </c>
      <c r="O839" s="1" t="str" cm="1">
        <f t="array" ref="O839">_xlfn.IFS(Attrition[[#This Row],[MonthlyIncome]] &lt; 3000, "Less than 3000", Attrition[[#This Row],[MonthlyIncome]] &lt; 5000,  "3k-5k", Attrition[[#This Row],[MonthlyIncome]] &lt; 8000, "5k-8k", Attrition[[#This Row],[MonthlyIncome]] &gt; 8000, "More than 8k")</f>
        <v>More than 8k</v>
      </c>
      <c r="P839" s="1">
        <v>18</v>
      </c>
      <c r="Q839" s="1">
        <v>7</v>
      </c>
      <c r="R839" s="1">
        <v>2</v>
      </c>
    </row>
    <row r="840" spans="6:18" x14ac:dyDescent="0.8">
      <c r="F840" s="1" t="s">
        <v>19</v>
      </c>
      <c r="G840" s="1" t="s">
        <v>20</v>
      </c>
      <c r="H840" s="1" t="s">
        <v>23</v>
      </c>
      <c r="I840" s="1">
        <v>4</v>
      </c>
      <c r="J840" s="1">
        <v>42</v>
      </c>
      <c r="K840" s="1" t="s">
        <v>26</v>
      </c>
      <c r="L840" s="1">
        <v>3</v>
      </c>
      <c r="M840" s="1" t="s">
        <v>21</v>
      </c>
      <c r="N840" s="1">
        <v>13758</v>
      </c>
      <c r="O840" s="1" t="str" cm="1">
        <f t="array" ref="O840">_xlfn.IFS(Attrition[[#This Row],[MonthlyIncome]] &lt; 3000, "Less than 3000", Attrition[[#This Row],[MonthlyIncome]] &lt; 5000,  "3k-5k", Attrition[[#This Row],[MonthlyIncome]] &lt; 8000, "5k-8k", Attrition[[#This Row],[MonthlyIncome]] &gt; 8000, "More than 8k")</f>
        <v>More than 8k</v>
      </c>
      <c r="P840" s="1">
        <v>21</v>
      </c>
      <c r="Q840" s="1">
        <v>9</v>
      </c>
      <c r="R840" s="1">
        <v>13</v>
      </c>
    </row>
    <row r="841" spans="6:18" x14ac:dyDescent="0.8">
      <c r="F841" s="1" t="s">
        <v>24</v>
      </c>
      <c r="G841" s="1" t="s">
        <v>20</v>
      </c>
      <c r="H841" s="1" t="s">
        <v>23</v>
      </c>
      <c r="I841" s="1">
        <v>2</v>
      </c>
      <c r="J841" s="1">
        <v>42</v>
      </c>
      <c r="K841" s="1" t="s">
        <v>26</v>
      </c>
      <c r="L841" s="1">
        <v>4</v>
      </c>
      <c r="M841" s="1" t="s">
        <v>36</v>
      </c>
      <c r="N841" s="1">
        <v>5155</v>
      </c>
      <c r="O841" s="1" t="str" cm="1">
        <f t="array" ref="O841">_xlfn.IFS(Attrition[[#This Row],[MonthlyIncome]] &lt; 3000, "Less than 3000", Attrition[[#This Row],[MonthlyIncome]] &lt; 5000,  "3k-5k", Attrition[[#This Row],[MonthlyIncome]] &lt; 8000, "5k-8k", Attrition[[#This Row],[MonthlyIncome]] &gt; 8000, "More than 8k")</f>
        <v>5k-8k</v>
      </c>
      <c r="P841" s="1">
        <v>6</v>
      </c>
      <c r="Q841" s="1">
        <v>4</v>
      </c>
      <c r="R841" s="1">
        <v>1</v>
      </c>
    </row>
    <row r="842" spans="6:18" x14ac:dyDescent="0.8">
      <c r="F842" s="1" t="s">
        <v>24</v>
      </c>
      <c r="G842" s="1" t="s">
        <v>25</v>
      </c>
      <c r="H842" s="1" t="s">
        <v>29</v>
      </c>
      <c r="I842" s="1">
        <v>1</v>
      </c>
      <c r="J842" s="1">
        <v>35</v>
      </c>
      <c r="K842" s="1" t="s">
        <v>26</v>
      </c>
      <c r="L842" s="1">
        <v>4</v>
      </c>
      <c r="M842" s="1" t="s">
        <v>30</v>
      </c>
      <c r="N842" s="1">
        <v>2258</v>
      </c>
      <c r="O842" s="1" t="str" cm="1">
        <f t="array" ref="O842">_xlfn.IFS(Attrition[[#This Row],[MonthlyIncome]] &lt; 3000, "Less than 3000", Attrition[[#This Row],[MonthlyIncome]] &lt; 5000,  "3k-5k", Attrition[[#This Row],[MonthlyIncome]] &lt; 8000, "5k-8k", Attrition[[#This Row],[MonthlyIncome]] &gt; 8000, "More than 8k")</f>
        <v>Less than 3000</v>
      </c>
      <c r="P842" s="1">
        <v>8</v>
      </c>
      <c r="Q842" s="1">
        <v>0</v>
      </c>
      <c r="R842" s="1">
        <v>1</v>
      </c>
    </row>
    <row r="843" spans="6:18" x14ac:dyDescent="0.8">
      <c r="F843" s="1" t="s">
        <v>24</v>
      </c>
      <c r="G843" s="1" t="s">
        <v>25</v>
      </c>
      <c r="H843" s="1" t="s">
        <v>29</v>
      </c>
      <c r="I843" s="1">
        <v>1</v>
      </c>
      <c r="J843" s="1">
        <v>24</v>
      </c>
      <c r="K843" s="1" t="s">
        <v>26</v>
      </c>
      <c r="L843" s="1">
        <v>3</v>
      </c>
      <c r="M843" s="1" t="s">
        <v>30</v>
      </c>
      <c r="N843" s="1">
        <v>3597</v>
      </c>
      <c r="O843" s="1" t="str" cm="1">
        <f t="array" ref="O843">_xlfn.IFS(Attrition[[#This Row],[MonthlyIncome]] &lt; 3000, "Less than 3000", Attrition[[#This Row],[MonthlyIncome]] &lt; 5000,  "3k-5k", Attrition[[#This Row],[MonthlyIncome]] &lt; 8000, "5k-8k", Attrition[[#This Row],[MonthlyIncome]] &gt; 8000, "More than 8k")</f>
        <v>3k-5k</v>
      </c>
      <c r="P843" s="1">
        <v>4</v>
      </c>
      <c r="Q843" s="1">
        <v>3</v>
      </c>
      <c r="R843" s="1">
        <v>1</v>
      </c>
    </row>
    <row r="844" spans="6:18" x14ac:dyDescent="0.8">
      <c r="F844" s="1" t="s">
        <v>19</v>
      </c>
      <c r="G844" s="1" t="s">
        <v>25</v>
      </c>
      <c r="H844" s="1" t="s">
        <v>29</v>
      </c>
      <c r="I844" s="1">
        <v>1</v>
      </c>
      <c r="J844" s="1">
        <v>28</v>
      </c>
      <c r="K844" s="1" t="s">
        <v>22</v>
      </c>
      <c r="L844" s="1">
        <v>1</v>
      </c>
      <c r="M844" s="1" t="s">
        <v>21</v>
      </c>
      <c r="N844" s="1">
        <v>2515</v>
      </c>
      <c r="O844" s="1" t="str" cm="1">
        <f t="array" ref="O844">_xlfn.IFS(Attrition[[#This Row],[MonthlyIncome]] &lt; 3000, "Less than 3000", Attrition[[#This Row],[MonthlyIncome]] &lt; 5000,  "3k-5k", Attrition[[#This Row],[MonthlyIncome]] &lt; 8000, "5k-8k", Attrition[[#This Row],[MonthlyIncome]] &gt; 8000, "More than 8k")</f>
        <v>Less than 3000</v>
      </c>
      <c r="P844" s="1">
        <v>1</v>
      </c>
      <c r="Q844" s="1">
        <v>1</v>
      </c>
      <c r="R844" s="1">
        <v>0</v>
      </c>
    </row>
    <row r="845" spans="6:18" x14ac:dyDescent="0.8">
      <c r="F845" s="1" t="s">
        <v>24</v>
      </c>
      <c r="G845" s="1" t="s">
        <v>25</v>
      </c>
      <c r="H845" s="1" t="s">
        <v>29</v>
      </c>
      <c r="I845" s="1">
        <v>1</v>
      </c>
      <c r="J845" s="1">
        <v>26</v>
      </c>
      <c r="K845" s="1" t="s">
        <v>26</v>
      </c>
      <c r="L845" s="1">
        <v>4</v>
      </c>
      <c r="M845" s="1" t="s">
        <v>30</v>
      </c>
      <c r="N845" s="1">
        <v>4420</v>
      </c>
      <c r="O845" s="1" t="str" cm="1">
        <f t="array" ref="O845">_xlfn.IFS(Attrition[[#This Row],[MonthlyIncome]] &lt; 3000, "Less than 3000", Attrition[[#This Row],[MonthlyIncome]] &lt; 5000,  "3k-5k", Attrition[[#This Row],[MonthlyIncome]] &lt; 8000, "5k-8k", Attrition[[#This Row],[MonthlyIncome]] &gt; 8000, "More than 8k")</f>
        <v>3k-5k</v>
      </c>
      <c r="P845" s="1">
        <v>8</v>
      </c>
      <c r="Q845" s="1">
        <v>7</v>
      </c>
      <c r="R845" s="1">
        <v>0</v>
      </c>
    </row>
    <row r="846" spans="6:18" x14ac:dyDescent="0.8">
      <c r="F846" s="1" t="s">
        <v>24</v>
      </c>
      <c r="G846" s="1" t="s">
        <v>20</v>
      </c>
      <c r="H846" s="1" t="s">
        <v>23</v>
      </c>
      <c r="I846" s="1">
        <v>2</v>
      </c>
      <c r="J846" s="1">
        <v>30</v>
      </c>
      <c r="K846" s="1" t="s">
        <v>26</v>
      </c>
      <c r="L846" s="1">
        <v>3</v>
      </c>
      <c r="M846" s="1" t="s">
        <v>36</v>
      </c>
      <c r="N846" s="1">
        <v>6578</v>
      </c>
      <c r="O846" s="1" t="str" cm="1">
        <f t="array" ref="O846">_xlfn.IFS(Attrition[[#This Row],[MonthlyIncome]] &lt; 3000, "Less than 3000", Attrition[[#This Row],[MonthlyIncome]] &lt; 5000,  "3k-5k", Attrition[[#This Row],[MonthlyIncome]] &lt; 8000, "5k-8k", Attrition[[#This Row],[MonthlyIncome]] &gt; 8000, "More than 8k")</f>
        <v>5k-8k</v>
      </c>
      <c r="P846" s="1">
        <v>10</v>
      </c>
      <c r="Q846" s="1">
        <v>3</v>
      </c>
      <c r="R846" s="1">
        <v>1</v>
      </c>
    </row>
    <row r="847" spans="6:18" x14ac:dyDescent="0.8">
      <c r="F847" s="1" t="s">
        <v>24</v>
      </c>
      <c r="G847" s="1" t="s">
        <v>25</v>
      </c>
      <c r="H847" s="1" t="s">
        <v>27</v>
      </c>
      <c r="I847" s="1">
        <v>2</v>
      </c>
      <c r="J847" s="1">
        <v>40</v>
      </c>
      <c r="K847" s="1" t="s">
        <v>22</v>
      </c>
      <c r="L847" s="1">
        <v>2</v>
      </c>
      <c r="M847" s="1" t="s">
        <v>30</v>
      </c>
      <c r="N847" s="1">
        <v>4422</v>
      </c>
      <c r="O847" s="1" t="str" cm="1">
        <f t="array" ref="O847">_xlfn.IFS(Attrition[[#This Row],[MonthlyIncome]] &lt; 3000, "Less than 3000", Attrition[[#This Row],[MonthlyIncome]] &lt; 5000,  "3k-5k", Attrition[[#This Row],[MonthlyIncome]] &lt; 8000, "5k-8k", Attrition[[#This Row],[MonthlyIncome]] &gt; 8000, "More than 8k")</f>
        <v>3k-5k</v>
      </c>
      <c r="P847" s="1">
        <v>1</v>
      </c>
      <c r="Q847" s="1">
        <v>1</v>
      </c>
      <c r="R847" s="1">
        <v>0</v>
      </c>
    </row>
    <row r="848" spans="6:18" x14ac:dyDescent="0.8">
      <c r="F848" s="1" t="s">
        <v>24</v>
      </c>
      <c r="G848" s="1" t="s">
        <v>25</v>
      </c>
      <c r="H848" s="1" t="s">
        <v>31</v>
      </c>
      <c r="I848" s="1">
        <v>3</v>
      </c>
      <c r="J848" s="1">
        <v>35</v>
      </c>
      <c r="K848" s="1" t="s">
        <v>26</v>
      </c>
      <c r="L848" s="1">
        <v>3</v>
      </c>
      <c r="M848" s="1" t="s">
        <v>21</v>
      </c>
      <c r="N848" s="1">
        <v>10274</v>
      </c>
      <c r="O848" s="1" t="str" cm="1">
        <f t="array" ref="O848">_xlfn.IFS(Attrition[[#This Row],[MonthlyIncome]] &lt; 3000, "Less than 3000", Attrition[[#This Row],[MonthlyIncome]] &lt; 5000,  "3k-5k", Attrition[[#This Row],[MonthlyIncome]] &lt; 8000, "5k-8k", Attrition[[#This Row],[MonthlyIncome]] &gt; 8000, "More than 8k")</f>
        <v>More than 8k</v>
      </c>
      <c r="P848" s="1">
        <v>7</v>
      </c>
      <c r="Q848" s="1">
        <v>7</v>
      </c>
      <c r="R848" s="1">
        <v>6</v>
      </c>
    </row>
    <row r="849" spans="6:18" x14ac:dyDescent="0.8">
      <c r="F849" s="1" t="s">
        <v>24</v>
      </c>
      <c r="G849" s="1" t="s">
        <v>25</v>
      </c>
      <c r="H849" s="1" t="s">
        <v>32</v>
      </c>
      <c r="I849" s="1">
        <v>2</v>
      </c>
      <c r="J849" s="1">
        <v>34</v>
      </c>
      <c r="K849" s="1" t="s">
        <v>26</v>
      </c>
      <c r="L849" s="1">
        <v>3</v>
      </c>
      <c r="M849" s="1" t="s">
        <v>30</v>
      </c>
      <c r="N849" s="1">
        <v>5343</v>
      </c>
      <c r="O849" s="1" t="str" cm="1">
        <f t="array" ref="O849">_xlfn.IFS(Attrition[[#This Row],[MonthlyIncome]] &lt; 3000, "Less than 3000", Attrition[[#This Row],[MonthlyIncome]] &lt; 5000,  "3k-5k", Attrition[[#This Row],[MonthlyIncome]] &lt; 8000, "5k-8k", Attrition[[#This Row],[MonthlyIncome]] &gt; 8000, "More than 8k")</f>
        <v>5k-8k</v>
      </c>
      <c r="P849" s="1">
        <v>13</v>
      </c>
      <c r="Q849" s="1">
        <v>9</v>
      </c>
      <c r="R849" s="1">
        <v>4</v>
      </c>
    </row>
    <row r="850" spans="6:18" x14ac:dyDescent="0.8">
      <c r="F850" s="1" t="s">
        <v>24</v>
      </c>
      <c r="G850" s="1" t="s">
        <v>25</v>
      </c>
      <c r="H850" s="1" t="s">
        <v>29</v>
      </c>
      <c r="I850" s="1">
        <v>1</v>
      </c>
      <c r="J850" s="1">
        <v>35</v>
      </c>
      <c r="K850" s="1" t="s">
        <v>26</v>
      </c>
      <c r="L850" s="1">
        <v>4</v>
      </c>
      <c r="M850" s="1" t="s">
        <v>28</v>
      </c>
      <c r="N850" s="1">
        <v>2376</v>
      </c>
      <c r="O850" s="1" t="str" cm="1">
        <f t="array" ref="O850">_xlfn.IFS(Attrition[[#This Row],[MonthlyIncome]] &lt; 3000, "Less than 3000", Attrition[[#This Row],[MonthlyIncome]] &lt; 5000,  "3k-5k", Attrition[[#This Row],[MonthlyIncome]] &lt; 8000, "5k-8k", Attrition[[#This Row],[MonthlyIncome]] &gt; 8000, "More than 8k")</f>
        <v>Less than 3000</v>
      </c>
      <c r="P850" s="1">
        <v>2</v>
      </c>
      <c r="Q850" s="1">
        <v>2</v>
      </c>
      <c r="R850" s="1">
        <v>2</v>
      </c>
    </row>
    <row r="851" spans="6:18" x14ac:dyDescent="0.8">
      <c r="F851" s="1" t="s">
        <v>19</v>
      </c>
      <c r="G851" s="1" t="s">
        <v>20</v>
      </c>
      <c r="H851" s="1" t="s">
        <v>23</v>
      </c>
      <c r="I851" s="1">
        <v>2</v>
      </c>
      <c r="J851" s="1">
        <v>43</v>
      </c>
      <c r="K851" s="1" t="s">
        <v>22</v>
      </c>
      <c r="L851" s="1">
        <v>3</v>
      </c>
      <c r="M851" s="1" t="s">
        <v>36</v>
      </c>
      <c r="N851" s="1">
        <v>5346</v>
      </c>
      <c r="O851" s="1" t="str" cm="1">
        <f t="array" ref="O851">_xlfn.IFS(Attrition[[#This Row],[MonthlyIncome]] &lt; 3000, "Less than 3000", Attrition[[#This Row],[MonthlyIncome]] &lt; 5000,  "3k-5k", Attrition[[#This Row],[MonthlyIncome]] &lt; 8000, "5k-8k", Attrition[[#This Row],[MonthlyIncome]] &gt; 8000, "More than 8k")</f>
        <v>5k-8k</v>
      </c>
      <c r="P851" s="1">
        <v>4</v>
      </c>
      <c r="Q851" s="1">
        <v>3</v>
      </c>
      <c r="R851" s="1">
        <v>1</v>
      </c>
    </row>
    <row r="852" spans="6:18" x14ac:dyDescent="0.8">
      <c r="F852" s="1" t="s">
        <v>24</v>
      </c>
      <c r="G852" s="1" t="s">
        <v>20</v>
      </c>
      <c r="H852" s="1" t="s">
        <v>34</v>
      </c>
      <c r="I852" s="1">
        <v>1</v>
      </c>
      <c r="J852" s="1">
        <v>32</v>
      </c>
      <c r="K852" s="1" t="s">
        <v>22</v>
      </c>
      <c r="L852" s="1">
        <v>1</v>
      </c>
      <c r="M852" s="1" t="s">
        <v>21</v>
      </c>
      <c r="N852" s="1">
        <v>2827</v>
      </c>
      <c r="O852" s="1" t="str" cm="1">
        <f t="array" ref="O852">_xlfn.IFS(Attrition[[#This Row],[MonthlyIncome]] &lt; 3000, "Less than 3000", Attrition[[#This Row],[MonthlyIncome]] &lt; 5000,  "3k-5k", Attrition[[#This Row],[MonthlyIncome]] &lt; 8000, "5k-8k", Attrition[[#This Row],[MonthlyIncome]] &gt; 8000, "More than 8k")</f>
        <v>Less than 3000</v>
      </c>
      <c r="P852" s="1">
        <v>1</v>
      </c>
      <c r="Q852" s="1">
        <v>0</v>
      </c>
      <c r="R852" s="1">
        <v>0</v>
      </c>
    </row>
    <row r="853" spans="6:18" x14ac:dyDescent="0.8">
      <c r="F853" s="1" t="s">
        <v>24</v>
      </c>
      <c r="G853" s="1" t="s">
        <v>25</v>
      </c>
      <c r="H853" s="1" t="s">
        <v>33</v>
      </c>
      <c r="I853" s="1">
        <v>5</v>
      </c>
      <c r="J853" s="1">
        <v>56</v>
      </c>
      <c r="K853" s="1" t="s">
        <v>22</v>
      </c>
      <c r="L853" s="1">
        <v>4</v>
      </c>
      <c r="M853" s="1" t="s">
        <v>37</v>
      </c>
      <c r="N853" s="1">
        <v>19943</v>
      </c>
      <c r="O853" s="1" t="str" cm="1">
        <f t="array" ref="O853">_xlfn.IFS(Attrition[[#This Row],[MonthlyIncome]] &lt; 3000, "Less than 3000", Attrition[[#This Row],[MonthlyIncome]] &lt; 5000,  "3k-5k", Attrition[[#This Row],[MonthlyIncome]] &lt; 8000, "5k-8k", Attrition[[#This Row],[MonthlyIncome]] &gt; 8000, "More than 8k")</f>
        <v>More than 8k</v>
      </c>
      <c r="P853" s="1">
        <v>5</v>
      </c>
      <c r="Q853" s="1">
        <v>2</v>
      </c>
      <c r="R853" s="1">
        <v>4</v>
      </c>
    </row>
    <row r="854" spans="6:18" x14ac:dyDescent="0.8">
      <c r="F854" s="1" t="s">
        <v>24</v>
      </c>
      <c r="G854" s="1" t="s">
        <v>25</v>
      </c>
      <c r="H854" s="1" t="s">
        <v>29</v>
      </c>
      <c r="I854" s="1">
        <v>1</v>
      </c>
      <c r="J854" s="1">
        <v>29</v>
      </c>
      <c r="K854" s="1" t="s">
        <v>22</v>
      </c>
      <c r="L854" s="1">
        <v>1</v>
      </c>
      <c r="M854" s="1" t="s">
        <v>30</v>
      </c>
      <c r="N854" s="1">
        <v>3131</v>
      </c>
      <c r="O854" s="1" t="str" cm="1">
        <f t="array" ref="O854">_xlfn.IFS(Attrition[[#This Row],[MonthlyIncome]] &lt; 3000, "Less than 3000", Attrition[[#This Row],[MonthlyIncome]] &lt; 5000,  "3k-5k", Attrition[[#This Row],[MonthlyIncome]] &lt; 8000, "5k-8k", Attrition[[#This Row],[MonthlyIncome]] &gt; 8000, "More than 8k")</f>
        <v>3k-5k</v>
      </c>
      <c r="P854" s="1">
        <v>10</v>
      </c>
      <c r="Q854" s="1">
        <v>8</v>
      </c>
      <c r="R854" s="1">
        <v>0</v>
      </c>
    </row>
    <row r="855" spans="6:18" x14ac:dyDescent="0.8">
      <c r="F855" s="1" t="s">
        <v>24</v>
      </c>
      <c r="G855" s="1" t="s">
        <v>25</v>
      </c>
      <c r="H855" s="1" t="s">
        <v>27</v>
      </c>
      <c r="I855" s="1">
        <v>1</v>
      </c>
      <c r="J855" s="1">
        <v>19</v>
      </c>
      <c r="K855" s="1" t="s">
        <v>26</v>
      </c>
      <c r="L855" s="1">
        <v>2</v>
      </c>
      <c r="M855" s="1" t="s">
        <v>21</v>
      </c>
      <c r="N855" s="1">
        <v>2552</v>
      </c>
      <c r="O855" s="1" t="str" cm="1">
        <f t="array" ref="O855">_xlfn.IFS(Attrition[[#This Row],[MonthlyIncome]] &lt; 3000, "Less than 3000", Attrition[[#This Row],[MonthlyIncome]] &lt; 5000,  "3k-5k", Attrition[[#This Row],[MonthlyIncome]] &lt; 8000, "5k-8k", Attrition[[#This Row],[MonthlyIncome]] &gt; 8000, "More than 8k")</f>
        <v>Less than 3000</v>
      </c>
      <c r="P855" s="1">
        <v>1</v>
      </c>
      <c r="Q855" s="1">
        <v>1</v>
      </c>
      <c r="R855" s="1">
        <v>0</v>
      </c>
    </row>
    <row r="856" spans="6:18" x14ac:dyDescent="0.8">
      <c r="F856" s="1" t="s">
        <v>24</v>
      </c>
      <c r="G856" s="1" t="s">
        <v>25</v>
      </c>
      <c r="H856" s="1" t="s">
        <v>27</v>
      </c>
      <c r="I856" s="1">
        <v>1</v>
      </c>
      <c r="J856" s="1">
        <v>45</v>
      </c>
      <c r="K856" s="1" t="s">
        <v>22</v>
      </c>
      <c r="L856" s="1">
        <v>3</v>
      </c>
      <c r="M856" s="1" t="s">
        <v>30</v>
      </c>
      <c r="N856" s="1">
        <v>4477</v>
      </c>
      <c r="O856" s="1" t="str" cm="1">
        <f t="array" ref="O856">_xlfn.IFS(Attrition[[#This Row],[MonthlyIncome]] &lt; 3000, "Less than 3000", Attrition[[#This Row],[MonthlyIncome]] &lt; 5000,  "3k-5k", Attrition[[#This Row],[MonthlyIncome]] &lt; 8000, "5k-8k", Attrition[[#This Row],[MonthlyIncome]] &gt; 8000, "More than 8k")</f>
        <v>3k-5k</v>
      </c>
      <c r="P856" s="1">
        <v>3</v>
      </c>
      <c r="Q856" s="1">
        <v>2</v>
      </c>
      <c r="R856" s="1">
        <v>0</v>
      </c>
    </row>
    <row r="857" spans="6:18" x14ac:dyDescent="0.8">
      <c r="F857" s="1" t="s">
        <v>24</v>
      </c>
      <c r="G857" s="1" t="s">
        <v>25</v>
      </c>
      <c r="H857" s="1" t="s">
        <v>31</v>
      </c>
      <c r="I857" s="1">
        <v>2</v>
      </c>
      <c r="J857" s="1">
        <v>37</v>
      </c>
      <c r="K857" s="1" t="s">
        <v>22</v>
      </c>
      <c r="L857" s="1">
        <v>3</v>
      </c>
      <c r="M857" s="1" t="s">
        <v>21</v>
      </c>
      <c r="N857" s="1">
        <v>6474</v>
      </c>
      <c r="O857" s="1" t="str" cm="1">
        <f t="array" ref="O857">_xlfn.IFS(Attrition[[#This Row],[MonthlyIncome]] &lt; 3000, "Less than 3000", Attrition[[#This Row],[MonthlyIncome]] &lt; 5000,  "3k-5k", Attrition[[#This Row],[MonthlyIncome]] &lt; 8000, "5k-8k", Attrition[[#This Row],[MonthlyIncome]] &gt; 8000, "More than 8k")</f>
        <v>5k-8k</v>
      </c>
      <c r="P857" s="1">
        <v>14</v>
      </c>
      <c r="Q857" s="1">
        <v>8</v>
      </c>
      <c r="R857" s="1">
        <v>3</v>
      </c>
    </row>
    <row r="858" spans="6:18" x14ac:dyDescent="0.8">
      <c r="F858" s="1" t="s">
        <v>24</v>
      </c>
      <c r="G858" s="1" t="s">
        <v>25</v>
      </c>
      <c r="H858" s="1" t="s">
        <v>29</v>
      </c>
      <c r="I858" s="1">
        <v>1</v>
      </c>
      <c r="J858" s="1">
        <v>20</v>
      </c>
      <c r="K858" s="1" t="s">
        <v>26</v>
      </c>
      <c r="L858" s="1">
        <v>3</v>
      </c>
      <c r="M858" s="1" t="s">
        <v>21</v>
      </c>
      <c r="N858" s="1">
        <v>3033</v>
      </c>
      <c r="O858" s="1" t="str" cm="1">
        <f t="array" ref="O858">_xlfn.IFS(Attrition[[#This Row],[MonthlyIncome]] &lt; 3000, "Less than 3000", Attrition[[#This Row],[MonthlyIncome]] &lt; 5000,  "3k-5k", Attrition[[#This Row],[MonthlyIncome]] &lt; 8000, "5k-8k", Attrition[[#This Row],[MonthlyIncome]] &gt; 8000, "More than 8k")</f>
        <v>3k-5k</v>
      </c>
      <c r="P858" s="1">
        <v>2</v>
      </c>
      <c r="Q858" s="1">
        <v>2</v>
      </c>
      <c r="R858" s="1">
        <v>1</v>
      </c>
    </row>
    <row r="859" spans="6:18" x14ac:dyDescent="0.8">
      <c r="F859" s="1" t="s">
        <v>19</v>
      </c>
      <c r="G859" s="1" t="s">
        <v>25</v>
      </c>
      <c r="H859" s="1" t="s">
        <v>27</v>
      </c>
      <c r="I859" s="1">
        <v>1</v>
      </c>
      <c r="J859" s="1">
        <v>44</v>
      </c>
      <c r="K859" s="1" t="s">
        <v>26</v>
      </c>
      <c r="L859" s="1">
        <v>4</v>
      </c>
      <c r="M859" s="1" t="s">
        <v>21</v>
      </c>
      <c r="N859" s="1">
        <v>2936</v>
      </c>
      <c r="O859" s="1" t="str" cm="1">
        <f t="array" ref="O859">_xlfn.IFS(Attrition[[#This Row],[MonthlyIncome]] &lt; 3000, "Less than 3000", Attrition[[#This Row],[MonthlyIncome]] &lt; 5000,  "3k-5k", Attrition[[#This Row],[MonthlyIncome]] &lt; 8000, "5k-8k", Attrition[[#This Row],[MonthlyIncome]] &gt; 8000, "More than 8k")</f>
        <v>Less than 3000</v>
      </c>
      <c r="P859" s="1">
        <v>6</v>
      </c>
      <c r="Q859" s="1">
        <v>4</v>
      </c>
      <c r="R859" s="1">
        <v>0</v>
      </c>
    </row>
    <row r="860" spans="6:18" x14ac:dyDescent="0.8">
      <c r="F860" s="1" t="s">
        <v>24</v>
      </c>
      <c r="G860" s="1" t="s">
        <v>25</v>
      </c>
      <c r="H860" s="1" t="s">
        <v>33</v>
      </c>
      <c r="I860" s="1">
        <v>5</v>
      </c>
      <c r="J860" s="1">
        <v>53</v>
      </c>
      <c r="K860" s="1" t="s">
        <v>22</v>
      </c>
      <c r="L860" s="1">
        <v>2</v>
      </c>
      <c r="M860" s="1" t="s">
        <v>30</v>
      </c>
      <c r="N860" s="1">
        <v>18606</v>
      </c>
      <c r="O860" s="1" t="str" cm="1">
        <f t="array" ref="O860">_xlfn.IFS(Attrition[[#This Row],[MonthlyIncome]] &lt; 3000, "Less than 3000", Attrition[[#This Row],[MonthlyIncome]] &lt; 5000,  "3k-5k", Attrition[[#This Row],[MonthlyIncome]] &lt; 8000, "5k-8k", Attrition[[#This Row],[MonthlyIncome]] &gt; 8000, "More than 8k")</f>
        <v>More than 8k</v>
      </c>
      <c r="P860" s="1">
        <v>7</v>
      </c>
      <c r="Q860" s="1">
        <v>7</v>
      </c>
      <c r="R860" s="1">
        <v>4</v>
      </c>
    </row>
    <row r="861" spans="6:18" x14ac:dyDescent="0.8">
      <c r="F861" s="1" t="s">
        <v>24</v>
      </c>
      <c r="G861" s="1" t="s">
        <v>25</v>
      </c>
      <c r="H861" s="1" t="s">
        <v>27</v>
      </c>
      <c r="I861" s="1">
        <v>1</v>
      </c>
      <c r="J861" s="1">
        <v>29</v>
      </c>
      <c r="K861" s="1" t="s">
        <v>22</v>
      </c>
      <c r="L861" s="1">
        <v>1</v>
      </c>
      <c r="M861" s="1" t="s">
        <v>21</v>
      </c>
      <c r="N861" s="1">
        <v>2168</v>
      </c>
      <c r="O861" s="1" t="str" cm="1">
        <f t="array" ref="O861">_xlfn.IFS(Attrition[[#This Row],[MonthlyIncome]] &lt; 3000, "Less than 3000", Attrition[[#This Row],[MonthlyIncome]] &lt; 5000,  "3k-5k", Attrition[[#This Row],[MonthlyIncome]] &lt; 8000, "5k-8k", Attrition[[#This Row],[MonthlyIncome]] &gt; 8000, "More than 8k")</f>
        <v>Less than 3000</v>
      </c>
      <c r="P861" s="1">
        <v>5</v>
      </c>
      <c r="Q861" s="1">
        <v>4</v>
      </c>
      <c r="R861" s="1">
        <v>1</v>
      </c>
    </row>
    <row r="862" spans="6:18" x14ac:dyDescent="0.8">
      <c r="F862" s="1" t="s">
        <v>19</v>
      </c>
      <c r="G862" s="1" t="s">
        <v>25</v>
      </c>
      <c r="H862" s="1" t="s">
        <v>27</v>
      </c>
      <c r="I862" s="1">
        <v>1</v>
      </c>
      <c r="J862" s="1">
        <v>22</v>
      </c>
      <c r="K862" s="1" t="s">
        <v>26</v>
      </c>
      <c r="L862" s="1">
        <v>4</v>
      </c>
      <c r="M862" s="1" t="s">
        <v>21</v>
      </c>
      <c r="N862" s="1">
        <v>2853</v>
      </c>
      <c r="O862" s="1" t="str" cm="1">
        <f t="array" ref="O862">_xlfn.IFS(Attrition[[#This Row],[MonthlyIncome]] &lt; 3000, "Less than 3000", Attrition[[#This Row],[MonthlyIncome]] &lt; 5000,  "3k-5k", Attrition[[#This Row],[MonthlyIncome]] &lt; 8000, "5k-8k", Attrition[[#This Row],[MonthlyIncome]] &gt; 8000, "More than 8k")</f>
        <v>Less than 3000</v>
      </c>
      <c r="P862" s="1">
        <v>0</v>
      </c>
      <c r="Q862" s="1">
        <v>0</v>
      </c>
      <c r="R862" s="1">
        <v>0</v>
      </c>
    </row>
    <row r="863" spans="6:18" x14ac:dyDescent="0.8">
      <c r="F863" s="1" t="s">
        <v>24</v>
      </c>
      <c r="G863" s="1" t="s">
        <v>20</v>
      </c>
      <c r="H863" s="1" t="s">
        <v>33</v>
      </c>
      <c r="I863" s="1">
        <v>4</v>
      </c>
      <c r="J863" s="1">
        <v>46</v>
      </c>
      <c r="K863" s="1" t="s">
        <v>22</v>
      </c>
      <c r="L863" s="1">
        <v>3</v>
      </c>
      <c r="M863" s="1" t="s">
        <v>36</v>
      </c>
      <c r="N863" s="1">
        <v>17048</v>
      </c>
      <c r="O863" s="1" t="str" cm="1">
        <f t="array" ref="O863">_xlfn.IFS(Attrition[[#This Row],[MonthlyIncome]] &lt; 3000, "Less than 3000", Attrition[[#This Row],[MonthlyIncome]] &lt; 5000,  "3k-5k", Attrition[[#This Row],[MonthlyIncome]] &lt; 8000, "5k-8k", Attrition[[#This Row],[MonthlyIncome]] &gt; 8000, "More than 8k")</f>
        <v>More than 8k</v>
      </c>
      <c r="P863" s="1">
        <v>26</v>
      </c>
      <c r="Q863" s="1">
        <v>15</v>
      </c>
      <c r="R863" s="1">
        <v>15</v>
      </c>
    </row>
    <row r="864" spans="6:18" x14ac:dyDescent="0.8">
      <c r="F864" s="1" t="s">
        <v>24</v>
      </c>
      <c r="G864" s="1" t="s">
        <v>25</v>
      </c>
      <c r="H864" s="1" t="s">
        <v>27</v>
      </c>
      <c r="I864" s="1">
        <v>1</v>
      </c>
      <c r="J864" s="1">
        <v>44</v>
      </c>
      <c r="K864" s="1" t="s">
        <v>26</v>
      </c>
      <c r="L864" s="1">
        <v>3</v>
      </c>
      <c r="M864" s="1" t="s">
        <v>21</v>
      </c>
      <c r="N864" s="1">
        <v>2290</v>
      </c>
      <c r="O864" s="1" t="str" cm="1">
        <f t="array" ref="O864">_xlfn.IFS(Attrition[[#This Row],[MonthlyIncome]] &lt; 3000, "Less than 3000", Attrition[[#This Row],[MonthlyIncome]] &lt; 5000,  "3k-5k", Attrition[[#This Row],[MonthlyIncome]] &lt; 8000, "5k-8k", Attrition[[#This Row],[MonthlyIncome]] &gt; 8000, "More than 8k")</f>
        <v>Less than 3000</v>
      </c>
      <c r="P864" s="1">
        <v>0</v>
      </c>
      <c r="Q864" s="1">
        <v>0</v>
      </c>
      <c r="R864" s="1">
        <v>0</v>
      </c>
    </row>
    <row r="865" spans="6:18" x14ac:dyDescent="0.8">
      <c r="F865" s="1" t="s">
        <v>24</v>
      </c>
      <c r="G865" s="1" t="s">
        <v>38</v>
      </c>
      <c r="H865" s="1" t="s">
        <v>38</v>
      </c>
      <c r="I865" s="1">
        <v>1</v>
      </c>
      <c r="J865" s="1">
        <v>33</v>
      </c>
      <c r="K865" s="1" t="s">
        <v>26</v>
      </c>
      <c r="L865" s="1">
        <v>3</v>
      </c>
      <c r="M865" s="1" t="s">
        <v>38</v>
      </c>
      <c r="N865" s="1">
        <v>3600</v>
      </c>
      <c r="O865" s="1" t="str" cm="1">
        <f t="array" ref="O865">_xlfn.IFS(Attrition[[#This Row],[MonthlyIncome]] &lt; 3000, "Less than 3000", Attrition[[#This Row],[MonthlyIncome]] &lt; 5000,  "3k-5k", Attrition[[#This Row],[MonthlyIncome]] &lt; 8000, "5k-8k", Attrition[[#This Row],[MonthlyIncome]] &gt; 8000, "More than 8k")</f>
        <v>3k-5k</v>
      </c>
      <c r="P865" s="1">
        <v>5</v>
      </c>
      <c r="Q865" s="1">
        <v>4</v>
      </c>
      <c r="R865" s="1">
        <v>1</v>
      </c>
    </row>
    <row r="866" spans="6:18" x14ac:dyDescent="0.8">
      <c r="F866" s="1" t="s">
        <v>19</v>
      </c>
      <c r="G866" s="1" t="s">
        <v>25</v>
      </c>
      <c r="H866" s="1" t="s">
        <v>27</v>
      </c>
      <c r="I866" s="1">
        <v>1</v>
      </c>
      <c r="J866" s="1">
        <v>41</v>
      </c>
      <c r="K866" s="1" t="s">
        <v>26</v>
      </c>
      <c r="L866" s="1">
        <v>2</v>
      </c>
      <c r="M866" s="1" t="s">
        <v>21</v>
      </c>
      <c r="N866" s="1">
        <v>2107</v>
      </c>
      <c r="O866" s="1" t="str" cm="1">
        <f t="array" ref="O866">_xlfn.IFS(Attrition[[#This Row],[MonthlyIncome]] &lt; 3000, "Less than 3000", Attrition[[#This Row],[MonthlyIncome]] &lt; 5000,  "3k-5k", Attrition[[#This Row],[MonthlyIncome]] &lt; 8000, "5k-8k", Attrition[[#This Row],[MonthlyIncome]] &gt; 8000, "More than 8k")</f>
        <v>Less than 3000</v>
      </c>
      <c r="P866" s="1">
        <v>1</v>
      </c>
      <c r="Q866" s="1">
        <v>0</v>
      </c>
      <c r="R866" s="1">
        <v>0</v>
      </c>
    </row>
    <row r="867" spans="6:18" x14ac:dyDescent="0.8">
      <c r="F867" s="1" t="s">
        <v>24</v>
      </c>
      <c r="G867" s="1" t="s">
        <v>20</v>
      </c>
      <c r="H867" s="1" t="s">
        <v>23</v>
      </c>
      <c r="I867" s="1">
        <v>2</v>
      </c>
      <c r="J867" s="1">
        <v>30</v>
      </c>
      <c r="K867" s="1" t="s">
        <v>26</v>
      </c>
      <c r="L867" s="1">
        <v>4</v>
      </c>
      <c r="M867" s="1" t="s">
        <v>21</v>
      </c>
      <c r="N867" s="1">
        <v>4115</v>
      </c>
      <c r="O867" s="1" t="str" cm="1">
        <f t="array" ref="O867">_xlfn.IFS(Attrition[[#This Row],[MonthlyIncome]] &lt; 3000, "Less than 3000", Attrition[[#This Row],[MonthlyIncome]] &lt; 5000,  "3k-5k", Attrition[[#This Row],[MonthlyIncome]] &lt; 8000, "5k-8k", Attrition[[#This Row],[MonthlyIncome]] &gt; 8000, "More than 8k")</f>
        <v>3k-5k</v>
      </c>
      <c r="P867" s="1">
        <v>4</v>
      </c>
      <c r="Q867" s="1">
        <v>3</v>
      </c>
      <c r="R867" s="1">
        <v>0</v>
      </c>
    </row>
    <row r="868" spans="6:18" x14ac:dyDescent="0.8">
      <c r="F868" s="1" t="s">
        <v>24</v>
      </c>
      <c r="G868" s="1" t="s">
        <v>20</v>
      </c>
      <c r="H868" s="1" t="s">
        <v>23</v>
      </c>
      <c r="I868" s="1">
        <v>2</v>
      </c>
      <c r="J868" s="1">
        <v>40</v>
      </c>
      <c r="K868" s="1" t="s">
        <v>26</v>
      </c>
      <c r="L868" s="1">
        <v>4</v>
      </c>
      <c r="M868" s="1" t="s">
        <v>30</v>
      </c>
      <c r="N868" s="1">
        <v>4327</v>
      </c>
      <c r="O868" s="1" t="str" cm="1">
        <f t="array" ref="O868">_xlfn.IFS(Attrition[[#This Row],[MonthlyIncome]] &lt; 3000, "Less than 3000", Attrition[[#This Row],[MonthlyIncome]] &lt; 5000,  "3k-5k", Attrition[[#This Row],[MonthlyIncome]] &lt; 8000, "5k-8k", Attrition[[#This Row],[MonthlyIncome]] &gt; 8000, "More than 8k")</f>
        <v>3k-5k</v>
      </c>
      <c r="P868" s="1">
        <v>0</v>
      </c>
      <c r="Q868" s="1">
        <v>0</v>
      </c>
      <c r="R868" s="1">
        <v>0</v>
      </c>
    </row>
    <row r="869" spans="6:18" x14ac:dyDescent="0.8">
      <c r="F869" s="1" t="s">
        <v>24</v>
      </c>
      <c r="G869" s="1" t="s">
        <v>25</v>
      </c>
      <c r="H869" s="1" t="s">
        <v>33</v>
      </c>
      <c r="I869" s="1">
        <v>4</v>
      </c>
      <c r="J869" s="1">
        <v>50</v>
      </c>
      <c r="K869" s="1" t="s">
        <v>22</v>
      </c>
      <c r="L869" s="1">
        <v>3</v>
      </c>
      <c r="M869" s="1" t="s">
        <v>30</v>
      </c>
      <c r="N869" s="1">
        <v>17856</v>
      </c>
      <c r="O869" s="1" t="str" cm="1">
        <f t="array" ref="O869">_xlfn.IFS(Attrition[[#This Row],[MonthlyIncome]] &lt; 3000, "Less than 3000", Attrition[[#This Row],[MonthlyIncome]] &lt; 5000,  "3k-5k", Attrition[[#This Row],[MonthlyIncome]] &lt; 8000, "5k-8k", Attrition[[#This Row],[MonthlyIncome]] &gt; 8000, "More than 8k")</f>
        <v>More than 8k</v>
      </c>
      <c r="P869" s="1">
        <v>2</v>
      </c>
      <c r="Q869" s="1">
        <v>2</v>
      </c>
      <c r="R869" s="1">
        <v>2</v>
      </c>
    </row>
    <row r="870" spans="6:18" x14ac:dyDescent="0.8">
      <c r="F870" s="1" t="s">
        <v>24</v>
      </c>
      <c r="G870" s="1" t="s">
        <v>25</v>
      </c>
      <c r="H870" s="1" t="s">
        <v>29</v>
      </c>
      <c r="I870" s="1">
        <v>1</v>
      </c>
      <c r="J870" s="1">
        <v>28</v>
      </c>
      <c r="K870" s="1" t="s">
        <v>26</v>
      </c>
      <c r="L870" s="1">
        <v>4</v>
      </c>
      <c r="M870" s="1" t="s">
        <v>30</v>
      </c>
      <c r="N870" s="1">
        <v>3196</v>
      </c>
      <c r="O870" s="1" t="str" cm="1">
        <f t="array" ref="O870">_xlfn.IFS(Attrition[[#This Row],[MonthlyIncome]] &lt; 3000, "Less than 3000", Attrition[[#This Row],[MonthlyIncome]] &lt; 5000,  "3k-5k", Attrition[[#This Row],[MonthlyIncome]] &lt; 8000, "5k-8k", Attrition[[#This Row],[MonthlyIncome]] &gt; 8000, "More than 8k")</f>
        <v>3k-5k</v>
      </c>
      <c r="P870" s="1">
        <v>6</v>
      </c>
      <c r="Q870" s="1">
        <v>5</v>
      </c>
      <c r="R870" s="1">
        <v>3</v>
      </c>
    </row>
    <row r="871" spans="6:18" x14ac:dyDescent="0.8">
      <c r="F871" s="1" t="s">
        <v>24</v>
      </c>
      <c r="G871" s="1" t="s">
        <v>25</v>
      </c>
      <c r="H871" s="1" t="s">
        <v>35</v>
      </c>
      <c r="I871" s="1">
        <v>5</v>
      </c>
      <c r="J871" s="1">
        <v>46</v>
      </c>
      <c r="K871" s="1" t="s">
        <v>26</v>
      </c>
      <c r="L871" s="1">
        <v>2</v>
      </c>
      <c r="M871" s="1" t="s">
        <v>21</v>
      </c>
      <c r="N871" s="1">
        <v>19081</v>
      </c>
      <c r="O871" s="1" t="str" cm="1">
        <f t="array" ref="O871">_xlfn.IFS(Attrition[[#This Row],[MonthlyIncome]] &lt; 3000, "Less than 3000", Attrition[[#This Row],[MonthlyIncome]] &lt; 5000,  "3k-5k", Attrition[[#This Row],[MonthlyIncome]] &lt; 8000, "5k-8k", Attrition[[#This Row],[MonthlyIncome]] &gt; 8000, "More than 8k")</f>
        <v>More than 8k</v>
      </c>
      <c r="P871" s="1">
        <v>4</v>
      </c>
      <c r="Q871" s="1">
        <v>2</v>
      </c>
      <c r="R871" s="1">
        <v>0</v>
      </c>
    </row>
    <row r="872" spans="6:18" x14ac:dyDescent="0.8">
      <c r="F872" s="1" t="s">
        <v>24</v>
      </c>
      <c r="G872" s="1" t="s">
        <v>20</v>
      </c>
      <c r="H872" s="1" t="s">
        <v>23</v>
      </c>
      <c r="I872" s="1">
        <v>2</v>
      </c>
      <c r="J872" s="1">
        <v>35</v>
      </c>
      <c r="K872" s="1" t="s">
        <v>26</v>
      </c>
      <c r="L872" s="1">
        <v>4</v>
      </c>
      <c r="M872" s="1" t="s">
        <v>21</v>
      </c>
      <c r="N872" s="1">
        <v>8966</v>
      </c>
      <c r="O872" s="1" t="str" cm="1">
        <f t="array" ref="O872">_xlfn.IFS(Attrition[[#This Row],[MonthlyIncome]] &lt; 3000, "Less than 3000", Attrition[[#This Row],[MonthlyIncome]] &lt; 5000,  "3k-5k", Attrition[[#This Row],[MonthlyIncome]] &lt; 8000, "5k-8k", Attrition[[#This Row],[MonthlyIncome]] &gt; 8000, "More than 8k")</f>
        <v>More than 8k</v>
      </c>
      <c r="P872" s="1">
        <v>7</v>
      </c>
      <c r="Q872" s="1">
        <v>7</v>
      </c>
      <c r="R872" s="1">
        <v>1</v>
      </c>
    </row>
    <row r="873" spans="6:18" x14ac:dyDescent="0.8">
      <c r="F873" s="1" t="s">
        <v>19</v>
      </c>
      <c r="G873" s="1" t="s">
        <v>25</v>
      </c>
      <c r="H873" s="1" t="s">
        <v>29</v>
      </c>
      <c r="I873" s="1">
        <v>1</v>
      </c>
      <c r="J873" s="1">
        <v>24</v>
      </c>
      <c r="K873" s="1" t="s">
        <v>22</v>
      </c>
      <c r="L873" s="1">
        <v>2</v>
      </c>
      <c r="M873" s="1" t="s">
        <v>21</v>
      </c>
      <c r="N873" s="1">
        <v>2210</v>
      </c>
      <c r="O873" s="1" t="str" cm="1">
        <f t="array" ref="O873">_xlfn.IFS(Attrition[[#This Row],[MonthlyIncome]] &lt; 3000, "Less than 3000", Attrition[[#This Row],[MonthlyIncome]] &lt; 5000,  "3k-5k", Attrition[[#This Row],[MonthlyIncome]] &lt; 8000, "5k-8k", Attrition[[#This Row],[MonthlyIncome]] &gt; 8000, "More than 8k")</f>
        <v>Less than 3000</v>
      </c>
      <c r="P873" s="1">
        <v>1</v>
      </c>
      <c r="Q873" s="1">
        <v>0</v>
      </c>
      <c r="R873" s="1">
        <v>0</v>
      </c>
    </row>
    <row r="874" spans="6:18" x14ac:dyDescent="0.8">
      <c r="F874" s="1" t="s">
        <v>24</v>
      </c>
      <c r="G874" s="1" t="s">
        <v>20</v>
      </c>
      <c r="H874" s="1" t="s">
        <v>23</v>
      </c>
      <c r="I874" s="1">
        <v>2</v>
      </c>
      <c r="J874" s="1">
        <v>33</v>
      </c>
      <c r="K874" s="1" t="s">
        <v>22</v>
      </c>
      <c r="L874" s="1">
        <v>3</v>
      </c>
      <c r="M874" s="1" t="s">
        <v>30</v>
      </c>
      <c r="N874" s="1">
        <v>4539</v>
      </c>
      <c r="O874" s="1" t="str" cm="1">
        <f t="array" ref="O874">_xlfn.IFS(Attrition[[#This Row],[MonthlyIncome]] &lt; 3000, "Less than 3000", Attrition[[#This Row],[MonthlyIncome]] &lt; 5000,  "3k-5k", Attrition[[#This Row],[MonthlyIncome]] &lt; 8000, "5k-8k", Attrition[[#This Row],[MonthlyIncome]] &gt; 8000, "More than 8k")</f>
        <v>3k-5k</v>
      </c>
      <c r="P874" s="1">
        <v>10</v>
      </c>
      <c r="Q874" s="1">
        <v>7</v>
      </c>
      <c r="R874" s="1">
        <v>0</v>
      </c>
    </row>
    <row r="875" spans="6:18" x14ac:dyDescent="0.8">
      <c r="F875" s="1" t="s">
        <v>24</v>
      </c>
      <c r="G875" s="1" t="s">
        <v>25</v>
      </c>
      <c r="H875" s="1" t="s">
        <v>29</v>
      </c>
      <c r="I875" s="1">
        <v>1</v>
      </c>
      <c r="J875" s="1">
        <v>36</v>
      </c>
      <c r="K875" s="1" t="s">
        <v>26</v>
      </c>
      <c r="L875" s="1">
        <v>4</v>
      </c>
      <c r="M875" s="1" t="s">
        <v>21</v>
      </c>
      <c r="N875" s="1">
        <v>2741</v>
      </c>
      <c r="O875" s="1" t="str" cm="1">
        <f t="array" ref="O875">_xlfn.IFS(Attrition[[#This Row],[MonthlyIncome]] &lt; 3000, "Less than 3000", Attrition[[#This Row],[MonthlyIncome]] &lt; 5000,  "3k-5k", Attrition[[#This Row],[MonthlyIncome]] &lt; 8000, "5k-8k", Attrition[[#This Row],[MonthlyIncome]] &gt; 8000, "More than 8k")</f>
        <v>Less than 3000</v>
      </c>
      <c r="P875" s="1">
        <v>7</v>
      </c>
      <c r="Q875" s="1">
        <v>7</v>
      </c>
      <c r="R875" s="1">
        <v>1</v>
      </c>
    </row>
    <row r="876" spans="6:18" x14ac:dyDescent="0.8">
      <c r="F876" s="1" t="s">
        <v>24</v>
      </c>
      <c r="G876" s="1" t="s">
        <v>25</v>
      </c>
      <c r="H876" s="1" t="s">
        <v>29</v>
      </c>
      <c r="I876" s="1">
        <v>2</v>
      </c>
      <c r="J876" s="1">
        <v>30</v>
      </c>
      <c r="K876" s="1" t="s">
        <v>26</v>
      </c>
      <c r="L876" s="1">
        <v>4</v>
      </c>
      <c r="M876" s="1" t="s">
        <v>21</v>
      </c>
      <c r="N876" s="1">
        <v>3491</v>
      </c>
      <c r="O876" s="1" t="str" cm="1">
        <f t="array" ref="O876">_xlfn.IFS(Attrition[[#This Row],[MonthlyIncome]] &lt; 3000, "Less than 3000", Attrition[[#This Row],[MonthlyIncome]] &lt; 5000,  "3k-5k", Attrition[[#This Row],[MonthlyIncome]] &lt; 8000, "5k-8k", Attrition[[#This Row],[MonthlyIncome]] &gt; 8000, "More than 8k")</f>
        <v>3k-5k</v>
      </c>
      <c r="P876" s="1">
        <v>10</v>
      </c>
      <c r="Q876" s="1">
        <v>7</v>
      </c>
      <c r="R876" s="1">
        <v>8</v>
      </c>
    </row>
    <row r="877" spans="6:18" x14ac:dyDescent="0.8">
      <c r="F877" s="1" t="s">
        <v>24</v>
      </c>
      <c r="G877" s="1" t="s">
        <v>25</v>
      </c>
      <c r="H877" s="1" t="s">
        <v>27</v>
      </c>
      <c r="I877" s="1">
        <v>2</v>
      </c>
      <c r="J877" s="1">
        <v>44</v>
      </c>
      <c r="K877" s="1" t="s">
        <v>26</v>
      </c>
      <c r="L877" s="1">
        <v>4</v>
      </c>
      <c r="M877" s="1" t="s">
        <v>28</v>
      </c>
      <c r="N877" s="1">
        <v>4541</v>
      </c>
      <c r="O877" s="1" t="str" cm="1">
        <f t="array" ref="O877">_xlfn.IFS(Attrition[[#This Row],[MonthlyIncome]] &lt; 3000, "Less than 3000", Attrition[[#This Row],[MonthlyIncome]] &lt; 5000,  "3k-5k", Attrition[[#This Row],[MonthlyIncome]] &lt; 8000, "5k-8k", Attrition[[#This Row],[MonthlyIncome]] &gt; 8000, "More than 8k")</f>
        <v>3k-5k</v>
      </c>
      <c r="P877" s="1">
        <v>20</v>
      </c>
      <c r="Q877" s="1">
        <v>11</v>
      </c>
      <c r="R877" s="1">
        <v>13</v>
      </c>
    </row>
    <row r="878" spans="6:18" x14ac:dyDescent="0.8">
      <c r="F878" s="1" t="s">
        <v>24</v>
      </c>
      <c r="G878" s="1" t="s">
        <v>20</v>
      </c>
      <c r="H878" s="1" t="s">
        <v>34</v>
      </c>
      <c r="I878" s="1">
        <v>1</v>
      </c>
      <c r="J878" s="1">
        <v>20</v>
      </c>
      <c r="K878" s="1" t="s">
        <v>26</v>
      </c>
      <c r="L878" s="1">
        <v>3</v>
      </c>
      <c r="M878" s="1" t="s">
        <v>36</v>
      </c>
      <c r="N878" s="1">
        <v>2678</v>
      </c>
      <c r="O878" s="1" t="str" cm="1">
        <f t="array" ref="O878">_xlfn.IFS(Attrition[[#This Row],[MonthlyIncome]] &lt; 3000, "Less than 3000", Attrition[[#This Row],[MonthlyIncome]] &lt; 5000,  "3k-5k", Attrition[[#This Row],[MonthlyIncome]] &lt; 8000, "5k-8k", Attrition[[#This Row],[MonthlyIncome]] &gt; 8000, "More than 8k")</f>
        <v>Less than 3000</v>
      </c>
      <c r="P878" s="1">
        <v>2</v>
      </c>
      <c r="Q878" s="1">
        <v>1</v>
      </c>
      <c r="R878" s="1">
        <v>2</v>
      </c>
    </row>
    <row r="879" spans="6:18" x14ac:dyDescent="0.8">
      <c r="F879" s="1" t="s">
        <v>24</v>
      </c>
      <c r="G879" s="1" t="s">
        <v>25</v>
      </c>
      <c r="H879" s="1" t="s">
        <v>31</v>
      </c>
      <c r="I879" s="1">
        <v>2</v>
      </c>
      <c r="J879" s="1">
        <v>46</v>
      </c>
      <c r="K879" s="1" t="s">
        <v>26</v>
      </c>
      <c r="L879" s="1">
        <v>4</v>
      </c>
      <c r="M879" s="1" t="s">
        <v>37</v>
      </c>
      <c r="N879" s="1">
        <v>7379</v>
      </c>
      <c r="O879" s="1" t="str" cm="1">
        <f t="array" ref="O879">_xlfn.IFS(Attrition[[#This Row],[MonthlyIncome]] &lt; 3000, "Less than 3000", Attrition[[#This Row],[MonthlyIncome]] &lt; 5000,  "3k-5k", Attrition[[#This Row],[MonthlyIncome]] &lt; 8000, "5k-8k", Attrition[[#This Row],[MonthlyIncome]] &gt; 8000, "More than 8k")</f>
        <v>5k-8k</v>
      </c>
      <c r="P879" s="1">
        <v>6</v>
      </c>
      <c r="Q879" s="1">
        <v>3</v>
      </c>
      <c r="R879" s="1">
        <v>1</v>
      </c>
    </row>
    <row r="880" spans="6:18" x14ac:dyDescent="0.8">
      <c r="F880" s="1" t="s">
        <v>24</v>
      </c>
      <c r="G880" s="1" t="s">
        <v>38</v>
      </c>
      <c r="H880" s="1" t="s">
        <v>38</v>
      </c>
      <c r="I880" s="1">
        <v>2</v>
      </c>
      <c r="J880" s="1">
        <v>42</v>
      </c>
      <c r="K880" s="1" t="s">
        <v>26</v>
      </c>
      <c r="L880" s="1">
        <v>5</v>
      </c>
      <c r="M880" s="1" t="s">
        <v>30</v>
      </c>
      <c r="N880" s="1">
        <v>6272</v>
      </c>
      <c r="O880" s="1" t="str" cm="1">
        <f t="array" ref="O880">_xlfn.IFS(Attrition[[#This Row],[MonthlyIncome]] &lt; 3000, "Less than 3000", Attrition[[#This Row],[MonthlyIncome]] &lt; 5000,  "3k-5k", Attrition[[#This Row],[MonthlyIncome]] &lt; 8000, "5k-8k", Attrition[[#This Row],[MonthlyIncome]] &gt; 8000, "More than 8k")</f>
        <v>5k-8k</v>
      </c>
      <c r="P880" s="1">
        <v>4</v>
      </c>
      <c r="Q880" s="1">
        <v>3</v>
      </c>
      <c r="R880" s="1">
        <v>0</v>
      </c>
    </row>
    <row r="881" spans="6:18" x14ac:dyDescent="0.8">
      <c r="F881" s="1" t="s">
        <v>24</v>
      </c>
      <c r="G881" s="1" t="s">
        <v>20</v>
      </c>
      <c r="H881" s="1" t="s">
        <v>23</v>
      </c>
      <c r="I881" s="1">
        <v>2</v>
      </c>
      <c r="J881" s="1">
        <v>60</v>
      </c>
      <c r="K881" s="1" t="s">
        <v>26</v>
      </c>
      <c r="L881" s="1">
        <v>4</v>
      </c>
      <c r="M881" s="1" t="s">
        <v>36</v>
      </c>
      <c r="N881" s="1">
        <v>5220</v>
      </c>
      <c r="O881" s="1" t="str" cm="1">
        <f t="array" ref="O881">_xlfn.IFS(Attrition[[#This Row],[MonthlyIncome]] &lt; 3000, "Less than 3000", Attrition[[#This Row],[MonthlyIncome]] &lt; 5000,  "3k-5k", Attrition[[#This Row],[MonthlyIncome]] &lt; 8000, "5k-8k", Attrition[[#This Row],[MonthlyIncome]] &gt; 8000, "More than 8k")</f>
        <v>5k-8k</v>
      </c>
      <c r="P881" s="1">
        <v>11</v>
      </c>
      <c r="Q881" s="1">
        <v>7</v>
      </c>
      <c r="R881" s="1">
        <v>1</v>
      </c>
    </row>
    <row r="882" spans="6:18" x14ac:dyDescent="0.8">
      <c r="F882" s="1" t="s">
        <v>24</v>
      </c>
      <c r="G882" s="1" t="s">
        <v>25</v>
      </c>
      <c r="H882" s="1" t="s">
        <v>29</v>
      </c>
      <c r="I882" s="1">
        <v>1</v>
      </c>
      <c r="J882" s="1">
        <v>32</v>
      </c>
      <c r="K882" s="1" t="s">
        <v>22</v>
      </c>
      <c r="L882" s="1">
        <v>3</v>
      </c>
      <c r="M882" s="1" t="s">
        <v>28</v>
      </c>
      <c r="N882" s="1">
        <v>2743</v>
      </c>
      <c r="O882" s="1" t="str" cm="1">
        <f t="array" ref="O882">_xlfn.IFS(Attrition[[#This Row],[MonthlyIncome]] &lt; 3000, "Less than 3000", Attrition[[#This Row],[MonthlyIncome]] &lt; 5000,  "3k-5k", Attrition[[#This Row],[MonthlyIncome]] &lt; 8000, "5k-8k", Attrition[[#This Row],[MonthlyIncome]] &gt; 8000, "More than 8k")</f>
        <v>Less than 3000</v>
      </c>
      <c r="P882" s="1">
        <v>2</v>
      </c>
      <c r="Q882" s="1">
        <v>2</v>
      </c>
      <c r="R882" s="1">
        <v>2</v>
      </c>
    </row>
    <row r="883" spans="6:18" x14ac:dyDescent="0.8">
      <c r="F883" s="1" t="s">
        <v>24</v>
      </c>
      <c r="G883" s="1" t="s">
        <v>25</v>
      </c>
      <c r="H883" s="1" t="s">
        <v>27</v>
      </c>
      <c r="I883" s="1">
        <v>2</v>
      </c>
      <c r="J883" s="1">
        <v>32</v>
      </c>
      <c r="K883" s="1" t="s">
        <v>22</v>
      </c>
      <c r="L883" s="1">
        <v>2</v>
      </c>
      <c r="M883" s="1" t="s">
        <v>21</v>
      </c>
      <c r="N883" s="1">
        <v>4998</v>
      </c>
      <c r="O883" s="1" t="str" cm="1">
        <f t="array" ref="O883">_xlfn.IFS(Attrition[[#This Row],[MonthlyIncome]] &lt; 3000, "Less than 3000", Attrition[[#This Row],[MonthlyIncome]] &lt; 5000,  "3k-5k", Attrition[[#This Row],[MonthlyIncome]] &lt; 8000, "5k-8k", Attrition[[#This Row],[MonthlyIncome]] &gt; 8000, "More than 8k")</f>
        <v>3k-5k</v>
      </c>
      <c r="P883" s="1">
        <v>8</v>
      </c>
      <c r="Q883" s="1">
        <v>7</v>
      </c>
      <c r="R883" s="1">
        <v>0</v>
      </c>
    </row>
    <row r="884" spans="6:18" x14ac:dyDescent="0.8">
      <c r="F884" s="1" t="s">
        <v>24</v>
      </c>
      <c r="G884" s="1" t="s">
        <v>25</v>
      </c>
      <c r="H884" s="1" t="s">
        <v>31</v>
      </c>
      <c r="I884" s="1">
        <v>3</v>
      </c>
      <c r="J884" s="1">
        <v>36</v>
      </c>
      <c r="K884" s="1" t="s">
        <v>22</v>
      </c>
      <c r="L884" s="1">
        <v>3</v>
      </c>
      <c r="M884" s="1" t="s">
        <v>37</v>
      </c>
      <c r="N884" s="1">
        <v>10252</v>
      </c>
      <c r="O884" s="1" t="str" cm="1">
        <f t="array" ref="O884">_xlfn.IFS(Attrition[[#This Row],[MonthlyIncome]] &lt; 3000, "Less than 3000", Attrition[[#This Row],[MonthlyIncome]] &lt; 5000,  "3k-5k", Attrition[[#This Row],[MonthlyIncome]] &lt; 8000, "5k-8k", Attrition[[#This Row],[MonthlyIncome]] &gt; 8000, "More than 8k")</f>
        <v>More than 8k</v>
      </c>
      <c r="P884" s="1">
        <v>7</v>
      </c>
      <c r="Q884" s="1">
        <v>7</v>
      </c>
      <c r="R884" s="1">
        <v>7</v>
      </c>
    </row>
    <row r="885" spans="6:18" x14ac:dyDescent="0.8">
      <c r="F885" s="1" t="s">
        <v>24</v>
      </c>
      <c r="G885" s="1" t="s">
        <v>25</v>
      </c>
      <c r="H885" s="1" t="s">
        <v>27</v>
      </c>
      <c r="I885" s="1">
        <v>1</v>
      </c>
      <c r="J885" s="1">
        <v>33</v>
      </c>
      <c r="K885" s="1" t="s">
        <v>26</v>
      </c>
      <c r="L885" s="1">
        <v>3</v>
      </c>
      <c r="M885" s="1" t="s">
        <v>30</v>
      </c>
      <c r="N885" s="1">
        <v>2781</v>
      </c>
      <c r="O885" s="1" t="str" cm="1">
        <f t="array" ref="O885">_xlfn.IFS(Attrition[[#This Row],[MonthlyIncome]] &lt; 3000, "Less than 3000", Attrition[[#This Row],[MonthlyIncome]] &lt; 5000,  "3k-5k", Attrition[[#This Row],[MonthlyIncome]] &lt; 8000, "5k-8k", Attrition[[#This Row],[MonthlyIncome]] &gt; 8000, "More than 8k")</f>
        <v>Less than 3000</v>
      </c>
      <c r="P885" s="1">
        <v>14</v>
      </c>
      <c r="Q885" s="1">
        <v>10</v>
      </c>
      <c r="R885" s="1">
        <v>4</v>
      </c>
    </row>
    <row r="886" spans="6:18" x14ac:dyDescent="0.8">
      <c r="F886" s="1" t="s">
        <v>24</v>
      </c>
      <c r="G886" s="1" t="s">
        <v>20</v>
      </c>
      <c r="H886" s="1" t="s">
        <v>23</v>
      </c>
      <c r="I886" s="1">
        <v>2</v>
      </c>
      <c r="J886" s="1">
        <v>40</v>
      </c>
      <c r="K886" s="1" t="s">
        <v>22</v>
      </c>
      <c r="L886" s="1">
        <v>3</v>
      </c>
      <c r="M886" s="1" t="s">
        <v>37</v>
      </c>
      <c r="N886" s="1">
        <v>6852</v>
      </c>
      <c r="O886" s="1" t="str" cm="1">
        <f t="array" ref="O886">_xlfn.IFS(Attrition[[#This Row],[MonthlyIncome]] &lt; 3000, "Less than 3000", Attrition[[#This Row],[MonthlyIncome]] &lt; 5000,  "3k-5k", Attrition[[#This Row],[MonthlyIncome]] &lt; 8000, "5k-8k", Attrition[[#This Row],[MonthlyIncome]] &gt; 8000, "More than 8k")</f>
        <v>5k-8k</v>
      </c>
      <c r="P886" s="1">
        <v>5</v>
      </c>
      <c r="Q886" s="1">
        <v>1</v>
      </c>
      <c r="R886" s="1">
        <v>1</v>
      </c>
    </row>
    <row r="887" spans="6:18" x14ac:dyDescent="0.8">
      <c r="F887" s="1" t="s">
        <v>24</v>
      </c>
      <c r="G887" s="1" t="s">
        <v>20</v>
      </c>
      <c r="H887" s="1" t="s">
        <v>23</v>
      </c>
      <c r="I887" s="1">
        <v>2</v>
      </c>
      <c r="J887" s="1">
        <v>25</v>
      </c>
      <c r="K887" s="1" t="s">
        <v>26</v>
      </c>
      <c r="L887" s="1">
        <v>4</v>
      </c>
      <c r="M887" s="1" t="s">
        <v>21</v>
      </c>
      <c r="N887" s="1">
        <v>4950</v>
      </c>
      <c r="O887" s="1" t="str" cm="1">
        <f t="array" ref="O887">_xlfn.IFS(Attrition[[#This Row],[MonthlyIncome]] &lt; 3000, "Less than 3000", Attrition[[#This Row],[MonthlyIncome]] &lt; 5000,  "3k-5k", Attrition[[#This Row],[MonthlyIncome]] &lt; 8000, "5k-8k", Attrition[[#This Row],[MonthlyIncome]] &gt; 8000, "More than 8k")</f>
        <v>3k-5k</v>
      </c>
      <c r="P887" s="1">
        <v>4</v>
      </c>
      <c r="Q887" s="1">
        <v>3</v>
      </c>
      <c r="R887" s="1">
        <v>1</v>
      </c>
    </row>
    <row r="888" spans="6:18" x14ac:dyDescent="0.8">
      <c r="F888" s="1" t="s">
        <v>24</v>
      </c>
      <c r="G888" s="1" t="s">
        <v>25</v>
      </c>
      <c r="H888" s="1" t="s">
        <v>27</v>
      </c>
      <c r="I888" s="1">
        <v>1</v>
      </c>
      <c r="J888" s="1">
        <v>30</v>
      </c>
      <c r="K888" s="1" t="s">
        <v>26</v>
      </c>
      <c r="L888" s="1">
        <v>3</v>
      </c>
      <c r="M888" s="1" t="s">
        <v>30</v>
      </c>
      <c r="N888" s="1">
        <v>3579</v>
      </c>
      <c r="O888" s="1" t="str" cm="1">
        <f t="array" ref="O888">_xlfn.IFS(Attrition[[#This Row],[MonthlyIncome]] &lt; 3000, "Less than 3000", Attrition[[#This Row],[MonthlyIncome]] &lt; 5000,  "3k-5k", Attrition[[#This Row],[MonthlyIncome]] &lt; 8000, "5k-8k", Attrition[[#This Row],[MonthlyIncome]] &gt; 8000, "More than 8k")</f>
        <v>3k-5k</v>
      </c>
      <c r="P888" s="1">
        <v>11</v>
      </c>
      <c r="Q888" s="1">
        <v>9</v>
      </c>
      <c r="R888" s="1">
        <v>5</v>
      </c>
    </row>
    <row r="889" spans="6:18" x14ac:dyDescent="0.8">
      <c r="F889" s="1" t="s">
        <v>24</v>
      </c>
      <c r="G889" s="1" t="s">
        <v>25</v>
      </c>
      <c r="H889" s="1" t="s">
        <v>35</v>
      </c>
      <c r="I889" s="1">
        <v>3</v>
      </c>
      <c r="J889" s="1">
        <v>42</v>
      </c>
      <c r="K889" s="1" t="s">
        <v>22</v>
      </c>
      <c r="L889" s="1">
        <v>5</v>
      </c>
      <c r="M889" s="1" t="s">
        <v>30</v>
      </c>
      <c r="N889" s="1">
        <v>13191</v>
      </c>
      <c r="O889" s="1" t="str" cm="1">
        <f t="array" ref="O889">_xlfn.IFS(Attrition[[#This Row],[MonthlyIncome]] &lt; 3000, "Less than 3000", Attrition[[#This Row],[MonthlyIncome]] &lt; 5000,  "3k-5k", Attrition[[#This Row],[MonthlyIncome]] &lt; 8000, "5k-8k", Attrition[[#This Row],[MonthlyIncome]] &gt; 8000, "More than 8k")</f>
        <v>More than 8k</v>
      </c>
      <c r="P889" s="1">
        <v>1</v>
      </c>
      <c r="Q889" s="1">
        <v>0</v>
      </c>
      <c r="R889" s="1">
        <v>0</v>
      </c>
    </row>
    <row r="890" spans="6:18" x14ac:dyDescent="0.8">
      <c r="F890" s="1" t="s">
        <v>24</v>
      </c>
      <c r="G890" s="1" t="s">
        <v>20</v>
      </c>
      <c r="H890" s="1" t="s">
        <v>23</v>
      </c>
      <c r="I890" s="1">
        <v>3</v>
      </c>
      <c r="J890" s="1">
        <v>35</v>
      </c>
      <c r="K890" s="1" t="s">
        <v>22</v>
      </c>
      <c r="L890" s="1">
        <v>2</v>
      </c>
      <c r="M890" s="1" t="s">
        <v>36</v>
      </c>
      <c r="N890" s="1">
        <v>10377</v>
      </c>
      <c r="O890" s="1" t="str" cm="1">
        <f t="array" ref="O890">_xlfn.IFS(Attrition[[#This Row],[MonthlyIncome]] &lt; 3000, "Less than 3000", Attrition[[#This Row],[MonthlyIncome]] &lt; 5000,  "3k-5k", Attrition[[#This Row],[MonthlyIncome]] &lt; 8000, "5k-8k", Attrition[[#This Row],[MonthlyIncome]] &gt; 8000, "More than 8k")</f>
        <v>More than 8k</v>
      </c>
      <c r="P890" s="1">
        <v>13</v>
      </c>
      <c r="Q890" s="1">
        <v>2</v>
      </c>
      <c r="R890" s="1">
        <v>4</v>
      </c>
    </row>
    <row r="891" spans="6:18" x14ac:dyDescent="0.8">
      <c r="F891" s="1" t="s">
        <v>24</v>
      </c>
      <c r="G891" s="1" t="s">
        <v>25</v>
      </c>
      <c r="H891" s="1" t="s">
        <v>27</v>
      </c>
      <c r="I891" s="1">
        <v>1</v>
      </c>
      <c r="J891" s="1">
        <v>27</v>
      </c>
      <c r="K891" s="1" t="s">
        <v>26</v>
      </c>
      <c r="L891" s="1">
        <v>3</v>
      </c>
      <c r="M891" s="1" t="s">
        <v>21</v>
      </c>
      <c r="N891" s="1">
        <v>2235</v>
      </c>
      <c r="O891" s="1" t="str" cm="1">
        <f t="array" ref="O891">_xlfn.IFS(Attrition[[#This Row],[MonthlyIncome]] &lt; 3000, "Less than 3000", Attrition[[#This Row],[MonthlyIncome]] &lt; 5000,  "3k-5k", Attrition[[#This Row],[MonthlyIncome]] &lt; 8000, "5k-8k", Attrition[[#This Row],[MonthlyIncome]] &gt; 8000, "More than 8k")</f>
        <v>Less than 3000</v>
      </c>
      <c r="P891" s="1">
        <v>9</v>
      </c>
      <c r="Q891" s="1">
        <v>7</v>
      </c>
      <c r="R891" s="1">
        <v>6</v>
      </c>
    </row>
    <row r="892" spans="6:18" x14ac:dyDescent="0.8">
      <c r="F892" s="1" t="s">
        <v>24</v>
      </c>
      <c r="G892" s="1" t="s">
        <v>25</v>
      </c>
      <c r="H892" s="1" t="s">
        <v>31</v>
      </c>
      <c r="I892" s="1">
        <v>3</v>
      </c>
      <c r="J892" s="1">
        <v>54</v>
      </c>
      <c r="K892" s="1" t="s">
        <v>22</v>
      </c>
      <c r="L892" s="1">
        <v>4</v>
      </c>
      <c r="M892" s="1" t="s">
        <v>21</v>
      </c>
      <c r="N892" s="1">
        <v>10502</v>
      </c>
      <c r="O892" s="1" t="str" cm="1">
        <f t="array" ref="O892">_xlfn.IFS(Attrition[[#This Row],[MonthlyIncome]] &lt; 3000, "Less than 3000", Attrition[[#This Row],[MonthlyIncome]] &lt; 5000,  "3k-5k", Attrition[[#This Row],[MonthlyIncome]] &lt; 8000, "5k-8k", Attrition[[#This Row],[MonthlyIncome]] &gt; 8000, "More than 8k")</f>
        <v>More than 8k</v>
      </c>
      <c r="P892" s="1">
        <v>5</v>
      </c>
      <c r="Q892" s="1">
        <v>4</v>
      </c>
      <c r="R892" s="1">
        <v>1</v>
      </c>
    </row>
    <row r="893" spans="6:18" x14ac:dyDescent="0.8">
      <c r="F893" s="1" t="s">
        <v>24</v>
      </c>
      <c r="G893" s="1" t="s">
        <v>25</v>
      </c>
      <c r="H893" s="1" t="s">
        <v>27</v>
      </c>
      <c r="I893" s="1">
        <v>1</v>
      </c>
      <c r="J893" s="1">
        <v>44</v>
      </c>
      <c r="K893" s="1" t="s">
        <v>22</v>
      </c>
      <c r="L893" s="1">
        <v>1</v>
      </c>
      <c r="M893" s="1" t="s">
        <v>21</v>
      </c>
      <c r="N893" s="1">
        <v>2011</v>
      </c>
      <c r="O893" s="1" t="str" cm="1">
        <f t="array" ref="O893">_xlfn.IFS(Attrition[[#This Row],[MonthlyIncome]] &lt; 3000, "Less than 3000", Attrition[[#This Row],[MonthlyIncome]] &lt; 5000,  "3k-5k", Attrition[[#This Row],[MonthlyIncome]] &lt; 8000, "5k-8k", Attrition[[#This Row],[MonthlyIncome]] &gt; 8000, "More than 8k")</f>
        <v>Less than 3000</v>
      </c>
      <c r="P893" s="1">
        <v>10</v>
      </c>
      <c r="Q893" s="1">
        <v>5</v>
      </c>
      <c r="R893" s="1">
        <v>7</v>
      </c>
    </row>
    <row r="894" spans="6:18" x14ac:dyDescent="0.8">
      <c r="F894" s="1" t="s">
        <v>19</v>
      </c>
      <c r="G894" s="1" t="s">
        <v>25</v>
      </c>
      <c r="H894" s="1" t="s">
        <v>27</v>
      </c>
      <c r="I894" s="1">
        <v>1</v>
      </c>
      <c r="J894" s="1">
        <v>19</v>
      </c>
      <c r="K894" s="1" t="s">
        <v>22</v>
      </c>
      <c r="L894" s="1">
        <v>3</v>
      </c>
      <c r="M894" s="1" t="s">
        <v>30</v>
      </c>
      <c r="N894" s="1">
        <v>1859</v>
      </c>
      <c r="O894" s="1" t="str" cm="1">
        <f t="array" ref="O894">_xlfn.IFS(Attrition[[#This Row],[MonthlyIncome]] &lt; 3000, "Less than 3000", Attrition[[#This Row],[MonthlyIncome]] &lt; 5000,  "3k-5k", Attrition[[#This Row],[MonthlyIncome]] &lt; 8000, "5k-8k", Attrition[[#This Row],[MonthlyIncome]] &gt; 8000, "More than 8k")</f>
        <v>Less than 3000</v>
      </c>
      <c r="P894" s="1">
        <v>1</v>
      </c>
      <c r="Q894" s="1">
        <v>1</v>
      </c>
      <c r="R894" s="1">
        <v>0</v>
      </c>
    </row>
    <row r="895" spans="6:18" x14ac:dyDescent="0.8">
      <c r="F895" s="1" t="s">
        <v>24</v>
      </c>
      <c r="G895" s="1" t="s">
        <v>25</v>
      </c>
      <c r="H895" s="1" t="s">
        <v>27</v>
      </c>
      <c r="I895" s="1">
        <v>1</v>
      </c>
      <c r="J895" s="1">
        <v>29</v>
      </c>
      <c r="K895" s="1" t="s">
        <v>22</v>
      </c>
      <c r="L895" s="1">
        <v>3</v>
      </c>
      <c r="M895" s="1" t="s">
        <v>21</v>
      </c>
      <c r="N895" s="1">
        <v>3760</v>
      </c>
      <c r="O895" s="1" t="str" cm="1">
        <f t="array" ref="O895">_xlfn.IFS(Attrition[[#This Row],[MonthlyIncome]] &lt; 3000, "Less than 3000", Attrition[[#This Row],[MonthlyIncome]] &lt; 5000,  "3k-5k", Attrition[[#This Row],[MonthlyIncome]] &lt; 8000, "5k-8k", Attrition[[#This Row],[MonthlyIncome]] &gt; 8000, "More than 8k")</f>
        <v>3k-5k</v>
      </c>
      <c r="P895" s="1">
        <v>3</v>
      </c>
      <c r="Q895" s="1">
        <v>2</v>
      </c>
      <c r="R895" s="1">
        <v>1</v>
      </c>
    </row>
    <row r="896" spans="6:18" x14ac:dyDescent="0.8">
      <c r="F896" s="1" t="s">
        <v>24</v>
      </c>
      <c r="G896" s="1" t="s">
        <v>25</v>
      </c>
      <c r="H896" s="1" t="s">
        <v>35</v>
      </c>
      <c r="I896" s="1">
        <v>4</v>
      </c>
      <c r="J896" s="1">
        <v>54</v>
      </c>
      <c r="K896" s="1" t="s">
        <v>26</v>
      </c>
      <c r="L896" s="1">
        <v>3</v>
      </c>
      <c r="M896" s="1" t="s">
        <v>21</v>
      </c>
      <c r="N896" s="1">
        <v>17779</v>
      </c>
      <c r="O896" s="1" t="str" cm="1">
        <f t="array" ref="O896">_xlfn.IFS(Attrition[[#This Row],[MonthlyIncome]] &lt; 3000, "Less than 3000", Attrition[[#This Row],[MonthlyIncome]] &lt; 5000,  "3k-5k", Attrition[[#This Row],[MonthlyIncome]] &lt; 8000, "5k-8k", Attrition[[#This Row],[MonthlyIncome]] &gt; 8000, "More than 8k")</f>
        <v>More than 8k</v>
      </c>
      <c r="P896" s="1">
        <v>10</v>
      </c>
      <c r="Q896" s="1">
        <v>9</v>
      </c>
      <c r="R896" s="1">
        <v>0</v>
      </c>
    </row>
    <row r="897" spans="6:18" x14ac:dyDescent="0.8">
      <c r="F897" s="1" t="s">
        <v>24</v>
      </c>
      <c r="G897" s="1" t="s">
        <v>25</v>
      </c>
      <c r="H897" s="1" t="s">
        <v>32</v>
      </c>
      <c r="I897" s="1">
        <v>2</v>
      </c>
      <c r="J897" s="1">
        <v>31</v>
      </c>
      <c r="K897" s="1" t="s">
        <v>26</v>
      </c>
      <c r="L897" s="1">
        <v>2</v>
      </c>
      <c r="M897" s="1" t="s">
        <v>30</v>
      </c>
      <c r="N897" s="1">
        <v>6833</v>
      </c>
      <c r="O897" s="1" t="str" cm="1">
        <f t="array" ref="O897">_xlfn.IFS(Attrition[[#This Row],[MonthlyIncome]] &lt; 3000, "Less than 3000", Attrition[[#This Row],[MonthlyIncome]] &lt; 5000,  "3k-5k", Attrition[[#This Row],[MonthlyIncome]] &lt; 8000, "5k-8k", Attrition[[#This Row],[MonthlyIncome]] &gt; 8000, "More than 8k")</f>
        <v>5k-8k</v>
      </c>
      <c r="P897" s="1">
        <v>6</v>
      </c>
      <c r="Q897" s="1">
        <v>5</v>
      </c>
      <c r="R897" s="1">
        <v>0</v>
      </c>
    </row>
    <row r="898" spans="6:18" x14ac:dyDescent="0.8">
      <c r="F898" s="1" t="s">
        <v>24</v>
      </c>
      <c r="G898" s="1" t="s">
        <v>25</v>
      </c>
      <c r="H898" s="1" t="s">
        <v>32</v>
      </c>
      <c r="I898" s="1">
        <v>2</v>
      </c>
      <c r="J898" s="1">
        <v>31</v>
      </c>
      <c r="K898" s="1" t="s">
        <v>22</v>
      </c>
      <c r="L898" s="1">
        <v>3</v>
      </c>
      <c r="M898" s="1" t="s">
        <v>30</v>
      </c>
      <c r="N898" s="1">
        <v>6812</v>
      </c>
      <c r="O898" s="1" t="str" cm="1">
        <f t="array" ref="O898">_xlfn.IFS(Attrition[[#This Row],[MonthlyIncome]] &lt; 3000, "Less than 3000", Attrition[[#This Row],[MonthlyIncome]] &lt; 5000,  "3k-5k", Attrition[[#This Row],[MonthlyIncome]] &lt; 8000, "5k-8k", Attrition[[#This Row],[MonthlyIncome]] &gt; 8000, "More than 8k")</f>
        <v>5k-8k</v>
      </c>
      <c r="P898" s="1">
        <v>10</v>
      </c>
      <c r="Q898" s="1">
        <v>9</v>
      </c>
      <c r="R898" s="1">
        <v>1</v>
      </c>
    </row>
    <row r="899" spans="6:18" x14ac:dyDescent="0.8">
      <c r="F899" s="1" t="s">
        <v>24</v>
      </c>
      <c r="G899" s="1" t="s">
        <v>20</v>
      </c>
      <c r="H899" s="1" t="s">
        <v>23</v>
      </c>
      <c r="I899" s="1">
        <v>2</v>
      </c>
      <c r="J899" s="1">
        <v>59</v>
      </c>
      <c r="K899" s="1" t="s">
        <v>22</v>
      </c>
      <c r="L899" s="1">
        <v>3</v>
      </c>
      <c r="M899" s="1" t="s">
        <v>21</v>
      </c>
      <c r="N899" s="1">
        <v>5171</v>
      </c>
      <c r="O899" s="1" t="str" cm="1">
        <f t="array" ref="O899">_xlfn.IFS(Attrition[[#This Row],[MonthlyIncome]] &lt; 3000, "Less than 3000", Attrition[[#This Row],[MonthlyIncome]] &lt; 5000,  "3k-5k", Attrition[[#This Row],[MonthlyIncome]] &lt; 8000, "5k-8k", Attrition[[#This Row],[MonthlyIncome]] &gt; 8000, "More than 8k")</f>
        <v>5k-8k</v>
      </c>
      <c r="P899" s="1">
        <v>6</v>
      </c>
      <c r="Q899" s="1">
        <v>1</v>
      </c>
      <c r="R899" s="1">
        <v>0</v>
      </c>
    </row>
    <row r="900" spans="6:18" x14ac:dyDescent="0.8">
      <c r="F900" s="1" t="s">
        <v>24</v>
      </c>
      <c r="G900" s="1" t="s">
        <v>25</v>
      </c>
      <c r="H900" s="1" t="s">
        <v>35</v>
      </c>
      <c r="I900" s="1">
        <v>5</v>
      </c>
      <c r="J900" s="1">
        <v>43</v>
      </c>
      <c r="K900" s="1" t="s">
        <v>26</v>
      </c>
      <c r="L900" s="1">
        <v>3</v>
      </c>
      <c r="M900" s="1" t="s">
        <v>21</v>
      </c>
      <c r="N900" s="1">
        <v>19740</v>
      </c>
      <c r="O900" s="1" t="str" cm="1">
        <f t="array" ref="O900">_xlfn.IFS(Attrition[[#This Row],[MonthlyIncome]] &lt; 3000, "Less than 3000", Attrition[[#This Row],[MonthlyIncome]] &lt; 5000,  "3k-5k", Attrition[[#This Row],[MonthlyIncome]] &lt; 8000, "5k-8k", Attrition[[#This Row],[MonthlyIncome]] &gt; 8000, "More than 8k")</f>
        <v>More than 8k</v>
      </c>
      <c r="P900" s="1">
        <v>8</v>
      </c>
      <c r="Q900" s="1">
        <v>7</v>
      </c>
      <c r="R900" s="1">
        <v>0</v>
      </c>
    </row>
    <row r="901" spans="6:18" x14ac:dyDescent="0.8">
      <c r="F901" s="1" t="s">
        <v>24</v>
      </c>
      <c r="G901" s="1" t="s">
        <v>25</v>
      </c>
      <c r="H901" s="1" t="s">
        <v>33</v>
      </c>
      <c r="I901" s="1">
        <v>5</v>
      </c>
      <c r="J901" s="1">
        <v>49</v>
      </c>
      <c r="K901" s="1" t="s">
        <v>26</v>
      </c>
      <c r="L901" s="1">
        <v>2</v>
      </c>
      <c r="M901" s="1" t="s">
        <v>30</v>
      </c>
      <c r="N901" s="1">
        <v>18711</v>
      </c>
      <c r="O901" s="1" t="str" cm="1">
        <f t="array" ref="O901">_xlfn.IFS(Attrition[[#This Row],[MonthlyIncome]] &lt; 3000, "Less than 3000", Attrition[[#This Row],[MonthlyIncome]] &lt; 5000,  "3k-5k", Attrition[[#This Row],[MonthlyIncome]] &lt; 8000, "5k-8k", Attrition[[#This Row],[MonthlyIncome]] &gt; 8000, "More than 8k")</f>
        <v>More than 8k</v>
      </c>
      <c r="P901" s="1">
        <v>1</v>
      </c>
      <c r="Q901" s="1">
        <v>0</v>
      </c>
      <c r="R901" s="1">
        <v>0</v>
      </c>
    </row>
    <row r="902" spans="6:18" x14ac:dyDescent="0.8">
      <c r="F902" s="1" t="s">
        <v>24</v>
      </c>
      <c r="G902" s="1" t="s">
        <v>25</v>
      </c>
      <c r="H902" s="1" t="s">
        <v>27</v>
      </c>
      <c r="I902" s="1">
        <v>1</v>
      </c>
      <c r="J902" s="1">
        <v>36</v>
      </c>
      <c r="K902" s="1" t="s">
        <v>26</v>
      </c>
      <c r="L902" s="1">
        <v>3</v>
      </c>
      <c r="M902" s="1" t="s">
        <v>37</v>
      </c>
      <c r="N902" s="1">
        <v>3692</v>
      </c>
      <c r="O902" s="1" t="str" cm="1">
        <f t="array" ref="O902">_xlfn.IFS(Attrition[[#This Row],[MonthlyIncome]] &lt; 3000, "Less than 3000", Attrition[[#This Row],[MonthlyIncome]] &lt; 5000,  "3k-5k", Attrition[[#This Row],[MonthlyIncome]] &lt; 8000, "5k-8k", Attrition[[#This Row],[MonthlyIncome]] &gt; 8000, "More than 8k")</f>
        <v>3k-5k</v>
      </c>
      <c r="P902" s="1">
        <v>11</v>
      </c>
      <c r="Q902" s="1">
        <v>10</v>
      </c>
      <c r="R902" s="1">
        <v>0</v>
      </c>
    </row>
    <row r="903" spans="6:18" x14ac:dyDescent="0.8">
      <c r="F903" s="1" t="s">
        <v>24</v>
      </c>
      <c r="G903" s="1" t="s">
        <v>25</v>
      </c>
      <c r="H903" s="1" t="s">
        <v>29</v>
      </c>
      <c r="I903" s="1">
        <v>1</v>
      </c>
      <c r="J903" s="1">
        <v>48</v>
      </c>
      <c r="K903" s="1" t="s">
        <v>26</v>
      </c>
      <c r="L903" s="1">
        <v>2</v>
      </c>
      <c r="M903" s="1" t="s">
        <v>37</v>
      </c>
      <c r="N903" s="1">
        <v>2559</v>
      </c>
      <c r="O903" s="1" t="str" cm="1">
        <f t="array" ref="O903">_xlfn.IFS(Attrition[[#This Row],[MonthlyIncome]] &lt; 3000, "Less than 3000", Attrition[[#This Row],[MonthlyIncome]] &lt; 5000,  "3k-5k", Attrition[[#This Row],[MonthlyIncome]] &lt; 8000, "5k-8k", Attrition[[#This Row],[MonthlyIncome]] &gt; 8000, "More than 8k")</f>
        <v>Less than 3000</v>
      </c>
      <c r="P903" s="1">
        <v>1</v>
      </c>
      <c r="Q903" s="1">
        <v>0</v>
      </c>
      <c r="R903" s="1">
        <v>0</v>
      </c>
    </row>
    <row r="904" spans="6:18" x14ac:dyDescent="0.8">
      <c r="F904" s="1" t="s">
        <v>24</v>
      </c>
      <c r="G904" s="1" t="s">
        <v>25</v>
      </c>
      <c r="H904" s="1" t="s">
        <v>27</v>
      </c>
      <c r="I904" s="1">
        <v>1</v>
      </c>
      <c r="J904" s="1">
        <v>27</v>
      </c>
      <c r="K904" s="1" t="s">
        <v>26</v>
      </c>
      <c r="L904" s="1">
        <v>2</v>
      </c>
      <c r="M904" s="1" t="s">
        <v>21</v>
      </c>
      <c r="N904" s="1">
        <v>2517</v>
      </c>
      <c r="O904" s="1" t="str" cm="1">
        <f t="array" ref="O904">_xlfn.IFS(Attrition[[#This Row],[MonthlyIncome]] &lt; 3000, "Less than 3000", Attrition[[#This Row],[MonthlyIncome]] &lt; 5000,  "3k-5k", Attrition[[#This Row],[MonthlyIncome]] &lt; 8000, "5k-8k", Attrition[[#This Row],[MonthlyIncome]] &gt; 8000, "More than 8k")</f>
        <v>Less than 3000</v>
      </c>
      <c r="P904" s="1">
        <v>5</v>
      </c>
      <c r="Q904" s="1">
        <v>3</v>
      </c>
      <c r="R904" s="1">
        <v>0</v>
      </c>
    </row>
    <row r="905" spans="6:18" x14ac:dyDescent="0.8">
      <c r="F905" s="1" t="s">
        <v>24</v>
      </c>
      <c r="G905" s="1" t="s">
        <v>25</v>
      </c>
      <c r="H905" s="1" t="s">
        <v>32</v>
      </c>
      <c r="I905" s="1">
        <v>2</v>
      </c>
      <c r="J905" s="1">
        <v>29</v>
      </c>
      <c r="K905" s="1" t="s">
        <v>26</v>
      </c>
      <c r="L905" s="1">
        <v>3</v>
      </c>
      <c r="M905" s="1" t="s">
        <v>21</v>
      </c>
      <c r="N905" s="1">
        <v>6623</v>
      </c>
      <c r="O905" s="1" t="str" cm="1">
        <f t="array" ref="O905">_xlfn.IFS(Attrition[[#This Row],[MonthlyIncome]] &lt; 3000, "Less than 3000", Attrition[[#This Row],[MonthlyIncome]] &lt; 5000,  "3k-5k", Attrition[[#This Row],[MonthlyIncome]] &lt; 8000, "5k-8k", Attrition[[#This Row],[MonthlyIncome]] &gt; 8000, "More than 8k")</f>
        <v>5k-8k</v>
      </c>
      <c r="P905" s="1">
        <v>6</v>
      </c>
      <c r="Q905" s="1">
        <v>0</v>
      </c>
      <c r="R905" s="1">
        <v>1</v>
      </c>
    </row>
    <row r="906" spans="6:18" x14ac:dyDescent="0.8">
      <c r="F906" s="1" t="s">
        <v>24</v>
      </c>
      <c r="G906" s="1" t="s">
        <v>25</v>
      </c>
      <c r="H906" s="1" t="s">
        <v>35</v>
      </c>
      <c r="I906" s="1">
        <v>5</v>
      </c>
      <c r="J906" s="1">
        <v>48</v>
      </c>
      <c r="K906" s="1" t="s">
        <v>26</v>
      </c>
      <c r="L906" s="1">
        <v>3</v>
      </c>
      <c r="M906" s="1" t="s">
        <v>21</v>
      </c>
      <c r="N906" s="1">
        <v>18265</v>
      </c>
      <c r="O906" s="1" t="str" cm="1">
        <f t="array" ref="O906">_xlfn.IFS(Attrition[[#This Row],[MonthlyIncome]] &lt; 3000, "Less than 3000", Attrition[[#This Row],[MonthlyIncome]] &lt; 5000,  "3k-5k", Attrition[[#This Row],[MonthlyIncome]] &lt; 8000, "5k-8k", Attrition[[#This Row],[MonthlyIncome]] &gt; 8000, "More than 8k")</f>
        <v>More than 8k</v>
      </c>
      <c r="P906" s="1">
        <v>1</v>
      </c>
      <c r="Q906" s="1">
        <v>0</v>
      </c>
      <c r="R906" s="1">
        <v>0</v>
      </c>
    </row>
    <row r="907" spans="6:18" x14ac:dyDescent="0.8">
      <c r="F907" s="1" t="s">
        <v>24</v>
      </c>
      <c r="G907" s="1" t="s">
        <v>25</v>
      </c>
      <c r="H907" s="1" t="s">
        <v>35</v>
      </c>
      <c r="I907" s="1">
        <v>4</v>
      </c>
      <c r="J907" s="1">
        <v>29</v>
      </c>
      <c r="K907" s="1" t="s">
        <v>22</v>
      </c>
      <c r="L907" s="1">
        <v>3</v>
      </c>
      <c r="M907" s="1" t="s">
        <v>21</v>
      </c>
      <c r="N907" s="1">
        <v>16124</v>
      </c>
      <c r="O907" s="1" t="str" cm="1">
        <f t="array" ref="O907">_xlfn.IFS(Attrition[[#This Row],[MonthlyIncome]] &lt; 3000, "Less than 3000", Attrition[[#This Row],[MonthlyIncome]] &lt; 5000,  "3k-5k", Attrition[[#This Row],[MonthlyIncome]] &lt; 8000, "5k-8k", Attrition[[#This Row],[MonthlyIncome]] &gt; 8000, "More than 8k")</f>
        <v>More than 8k</v>
      </c>
      <c r="P907" s="1">
        <v>7</v>
      </c>
      <c r="Q907" s="1">
        <v>7</v>
      </c>
      <c r="R907" s="1">
        <v>1</v>
      </c>
    </row>
    <row r="908" spans="6:18" x14ac:dyDescent="0.8">
      <c r="F908" s="1" t="s">
        <v>24</v>
      </c>
      <c r="G908" s="1" t="s">
        <v>25</v>
      </c>
      <c r="H908" s="1" t="s">
        <v>27</v>
      </c>
      <c r="I908" s="1">
        <v>1</v>
      </c>
      <c r="J908" s="1">
        <v>34</v>
      </c>
      <c r="K908" s="1" t="s">
        <v>22</v>
      </c>
      <c r="L908" s="1">
        <v>3</v>
      </c>
      <c r="M908" s="1" t="s">
        <v>37</v>
      </c>
      <c r="N908" s="1">
        <v>2585</v>
      </c>
      <c r="O908" s="1" t="str" cm="1">
        <f t="array" ref="O908">_xlfn.IFS(Attrition[[#This Row],[MonthlyIncome]] &lt; 3000, "Less than 3000", Attrition[[#This Row],[MonthlyIncome]] &lt; 5000,  "3k-5k", Attrition[[#This Row],[MonthlyIncome]] &lt; 8000, "5k-8k", Attrition[[#This Row],[MonthlyIncome]] &gt; 8000, "More than 8k")</f>
        <v>Less than 3000</v>
      </c>
      <c r="P908" s="1">
        <v>1</v>
      </c>
      <c r="Q908" s="1">
        <v>0</v>
      </c>
      <c r="R908" s="1">
        <v>0</v>
      </c>
    </row>
    <row r="909" spans="6:18" x14ac:dyDescent="0.8">
      <c r="F909" s="1" t="s">
        <v>24</v>
      </c>
      <c r="G909" s="1" t="s">
        <v>20</v>
      </c>
      <c r="H909" s="1" t="s">
        <v>33</v>
      </c>
      <c r="I909" s="1">
        <v>5</v>
      </c>
      <c r="J909" s="1">
        <v>44</v>
      </c>
      <c r="K909" s="1" t="s">
        <v>26</v>
      </c>
      <c r="L909" s="1">
        <v>3</v>
      </c>
      <c r="M909" s="1" t="s">
        <v>36</v>
      </c>
      <c r="N909" s="1">
        <v>18213</v>
      </c>
      <c r="O909" s="1" t="str" cm="1">
        <f t="array" ref="O909">_xlfn.IFS(Attrition[[#This Row],[MonthlyIncome]] &lt; 3000, "Less than 3000", Attrition[[#This Row],[MonthlyIncome]] &lt; 5000,  "3k-5k", Attrition[[#This Row],[MonthlyIncome]] &lt; 8000, "5k-8k", Attrition[[#This Row],[MonthlyIncome]] &gt; 8000, "More than 8k")</f>
        <v>More than 8k</v>
      </c>
      <c r="P909" s="1">
        <v>22</v>
      </c>
      <c r="Q909" s="1">
        <v>9</v>
      </c>
      <c r="R909" s="1">
        <v>3</v>
      </c>
    </row>
    <row r="910" spans="6:18" x14ac:dyDescent="0.8">
      <c r="F910" s="1" t="s">
        <v>24</v>
      </c>
      <c r="G910" s="1" t="s">
        <v>20</v>
      </c>
      <c r="H910" s="1" t="s">
        <v>23</v>
      </c>
      <c r="I910" s="1">
        <v>3</v>
      </c>
      <c r="J910" s="1">
        <v>33</v>
      </c>
      <c r="K910" s="1" t="s">
        <v>26</v>
      </c>
      <c r="L910" s="1">
        <v>5</v>
      </c>
      <c r="M910" s="1" t="s">
        <v>36</v>
      </c>
      <c r="N910" s="1">
        <v>8380</v>
      </c>
      <c r="O910" s="1" t="str" cm="1">
        <f t="array" ref="O910">_xlfn.IFS(Attrition[[#This Row],[MonthlyIncome]] &lt; 3000, "Less than 3000", Attrition[[#This Row],[MonthlyIncome]] &lt; 5000,  "3k-5k", Attrition[[#This Row],[MonthlyIncome]] &lt; 8000, "5k-8k", Attrition[[#This Row],[MonthlyIncome]] &gt; 8000, "More than 8k")</f>
        <v>More than 8k</v>
      </c>
      <c r="P910" s="1">
        <v>9</v>
      </c>
      <c r="Q910" s="1">
        <v>8</v>
      </c>
      <c r="R910" s="1">
        <v>0</v>
      </c>
    </row>
    <row r="911" spans="6:18" x14ac:dyDescent="0.8">
      <c r="F911" s="1" t="s">
        <v>24</v>
      </c>
      <c r="G911" s="1" t="s">
        <v>25</v>
      </c>
      <c r="H911" s="1" t="s">
        <v>27</v>
      </c>
      <c r="I911" s="1">
        <v>1</v>
      </c>
      <c r="J911" s="1">
        <v>19</v>
      </c>
      <c r="K911" s="1" t="s">
        <v>22</v>
      </c>
      <c r="L911" s="1">
        <v>3</v>
      </c>
      <c r="M911" s="1" t="s">
        <v>21</v>
      </c>
      <c r="N911" s="1">
        <v>2994</v>
      </c>
      <c r="O911" s="1" t="str" cm="1">
        <f t="array" ref="O911">_xlfn.IFS(Attrition[[#This Row],[MonthlyIncome]] &lt; 3000, "Less than 3000", Attrition[[#This Row],[MonthlyIncome]] &lt; 5000,  "3k-5k", Attrition[[#This Row],[MonthlyIncome]] &lt; 8000, "5k-8k", Attrition[[#This Row],[MonthlyIncome]] &gt; 8000, "More than 8k")</f>
        <v>Less than 3000</v>
      </c>
      <c r="P911" s="1">
        <v>1</v>
      </c>
      <c r="Q911" s="1">
        <v>0</v>
      </c>
      <c r="R911" s="1">
        <v>0</v>
      </c>
    </row>
    <row r="912" spans="6:18" x14ac:dyDescent="0.8">
      <c r="F912" s="1" t="s">
        <v>24</v>
      </c>
      <c r="G912" s="1" t="s">
        <v>25</v>
      </c>
      <c r="H912" s="1" t="s">
        <v>27</v>
      </c>
      <c r="I912" s="1">
        <v>1</v>
      </c>
      <c r="J912" s="1">
        <v>23</v>
      </c>
      <c r="K912" s="1" t="s">
        <v>26</v>
      </c>
      <c r="L912" s="1">
        <v>2</v>
      </c>
      <c r="M912" s="1" t="s">
        <v>21</v>
      </c>
      <c r="N912" s="1">
        <v>1223</v>
      </c>
      <c r="O912" s="1" t="str" cm="1">
        <f t="array" ref="O912">_xlfn.IFS(Attrition[[#This Row],[MonthlyIncome]] &lt; 3000, "Less than 3000", Attrition[[#This Row],[MonthlyIncome]] &lt; 5000,  "3k-5k", Attrition[[#This Row],[MonthlyIncome]] &lt; 8000, "5k-8k", Attrition[[#This Row],[MonthlyIncome]] &gt; 8000, "More than 8k")</f>
        <v>Less than 3000</v>
      </c>
      <c r="P912" s="1">
        <v>1</v>
      </c>
      <c r="Q912" s="1">
        <v>0</v>
      </c>
      <c r="R912" s="1">
        <v>0</v>
      </c>
    </row>
    <row r="913" spans="6:18" x14ac:dyDescent="0.8">
      <c r="F913" s="1" t="s">
        <v>19</v>
      </c>
      <c r="G913" s="1" t="s">
        <v>20</v>
      </c>
      <c r="H913" s="1" t="s">
        <v>34</v>
      </c>
      <c r="I913" s="1">
        <v>1</v>
      </c>
      <c r="J913" s="1">
        <v>25</v>
      </c>
      <c r="K913" s="1" t="s">
        <v>26</v>
      </c>
      <c r="L913" s="1">
        <v>1</v>
      </c>
      <c r="M913" s="1" t="s">
        <v>21</v>
      </c>
      <c r="N913" s="1">
        <v>1118</v>
      </c>
      <c r="O913" s="1" t="str" cm="1">
        <f t="array" ref="O913">_xlfn.IFS(Attrition[[#This Row],[MonthlyIncome]] &lt; 3000, "Less than 3000", Attrition[[#This Row],[MonthlyIncome]] &lt; 5000,  "3k-5k", Attrition[[#This Row],[MonthlyIncome]] &lt; 8000, "5k-8k", Attrition[[#This Row],[MonthlyIncome]] &gt; 8000, "More than 8k")</f>
        <v>Less than 3000</v>
      </c>
      <c r="P913" s="1">
        <v>1</v>
      </c>
      <c r="Q913" s="1">
        <v>0</v>
      </c>
      <c r="R913" s="1">
        <v>1</v>
      </c>
    </row>
    <row r="914" spans="6:18" x14ac:dyDescent="0.8">
      <c r="F914" s="1" t="s">
        <v>24</v>
      </c>
      <c r="G914" s="1" t="s">
        <v>25</v>
      </c>
      <c r="H914" s="1" t="s">
        <v>27</v>
      </c>
      <c r="I914" s="1">
        <v>1</v>
      </c>
      <c r="J914" s="1">
        <v>26</v>
      </c>
      <c r="K914" s="1" t="s">
        <v>26</v>
      </c>
      <c r="L914" s="1">
        <v>2</v>
      </c>
      <c r="M914" s="1" t="s">
        <v>21</v>
      </c>
      <c r="N914" s="1">
        <v>2875</v>
      </c>
      <c r="O914" s="1" t="str" cm="1">
        <f t="array" ref="O914">_xlfn.IFS(Attrition[[#This Row],[MonthlyIncome]] &lt; 3000, "Less than 3000", Attrition[[#This Row],[MonthlyIncome]] &lt; 5000,  "3k-5k", Attrition[[#This Row],[MonthlyIncome]] &lt; 8000, "5k-8k", Attrition[[#This Row],[MonthlyIncome]] &gt; 8000, "More than 8k")</f>
        <v>Less than 3000</v>
      </c>
      <c r="P914" s="1">
        <v>8</v>
      </c>
      <c r="Q914" s="1">
        <v>5</v>
      </c>
      <c r="R914" s="1">
        <v>2</v>
      </c>
    </row>
    <row r="915" spans="6:18" x14ac:dyDescent="0.8">
      <c r="F915" s="1" t="s">
        <v>19</v>
      </c>
      <c r="G915" s="1" t="s">
        <v>20</v>
      </c>
      <c r="H915" s="1" t="s">
        <v>33</v>
      </c>
      <c r="I915" s="1">
        <v>5</v>
      </c>
      <c r="J915" s="1">
        <v>45</v>
      </c>
      <c r="K915" s="1" t="s">
        <v>22</v>
      </c>
      <c r="L915" s="1">
        <v>3</v>
      </c>
      <c r="M915" s="1" t="s">
        <v>36</v>
      </c>
      <c r="N915" s="1">
        <v>18824</v>
      </c>
      <c r="O915" s="1" t="str" cm="1">
        <f t="array" ref="O915">_xlfn.IFS(Attrition[[#This Row],[MonthlyIncome]] &lt; 3000, "Less than 3000", Attrition[[#This Row],[MonthlyIncome]] &lt; 5000,  "3k-5k", Attrition[[#This Row],[MonthlyIncome]] &lt; 8000, "5k-8k", Attrition[[#This Row],[MonthlyIncome]] &gt; 8000, "More than 8k")</f>
        <v>More than 8k</v>
      </c>
      <c r="P915" s="1">
        <v>24</v>
      </c>
      <c r="Q915" s="1">
        <v>10</v>
      </c>
      <c r="R915" s="1">
        <v>1</v>
      </c>
    </row>
    <row r="916" spans="6:18" x14ac:dyDescent="0.8">
      <c r="F916" s="1" t="s">
        <v>24</v>
      </c>
      <c r="G916" s="1" t="s">
        <v>25</v>
      </c>
      <c r="H916" s="1" t="s">
        <v>32</v>
      </c>
      <c r="I916" s="1">
        <v>4</v>
      </c>
      <c r="J916" s="1">
        <v>55</v>
      </c>
      <c r="K916" s="1" t="s">
        <v>26</v>
      </c>
      <c r="L916" s="1">
        <v>1</v>
      </c>
      <c r="M916" s="1" t="s">
        <v>30</v>
      </c>
      <c r="N916" s="1">
        <v>13577</v>
      </c>
      <c r="O916" s="1" t="str" cm="1">
        <f t="array" ref="O916">_xlfn.IFS(Attrition[[#This Row],[MonthlyIncome]] &lt; 3000, "Less than 3000", Attrition[[#This Row],[MonthlyIncome]] &lt; 5000,  "3k-5k", Attrition[[#This Row],[MonthlyIncome]] &lt; 8000, "5k-8k", Attrition[[#This Row],[MonthlyIncome]] &gt; 8000, "More than 8k")</f>
        <v>More than 8k</v>
      </c>
      <c r="P916" s="1">
        <v>33</v>
      </c>
      <c r="Q916" s="1">
        <v>9</v>
      </c>
      <c r="R916" s="1">
        <v>15</v>
      </c>
    </row>
    <row r="917" spans="6:18" x14ac:dyDescent="0.8">
      <c r="F917" s="1" t="s">
        <v>19</v>
      </c>
      <c r="G917" s="1" t="s">
        <v>25</v>
      </c>
      <c r="H917" s="1" t="s">
        <v>29</v>
      </c>
      <c r="I917" s="1">
        <v>1</v>
      </c>
      <c r="J917" s="1">
        <v>21</v>
      </c>
      <c r="K917" s="1" t="s">
        <v>22</v>
      </c>
      <c r="L917" s="1">
        <v>2</v>
      </c>
      <c r="M917" s="1" t="s">
        <v>21</v>
      </c>
      <c r="N917" s="1">
        <v>2625</v>
      </c>
      <c r="O917" s="1" t="str" cm="1">
        <f t="array" ref="O917">_xlfn.IFS(Attrition[[#This Row],[MonthlyIncome]] &lt; 3000, "Less than 3000", Attrition[[#This Row],[MonthlyIncome]] &lt; 5000,  "3k-5k", Attrition[[#This Row],[MonthlyIncome]] &lt; 8000, "5k-8k", Attrition[[#This Row],[MonthlyIncome]] &gt; 8000, "More than 8k")</f>
        <v>Less than 3000</v>
      </c>
      <c r="P917" s="1">
        <v>2</v>
      </c>
      <c r="Q917" s="1">
        <v>2</v>
      </c>
      <c r="R917" s="1">
        <v>2</v>
      </c>
    </row>
    <row r="918" spans="6:18" x14ac:dyDescent="0.8">
      <c r="F918" s="1" t="s">
        <v>24</v>
      </c>
      <c r="G918" s="1" t="s">
        <v>20</v>
      </c>
      <c r="H918" s="1" t="s">
        <v>33</v>
      </c>
      <c r="I918" s="1">
        <v>5</v>
      </c>
      <c r="J918" s="1">
        <v>46</v>
      </c>
      <c r="K918" s="1" t="s">
        <v>22</v>
      </c>
      <c r="L918" s="1">
        <v>2</v>
      </c>
      <c r="M918" s="1" t="s">
        <v>36</v>
      </c>
      <c r="N918" s="1">
        <v>18789</v>
      </c>
      <c r="O918" s="1" t="str" cm="1">
        <f t="array" ref="O918">_xlfn.IFS(Attrition[[#This Row],[MonthlyIncome]] &lt; 3000, "Less than 3000", Attrition[[#This Row],[MonthlyIncome]] &lt; 5000,  "3k-5k", Attrition[[#This Row],[MonthlyIncome]] &lt; 8000, "5k-8k", Attrition[[#This Row],[MonthlyIncome]] &gt; 8000, "More than 8k")</f>
        <v>More than 8k</v>
      </c>
      <c r="P918" s="1">
        <v>11</v>
      </c>
      <c r="Q918" s="1">
        <v>4</v>
      </c>
      <c r="R918" s="1">
        <v>0</v>
      </c>
    </row>
    <row r="919" spans="6:18" x14ac:dyDescent="0.8">
      <c r="F919" s="1" t="s">
        <v>24</v>
      </c>
      <c r="G919" s="1" t="s">
        <v>20</v>
      </c>
      <c r="H919" s="1" t="s">
        <v>23</v>
      </c>
      <c r="I919" s="1">
        <v>2</v>
      </c>
      <c r="J919" s="1">
        <v>34</v>
      </c>
      <c r="K919" s="1" t="s">
        <v>22</v>
      </c>
      <c r="L919" s="1">
        <v>3</v>
      </c>
      <c r="M919" s="1" t="s">
        <v>36</v>
      </c>
      <c r="N919" s="1">
        <v>4538</v>
      </c>
      <c r="O919" s="1" t="str" cm="1">
        <f t="array" ref="O919">_xlfn.IFS(Attrition[[#This Row],[MonthlyIncome]] &lt; 3000, "Less than 3000", Attrition[[#This Row],[MonthlyIncome]] &lt; 5000,  "3k-5k", Attrition[[#This Row],[MonthlyIncome]] &lt; 8000, "5k-8k", Attrition[[#This Row],[MonthlyIncome]] &gt; 8000, "More than 8k")</f>
        <v>3k-5k</v>
      </c>
      <c r="P919" s="1">
        <v>3</v>
      </c>
      <c r="Q919" s="1">
        <v>2</v>
      </c>
      <c r="R919" s="1">
        <v>0</v>
      </c>
    </row>
    <row r="920" spans="6:18" x14ac:dyDescent="0.8">
      <c r="F920" s="1" t="s">
        <v>24</v>
      </c>
      <c r="G920" s="1" t="s">
        <v>20</v>
      </c>
      <c r="H920" s="1" t="s">
        <v>33</v>
      </c>
      <c r="I920" s="1">
        <v>5</v>
      </c>
      <c r="J920" s="1">
        <v>51</v>
      </c>
      <c r="K920" s="1" t="s">
        <v>26</v>
      </c>
      <c r="L920" s="1">
        <v>3</v>
      </c>
      <c r="M920" s="1" t="s">
        <v>21</v>
      </c>
      <c r="N920" s="1">
        <v>19847</v>
      </c>
      <c r="O920" s="1" t="str" cm="1">
        <f t="array" ref="O920">_xlfn.IFS(Attrition[[#This Row],[MonthlyIncome]] &lt; 3000, "Less than 3000", Attrition[[#This Row],[MonthlyIncome]] &lt; 5000,  "3k-5k", Attrition[[#This Row],[MonthlyIncome]] &lt; 8000, "5k-8k", Attrition[[#This Row],[MonthlyIncome]] &gt; 8000, "More than 8k")</f>
        <v>More than 8k</v>
      </c>
      <c r="P920" s="1">
        <v>29</v>
      </c>
      <c r="Q920" s="1">
        <v>10</v>
      </c>
      <c r="R920" s="1">
        <v>11</v>
      </c>
    </row>
    <row r="921" spans="6:18" x14ac:dyDescent="0.8">
      <c r="F921" s="1" t="s">
        <v>24</v>
      </c>
      <c r="G921" s="1" t="s">
        <v>25</v>
      </c>
      <c r="H921" s="1" t="s">
        <v>31</v>
      </c>
      <c r="I921" s="1">
        <v>3</v>
      </c>
      <c r="J921" s="1">
        <v>59</v>
      </c>
      <c r="K921" s="1" t="s">
        <v>26</v>
      </c>
      <c r="L921" s="1">
        <v>4</v>
      </c>
      <c r="M921" s="1" t="s">
        <v>30</v>
      </c>
      <c r="N921" s="1">
        <v>10512</v>
      </c>
      <c r="O921" s="1" t="str" cm="1">
        <f t="array" ref="O921">_xlfn.IFS(Attrition[[#This Row],[MonthlyIncome]] &lt; 3000, "Less than 3000", Attrition[[#This Row],[MonthlyIncome]] &lt; 5000,  "3k-5k", Attrition[[#This Row],[MonthlyIncome]] &lt; 8000, "5k-8k", Attrition[[#This Row],[MonthlyIncome]] &gt; 8000, "More than 8k")</f>
        <v>More than 8k</v>
      </c>
      <c r="P921" s="1">
        <v>9</v>
      </c>
      <c r="Q921" s="1">
        <v>7</v>
      </c>
      <c r="R921" s="1">
        <v>5</v>
      </c>
    </row>
    <row r="922" spans="6:18" x14ac:dyDescent="0.8">
      <c r="F922" s="1" t="s">
        <v>24</v>
      </c>
      <c r="G922" s="1" t="s">
        <v>25</v>
      </c>
      <c r="H922" s="1" t="s">
        <v>29</v>
      </c>
      <c r="I922" s="1">
        <v>2</v>
      </c>
      <c r="J922" s="1">
        <v>34</v>
      </c>
      <c r="K922" s="1" t="s">
        <v>22</v>
      </c>
      <c r="L922" s="1">
        <v>3</v>
      </c>
      <c r="M922" s="1" t="s">
        <v>30</v>
      </c>
      <c r="N922" s="1">
        <v>4444</v>
      </c>
      <c r="O922" s="1" t="str" cm="1">
        <f t="array" ref="O922">_xlfn.IFS(Attrition[[#This Row],[MonthlyIncome]] &lt; 3000, "Less than 3000", Attrition[[#This Row],[MonthlyIncome]] &lt; 5000,  "3k-5k", Attrition[[#This Row],[MonthlyIncome]] &lt; 8000, "5k-8k", Attrition[[#This Row],[MonthlyIncome]] &gt; 8000, "More than 8k")</f>
        <v>3k-5k</v>
      </c>
      <c r="P922" s="1">
        <v>11</v>
      </c>
      <c r="Q922" s="1">
        <v>8</v>
      </c>
      <c r="R922" s="1">
        <v>5</v>
      </c>
    </row>
    <row r="923" spans="6:18" x14ac:dyDescent="0.8">
      <c r="F923" s="1" t="s">
        <v>24</v>
      </c>
      <c r="G923" s="1" t="s">
        <v>25</v>
      </c>
      <c r="H923" s="1" t="s">
        <v>29</v>
      </c>
      <c r="I923" s="1">
        <v>1</v>
      </c>
      <c r="J923" s="1">
        <v>28</v>
      </c>
      <c r="K923" s="1" t="s">
        <v>26</v>
      </c>
      <c r="L923" s="1">
        <v>4</v>
      </c>
      <c r="M923" s="1" t="s">
        <v>30</v>
      </c>
      <c r="N923" s="1">
        <v>2154</v>
      </c>
      <c r="O923" s="1" t="str" cm="1">
        <f t="array" ref="O923">_xlfn.IFS(Attrition[[#This Row],[MonthlyIncome]] &lt; 3000, "Less than 3000", Attrition[[#This Row],[MonthlyIncome]] &lt; 5000,  "3k-5k", Attrition[[#This Row],[MonthlyIncome]] &lt; 8000, "5k-8k", Attrition[[#This Row],[MonthlyIncome]] &gt; 8000, "More than 8k")</f>
        <v>Less than 3000</v>
      </c>
      <c r="P923" s="1">
        <v>4</v>
      </c>
      <c r="Q923" s="1">
        <v>2</v>
      </c>
      <c r="R923" s="1">
        <v>0</v>
      </c>
    </row>
    <row r="924" spans="6:18" x14ac:dyDescent="0.8">
      <c r="F924" s="1" t="s">
        <v>24</v>
      </c>
      <c r="G924" s="1" t="s">
        <v>25</v>
      </c>
      <c r="H924" s="1" t="s">
        <v>33</v>
      </c>
      <c r="I924" s="1">
        <v>5</v>
      </c>
      <c r="J924" s="1">
        <v>44</v>
      </c>
      <c r="K924" s="1" t="s">
        <v>26</v>
      </c>
      <c r="L924" s="1">
        <v>2</v>
      </c>
      <c r="M924" s="1" t="s">
        <v>21</v>
      </c>
      <c r="N924" s="1">
        <v>19190</v>
      </c>
      <c r="O924" s="1" t="str" cm="1">
        <f t="array" ref="O924">_xlfn.IFS(Attrition[[#This Row],[MonthlyIncome]] &lt; 3000, "Less than 3000", Attrition[[#This Row],[MonthlyIncome]] &lt; 5000,  "3k-5k", Attrition[[#This Row],[MonthlyIncome]] &lt; 8000, "5k-8k", Attrition[[#This Row],[MonthlyIncome]] &gt; 8000, "More than 8k")</f>
        <v>More than 8k</v>
      </c>
      <c r="P924" s="1">
        <v>25</v>
      </c>
      <c r="Q924" s="1">
        <v>9</v>
      </c>
      <c r="R924" s="1">
        <v>14</v>
      </c>
    </row>
    <row r="925" spans="6:18" x14ac:dyDescent="0.8">
      <c r="F925" s="1" t="s">
        <v>24</v>
      </c>
      <c r="G925" s="1" t="s">
        <v>38</v>
      </c>
      <c r="H925" s="1" t="s">
        <v>38</v>
      </c>
      <c r="I925" s="1">
        <v>2</v>
      </c>
      <c r="J925" s="1">
        <v>34</v>
      </c>
      <c r="K925" s="1" t="s">
        <v>26</v>
      </c>
      <c r="L925" s="1">
        <v>3</v>
      </c>
      <c r="M925" s="1" t="s">
        <v>21</v>
      </c>
      <c r="N925" s="1">
        <v>4490</v>
      </c>
      <c r="O925" s="1" t="str" cm="1">
        <f t="array" ref="O925">_xlfn.IFS(Attrition[[#This Row],[MonthlyIncome]] &lt; 3000, "Less than 3000", Attrition[[#This Row],[MonthlyIncome]] &lt; 5000,  "3k-5k", Attrition[[#This Row],[MonthlyIncome]] &lt; 8000, "5k-8k", Attrition[[#This Row],[MonthlyIncome]] &gt; 8000, "More than 8k")</f>
        <v>3k-5k</v>
      </c>
      <c r="P925" s="1">
        <v>10</v>
      </c>
      <c r="Q925" s="1">
        <v>9</v>
      </c>
      <c r="R925" s="1">
        <v>1</v>
      </c>
    </row>
    <row r="926" spans="6:18" x14ac:dyDescent="0.8">
      <c r="F926" s="1" t="s">
        <v>24</v>
      </c>
      <c r="G926" s="1" t="s">
        <v>25</v>
      </c>
      <c r="H926" s="1" t="s">
        <v>27</v>
      </c>
      <c r="I926" s="1">
        <v>1</v>
      </c>
      <c r="J926" s="1">
        <v>35</v>
      </c>
      <c r="K926" s="1" t="s">
        <v>26</v>
      </c>
      <c r="L926" s="1">
        <v>1</v>
      </c>
      <c r="M926" s="1" t="s">
        <v>21</v>
      </c>
      <c r="N926" s="1">
        <v>3506</v>
      </c>
      <c r="O926" s="1" t="str" cm="1">
        <f t="array" ref="O926">_xlfn.IFS(Attrition[[#This Row],[MonthlyIncome]] &lt; 3000, "Less than 3000", Attrition[[#This Row],[MonthlyIncome]] &lt; 5000,  "3k-5k", Attrition[[#This Row],[MonthlyIncome]] &lt; 8000, "5k-8k", Attrition[[#This Row],[MonthlyIncome]] &gt; 8000, "More than 8k")</f>
        <v>3k-5k</v>
      </c>
      <c r="P926" s="1">
        <v>3</v>
      </c>
      <c r="Q926" s="1">
        <v>2</v>
      </c>
      <c r="R926" s="1">
        <v>2</v>
      </c>
    </row>
    <row r="927" spans="6:18" x14ac:dyDescent="0.8">
      <c r="F927" s="1" t="s">
        <v>24</v>
      </c>
      <c r="G927" s="1" t="s">
        <v>25</v>
      </c>
      <c r="H927" s="1" t="s">
        <v>27</v>
      </c>
      <c r="I927" s="1">
        <v>2</v>
      </c>
      <c r="J927" s="1">
        <v>42</v>
      </c>
      <c r="K927" s="1" t="s">
        <v>22</v>
      </c>
      <c r="L927" s="1">
        <v>4</v>
      </c>
      <c r="M927" s="1" t="s">
        <v>30</v>
      </c>
      <c r="N927" s="1">
        <v>2372</v>
      </c>
      <c r="O927" s="1" t="str" cm="1">
        <f t="array" ref="O927">_xlfn.IFS(Attrition[[#This Row],[MonthlyIncome]] &lt; 3000, "Less than 3000", Attrition[[#This Row],[MonthlyIncome]] &lt; 5000,  "3k-5k", Attrition[[#This Row],[MonthlyIncome]] &lt; 8000, "5k-8k", Attrition[[#This Row],[MonthlyIncome]] &gt; 8000, "More than 8k")</f>
        <v>Less than 3000</v>
      </c>
      <c r="P927" s="1">
        <v>1</v>
      </c>
      <c r="Q927" s="1">
        <v>0</v>
      </c>
      <c r="R927" s="1">
        <v>0</v>
      </c>
    </row>
    <row r="928" spans="6:18" x14ac:dyDescent="0.8">
      <c r="F928" s="1" t="s">
        <v>24</v>
      </c>
      <c r="G928" s="1" t="s">
        <v>20</v>
      </c>
      <c r="H928" s="1" t="s">
        <v>23</v>
      </c>
      <c r="I928" s="1">
        <v>3</v>
      </c>
      <c r="J928" s="1">
        <v>43</v>
      </c>
      <c r="K928" s="1" t="s">
        <v>22</v>
      </c>
      <c r="L928" s="1">
        <v>4</v>
      </c>
      <c r="M928" s="1" t="s">
        <v>36</v>
      </c>
      <c r="N928" s="1">
        <v>10231</v>
      </c>
      <c r="O928" s="1" t="str" cm="1">
        <f t="array" ref="O928">_xlfn.IFS(Attrition[[#This Row],[MonthlyIncome]] &lt; 3000, "Less than 3000", Attrition[[#This Row],[MonthlyIncome]] &lt; 5000,  "3k-5k", Attrition[[#This Row],[MonthlyIncome]] &lt; 8000, "5k-8k", Attrition[[#This Row],[MonthlyIncome]] &gt; 8000, "More than 8k")</f>
        <v>More than 8k</v>
      </c>
      <c r="P928" s="1">
        <v>21</v>
      </c>
      <c r="Q928" s="1">
        <v>7</v>
      </c>
      <c r="R928" s="1">
        <v>15</v>
      </c>
    </row>
    <row r="929" spans="6:18" x14ac:dyDescent="0.8">
      <c r="F929" s="1" t="s">
        <v>24</v>
      </c>
      <c r="G929" s="1" t="s">
        <v>25</v>
      </c>
      <c r="H929" s="1" t="s">
        <v>31</v>
      </c>
      <c r="I929" s="1">
        <v>2</v>
      </c>
      <c r="J929" s="1">
        <v>36</v>
      </c>
      <c r="K929" s="1" t="s">
        <v>22</v>
      </c>
      <c r="L929" s="1">
        <v>4</v>
      </c>
      <c r="M929" s="1" t="s">
        <v>21</v>
      </c>
      <c r="N929" s="1">
        <v>5410</v>
      </c>
      <c r="O929" s="1" t="str" cm="1">
        <f t="array" ref="O929">_xlfn.IFS(Attrition[[#This Row],[MonthlyIncome]] &lt; 3000, "Less than 3000", Attrition[[#This Row],[MonthlyIncome]] &lt; 5000,  "3k-5k", Attrition[[#This Row],[MonthlyIncome]] &lt; 8000, "5k-8k", Attrition[[#This Row],[MonthlyIncome]] &gt; 8000, "More than 8k")</f>
        <v>5k-8k</v>
      </c>
      <c r="P929" s="1">
        <v>16</v>
      </c>
      <c r="Q929" s="1">
        <v>14</v>
      </c>
      <c r="R929" s="1">
        <v>5</v>
      </c>
    </row>
    <row r="930" spans="6:18" x14ac:dyDescent="0.8">
      <c r="F930" s="1" t="s">
        <v>19</v>
      </c>
      <c r="G930" s="1" t="s">
        <v>25</v>
      </c>
      <c r="H930" s="1" t="s">
        <v>32</v>
      </c>
      <c r="I930" s="1">
        <v>3</v>
      </c>
      <c r="J930" s="1">
        <v>44</v>
      </c>
      <c r="K930" s="1" t="s">
        <v>22</v>
      </c>
      <c r="L930" s="1">
        <v>3</v>
      </c>
      <c r="M930" s="1" t="s">
        <v>30</v>
      </c>
      <c r="N930" s="1">
        <v>7978</v>
      </c>
      <c r="O930" s="1" t="str" cm="1">
        <f t="array" ref="O930">_xlfn.IFS(Attrition[[#This Row],[MonthlyIncome]] &lt; 3000, "Less than 3000", Attrition[[#This Row],[MonthlyIncome]] &lt; 5000,  "3k-5k", Attrition[[#This Row],[MonthlyIncome]] &lt; 8000, "5k-8k", Attrition[[#This Row],[MonthlyIncome]] &gt; 8000, "More than 8k")</f>
        <v>5k-8k</v>
      </c>
      <c r="P930" s="1">
        <v>10</v>
      </c>
      <c r="Q930" s="1">
        <v>7</v>
      </c>
      <c r="R930" s="1">
        <v>0</v>
      </c>
    </row>
    <row r="931" spans="6:18" x14ac:dyDescent="0.8">
      <c r="F931" s="1" t="s">
        <v>24</v>
      </c>
      <c r="G931" s="1" t="s">
        <v>25</v>
      </c>
      <c r="H931" s="1" t="s">
        <v>29</v>
      </c>
      <c r="I931" s="1">
        <v>1</v>
      </c>
      <c r="J931" s="1">
        <v>28</v>
      </c>
      <c r="K931" s="1" t="s">
        <v>26</v>
      </c>
      <c r="L931" s="1">
        <v>3</v>
      </c>
      <c r="M931" s="1" t="s">
        <v>21</v>
      </c>
      <c r="N931" s="1">
        <v>3867</v>
      </c>
      <c r="O931" s="1" t="str" cm="1">
        <f t="array" ref="O931">_xlfn.IFS(Attrition[[#This Row],[MonthlyIncome]] &lt; 3000, "Less than 3000", Attrition[[#This Row],[MonthlyIncome]] &lt; 5000,  "3k-5k", Attrition[[#This Row],[MonthlyIncome]] &lt; 8000, "5k-8k", Attrition[[#This Row],[MonthlyIncome]] &gt; 8000, "More than 8k")</f>
        <v>3k-5k</v>
      </c>
      <c r="P931" s="1">
        <v>2</v>
      </c>
      <c r="Q931" s="1">
        <v>2</v>
      </c>
      <c r="R931" s="1">
        <v>2</v>
      </c>
    </row>
    <row r="932" spans="6:18" x14ac:dyDescent="0.8">
      <c r="F932" s="1" t="s">
        <v>24</v>
      </c>
      <c r="G932" s="1" t="s">
        <v>25</v>
      </c>
      <c r="H932" s="1" t="s">
        <v>29</v>
      </c>
      <c r="I932" s="1">
        <v>1</v>
      </c>
      <c r="J932" s="1">
        <v>51</v>
      </c>
      <c r="K932" s="1" t="s">
        <v>22</v>
      </c>
      <c r="L932" s="1">
        <v>2</v>
      </c>
      <c r="M932" s="1" t="s">
        <v>30</v>
      </c>
      <c r="N932" s="1">
        <v>2838</v>
      </c>
      <c r="O932" s="1" t="str" cm="1">
        <f t="array" ref="O932">_xlfn.IFS(Attrition[[#This Row],[MonthlyIncome]] &lt; 3000, "Less than 3000", Attrition[[#This Row],[MonthlyIncome]] &lt; 5000,  "3k-5k", Attrition[[#This Row],[MonthlyIncome]] &lt; 8000, "5k-8k", Attrition[[#This Row],[MonthlyIncome]] &gt; 8000, "More than 8k")</f>
        <v>Less than 3000</v>
      </c>
      <c r="P932" s="1">
        <v>7</v>
      </c>
      <c r="Q932" s="1">
        <v>0</v>
      </c>
      <c r="R932" s="1">
        <v>7</v>
      </c>
    </row>
    <row r="933" spans="6:18" x14ac:dyDescent="0.8">
      <c r="F933" s="1" t="s">
        <v>24</v>
      </c>
      <c r="G933" s="1" t="s">
        <v>25</v>
      </c>
      <c r="H933" s="1" t="s">
        <v>31</v>
      </c>
      <c r="I933" s="1">
        <v>2</v>
      </c>
      <c r="J933" s="1">
        <v>30</v>
      </c>
      <c r="K933" s="1" t="s">
        <v>22</v>
      </c>
      <c r="L933" s="1">
        <v>2</v>
      </c>
      <c r="M933" s="1" t="s">
        <v>30</v>
      </c>
      <c r="N933" s="1">
        <v>4695</v>
      </c>
      <c r="O933" s="1" t="str" cm="1">
        <f t="array" ref="O933">_xlfn.IFS(Attrition[[#This Row],[MonthlyIncome]] &lt; 3000, "Less than 3000", Attrition[[#This Row],[MonthlyIncome]] &lt; 5000,  "3k-5k", Attrition[[#This Row],[MonthlyIncome]] &lt; 8000, "5k-8k", Attrition[[#This Row],[MonthlyIncome]] &gt; 8000, "More than 8k")</f>
        <v>3k-5k</v>
      </c>
      <c r="P933" s="1">
        <v>8</v>
      </c>
      <c r="Q933" s="1">
        <v>4</v>
      </c>
      <c r="R933" s="1">
        <v>1</v>
      </c>
    </row>
    <row r="934" spans="6:18" x14ac:dyDescent="0.8">
      <c r="F934" s="1" t="s">
        <v>19</v>
      </c>
      <c r="G934" s="1" t="s">
        <v>25</v>
      </c>
      <c r="H934" s="1" t="s">
        <v>29</v>
      </c>
      <c r="I934" s="1">
        <v>1</v>
      </c>
      <c r="J934" s="1">
        <v>29</v>
      </c>
      <c r="K934" s="1" t="s">
        <v>22</v>
      </c>
      <c r="L934" s="1">
        <v>3</v>
      </c>
      <c r="M934" s="1" t="s">
        <v>37</v>
      </c>
      <c r="N934" s="1">
        <v>3339</v>
      </c>
      <c r="O934" s="1" t="str" cm="1">
        <f t="array" ref="O934">_xlfn.IFS(Attrition[[#This Row],[MonthlyIncome]] &lt; 3000, "Less than 3000", Attrition[[#This Row],[MonthlyIncome]] &lt; 5000,  "3k-5k", Attrition[[#This Row],[MonthlyIncome]] &lt; 8000, "5k-8k", Attrition[[#This Row],[MonthlyIncome]] &gt; 8000, "More than 8k")</f>
        <v>3k-5k</v>
      </c>
      <c r="P934" s="1">
        <v>7</v>
      </c>
      <c r="Q934" s="1">
        <v>7</v>
      </c>
      <c r="R934" s="1">
        <v>7</v>
      </c>
    </row>
    <row r="935" spans="6:18" x14ac:dyDescent="0.8">
      <c r="F935" s="1" t="s">
        <v>24</v>
      </c>
      <c r="G935" s="1" t="s">
        <v>25</v>
      </c>
      <c r="H935" s="1" t="s">
        <v>27</v>
      </c>
      <c r="I935" s="1">
        <v>1</v>
      </c>
      <c r="J935" s="1">
        <v>28</v>
      </c>
      <c r="K935" s="1" t="s">
        <v>26</v>
      </c>
      <c r="L935" s="1">
        <v>3</v>
      </c>
      <c r="M935" s="1" t="s">
        <v>37</v>
      </c>
      <c r="N935" s="1">
        <v>2080</v>
      </c>
      <c r="O935" s="1" t="str" cm="1">
        <f t="array" ref="O935">_xlfn.IFS(Attrition[[#This Row],[MonthlyIncome]] &lt; 3000, "Less than 3000", Attrition[[#This Row],[MonthlyIncome]] &lt; 5000,  "3k-5k", Attrition[[#This Row],[MonthlyIncome]] &lt; 8000, "5k-8k", Attrition[[#This Row],[MonthlyIncome]] &gt; 8000, "More than 8k")</f>
        <v>Less than 3000</v>
      </c>
      <c r="P935" s="1">
        <v>3</v>
      </c>
      <c r="Q935" s="1">
        <v>2</v>
      </c>
      <c r="R935" s="1">
        <v>1</v>
      </c>
    </row>
    <row r="936" spans="6:18" x14ac:dyDescent="0.8">
      <c r="F936" s="1" t="s">
        <v>24</v>
      </c>
      <c r="G936" s="1" t="s">
        <v>25</v>
      </c>
      <c r="H936" s="1" t="s">
        <v>27</v>
      </c>
      <c r="I936" s="1">
        <v>1</v>
      </c>
      <c r="J936" s="1">
        <v>25</v>
      </c>
      <c r="K936" s="1" t="s">
        <v>22</v>
      </c>
      <c r="L936" s="1">
        <v>3</v>
      </c>
      <c r="M936" s="1" t="s">
        <v>30</v>
      </c>
      <c r="N936" s="1">
        <v>2096</v>
      </c>
      <c r="O936" s="1" t="str" cm="1">
        <f t="array" ref="O936">_xlfn.IFS(Attrition[[#This Row],[MonthlyIncome]] &lt; 3000, "Less than 3000", Attrition[[#This Row],[MonthlyIncome]] &lt; 5000,  "3k-5k", Attrition[[#This Row],[MonthlyIncome]] &lt; 8000, "5k-8k", Attrition[[#This Row],[MonthlyIncome]] &gt; 8000, "More than 8k")</f>
        <v>Less than 3000</v>
      </c>
      <c r="P936" s="1">
        <v>2</v>
      </c>
      <c r="Q936" s="1">
        <v>2</v>
      </c>
      <c r="R936" s="1">
        <v>2</v>
      </c>
    </row>
    <row r="937" spans="6:18" x14ac:dyDescent="0.8">
      <c r="F937" s="1" t="s">
        <v>24</v>
      </c>
      <c r="G937" s="1" t="s">
        <v>20</v>
      </c>
      <c r="H937" s="1" t="s">
        <v>23</v>
      </c>
      <c r="I937" s="1">
        <v>2</v>
      </c>
      <c r="J937" s="1">
        <v>32</v>
      </c>
      <c r="K937" s="1" t="s">
        <v>26</v>
      </c>
      <c r="L937" s="1">
        <v>3</v>
      </c>
      <c r="M937" s="1" t="s">
        <v>30</v>
      </c>
      <c r="N937" s="1">
        <v>6209</v>
      </c>
      <c r="O937" s="1" t="str" cm="1">
        <f t="array" ref="O937">_xlfn.IFS(Attrition[[#This Row],[MonthlyIncome]] &lt; 3000, "Less than 3000", Attrition[[#This Row],[MonthlyIncome]] &lt; 5000,  "3k-5k", Attrition[[#This Row],[MonthlyIncome]] &lt; 8000, "5k-8k", Attrition[[#This Row],[MonthlyIncome]] &gt; 8000, "More than 8k")</f>
        <v>5k-8k</v>
      </c>
      <c r="P937" s="1">
        <v>10</v>
      </c>
      <c r="Q937" s="1">
        <v>7</v>
      </c>
      <c r="R937" s="1">
        <v>0</v>
      </c>
    </row>
    <row r="938" spans="6:18" x14ac:dyDescent="0.8">
      <c r="F938" s="1" t="s">
        <v>24</v>
      </c>
      <c r="G938" s="1" t="s">
        <v>25</v>
      </c>
      <c r="H938" s="1" t="s">
        <v>33</v>
      </c>
      <c r="I938" s="1">
        <v>5</v>
      </c>
      <c r="J938" s="1">
        <v>45</v>
      </c>
      <c r="K938" s="1" t="s">
        <v>22</v>
      </c>
      <c r="L938" s="1">
        <v>3</v>
      </c>
      <c r="M938" s="1" t="s">
        <v>30</v>
      </c>
      <c r="N938" s="1">
        <v>18061</v>
      </c>
      <c r="O938" s="1" t="str" cm="1">
        <f t="array" ref="O938">_xlfn.IFS(Attrition[[#This Row],[MonthlyIncome]] &lt; 3000, "Less than 3000", Attrition[[#This Row],[MonthlyIncome]] &lt; 5000,  "3k-5k", Attrition[[#This Row],[MonthlyIncome]] &lt; 8000, "5k-8k", Attrition[[#This Row],[MonthlyIncome]] &gt; 8000, "More than 8k")</f>
        <v>More than 8k</v>
      </c>
      <c r="P938" s="1">
        <v>0</v>
      </c>
      <c r="Q938" s="1">
        <v>0</v>
      </c>
      <c r="R938" s="1">
        <v>0</v>
      </c>
    </row>
    <row r="939" spans="6:18" x14ac:dyDescent="0.8">
      <c r="F939" s="1" t="s">
        <v>24</v>
      </c>
      <c r="G939" s="1" t="s">
        <v>25</v>
      </c>
      <c r="H939" s="1" t="s">
        <v>33</v>
      </c>
      <c r="I939" s="1">
        <v>4</v>
      </c>
      <c r="J939" s="1">
        <v>39</v>
      </c>
      <c r="K939" s="1" t="s">
        <v>22</v>
      </c>
      <c r="L939" s="1">
        <v>4</v>
      </c>
      <c r="M939" s="1" t="s">
        <v>30</v>
      </c>
      <c r="N939" s="1">
        <v>17123</v>
      </c>
      <c r="O939" s="1" t="str" cm="1">
        <f t="array" ref="O939">_xlfn.IFS(Attrition[[#This Row],[MonthlyIncome]] &lt; 3000, "Less than 3000", Attrition[[#This Row],[MonthlyIncome]] &lt; 5000,  "3k-5k", Attrition[[#This Row],[MonthlyIncome]] &lt; 8000, "5k-8k", Attrition[[#This Row],[MonthlyIncome]] &gt; 8000, "More than 8k")</f>
        <v>More than 8k</v>
      </c>
      <c r="P939" s="1">
        <v>19</v>
      </c>
      <c r="Q939" s="1">
        <v>9</v>
      </c>
      <c r="R939" s="1">
        <v>15</v>
      </c>
    </row>
    <row r="940" spans="6:18" x14ac:dyDescent="0.8">
      <c r="F940" s="1" t="s">
        <v>24</v>
      </c>
      <c r="G940" s="1" t="s">
        <v>25</v>
      </c>
      <c r="H940" s="1" t="s">
        <v>27</v>
      </c>
      <c r="I940" s="1">
        <v>1</v>
      </c>
      <c r="J940" s="1">
        <v>58</v>
      </c>
      <c r="K940" s="1" t="s">
        <v>26</v>
      </c>
      <c r="L940" s="1">
        <v>4</v>
      </c>
      <c r="M940" s="1" t="s">
        <v>21</v>
      </c>
      <c r="N940" s="1">
        <v>2372</v>
      </c>
      <c r="O940" s="1" t="str" cm="1">
        <f t="array" ref="O940">_xlfn.IFS(Attrition[[#This Row],[MonthlyIncome]] &lt; 3000, "Less than 3000", Attrition[[#This Row],[MonthlyIncome]] &lt; 5000,  "3k-5k", Attrition[[#This Row],[MonthlyIncome]] &lt; 8000, "5k-8k", Attrition[[#This Row],[MonthlyIncome]] &gt; 8000, "More than 8k")</f>
        <v>Less than 3000</v>
      </c>
      <c r="P940" s="1">
        <v>2</v>
      </c>
      <c r="Q940" s="1">
        <v>2</v>
      </c>
      <c r="R940" s="1">
        <v>2</v>
      </c>
    </row>
    <row r="941" spans="6:18" x14ac:dyDescent="0.8">
      <c r="F941" s="1" t="s">
        <v>19</v>
      </c>
      <c r="G941" s="1" t="s">
        <v>25</v>
      </c>
      <c r="H941" s="1" t="s">
        <v>29</v>
      </c>
      <c r="I941" s="1">
        <v>2</v>
      </c>
      <c r="J941" s="1">
        <v>32</v>
      </c>
      <c r="K941" s="1" t="s">
        <v>26</v>
      </c>
      <c r="L941" s="1">
        <v>2</v>
      </c>
      <c r="M941" s="1" t="s">
        <v>21</v>
      </c>
      <c r="N941" s="1">
        <v>4883</v>
      </c>
      <c r="O941" s="1" t="str" cm="1">
        <f t="array" ref="O941">_xlfn.IFS(Attrition[[#This Row],[MonthlyIncome]] &lt; 3000, "Less than 3000", Attrition[[#This Row],[MonthlyIncome]] &lt; 5000,  "3k-5k", Attrition[[#This Row],[MonthlyIncome]] &lt; 8000, "5k-8k", Attrition[[#This Row],[MonthlyIncome]] &gt; 8000, "More than 8k")</f>
        <v>3k-5k</v>
      </c>
      <c r="P941" s="1">
        <v>10</v>
      </c>
      <c r="Q941" s="1">
        <v>4</v>
      </c>
      <c r="R941" s="1">
        <v>1</v>
      </c>
    </row>
    <row r="942" spans="6:18" x14ac:dyDescent="0.8">
      <c r="F942" s="1" t="s">
        <v>19</v>
      </c>
      <c r="G942" s="1" t="s">
        <v>25</v>
      </c>
      <c r="H942" s="1" t="s">
        <v>27</v>
      </c>
      <c r="I942" s="1">
        <v>1</v>
      </c>
      <c r="J942" s="1">
        <v>39</v>
      </c>
      <c r="K942" s="1" t="s">
        <v>26</v>
      </c>
      <c r="L942" s="1">
        <v>3</v>
      </c>
      <c r="M942" s="1" t="s">
        <v>30</v>
      </c>
      <c r="N942" s="1">
        <v>3904</v>
      </c>
      <c r="O942" s="1" t="str" cm="1">
        <f t="array" ref="O942">_xlfn.IFS(Attrition[[#This Row],[MonthlyIncome]] &lt; 3000, "Less than 3000", Attrition[[#This Row],[MonthlyIncome]] &lt; 5000,  "3k-5k", Attrition[[#This Row],[MonthlyIncome]] &lt; 8000, "5k-8k", Attrition[[#This Row],[MonthlyIncome]] &gt; 8000, "More than 8k")</f>
        <v>3k-5k</v>
      </c>
      <c r="P942" s="1">
        <v>5</v>
      </c>
      <c r="Q942" s="1">
        <v>2</v>
      </c>
      <c r="R942" s="1">
        <v>0</v>
      </c>
    </row>
    <row r="943" spans="6:18" x14ac:dyDescent="0.8">
      <c r="F943" s="1" t="s">
        <v>24</v>
      </c>
      <c r="G943" s="1" t="s">
        <v>25</v>
      </c>
      <c r="H943" s="1" t="s">
        <v>29</v>
      </c>
      <c r="I943" s="1">
        <v>2</v>
      </c>
      <c r="J943" s="1">
        <v>30</v>
      </c>
      <c r="K943" s="1" t="s">
        <v>22</v>
      </c>
      <c r="L943" s="1">
        <v>3</v>
      </c>
      <c r="M943" s="1" t="s">
        <v>37</v>
      </c>
      <c r="N943" s="1">
        <v>4627</v>
      </c>
      <c r="O943" s="1" t="str" cm="1">
        <f t="array" ref="O943">_xlfn.IFS(Attrition[[#This Row],[MonthlyIncome]] &lt; 3000, "Less than 3000", Attrition[[#This Row],[MonthlyIncome]] &lt; 5000,  "3k-5k", Attrition[[#This Row],[MonthlyIncome]] &lt; 8000, "5k-8k", Attrition[[#This Row],[MonthlyIncome]] &gt; 8000, "More than 8k")</f>
        <v>3k-5k</v>
      </c>
      <c r="P943" s="1">
        <v>9</v>
      </c>
      <c r="Q943" s="1">
        <v>2</v>
      </c>
      <c r="R943" s="1">
        <v>6</v>
      </c>
    </row>
    <row r="944" spans="6:18" x14ac:dyDescent="0.8">
      <c r="F944" s="1" t="s">
        <v>24</v>
      </c>
      <c r="G944" s="1" t="s">
        <v>25</v>
      </c>
      <c r="H944" s="1" t="s">
        <v>32</v>
      </c>
      <c r="I944" s="1">
        <v>3</v>
      </c>
      <c r="J944" s="1">
        <v>36</v>
      </c>
      <c r="K944" s="1" t="s">
        <v>22</v>
      </c>
      <c r="L944" s="1">
        <v>4</v>
      </c>
      <c r="M944" s="1" t="s">
        <v>37</v>
      </c>
      <c r="N944" s="1">
        <v>7094</v>
      </c>
      <c r="O944" s="1" t="str" cm="1">
        <f t="array" ref="O944">_xlfn.IFS(Attrition[[#This Row],[MonthlyIncome]] &lt; 3000, "Less than 3000", Attrition[[#This Row],[MonthlyIncome]] &lt; 5000,  "3k-5k", Attrition[[#This Row],[MonthlyIncome]] &lt; 8000, "5k-8k", Attrition[[#This Row],[MonthlyIncome]] &gt; 8000, "More than 8k")</f>
        <v>5k-8k</v>
      </c>
      <c r="P944" s="1">
        <v>7</v>
      </c>
      <c r="Q944" s="1">
        <v>7</v>
      </c>
      <c r="R944" s="1">
        <v>1</v>
      </c>
    </row>
    <row r="945" spans="6:18" x14ac:dyDescent="0.8">
      <c r="F945" s="1" t="s">
        <v>24</v>
      </c>
      <c r="G945" s="1" t="s">
        <v>38</v>
      </c>
      <c r="H945" s="1" t="s">
        <v>38</v>
      </c>
      <c r="I945" s="1">
        <v>1</v>
      </c>
      <c r="J945" s="1">
        <v>46</v>
      </c>
      <c r="K945" s="1" t="s">
        <v>22</v>
      </c>
      <c r="L945" s="1">
        <v>2</v>
      </c>
      <c r="M945" s="1" t="s">
        <v>21</v>
      </c>
      <c r="N945" s="1">
        <v>3423</v>
      </c>
      <c r="O945" s="1" t="str" cm="1">
        <f t="array" ref="O945">_xlfn.IFS(Attrition[[#This Row],[MonthlyIncome]] &lt; 3000, "Less than 3000", Attrition[[#This Row],[MonthlyIncome]] &lt; 5000,  "3k-5k", Attrition[[#This Row],[MonthlyIncome]] &lt; 8000, "5k-8k", Attrition[[#This Row],[MonthlyIncome]] &gt; 8000, "More than 8k")</f>
        <v>3k-5k</v>
      </c>
      <c r="P945" s="1">
        <v>7</v>
      </c>
      <c r="Q945" s="1">
        <v>6</v>
      </c>
      <c r="R945" s="1">
        <v>5</v>
      </c>
    </row>
    <row r="946" spans="6:18" x14ac:dyDescent="0.8">
      <c r="F946" s="1" t="s">
        <v>24</v>
      </c>
      <c r="G946" s="1" t="s">
        <v>25</v>
      </c>
      <c r="H946" s="1" t="s">
        <v>29</v>
      </c>
      <c r="I946" s="1">
        <v>2</v>
      </c>
      <c r="J946" s="1">
        <v>28</v>
      </c>
      <c r="K946" s="1" t="s">
        <v>22</v>
      </c>
      <c r="L946" s="1">
        <v>3</v>
      </c>
      <c r="M946" s="1" t="s">
        <v>21</v>
      </c>
      <c r="N946" s="1">
        <v>6674</v>
      </c>
      <c r="O946" s="1" t="str" cm="1">
        <f t="array" ref="O946">_xlfn.IFS(Attrition[[#This Row],[MonthlyIncome]] &lt; 3000, "Less than 3000", Attrition[[#This Row],[MonthlyIncome]] &lt; 5000,  "3k-5k", Attrition[[#This Row],[MonthlyIncome]] &lt; 8000, "5k-8k", Attrition[[#This Row],[MonthlyIncome]] &gt; 8000, "More than 8k")</f>
        <v>5k-8k</v>
      </c>
      <c r="P946" s="1">
        <v>9</v>
      </c>
      <c r="Q946" s="1">
        <v>8</v>
      </c>
      <c r="R946" s="1">
        <v>7</v>
      </c>
    </row>
    <row r="947" spans="6:18" x14ac:dyDescent="0.8">
      <c r="F947" s="1" t="s">
        <v>24</v>
      </c>
      <c r="G947" s="1" t="s">
        <v>25</v>
      </c>
      <c r="H947" s="1" t="s">
        <v>35</v>
      </c>
      <c r="I947" s="1">
        <v>4</v>
      </c>
      <c r="J947" s="1">
        <v>50</v>
      </c>
      <c r="K947" s="1" t="s">
        <v>22</v>
      </c>
      <c r="L947" s="1">
        <v>3</v>
      </c>
      <c r="M947" s="1" t="s">
        <v>21</v>
      </c>
      <c r="N947" s="1">
        <v>16880</v>
      </c>
      <c r="O947" s="1" t="str" cm="1">
        <f t="array" ref="O947">_xlfn.IFS(Attrition[[#This Row],[MonthlyIncome]] &lt; 3000, "Less than 3000", Attrition[[#This Row],[MonthlyIncome]] &lt; 5000,  "3k-5k", Attrition[[#This Row],[MonthlyIncome]] &lt; 8000, "5k-8k", Attrition[[#This Row],[MonthlyIncome]] &gt; 8000, "More than 8k")</f>
        <v>More than 8k</v>
      </c>
      <c r="P947" s="1">
        <v>3</v>
      </c>
      <c r="Q947" s="1">
        <v>2</v>
      </c>
      <c r="R947" s="1">
        <v>1</v>
      </c>
    </row>
    <row r="948" spans="6:18" x14ac:dyDescent="0.8">
      <c r="F948" s="1" t="s">
        <v>19</v>
      </c>
      <c r="G948" s="1" t="s">
        <v>20</v>
      </c>
      <c r="H948" s="1" t="s">
        <v>23</v>
      </c>
      <c r="I948" s="1">
        <v>3</v>
      </c>
      <c r="J948" s="1">
        <v>40</v>
      </c>
      <c r="K948" s="1" t="s">
        <v>26</v>
      </c>
      <c r="L948" s="1">
        <v>4</v>
      </c>
      <c r="M948" s="1" t="s">
        <v>36</v>
      </c>
      <c r="N948" s="1">
        <v>9094</v>
      </c>
      <c r="O948" s="1" t="str" cm="1">
        <f t="array" ref="O948">_xlfn.IFS(Attrition[[#This Row],[MonthlyIncome]] &lt; 3000, "Less than 3000", Attrition[[#This Row],[MonthlyIncome]] &lt; 5000,  "3k-5k", Attrition[[#This Row],[MonthlyIncome]] &lt; 8000, "5k-8k", Attrition[[#This Row],[MonthlyIncome]] &gt; 8000, "More than 8k")</f>
        <v>More than 8k</v>
      </c>
      <c r="P948" s="1">
        <v>5</v>
      </c>
      <c r="Q948" s="1">
        <v>4</v>
      </c>
      <c r="R948" s="1">
        <v>1</v>
      </c>
    </row>
    <row r="949" spans="6:18" x14ac:dyDescent="0.8">
      <c r="F949" s="1" t="s">
        <v>19</v>
      </c>
      <c r="G949" s="1" t="s">
        <v>20</v>
      </c>
      <c r="H949" s="1" t="s">
        <v>23</v>
      </c>
      <c r="I949" s="1">
        <v>3</v>
      </c>
      <c r="J949" s="1">
        <v>52</v>
      </c>
      <c r="K949" s="1" t="s">
        <v>26</v>
      </c>
      <c r="L949" s="1">
        <v>3</v>
      </c>
      <c r="M949" s="1" t="s">
        <v>21</v>
      </c>
      <c r="N949" s="1">
        <v>8446</v>
      </c>
      <c r="O949" s="1" t="str" cm="1">
        <f t="array" ref="O949">_xlfn.IFS(Attrition[[#This Row],[MonthlyIncome]] &lt; 3000, "Less than 3000", Attrition[[#This Row],[MonthlyIncome]] &lt; 5000,  "3k-5k", Attrition[[#This Row],[MonthlyIncome]] &lt; 8000, "5k-8k", Attrition[[#This Row],[MonthlyIncome]] &gt; 8000, "More than 8k")</f>
        <v>More than 8k</v>
      </c>
      <c r="P949" s="1">
        <v>8</v>
      </c>
      <c r="Q949" s="1">
        <v>7</v>
      </c>
      <c r="R949" s="1">
        <v>7</v>
      </c>
    </row>
    <row r="950" spans="6:18" x14ac:dyDescent="0.8">
      <c r="F950" s="1" t="s">
        <v>24</v>
      </c>
      <c r="G950" s="1" t="s">
        <v>25</v>
      </c>
      <c r="H950" s="1" t="s">
        <v>33</v>
      </c>
      <c r="I950" s="1">
        <v>3</v>
      </c>
      <c r="J950" s="1">
        <v>30</v>
      </c>
      <c r="K950" s="1" t="s">
        <v>22</v>
      </c>
      <c r="L950" s="1">
        <v>4</v>
      </c>
      <c r="M950" s="1" t="s">
        <v>30</v>
      </c>
      <c r="N950" s="1">
        <v>11916</v>
      </c>
      <c r="O950" s="1" t="str" cm="1">
        <f t="array" ref="O950">_xlfn.IFS(Attrition[[#This Row],[MonthlyIncome]] &lt; 3000, "Less than 3000", Attrition[[#This Row],[MonthlyIncome]] &lt; 5000,  "3k-5k", Attrition[[#This Row],[MonthlyIncome]] &lt; 8000, "5k-8k", Attrition[[#This Row],[MonthlyIncome]] &gt; 8000, "More than 8k")</f>
        <v>More than 8k</v>
      </c>
      <c r="P950" s="1">
        <v>9</v>
      </c>
      <c r="Q950" s="1">
        <v>1</v>
      </c>
      <c r="R950" s="1">
        <v>0</v>
      </c>
    </row>
    <row r="951" spans="6:18" x14ac:dyDescent="0.8">
      <c r="F951" s="1" t="s">
        <v>24</v>
      </c>
      <c r="G951" s="1" t="s">
        <v>25</v>
      </c>
      <c r="H951" s="1" t="s">
        <v>31</v>
      </c>
      <c r="I951" s="1">
        <v>2</v>
      </c>
      <c r="J951" s="1">
        <v>39</v>
      </c>
      <c r="K951" s="1" t="s">
        <v>26</v>
      </c>
      <c r="L951" s="1">
        <v>2</v>
      </c>
      <c r="M951" s="1" t="s">
        <v>21</v>
      </c>
      <c r="N951" s="1">
        <v>4534</v>
      </c>
      <c r="O951" s="1" t="str" cm="1">
        <f t="array" ref="O951">_xlfn.IFS(Attrition[[#This Row],[MonthlyIncome]] &lt; 3000, "Less than 3000", Attrition[[#This Row],[MonthlyIncome]] &lt; 5000,  "3k-5k", Attrition[[#This Row],[MonthlyIncome]] &lt; 8000, "5k-8k", Attrition[[#This Row],[MonthlyIncome]] &gt; 8000, "More than 8k")</f>
        <v>3k-5k</v>
      </c>
      <c r="P951" s="1">
        <v>8</v>
      </c>
      <c r="Q951" s="1">
        <v>7</v>
      </c>
      <c r="R951" s="1">
        <v>1</v>
      </c>
    </row>
    <row r="952" spans="6:18" x14ac:dyDescent="0.8">
      <c r="F952" s="1" t="s">
        <v>24</v>
      </c>
      <c r="G952" s="1" t="s">
        <v>20</v>
      </c>
      <c r="H952" s="1" t="s">
        <v>23</v>
      </c>
      <c r="I952" s="1">
        <v>3</v>
      </c>
      <c r="J952" s="1">
        <v>31</v>
      </c>
      <c r="K952" s="1" t="s">
        <v>22</v>
      </c>
      <c r="L952" s="1">
        <v>4</v>
      </c>
      <c r="M952" s="1" t="s">
        <v>21</v>
      </c>
      <c r="N952" s="1">
        <v>9852</v>
      </c>
      <c r="O952" s="1" t="str" cm="1">
        <f t="array" ref="O952">_xlfn.IFS(Attrition[[#This Row],[MonthlyIncome]] &lt; 3000, "Less than 3000", Attrition[[#This Row],[MonthlyIncome]] &lt; 5000,  "3k-5k", Attrition[[#This Row],[MonthlyIncome]] &lt; 8000, "5k-8k", Attrition[[#This Row],[MonthlyIncome]] &gt; 8000, "More than 8k")</f>
        <v>More than 8k</v>
      </c>
      <c r="P952" s="1">
        <v>10</v>
      </c>
      <c r="Q952" s="1">
        <v>8</v>
      </c>
      <c r="R952" s="1">
        <v>9</v>
      </c>
    </row>
    <row r="953" spans="6:18" x14ac:dyDescent="0.8">
      <c r="F953" s="1" t="s">
        <v>24</v>
      </c>
      <c r="G953" s="1" t="s">
        <v>20</v>
      </c>
      <c r="H953" s="1" t="s">
        <v>23</v>
      </c>
      <c r="I953" s="1">
        <v>2</v>
      </c>
      <c r="J953" s="1">
        <v>41</v>
      </c>
      <c r="K953" s="1" t="s">
        <v>26</v>
      </c>
      <c r="L953" s="1">
        <v>2</v>
      </c>
      <c r="M953" s="1" t="s">
        <v>30</v>
      </c>
      <c r="N953" s="1">
        <v>6151</v>
      </c>
      <c r="O953" s="1" t="str" cm="1">
        <f t="array" ref="O953">_xlfn.IFS(Attrition[[#This Row],[MonthlyIncome]] &lt; 3000, "Less than 3000", Attrition[[#This Row],[MonthlyIncome]] &lt; 5000,  "3k-5k", Attrition[[#This Row],[MonthlyIncome]] &lt; 8000, "5k-8k", Attrition[[#This Row],[MonthlyIncome]] &gt; 8000, "More than 8k")</f>
        <v>5k-8k</v>
      </c>
      <c r="P953" s="1">
        <v>19</v>
      </c>
      <c r="Q953" s="1">
        <v>2</v>
      </c>
      <c r="R953" s="1">
        <v>11</v>
      </c>
    </row>
    <row r="954" spans="6:18" x14ac:dyDescent="0.8">
      <c r="F954" s="1" t="s">
        <v>19</v>
      </c>
      <c r="G954" s="1" t="s">
        <v>20</v>
      </c>
      <c r="H954" s="1" t="s">
        <v>34</v>
      </c>
      <c r="I954" s="1">
        <v>1</v>
      </c>
      <c r="J954" s="1">
        <v>31</v>
      </c>
      <c r="K954" s="1" t="s">
        <v>22</v>
      </c>
      <c r="L954" s="1">
        <v>3</v>
      </c>
      <c r="M954" s="1" t="s">
        <v>21</v>
      </c>
      <c r="N954" s="1">
        <v>2302</v>
      </c>
      <c r="O954" s="1" t="str" cm="1">
        <f t="array" ref="O954">_xlfn.IFS(Attrition[[#This Row],[MonthlyIncome]] &lt; 3000, "Less than 3000", Attrition[[#This Row],[MonthlyIncome]] &lt; 5000,  "3k-5k", Attrition[[#This Row],[MonthlyIncome]] &lt; 8000, "5k-8k", Attrition[[#This Row],[MonthlyIncome]] &gt; 8000, "More than 8k")</f>
        <v>Less than 3000</v>
      </c>
      <c r="P954" s="1">
        <v>3</v>
      </c>
      <c r="Q954" s="1">
        <v>2</v>
      </c>
      <c r="R954" s="1">
        <v>2</v>
      </c>
    </row>
    <row r="955" spans="6:18" x14ac:dyDescent="0.8">
      <c r="F955" s="1" t="s">
        <v>19</v>
      </c>
      <c r="G955" s="1" t="s">
        <v>25</v>
      </c>
      <c r="H955" s="1" t="s">
        <v>29</v>
      </c>
      <c r="I955" s="1">
        <v>1</v>
      </c>
      <c r="J955" s="1">
        <v>44</v>
      </c>
      <c r="K955" s="1" t="s">
        <v>26</v>
      </c>
      <c r="L955" s="1">
        <v>3</v>
      </c>
      <c r="M955" s="1" t="s">
        <v>21</v>
      </c>
      <c r="N955" s="1">
        <v>2362</v>
      </c>
      <c r="O955" s="1" t="str" cm="1">
        <f t="array" ref="O955">_xlfn.IFS(Attrition[[#This Row],[MonthlyIncome]] &lt; 3000, "Less than 3000", Attrition[[#This Row],[MonthlyIncome]] &lt; 5000,  "3k-5k", Attrition[[#This Row],[MonthlyIncome]] &lt; 8000, "5k-8k", Attrition[[#This Row],[MonthlyIncome]] &gt; 8000, "More than 8k")</f>
        <v>Less than 3000</v>
      </c>
      <c r="P955" s="1">
        <v>3</v>
      </c>
      <c r="Q955" s="1">
        <v>2</v>
      </c>
      <c r="R955" s="1">
        <v>1</v>
      </c>
    </row>
    <row r="956" spans="6:18" x14ac:dyDescent="0.8">
      <c r="F956" s="1" t="s">
        <v>24</v>
      </c>
      <c r="G956" s="1" t="s">
        <v>25</v>
      </c>
      <c r="H956" s="1" t="s">
        <v>33</v>
      </c>
      <c r="I956" s="1">
        <v>4</v>
      </c>
      <c r="J956" s="1">
        <v>42</v>
      </c>
      <c r="K956" s="1" t="s">
        <v>26</v>
      </c>
      <c r="L956" s="1">
        <v>1</v>
      </c>
      <c r="M956" s="1" t="s">
        <v>21</v>
      </c>
      <c r="N956" s="1">
        <v>17861</v>
      </c>
      <c r="O956" s="1" t="str" cm="1">
        <f t="array" ref="O956">_xlfn.IFS(Attrition[[#This Row],[MonthlyIncome]] &lt; 3000, "Less than 3000", Attrition[[#This Row],[MonthlyIncome]] &lt; 5000,  "3k-5k", Attrition[[#This Row],[MonthlyIncome]] &lt; 8000, "5k-8k", Attrition[[#This Row],[MonthlyIncome]] &gt; 8000, "More than 8k")</f>
        <v>More than 8k</v>
      </c>
      <c r="P956" s="1">
        <v>20</v>
      </c>
      <c r="Q956" s="1">
        <v>8</v>
      </c>
      <c r="R956" s="1">
        <v>2</v>
      </c>
    </row>
    <row r="957" spans="6:18" x14ac:dyDescent="0.8">
      <c r="F957" s="1" t="s">
        <v>24</v>
      </c>
      <c r="G957" s="1" t="s">
        <v>25</v>
      </c>
      <c r="H957" s="1" t="s">
        <v>33</v>
      </c>
      <c r="I957" s="1">
        <v>5</v>
      </c>
      <c r="J957" s="1">
        <v>55</v>
      </c>
      <c r="K957" s="1" t="s">
        <v>22</v>
      </c>
      <c r="L957" s="1">
        <v>2</v>
      </c>
      <c r="M957" s="1" t="s">
        <v>30</v>
      </c>
      <c r="N957" s="1">
        <v>19187</v>
      </c>
      <c r="O957" s="1" t="str" cm="1">
        <f t="array" ref="O957">_xlfn.IFS(Attrition[[#This Row],[MonthlyIncome]] &lt; 3000, "Less than 3000", Attrition[[#This Row],[MonthlyIncome]] &lt; 5000,  "3k-5k", Attrition[[#This Row],[MonthlyIncome]] &lt; 8000, "5k-8k", Attrition[[#This Row],[MonthlyIncome]] &gt; 8000, "More than 8k")</f>
        <v>More than 8k</v>
      </c>
      <c r="P957" s="1">
        <v>19</v>
      </c>
      <c r="Q957" s="1">
        <v>9</v>
      </c>
      <c r="R957" s="1">
        <v>9</v>
      </c>
    </row>
    <row r="958" spans="6:18" x14ac:dyDescent="0.8">
      <c r="F958" s="1" t="s">
        <v>24</v>
      </c>
      <c r="G958" s="1" t="s">
        <v>38</v>
      </c>
      <c r="H958" s="1" t="s">
        <v>33</v>
      </c>
      <c r="I958" s="1">
        <v>5</v>
      </c>
      <c r="J958" s="1">
        <v>56</v>
      </c>
      <c r="K958" s="1" t="s">
        <v>26</v>
      </c>
      <c r="L958" s="1">
        <v>4</v>
      </c>
      <c r="M958" s="1" t="s">
        <v>21</v>
      </c>
      <c r="N958" s="1">
        <v>19717</v>
      </c>
      <c r="O958" s="1" t="str" cm="1">
        <f t="array" ref="O958">_xlfn.IFS(Attrition[[#This Row],[MonthlyIncome]] &lt; 3000, "Less than 3000", Attrition[[#This Row],[MonthlyIncome]] &lt; 5000,  "3k-5k", Attrition[[#This Row],[MonthlyIncome]] &lt; 8000, "5k-8k", Attrition[[#This Row],[MonthlyIncome]] &gt; 8000, "More than 8k")</f>
        <v>More than 8k</v>
      </c>
      <c r="P958" s="1">
        <v>7</v>
      </c>
      <c r="Q958" s="1">
        <v>3</v>
      </c>
      <c r="R958" s="1">
        <v>7</v>
      </c>
    </row>
    <row r="959" spans="6:18" x14ac:dyDescent="0.8">
      <c r="F959" s="1" t="s">
        <v>24</v>
      </c>
      <c r="G959" s="1" t="s">
        <v>25</v>
      </c>
      <c r="H959" s="1" t="s">
        <v>27</v>
      </c>
      <c r="I959" s="1">
        <v>1</v>
      </c>
      <c r="J959" s="1">
        <v>40</v>
      </c>
      <c r="K959" s="1" t="s">
        <v>26</v>
      </c>
      <c r="L959" s="1">
        <v>2</v>
      </c>
      <c r="M959" s="1" t="s">
        <v>21</v>
      </c>
      <c r="N959" s="1">
        <v>3544</v>
      </c>
      <c r="O959" s="1" t="str" cm="1">
        <f t="array" ref="O959">_xlfn.IFS(Attrition[[#This Row],[MonthlyIncome]] &lt; 3000, "Less than 3000", Attrition[[#This Row],[MonthlyIncome]] &lt; 5000,  "3k-5k", Attrition[[#This Row],[MonthlyIncome]] &lt; 8000, "5k-8k", Attrition[[#This Row],[MonthlyIncome]] &gt; 8000, "More than 8k")</f>
        <v>3k-5k</v>
      </c>
      <c r="P959" s="1">
        <v>4</v>
      </c>
      <c r="Q959" s="1">
        <v>2</v>
      </c>
      <c r="R959" s="1">
        <v>0</v>
      </c>
    </row>
    <row r="960" spans="6:18" x14ac:dyDescent="0.8">
      <c r="F960" s="1" t="s">
        <v>24</v>
      </c>
      <c r="G960" s="1" t="s">
        <v>25</v>
      </c>
      <c r="H960" s="1" t="s">
        <v>32</v>
      </c>
      <c r="I960" s="1">
        <v>3</v>
      </c>
      <c r="J960" s="1">
        <v>34</v>
      </c>
      <c r="K960" s="1" t="s">
        <v>26</v>
      </c>
      <c r="L960" s="1">
        <v>3</v>
      </c>
      <c r="M960" s="1" t="s">
        <v>21</v>
      </c>
      <c r="N960" s="1">
        <v>8500</v>
      </c>
      <c r="O960" s="1" t="str" cm="1">
        <f t="array" ref="O960">_xlfn.IFS(Attrition[[#This Row],[MonthlyIncome]] &lt; 3000, "Less than 3000", Attrition[[#This Row],[MonthlyIncome]] &lt; 5000,  "3k-5k", Attrition[[#This Row],[MonthlyIncome]] &lt; 8000, "5k-8k", Attrition[[#This Row],[MonthlyIncome]] &gt; 8000, "More than 8k")</f>
        <v>More than 8k</v>
      </c>
      <c r="P960" s="1">
        <v>9</v>
      </c>
      <c r="Q960" s="1">
        <v>7</v>
      </c>
      <c r="R960" s="1">
        <v>1</v>
      </c>
    </row>
    <row r="961" spans="6:18" x14ac:dyDescent="0.8">
      <c r="F961" s="1" t="s">
        <v>24</v>
      </c>
      <c r="G961" s="1" t="s">
        <v>25</v>
      </c>
      <c r="H961" s="1" t="s">
        <v>27</v>
      </c>
      <c r="I961" s="1">
        <v>2</v>
      </c>
      <c r="J961" s="1">
        <v>40</v>
      </c>
      <c r="K961" s="1" t="s">
        <v>26</v>
      </c>
      <c r="L961" s="1">
        <v>3</v>
      </c>
      <c r="M961" s="1" t="s">
        <v>21</v>
      </c>
      <c r="N961" s="1">
        <v>4661</v>
      </c>
      <c r="O961" s="1" t="str" cm="1">
        <f t="array" ref="O961">_xlfn.IFS(Attrition[[#This Row],[MonthlyIncome]] &lt; 3000, "Less than 3000", Attrition[[#This Row],[MonthlyIncome]] &lt; 5000,  "3k-5k", Attrition[[#This Row],[MonthlyIncome]] &lt; 8000, "5k-8k", Attrition[[#This Row],[MonthlyIncome]] &gt; 8000, "More than 8k")</f>
        <v>3k-5k</v>
      </c>
      <c r="P961" s="1">
        <v>9</v>
      </c>
      <c r="Q961" s="1">
        <v>8</v>
      </c>
      <c r="R961" s="1">
        <v>8</v>
      </c>
    </row>
    <row r="962" spans="6:18" x14ac:dyDescent="0.8">
      <c r="F962" s="1" t="s">
        <v>24</v>
      </c>
      <c r="G962" s="1" t="s">
        <v>20</v>
      </c>
      <c r="H962" s="1" t="s">
        <v>23</v>
      </c>
      <c r="I962" s="1">
        <v>2</v>
      </c>
      <c r="J962" s="1">
        <v>41</v>
      </c>
      <c r="K962" s="1" t="s">
        <v>22</v>
      </c>
      <c r="L962" s="1">
        <v>3</v>
      </c>
      <c r="M962" s="1" t="s">
        <v>36</v>
      </c>
      <c r="N962" s="1">
        <v>4103</v>
      </c>
      <c r="O962" s="1" t="str" cm="1">
        <f t="array" ref="O962">_xlfn.IFS(Attrition[[#This Row],[MonthlyIncome]] &lt; 3000, "Less than 3000", Attrition[[#This Row],[MonthlyIncome]] &lt; 5000,  "3k-5k", Attrition[[#This Row],[MonthlyIncome]] &lt; 8000, "5k-8k", Attrition[[#This Row],[MonthlyIncome]] &gt; 8000, "More than 8k")</f>
        <v>3k-5k</v>
      </c>
      <c r="P962" s="1">
        <v>9</v>
      </c>
      <c r="Q962" s="1">
        <v>3</v>
      </c>
      <c r="R962" s="1">
        <v>1</v>
      </c>
    </row>
    <row r="963" spans="6:18" x14ac:dyDescent="0.8">
      <c r="F963" s="1" t="s">
        <v>24</v>
      </c>
      <c r="G963" s="1" t="s">
        <v>25</v>
      </c>
      <c r="H963" s="1" t="s">
        <v>27</v>
      </c>
      <c r="I963" s="1">
        <v>2</v>
      </c>
      <c r="J963" s="1">
        <v>35</v>
      </c>
      <c r="K963" s="1" t="s">
        <v>26</v>
      </c>
      <c r="L963" s="1">
        <v>4</v>
      </c>
      <c r="M963" s="1" t="s">
        <v>21</v>
      </c>
      <c r="N963" s="1">
        <v>4249</v>
      </c>
      <c r="O963" s="1" t="str" cm="1">
        <f t="array" ref="O963">_xlfn.IFS(Attrition[[#This Row],[MonthlyIncome]] &lt; 3000, "Less than 3000", Attrition[[#This Row],[MonthlyIncome]] &lt; 5000,  "3k-5k", Attrition[[#This Row],[MonthlyIncome]] &lt; 8000, "5k-8k", Attrition[[#This Row],[MonthlyIncome]] &gt; 8000, "More than 8k")</f>
        <v>3k-5k</v>
      </c>
      <c r="P963" s="1">
        <v>9</v>
      </c>
      <c r="Q963" s="1">
        <v>6</v>
      </c>
      <c r="R963" s="1">
        <v>1</v>
      </c>
    </row>
    <row r="964" spans="6:18" x14ac:dyDescent="0.8">
      <c r="F964" s="1" t="s">
        <v>24</v>
      </c>
      <c r="G964" s="1" t="s">
        <v>38</v>
      </c>
      <c r="H964" s="1" t="s">
        <v>33</v>
      </c>
      <c r="I964" s="1">
        <v>4</v>
      </c>
      <c r="J964" s="1">
        <v>51</v>
      </c>
      <c r="K964" s="1" t="s">
        <v>26</v>
      </c>
      <c r="L964" s="1">
        <v>3</v>
      </c>
      <c r="M964" s="1" t="s">
        <v>21</v>
      </c>
      <c r="N964" s="1">
        <v>14026</v>
      </c>
      <c r="O964" s="1" t="str" cm="1">
        <f t="array" ref="O964">_xlfn.IFS(Attrition[[#This Row],[MonthlyIncome]] &lt; 3000, "Less than 3000", Attrition[[#This Row],[MonthlyIncome]] &lt; 5000,  "3k-5k", Attrition[[#This Row],[MonthlyIncome]] &lt; 8000, "5k-8k", Attrition[[#This Row],[MonthlyIncome]] &gt; 8000, "More than 8k")</f>
        <v>More than 8k</v>
      </c>
      <c r="P964" s="1">
        <v>33</v>
      </c>
      <c r="Q964" s="1">
        <v>9</v>
      </c>
      <c r="R964" s="1">
        <v>0</v>
      </c>
    </row>
    <row r="965" spans="6:18" x14ac:dyDescent="0.8">
      <c r="F965" s="1" t="s">
        <v>24</v>
      </c>
      <c r="G965" s="1" t="s">
        <v>20</v>
      </c>
      <c r="H965" s="1" t="s">
        <v>23</v>
      </c>
      <c r="I965" s="1">
        <v>2</v>
      </c>
      <c r="J965" s="1">
        <v>38</v>
      </c>
      <c r="K965" s="1" t="s">
        <v>22</v>
      </c>
      <c r="L965" s="1">
        <v>2</v>
      </c>
      <c r="M965" s="1" t="s">
        <v>21</v>
      </c>
      <c r="N965" s="1">
        <v>6893</v>
      </c>
      <c r="O965" s="1" t="str" cm="1">
        <f t="array" ref="O965">_xlfn.IFS(Attrition[[#This Row],[MonthlyIncome]] &lt; 3000, "Less than 3000", Attrition[[#This Row],[MonthlyIncome]] &lt; 5000,  "3k-5k", Attrition[[#This Row],[MonthlyIncome]] &lt; 8000, "5k-8k", Attrition[[#This Row],[MonthlyIncome]] &gt; 8000, "More than 8k")</f>
        <v>5k-8k</v>
      </c>
      <c r="P965" s="1">
        <v>7</v>
      </c>
      <c r="Q965" s="1">
        <v>7</v>
      </c>
      <c r="R965" s="1">
        <v>1</v>
      </c>
    </row>
    <row r="966" spans="6:18" x14ac:dyDescent="0.8">
      <c r="F966" s="1" t="s">
        <v>24</v>
      </c>
      <c r="G966" s="1" t="s">
        <v>20</v>
      </c>
      <c r="H966" s="1" t="s">
        <v>23</v>
      </c>
      <c r="I966" s="1">
        <v>2</v>
      </c>
      <c r="J966" s="1">
        <v>34</v>
      </c>
      <c r="K966" s="1" t="s">
        <v>22</v>
      </c>
      <c r="L966" s="1">
        <v>2</v>
      </c>
      <c r="M966" s="1" t="s">
        <v>30</v>
      </c>
      <c r="N966" s="1">
        <v>6125</v>
      </c>
      <c r="O966" s="1" t="str" cm="1">
        <f t="array" ref="O966">_xlfn.IFS(Attrition[[#This Row],[MonthlyIncome]] &lt; 3000, "Less than 3000", Attrition[[#This Row],[MonthlyIncome]] &lt; 5000,  "3k-5k", Attrition[[#This Row],[MonthlyIncome]] &lt; 8000, "5k-8k", Attrition[[#This Row],[MonthlyIncome]] &gt; 8000, "More than 8k")</f>
        <v>5k-8k</v>
      </c>
      <c r="P966" s="1">
        <v>10</v>
      </c>
      <c r="Q966" s="1">
        <v>8</v>
      </c>
      <c r="R966" s="1">
        <v>9</v>
      </c>
    </row>
    <row r="967" spans="6:18" x14ac:dyDescent="0.8">
      <c r="F967" s="1" t="s">
        <v>24</v>
      </c>
      <c r="G967" s="1" t="s">
        <v>25</v>
      </c>
      <c r="H967" s="1" t="s">
        <v>29</v>
      </c>
      <c r="I967" s="1">
        <v>1</v>
      </c>
      <c r="J967" s="1">
        <v>25</v>
      </c>
      <c r="K967" s="1" t="s">
        <v>26</v>
      </c>
      <c r="L967" s="1">
        <v>1</v>
      </c>
      <c r="M967" s="1" t="s">
        <v>30</v>
      </c>
      <c r="N967" s="1">
        <v>3669</v>
      </c>
      <c r="O967" s="1" t="str" cm="1">
        <f t="array" ref="O967">_xlfn.IFS(Attrition[[#This Row],[MonthlyIncome]] &lt; 3000, "Less than 3000", Attrition[[#This Row],[MonthlyIncome]] &lt; 5000,  "3k-5k", Attrition[[#This Row],[MonthlyIncome]] &lt; 8000, "5k-8k", Attrition[[#This Row],[MonthlyIncome]] &gt; 8000, "More than 8k")</f>
        <v>3k-5k</v>
      </c>
      <c r="P967" s="1">
        <v>3</v>
      </c>
      <c r="Q967" s="1">
        <v>2</v>
      </c>
      <c r="R967" s="1">
        <v>1</v>
      </c>
    </row>
    <row r="968" spans="6:18" x14ac:dyDescent="0.8">
      <c r="F968" s="1" t="s">
        <v>19</v>
      </c>
      <c r="G968" s="1" t="s">
        <v>25</v>
      </c>
      <c r="H968" s="1" t="s">
        <v>31</v>
      </c>
      <c r="I968" s="1">
        <v>3</v>
      </c>
      <c r="J968" s="1">
        <v>58</v>
      </c>
      <c r="K968" s="1" t="s">
        <v>22</v>
      </c>
      <c r="L968" s="1">
        <v>4</v>
      </c>
      <c r="M968" s="1" t="s">
        <v>30</v>
      </c>
      <c r="N968" s="1">
        <v>10008</v>
      </c>
      <c r="O968" s="1" t="str" cm="1">
        <f t="array" ref="O968">_xlfn.IFS(Attrition[[#This Row],[MonthlyIncome]] &lt; 3000, "Less than 3000", Attrition[[#This Row],[MonthlyIncome]] &lt; 5000,  "3k-5k", Attrition[[#This Row],[MonthlyIncome]] &lt; 8000, "5k-8k", Attrition[[#This Row],[MonthlyIncome]] &gt; 8000, "More than 8k")</f>
        <v>More than 8k</v>
      </c>
      <c r="P968" s="1">
        <v>10</v>
      </c>
      <c r="Q968" s="1">
        <v>9</v>
      </c>
      <c r="R968" s="1">
        <v>5</v>
      </c>
    </row>
    <row r="969" spans="6:18" x14ac:dyDescent="0.8">
      <c r="F969" s="1" t="s">
        <v>24</v>
      </c>
      <c r="G969" s="1" t="s">
        <v>25</v>
      </c>
      <c r="H969" s="1" t="s">
        <v>29</v>
      </c>
      <c r="I969" s="1">
        <v>1</v>
      </c>
      <c r="J969" s="1">
        <v>40</v>
      </c>
      <c r="K969" s="1" t="s">
        <v>26</v>
      </c>
      <c r="L969" s="1">
        <v>4</v>
      </c>
      <c r="M969" s="1" t="s">
        <v>21</v>
      </c>
      <c r="N969" s="1">
        <v>2387</v>
      </c>
      <c r="O969" s="1" t="str" cm="1">
        <f t="array" ref="O969">_xlfn.IFS(Attrition[[#This Row],[MonthlyIncome]] &lt; 3000, "Less than 3000", Attrition[[#This Row],[MonthlyIncome]] &lt; 5000,  "3k-5k", Attrition[[#This Row],[MonthlyIncome]] &lt; 8000, "5k-8k", Attrition[[#This Row],[MonthlyIncome]] &gt; 8000, "More than 8k")</f>
        <v>Less than 3000</v>
      </c>
      <c r="P969" s="1">
        <v>4</v>
      </c>
      <c r="Q969" s="1">
        <v>2</v>
      </c>
      <c r="R969" s="1">
        <v>0</v>
      </c>
    </row>
    <row r="970" spans="6:18" x14ac:dyDescent="0.8">
      <c r="F970" s="1" t="s">
        <v>24</v>
      </c>
      <c r="G970" s="1" t="s">
        <v>20</v>
      </c>
      <c r="H970" s="1" t="s">
        <v>23</v>
      </c>
      <c r="I970" s="1">
        <v>2</v>
      </c>
      <c r="J970" s="1">
        <v>36</v>
      </c>
      <c r="K970" s="1" t="s">
        <v>22</v>
      </c>
      <c r="L970" s="1">
        <v>3</v>
      </c>
      <c r="M970" s="1" t="s">
        <v>36</v>
      </c>
      <c r="N970" s="1">
        <v>4639</v>
      </c>
      <c r="O970" s="1" t="str" cm="1">
        <f t="array" ref="O970">_xlfn.IFS(Attrition[[#This Row],[MonthlyIncome]] &lt; 3000, "Less than 3000", Attrition[[#This Row],[MonthlyIncome]] &lt; 5000,  "3k-5k", Attrition[[#This Row],[MonthlyIncome]] &lt; 8000, "5k-8k", Attrition[[#This Row],[MonthlyIncome]] &gt; 8000, "More than 8k")</f>
        <v>3k-5k</v>
      </c>
      <c r="P970" s="1">
        <v>15</v>
      </c>
      <c r="Q970" s="1">
        <v>7</v>
      </c>
      <c r="R970" s="1">
        <v>6</v>
      </c>
    </row>
    <row r="971" spans="6:18" x14ac:dyDescent="0.8">
      <c r="F971" s="1" t="s">
        <v>24</v>
      </c>
      <c r="G971" s="1" t="s">
        <v>25</v>
      </c>
      <c r="H971" s="1" t="s">
        <v>31</v>
      </c>
      <c r="I971" s="1">
        <v>3</v>
      </c>
      <c r="J971" s="1">
        <v>48</v>
      </c>
      <c r="K971" s="1" t="s">
        <v>26</v>
      </c>
      <c r="L971" s="1">
        <v>3</v>
      </c>
      <c r="M971" s="1" t="s">
        <v>21</v>
      </c>
      <c r="N971" s="1">
        <v>7898</v>
      </c>
      <c r="O971" s="1" t="str" cm="1">
        <f t="array" ref="O971">_xlfn.IFS(Attrition[[#This Row],[MonthlyIncome]] &lt; 3000, "Less than 3000", Attrition[[#This Row],[MonthlyIncome]] &lt; 5000,  "3k-5k", Attrition[[#This Row],[MonthlyIncome]] &lt; 8000, "5k-8k", Attrition[[#This Row],[MonthlyIncome]] &gt; 8000, "More than 8k")</f>
        <v>5k-8k</v>
      </c>
      <c r="P971" s="1">
        <v>10</v>
      </c>
      <c r="Q971" s="1">
        <v>9</v>
      </c>
      <c r="R971" s="1">
        <v>0</v>
      </c>
    </row>
    <row r="972" spans="6:18" x14ac:dyDescent="0.8">
      <c r="F972" s="1" t="s">
        <v>24</v>
      </c>
      <c r="G972" s="1" t="s">
        <v>20</v>
      </c>
      <c r="H972" s="1" t="s">
        <v>34</v>
      </c>
      <c r="I972" s="1">
        <v>1</v>
      </c>
      <c r="J972" s="1">
        <v>27</v>
      </c>
      <c r="K972" s="1" t="s">
        <v>22</v>
      </c>
      <c r="L972" s="1">
        <v>3</v>
      </c>
      <c r="M972" s="1" t="s">
        <v>30</v>
      </c>
      <c r="N972" s="1">
        <v>2534</v>
      </c>
      <c r="O972" s="1" t="str" cm="1">
        <f t="array" ref="O972">_xlfn.IFS(Attrition[[#This Row],[MonthlyIncome]] &lt; 3000, "Less than 3000", Attrition[[#This Row],[MonthlyIncome]] &lt; 5000,  "3k-5k", Attrition[[#This Row],[MonthlyIncome]] &lt; 8000, "5k-8k", Attrition[[#This Row],[MonthlyIncome]] &gt; 8000, "More than 8k")</f>
        <v>Less than 3000</v>
      </c>
      <c r="P972" s="1">
        <v>1</v>
      </c>
      <c r="Q972" s="1">
        <v>0</v>
      </c>
      <c r="R972" s="1">
        <v>0</v>
      </c>
    </row>
    <row r="973" spans="6:18" x14ac:dyDescent="0.8">
      <c r="F973" s="1" t="s">
        <v>24</v>
      </c>
      <c r="G973" s="1" t="s">
        <v>25</v>
      </c>
      <c r="H973" s="1" t="s">
        <v>31</v>
      </c>
      <c r="I973" s="1">
        <v>4</v>
      </c>
      <c r="J973" s="1">
        <v>51</v>
      </c>
      <c r="K973" s="1" t="s">
        <v>22</v>
      </c>
      <c r="L973" s="1">
        <v>2</v>
      </c>
      <c r="M973" s="1" t="s">
        <v>37</v>
      </c>
      <c r="N973" s="1">
        <v>13142</v>
      </c>
      <c r="O973" s="1" t="str" cm="1">
        <f t="array" ref="O973">_xlfn.IFS(Attrition[[#This Row],[MonthlyIncome]] &lt; 3000, "Less than 3000", Attrition[[#This Row],[MonthlyIncome]] &lt; 5000,  "3k-5k", Attrition[[#This Row],[MonthlyIncome]] &lt; 8000, "5k-8k", Attrition[[#This Row],[MonthlyIncome]] &gt; 8000, "More than 8k")</f>
        <v>More than 8k</v>
      </c>
      <c r="P973" s="1">
        <v>5</v>
      </c>
      <c r="Q973" s="1">
        <v>2</v>
      </c>
      <c r="R973" s="1">
        <v>0</v>
      </c>
    </row>
    <row r="974" spans="6:18" x14ac:dyDescent="0.8">
      <c r="F974" s="1" t="s">
        <v>24</v>
      </c>
      <c r="G974" s="1" t="s">
        <v>25</v>
      </c>
      <c r="H974" s="1" t="s">
        <v>29</v>
      </c>
      <c r="I974" s="1">
        <v>1</v>
      </c>
      <c r="J974" s="1">
        <v>18</v>
      </c>
      <c r="K974" s="1" t="s">
        <v>22</v>
      </c>
      <c r="L974" s="1">
        <v>3</v>
      </c>
      <c r="M974" s="1" t="s">
        <v>21</v>
      </c>
      <c r="N974" s="1">
        <v>1611</v>
      </c>
      <c r="O974" s="1" t="str" cm="1">
        <f t="array" ref="O974">_xlfn.IFS(Attrition[[#This Row],[MonthlyIncome]] &lt; 3000, "Less than 3000", Attrition[[#This Row],[MonthlyIncome]] &lt; 5000,  "3k-5k", Attrition[[#This Row],[MonthlyIncome]] &lt; 8000, "5k-8k", Attrition[[#This Row],[MonthlyIncome]] &gt; 8000, "More than 8k")</f>
        <v>Less than 3000</v>
      </c>
      <c r="P974" s="1">
        <v>0</v>
      </c>
      <c r="Q974" s="1">
        <v>0</v>
      </c>
      <c r="R974" s="1">
        <v>0</v>
      </c>
    </row>
    <row r="975" spans="6:18" x14ac:dyDescent="0.8">
      <c r="F975" s="1" t="s">
        <v>24</v>
      </c>
      <c r="G975" s="1" t="s">
        <v>25</v>
      </c>
      <c r="H975" s="1" t="s">
        <v>29</v>
      </c>
      <c r="I975" s="1">
        <v>2</v>
      </c>
      <c r="J975" s="1">
        <v>35</v>
      </c>
      <c r="K975" s="1" t="s">
        <v>22</v>
      </c>
      <c r="L975" s="1">
        <v>3</v>
      </c>
      <c r="M975" s="1" t="s">
        <v>30</v>
      </c>
      <c r="N975" s="1">
        <v>5363</v>
      </c>
      <c r="O975" s="1" t="str" cm="1">
        <f t="array" ref="O975">_xlfn.IFS(Attrition[[#This Row],[MonthlyIncome]] &lt; 3000, "Less than 3000", Attrition[[#This Row],[MonthlyIncome]] &lt; 5000,  "3k-5k", Attrition[[#This Row],[MonthlyIncome]] &lt; 8000, "5k-8k", Attrition[[#This Row],[MonthlyIncome]] &gt; 8000, "More than 8k")</f>
        <v>5k-8k</v>
      </c>
      <c r="P975" s="1">
        <v>9</v>
      </c>
      <c r="Q975" s="1">
        <v>7</v>
      </c>
      <c r="R975" s="1">
        <v>0</v>
      </c>
    </row>
    <row r="976" spans="6:18" x14ac:dyDescent="0.8">
      <c r="F976" s="1" t="s">
        <v>24</v>
      </c>
      <c r="G976" s="1" t="s">
        <v>20</v>
      </c>
      <c r="H976" s="1" t="s">
        <v>23</v>
      </c>
      <c r="I976" s="1">
        <v>2</v>
      </c>
      <c r="J976" s="1">
        <v>27</v>
      </c>
      <c r="K976" s="1" t="s">
        <v>26</v>
      </c>
      <c r="L976" s="1">
        <v>1</v>
      </c>
      <c r="M976" s="1" t="s">
        <v>21</v>
      </c>
      <c r="N976" s="1">
        <v>5071</v>
      </c>
      <c r="O976" s="1" t="str" cm="1">
        <f t="array" ref="O976">_xlfn.IFS(Attrition[[#This Row],[MonthlyIncome]] &lt; 3000, "Less than 3000", Attrition[[#This Row],[MonthlyIncome]] &lt; 5000,  "3k-5k", Attrition[[#This Row],[MonthlyIncome]] &lt; 8000, "5k-8k", Attrition[[#This Row],[MonthlyIncome]] &gt; 8000, "More than 8k")</f>
        <v>5k-8k</v>
      </c>
      <c r="P976" s="1">
        <v>6</v>
      </c>
      <c r="Q976" s="1">
        <v>2</v>
      </c>
      <c r="R976" s="1">
        <v>0</v>
      </c>
    </row>
    <row r="977" spans="6:18" x14ac:dyDescent="0.8">
      <c r="F977" s="1" t="s">
        <v>19</v>
      </c>
      <c r="G977" s="1" t="s">
        <v>20</v>
      </c>
      <c r="H977" s="1" t="s">
        <v>23</v>
      </c>
      <c r="I977" s="1">
        <v>4</v>
      </c>
      <c r="J977" s="1">
        <v>55</v>
      </c>
      <c r="K977" s="1" t="s">
        <v>26</v>
      </c>
      <c r="L977" s="1">
        <v>4</v>
      </c>
      <c r="M977" s="1" t="s">
        <v>36</v>
      </c>
      <c r="N977" s="1">
        <v>13695</v>
      </c>
      <c r="O977" s="1" t="str" cm="1">
        <f t="array" ref="O977">_xlfn.IFS(Attrition[[#This Row],[MonthlyIncome]] &lt; 3000, "Less than 3000", Attrition[[#This Row],[MonthlyIncome]] &lt; 5000,  "3k-5k", Attrition[[#This Row],[MonthlyIncome]] &lt; 8000, "5k-8k", Attrition[[#This Row],[MonthlyIncome]] &gt; 8000, "More than 8k")</f>
        <v>More than 8k</v>
      </c>
      <c r="P977" s="1">
        <v>19</v>
      </c>
      <c r="Q977" s="1">
        <v>7</v>
      </c>
      <c r="R977" s="1">
        <v>3</v>
      </c>
    </row>
    <row r="978" spans="6:18" x14ac:dyDescent="0.8">
      <c r="F978" s="1" t="s">
        <v>24</v>
      </c>
      <c r="G978" s="1" t="s">
        <v>25</v>
      </c>
      <c r="H978" s="1" t="s">
        <v>31</v>
      </c>
      <c r="I978" s="1">
        <v>4</v>
      </c>
      <c r="J978" s="1">
        <v>56</v>
      </c>
      <c r="K978" s="1" t="s">
        <v>26</v>
      </c>
      <c r="L978" s="1">
        <v>3</v>
      </c>
      <c r="M978" s="1" t="s">
        <v>21</v>
      </c>
      <c r="N978" s="1">
        <v>13402</v>
      </c>
      <c r="O978" s="1" t="str" cm="1">
        <f t="array" ref="O978">_xlfn.IFS(Attrition[[#This Row],[MonthlyIncome]] &lt; 3000, "Less than 3000", Attrition[[#This Row],[MonthlyIncome]] &lt; 5000,  "3k-5k", Attrition[[#This Row],[MonthlyIncome]] &lt; 8000, "5k-8k", Attrition[[#This Row],[MonthlyIncome]] &gt; 8000, "More than 8k")</f>
        <v>More than 8k</v>
      </c>
      <c r="P978" s="1">
        <v>19</v>
      </c>
      <c r="Q978" s="1">
        <v>16</v>
      </c>
      <c r="R978" s="1">
        <v>15</v>
      </c>
    </row>
    <row r="979" spans="6:18" x14ac:dyDescent="0.8">
      <c r="F979" s="1" t="s">
        <v>24</v>
      </c>
      <c r="G979" s="1" t="s">
        <v>25</v>
      </c>
      <c r="H979" s="1" t="s">
        <v>27</v>
      </c>
      <c r="I979" s="1">
        <v>1</v>
      </c>
      <c r="J979" s="1">
        <v>34</v>
      </c>
      <c r="K979" s="1" t="s">
        <v>22</v>
      </c>
      <c r="L979" s="1">
        <v>1</v>
      </c>
      <c r="M979" s="1" t="s">
        <v>37</v>
      </c>
      <c r="N979" s="1">
        <v>2029</v>
      </c>
      <c r="O979" s="1" t="str" cm="1">
        <f t="array" ref="O979">_xlfn.IFS(Attrition[[#This Row],[MonthlyIncome]] &lt; 3000, "Less than 3000", Attrition[[#This Row],[MonthlyIncome]] &lt; 5000,  "3k-5k", Attrition[[#This Row],[MonthlyIncome]] &lt; 8000, "5k-8k", Attrition[[#This Row],[MonthlyIncome]] &gt; 8000, "More than 8k")</f>
        <v>Less than 3000</v>
      </c>
      <c r="P979" s="1">
        <v>5</v>
      </c>
      <c r="Q979" s="1">
        <v>4</v>
      </c>
      <c r="R979" s="1">
        <v>0</v>
      </c>
    </row>
    <row r="980" spans="6:18" x14ac:dyDescent="0.8">
      <c r="F980" s="1" t="s">
        <v>24</v>
      </c>
      <c r="G980" s="1" t="s">
        <v>25</v>
      </c>
      <c r="H980" s="1" t="s">
        <v>32</v>
      </c>
      <c r="I980" s="1">
        <v>2</v>
      </c>
      <c r="J980" s="1">
        <v>40</v>
      </c>
      <c r="K980" s="1" t="s">
        <v>22</v>
      </c>
      <c r="L980" s="1">
        <v>1</v>
      </c>
      <c r="M980" s="1" t="s">
        <v>30</v>
      </c>
      <c r="N980" s="1">
        <v>6377</v>
      </c>
      <c r="O980" s="1" t="str" cm="1">
        <f t="array" ref="O980">_xlfn.IFS(Attrition[[#This Row],[MonthlyIncome]] &lt; 3000, "Less than 3000", Attrition[[#This Row],[MonthlyIncome]] &lt; 5000,  "3k-5k", Attrition[[#This Row],[MonthlyIncome]] &lt; 8000, "5k-8k", Attrition[[#This Row],[MonthlyIncome]] &gt; 8000, "More than 8k")</f>
        <v>5k-8k</v>
      </c>
      <c r="P980" s="1">
        <v>12</v>
      </c>
      <c r="Q980" s="1">
        <v>11</v>
      </c>
      <c r="R980" s="1">
        <v>11</v>
      </c>
    </row>
    <row r="981" spans="6:18" x14ac:dyDescent="0.8">
      <c r="F981" s="1" t="s">
        <v>24</v>
      </c>
      <c r="G981" s="1" t="s">
        <v>25</v>
      </c>
      <c r="H981" s="1" t="s">
        <v>29</v>
      </c>
      <c r="I981" s="1">
        <v>2</v>
      </c>
      <c r="J981" s="1">
        <v>34</v>
      </c>
      <c r="K981" s="1" t="s">
        <v>26</v>
      </c>
      <c r="L981" s="1">
        <v>3</v>
      </c>
      <c r="M981" s="1" t="s">
        <v>30</v>
      </c>
      <c r="N981" s="1">
        <v>5429</v>
      </c>
      <c r="O981" s="1" t="str" cm="1">
        <f t="array" ref="O981">_xlfn.IFS(Attrition[[#This Row],[MonthlyIncome]] &lt; 3000, "Less than 3000", Attrition[[#This Row],[MonthlyIncome]] &lt; 5000,  "3k-5k", Attrition[[#This Row],[MonthlyIncome]] &lt; 8000, "5k-8k", Attrition[[#This Row],[MonthlyIncome]] &gt; 8000, "More than 8k")</f>
        <v>5k-8k</v>
      </c>
      <c r="P981" s="1">
        <v>8</v>
      </c>
      <c r="Q981" s="1">
        <v>7</v>
      </c>
      <c r="R981" s="1">
        <v>7</v>
      </c>
    </row>
    <row r="982" spans="6:18" x14ac:dyDescent="0.8">
      <c r="F982" s="1" t="s">
        <v>19</v>
      </c>
      <c r="G982" s="1" t="s">
        <v>20</v>
      </c>
      <c r="H982" s="1" t="s">
        <v>34</v>
      </c>
      <c r="I982" s="1">
        <v>1</v>
      </c>
      <c r="J982" s="1">
        <v>31</v>
      </c>
      <c r="K982" s="1" t="s">
        <v>22</v>
      </c>
      <c r="L982" s="1">
        <v>3</v>
      </c>
      <c r="M982" s="1" t="s">
        <v>21</v>
      </c>
      <c r="N982" s="1">
        <v>2785</v>
      </c>
      <c r="O982" s="1" t="str" cm="1">
        <f t="array" ref="O982">_xlfn.IFS(Attrition[[#This Row],[MonthlyIncome]] &lt; 3000, "Less than 3000", Attrition[[#This Row],[MonthlyIncome]] &lt; 5000,  "3k-5k", Attrition[[#This Row],[MonthlyIncome]] &lt; 8000, "5k-8k", Attrition[[#This Row],[MonthlyIncome]] &gt; 8000, "More than 8k")</f>
        <v>Less than 3000</v>
      </c>
      <c r="P982" s="1">
        <v>1</v>
      </c>
      <c r="Q982" s="1">
        <v>0</v>
      </c>
      <c r="R982" s="1">
        <v>0</v>
      </c>
    </row>
    <row r="983" spans="6:18" x14ac:dyDescent="0.8">
      <c r="F983" s="1" t="s">
        <v>19</v>
      </c>
      <c r="G983" s="1" t="s">
        <v>20</v>
      </c>
      <c r="H983" s="1" t="s">
        <v>23</v>
      </c>
      <c r="I983" s="1">
        <v>2</v>
      </c>
      <c r="J983" s="1">
        <v>35</v>
      </c>
      <c r="K983" s="1" t="s">
        <v>22</v>
      </c>
      <c r="L983" s="1">
        <v>4</v>
      </c>
      <c r="M983" s="1" t="s">
        <v>36</v>
      </c>
      <c r="N983" s="1">
        <v>4614</v>
      </c>
      <c r="O983" s="1" t="str" cm="1">
        <f t="array" ref="O983">_xlfn.IFS(Attrition[[#This Row],[MonthlyIncome]] &lt; 3000, "Less than 3000", Attrition[[#This Row],[MonthlyIncome]] &lt; 5000,  "3k-5k", Attrition[[#This Row],[MonthlyIncome]] &lt; 8000, "5k-8k", Attrition[[#This Row],[MonthlyIncome]] &gt; 8000, "More than 8k")</f>
        <v>3k-5k</v>
      </c>
      <c r="P983" s="1">
        <v>4</v>
      </c>
      <c r="Q983" s="1">
        <v>2</v>
      </c>
      <c r="R983" s="1">
        <v>3</v>
      </c>
    </row>
    <row r="984" spans="6:18" x14ac:dyDescent="0.8">
      <c r="F984" s="1" t="s">
        <v>24</v>
      </c>
      <c r="G984" s="1" t="s">
        <v>25</v>
      </c>
      <c r="H984" s="1" t="s">
        <v>27</v>
      </c>
      <c r="I984" s="1">
        <v>1</v>
      </c>
      <c r="J984" s="1">
        <v>38</v>
      </c>
      <c r="K984" s="1" t="s">
        <v>26</v>
      </c>
      <c r="L984" s="1">
        <v>3</v>
      </c>
      <c r="M984" s="1" t="s">
        <v>21</v>
      </c>
      <c r="N984" s="1">
        <v>2610</v>
      </c>
      <c r="O984" s="1" t="str" cm="1">
        <f t="array" ref="O984">_xlfn.IFS(Attrition[[#This Row],[MonthlyIncome]] &lt; 3000, "Less than 3000", Attrition[[#This Row],[MonthlyIncome]] &lt; 5000,  "3k-5k", Attrition[[#This Row],[MonthlyIncome]] &lt; 8000, "5k-8k", Attrition[[#This Row],[MonthlyIncome]] &gt; 8000, "More than 8k")</f>
        <v>Less than 3000</v>
      </c>
      <c r="P984" s="1">
        <v>4</v>
      </c>
      <c r="Q984" s="1">
        <v>2</v>
      </c>
      <c r="R984" s="1">
        <v>0</v>
      </c>
    </row>
    <row r="985" spans="6:18" x14ac:dyDescent="0.8">
      <c r="F985" s="1" t="s">
        <v>24</v>
      </c>
      <c r="G985" s="1" t="s">
        <v>25</v>
      </c>
      <c r="H985" s="1" t="s">
        <v>32</v>
      </c>
      <c r="I985" s="1">
        <v>2</v>
      </c>
      <c r="J985" s="1">
        <v>34</v>
      </c>
      <c r="K985" s="1" t="s">
        <v>22</v>
      </c>
      <c r="L985" s="1">
        <v>4</v>
      </c>
      <c r="M985" s="1" t="s">
        <v>37</v>
      </c>
      <c r="N985" s="1">
        <v>6687</v>
      </c>
      <c r="O985" s="1" t="str" cm="1">
        <f t="array" ref="O985">_xlfn.IFS(Attrition[[#This Row],[MonthlyIncome]] &lt; 3000, "Less than 3000", Attrition[[#This Row],[MonthlyIncome]] &lt; 5000,  "3k-5k", Attrition[[#This Row],[MonthlyIncome]] &lt; 8000, "5k-8k", Attrition[[#This Row],[MonthlyIncome]] &gt; 8000, "More than 8k")</f>
        <v>5k-8k</v>
      </c>
      <c r="P985" s="1">
        <v>14</v>
      </c>
      <c r="Q985" s="1">
        <v>11</v>
      </c>
      <c r="R985" s="1">
        <v>4</v>
      </c>
    </row>
    <row r="986" spans="6:18" x14ac:dyDescent="0.8">
      <c r="F986" s="1" t="s">
        <v>24</v>
      </c>
      <c r="G986" s="1" t="s">
        <v>20</v>
      </c>
      <c r="H986" s="1" t="s">
        <v>23</v>
      </c>
      <c r="I986" s="1">
        <v>2</v>
      </c>
      <c r="J986" s="1">
        <v>28</v>
      </c>
      <c r="K986" s="1" t="s">
        <v>26</v>
      </c>
      <c r="L986" s="1">
        <v>3</v>
      </c>
      <c r="M986" s="1" t="s">
        <v>21</v>
      </c>
      <c r="N986" s="1">
        <v>4724</v>
      </c>
      <c r="O986" s="1" t="str" cm="1">
        <f t="array" ref="O986">_xlfn.IFS(Attrition[[#This Row],[MonthlyIncome]] &lt; 3000, "Less than 3000", Attrition[[#This Row],[MonthlyIncome]] &lt; 5000,  "3k-5k", Attrition[[#This Row],[MonthlyIncome]] &lt; 8000, "5k-8k", Attrition[[#This Row],[MonthlyIncome]] &gt; 8000, "More than 8k")</f>
        <v>3k-5k</v>
      </c>
      <c r="P986" s="1">
        <v>5</v>
      </c>
      <c r="Q986" s="1">
        <v>3</v>
      </c>
      <c r="R986" s="1">
        <v>0</v>
      </c>
    </row>
    <row r="987" spans="6:18" x14ac:dyDescent="0.8">
      <c r="F987" s="1" t="s">
        <v>19</v>
      </c>
      <c r="G987" s="1" t="s">
        <v>25</v>
      </c>
      <c r="H987" s="1" t="s">
        <v>31</v>
      </c>
      <c r="I987" s="1">
        <v>2</v>
      </c>
      <c r="J987" s="1">
        <v>31</v>
      </c>
      <c r="K987" s="1" t="s">
        <v>26</v>
      </c>
      <c r="L987" s="1">
        <v>4</v>
      </c>
      <c r="M987" s="1" t="s">
        <v>30</v>
      </c>
      <c r="N987" s="1">
        <v>6179</v>
      </c>
      <c r="O987" s="1" t="str" cm="1">
        <f t="array" ref="O987">_xlfn.IFS(Attrition[[#This Row],[MonthlyIncome]] &lt; 3000, "Less than 3000", Attrition[[#This Row],[MonthlyIncome]] &lt; 5000,  "3k-5k", Attrition[[#This Row],[MonthlyIncome]] &lt; 8000, "5k-8k", Attrition[[#This Row],[MonthlyIncome]] &gt; 8000, "More than 8k")</f>
        <v>5k-8k</v>
      </c>
      <c r="P987" s="1">
        <v>10</v>
      </c>
      <c r="Q987" s="1">
        <v>2</v>
      </c>
      <c r="R987" s="1">
        <v>6</v>
      </c>
    </row>
    <row r="988" spans="6:18" x14ac:dyDescent="0.8">
      <c r="F988" s="1" t="s">
        <v>24</v>
      </c>
      <c r="G988" s="1" t="s">
        <v>20</v>
      </c>
      <c r="H988" s="1" t="s">
        <v>23</v>
      </c>
      <c r="I988" s="1">
        <v>2</v>
      </c>
      <c r="J988" s="1">
        <v>39</v>
      </c>
      <c r="K988" s="1" t="s">
        <v>26</v>
      </c>
      <c r="L988" s="1">
        <v>4</v>
      </c>
      <c r="M988" s="1" t="s">
        <v>21</v>
      </c>
      <c r="N988" s="1">
        <v>6120</v>
      </c>
      <c r="O988" s="1" t="str" cm="1">
        <f t="array" ref="O988">_xlfn.IFS(Attrition[[#This Row],[MonthlyIncome]] &lt; 3000, "Less than 3000", Attrition[[#This Row],[MonthlyIncome]] &lt; 5000,  "3k-5k", Attrition[[#This Row],[MonthlyIncome]] &lt; 8000, "5k-8k", Attrition[[#This Row],[MonthlyIncome]] &gt; 8000, "More than 8k")</f>
        <v>5k-8k</v>
      </c>
      <c r="P988" s="1">
        <v>5</v>
      </c>
      <c r="Q988" s="1">
        <v>4</v>
      </c>
      <c r="R988" s="1">
        <v>1</v>
      </c>
    </row>
    <row r="989" spans="6:18" x14ac:dyDescent="0.8">
      <c r="F989" s="1" t="s">
        <v>24</v>
      </c>
      <c r="G989" s="1" t="s">
        <v>20</v>
      </c>
      <c r="H989" s="1" t="s">
        <v>23</v>
      </c>
      <c r="I989" s="1">
        <v>3</v>
      </c>
      <c r="J989" s="1">
        <v>51</v>
      </c>
      <c r="K989" s="1" t="s">
        <v>26</v>
      </c>
      <c r="L989" s="1">
        <v>3</v>
      </c>
      <c r="M989" s="1" t="s">
        <v>36</v>
      </c>
      <c r="N989" s="1">
        <v>10596</v>
      </c>
      <c r="O989" s="1" t="str" cm="1">
        <f t="array" ref="O989">_xlfn.IFS(Attrition[[#This Row],[MonthlyIncome]] &lt; 3000, "Less than 3000", Attrition[[#This Row],[MonthlyIncome]] &lt; 5000,  "3k-5k", Attrition[[#This Row],[MonthlyIncome]] &lt; 8000, "5k-8k", Attrition[[#This Row],[MonthlyIncome]] &gt; 8000, "More than 8k")</f>
        <v>More than 8k</v>
      </c>
      <c r="P989" s="1">
        <v>4</v>
      </c>
      <c r="Q989" s="1">
        <v>2</v>
      </c>
      <c r="R989" s="1">
        <v>3</v>
      </c>
    </row>
    <row r="990" spans="6:18" x14ac:dyDescent="0.8">
      <c r="F990" s="1" t="s">
        <v>24</v>
      </c>
      <c r="G990" s="1" t="s">
        <v>25</v>
      </c>
      <c r="H990" s="1" t="s">
        <v>27</v>
      </c>
      <c r="I990" s="1">
        <v>2</v>
      </c>
      <c r="J990" s="1">
        <v>41</v>
      </c>
      <c r="K990" s="1" t="s">
        <v>22</v>
      </c>
      <c r="L990" s="1">
        <v>3</v>
      </c>
      <c r="M990" s="1" t="s">
        <v>21</v>
      </c>
      <c r="N990" s="1">
        <v>5467</v>
      </c>
      <c r="O990" s="1" t="str" cm="1">
        <f t="array" ref="O990">_xlfn.IFS(Attrition[[#This Row],[MonthlyIncome]] &lt; 3000, "Less than 3000", Attrition[[#This Row],[MonthlyIncome]] &lt; 5000,  "3k-5k", Attrition[[#This Row],[MonthlyIncome]] &lt; 8000, "5k-8k", Attrition[[#This Row],[MonthlyIncome]] &gt; 8000, "More than 8k")</f>
        <v>5k-8k</v>
      </c>
      <c r="P990" s="1">
        <v>6</v>
      </c>
      <c r="Q990" s="1">
        <v>2</v>
      </c>
      <c r="R990" s="1">
        <v>3</v>
      </c>
    </row>
    <row r="991" spans="6:18" x14ac:dyDescent="0.8">
      <c r="F991" s="1" t="s">
        <v>24</v>
      </c>
      <c r="G991" s="1" t="s">
        <v>25</v>
      </c>
      <c r="H991" s="1" t="s">
        <v>27</v>
      </c>
      <c r="I991" s="1">
        <v>1</v>
      </c>
      <c r="J991" s="1">
        <v>37</v>
      </c>
      <c r="K991" s="1" t="s">
        <v>26</v>
      </c>
      <c r="L991" s="1">
        <v>1</v>
      </c>
      <c r="M991" s="1" t="s">
        <v>21</v>
      </c>
      <c r="N991" s="1">
        <v>2996</v>
      </c>
      <c r="O991" s="1" t="str" cm="1">
        <f t="array" ref="O991">_xlfn.IFS(Attrition[[#This Row],[MonthlyIncome]] &lt; 3000, "Less than 3000", Attrition[[#This Row],[MonthlyIncome]] &lt; 5000,  "3k-5k", Attrition[[#This Row],[MonthlyIncome]] &lt; 8000, "5k-8k", Attrition[[#This Row],[MonthlyIncome]] &gt; 8000, "More than 8k")</f>
        <v>Less than 3000</v>
      </c>
      <c r="P991" s="1">
        <v>6</v>
      </c>
      <c r="Q991" s="1">
        <v>4</v>
      </c>
      <c r="R991" s="1">
        <v>1</v>
      </c>
    </row>
    <row r="992" spans="6:18" x14ac:dyDescent="0.8">
      <c r="F992" s="1" t="s">
        <v>24</v>
      </c>
      <c r="G992" s="1" t="s">
        <v>20</v>
      </c>
      <c r="H992" s="1" t="s">
        <v>23</v>
      </c>
      <c r="I992" s="1">
        <v>2</v>
      </c>
      <c r="J992" s="1">
        <v>33</v>
      </c>
      <c r="K992" s="1" t="s">
        <v>26</v>
      </c>
      <c r="L992" s="1">
        <v>1</v>
      </c>
      <c r="M992" s="1" t="s">
        <v>21</v>
      </c>
      <c r="N992" s="1">
        <v>9998</v>
      </c>
      <c r="O992" s="1" t="str" cm="1">
        <f t="array" ref="O992">_xlfn.IFS(Attrition[[#This Row],[MonthlyIncome]] &lt; 3000, "Less than 3000", Attrition[[#This Row],[MonthlyIncome]] &lt; 5000,  "3k-5k", Attrition[[#This Row],[MonthlyIncome]] &lt; 8000, "5k-8k", Attrition[[#This Row],[MonthlyIncome]] &gt; 8000, "More than 8k")</f>
        <v>More than 8k</v>
      </c>
      <c r="P992" s="1">
        <v>5</v>
      </c>
      <c r="Q992" s="1">
        <v>4</v>
      </c>
      <c r="R992" s="1">
        <v>1</v>
      </c>
    </row>
    <row r="993" spans="6:18" x14ac:dyDescent="0.8">
      <c r="F993" s="1" t="s">
        <v>24</v>
      </c>
      <c r="G993" s="1" t="s">
        <v>20</v>
      </c>
      <c r="H993" s="1" t="s">
        <v>23</v>
      </c>
      <c r="I993" s="1">
        <v>2</v>
      </c>
      <c r="J993" s="1">
        <v>32</v>
      </c>
      <c r="K993" s="1" t="s">
        <v>26</v>
      </c>
      <c r="L993" s="1">
        <v>1</v>
      </c>
      <c r="M993" s="1" t="s">
        <v>36</v>
      </c>
      <c r="N993" s="1">
        <v>4078</v>
      </c>
      <c r="O993" s="1" t="str" cm="1">
        <f t="array" ref="O993">_xlfn.IFS(Attrition[[#This Row],[MonthlyIncome]] &lt; 3000, "Less than 3000", Attrition[[#This Row],[MonthlyIncome]] &lt; 5000,  "3k-5k", Attrition[[#This Row],[MonthlyIncome]] &lt; 8000, "5k-8k", Attrition[[#This Row],[MonthlyIncome]] &gt; 8000, "More than 8k")</f>
        <v>3k-5k</v>
      </c>
      <c r="P993" s="1">
        <v>3</v>
      </c>
      <c r="Q993" s="1">
        <v>2</v>
      </c>
      <c r="R993" s="1">
        <v>1</v>
      </c>
    </row>
    <row r="994" spans="6:18" x14ac:dyDescent="0.8">
      <c r="F994" s="1" t="s">
        <v>24</v>
      </c>
      <c r="G994" s="1" t="s">
        <v>25</v>
      </c>
      <c r="H994" s="1" t="s">
        <v>32</v>
      </c>
      <c r="I994" s="1">
        <v>3</v>
      </c>
      <c r="J994" s="1">
        <v>39</v>
      </c>
      <c r="K994" s="1" t="s">
        <v>26</v>
      </c>
      <c r="L994" s="1">
        <v>2</v>
      </c>
      <c r="M994" s="1" t="s">
        <v>21</v>
      </c>
      <c r="N994" s="1">
        <v>10920</v>
      </c>
      <c r="O994" s="1" t="str" cm="1">
        <f t="array" ref="O994">_xlfn.IFS(Attrition[[#This Row],[MonthlyIncome]] &lt; 3000, "Less than 3000", Attrition[[#This Row],[MonthlyIncome]] &lt; 5000,  "3k-5k", Attrition[[#This Row],[MonthlyIncome]] &lt; 8000, "5k-8k", Attrition[[#This Row],[MonthlyIncome]] &gt; 8000, "More than 8k")</f>
        <v>More than 8k</v>
      </c>
      <c r="P994" s="1">
        <v>6</v>
      </c>
      <c r="Q994" s="1">
        <v>4</v>
      </c>
      <c r="R994" s="1">
        <v>0</v>
      </c>
    </row>
    <row r="995" spans="6:18" x14ac:dyDescent="0.8">
      <c r="F995" s="1" t="s">
        <v>24</v>
      </c>
      <c r="G995" s="1" t="s">
        <v>20</v>
      </c>
      <c r="H995" s="1" t="s">
        <v>23</v>
      </c>
      <c r="I995" s="1">
        <v>2</v>
      </c>
      <c r="J995" s="1">
        <v>25</v>
      </c>
      <c r="K995" s="1" t="s">
        <v>26</v>
      </c>
      <c r="L995" s="1">
        <v>1</v>
      </c>
      <c r="M995" s="1" t="s">
        <v>21</v>
      </c>
      <c r="N995" s="1">
        <v>6232</v>
      </c>
      <c r="O995" s="1" t="str" cm="1">
        <f t="array" ref="O995">_xlfn.IFS(Attrition[[#This Row],[MonthlyIncome]] &lt; 3000, "Less than 3000", Attrition[[#This Row],[MonthlyIncome]] &lt; 5000,  "3k-5k", Attrition[[#This Row],[MonthlyIncome]] &lt; 8000, "5k-8k", Attrition[[#This Row],[MonthlyIncome]] &gt; 8000, "More than 8k")</f>
        <v>5k-8k</v>
      </c>
      <c r="P995" s="1">
        <v>3</v>
      </c>
      <c r="Q995" s="1">
        <v>2</v>
      </c>
      <c r="R995" s="1">
        <v>1</v>
      </c>
    </row>
    <row r="996" spans="6:18" x14ac:dyDescent="0.8">
      <c r="F996" s="1" t="s">
        <v>24</v>
      </c>
      <c r="G996" s="1" t="s">
        <v>25</v>
      </c>
      <c r="H996" s="1" t="s">
        <v>31</v>
      </c>
      <c r="I996" s="1">
        <v>4</v>
      </c>
      <c r="J996" s="1">
        <v>52</v>
      </c>
      <c r="K996" s="1" t="s">
        <v>22</v>
      </c>
      <c r="L996" s="1">
        <v>2</v>
      </c>
      <c r="M996" s="1" t="s">
        <v>30</v>
      </c>
      <c r="N996" s="1">
        <v>13247</v>
      </c>
      <c r="O996" s="1" t="str" cm="1">
        <f t="array" ref="O996">_xlfn.IFS(Attrition[[#This Row],[MonthlyIncome]] &lt; 3000, "Less than 3000", Attrition[[#This Row],[MonthlyIncome]] &lt; 5000,  "3k-5k", Attrition[[#This Row],[MonthlyIncome]] &lt; 8000, "5k-8k", Attrition[[#This Row],[MonthlyIncome]] &gt; 8000, "More than 8k")</f>
        <v>More than 8k</v>
      </c>
      <c r="P996" s="1">
        <v>5</v>
      </c>
      <c r="Q996" s="1">
        <v>3</v>
      </c>
      <c r="R996" s="1">
        <v>0</v>
      </c>
    </row>
    <row r="997" spans="6:18" x14ac:dyDescent="0.8">
      <c r="F997" s="1" t="s">
        <v>24</v>
      </c>
      <c r="G997" s="1" t="s">
        <v>25</v>
      </c>
      <c r="H997" s="1" t="s">
        <v>27</v>
      </c>
      <c r="I997" s="1">
        <v>2</v>
      </c>
      <c r="J997" s="1">
        <v>43</v>
      </c>
      <c r="K997" s="1" t="s">
        <v>22</v>
      </c>
      <c r="L997" s="1">
        <v>3</v>
      </c>
      <c r="M997" s="1" t="s">
        <v>30</v>
      </c>
      <c r="N997" s="1">
        <v>4081</v>
      </c>
      <c r="O997" s="1" t="str" cm="1">
        <f t="array" ref="O997">_xlfn.IFS(Attrition[[#This Row],[MonthlyIncome]] &lt; 3000, "Less than 3000", Attrition[[#This Row],[MonthlyIncome]] &lt; 5000,  "3k-5k", Attrition[[#This Row],[MonthlyIncome]] &lt; 8000, "5k-8k", Attrition[[#This Row],[MonthlyIncome]] &gt; 8000, "More than 8k")</f>
        <v>3k-5k</v>
      </c>
      <c r="P997" s="1">
        <v>20</v>
      </c>
      <c r="Q997" s="1">
        <v>7</v>
      </c>
      <c r="R997" s="1">
        <v>1</v>
      </c>
    </row>
    <row r="998" spans="6:18" x14ac:dyDescent="0.8">
      <c r="F998" s="1" t="s">
        <v>24</v>
      </c>
      <c r="G998" s="1" t="s">
        <v>20</v>
      </c>
      <c r="H998" s="1" t="s">
        <v>23</v>
      </c>
      <c r="I998" s="1">
        <v>2</v>
      </c>
      <c r="J998" s="1">
        <v>27</v>
      </c>
      <c r="K998" s="1" t="s">
        <v>22</v>
      </c>
      <c r="L998" s="1">
        <v>3</v>
      </c>
      <c r="M998" s="1" t="s">
        <v>36</v>
      </c>
      <c r="N998" s="1">
        <v>5769</v>
      </c>
      <c r="O998" s="1" t="str" cm="1">
        <f t="array" ref="O998">_xlfn.IFS(Attrition[[#This Row],[MonthlyIncome]] &lt; 3000, "Less than 3000", Attrition[[#This Row],[MonthlyIncome]] &lt; 5000,  "3k-5k", Attrition[[#This Row],[MonthlyIncome]] &lt; 8000, "5k-8k", Attrition[[#This Row],[MonthlyIncome]] &gt; 8000, "More than 8k")</f>
        <v>5k-8k</v>
      </c>
      <c r="P998" s="1">
        <v>6</v>
      </c>
      <c r="Q998" s="1">
        <v>2</v>
      </c>
      <c r="R998" s="1">
        <v>4</v>
      </c>
    </row>
    <row r="999" spans="6:18" x14ac:dyDescent="0.8">
      <c r="F999" s="1" t="s">
        <v>19</v>
      </c>
      <c r="G999" s="1" t="s">
        <v>25</v>
      </c>
      <c r="H999" s="1" t="s">
        <v>27</v>
      </c>
      <c r="I999" s="1">
        <v>1</v>
      </c>
      <c r="J999" s="1">
        <v>27</v>
      </c>
      <c r="K999" s="1" t="s">
        <v>22</v>
      </c>
      <c r="L999" s="1">
        <v>4</v>
      </c>
      <c r="M999" s="1" t="s">
        <v>21</v>
      </c>
      <c r="N999" s="1">
        <v>2394</v>
      </c>
      <c r="O999" s="1" t="str" cm="1">
        <f t="array" ref="O999">_xlfn.IFS(Attrition[[#This Row],[MonthlyIncome]] &lt; 3000, "Less than 3000", Attrition[[#This Row],[MonthlyIncome]] &lt; 5000,  "3k-5k", Attrition[[#This Row],[MonthlyIncome]] &lt; 8000, "5k-8k", Attrition[[#This Row],[MonthlyIncome]] &gt; 8000, "More than 8k")</f>
        <v>Less than 3000</v>
      </c>
      <c r="P999" s="1">
        <v>8</v>
      </c>
      <c r="Q999" s="1">
        <v>2</v>
      </c>
      <c r="R999" s="1">
        <v>7</v>
      </c>
    </row>
    <row r="1000" spans="6:18" x14ac:dyDescent="0.8">
      <c r="F1000" s="1" t="s">
        <v>24</v>
      </c>
      <c r="G1000" s="1" t="s">
        <v>25</v>
      </c>
      <c r="H1000" s="1" t="s">
        <v>27</v>
      </c>
      <c r="I1000" s="1">
        <v>1</v>
      </c>
      <c r="J1000" s="1">
        <v>26</v>
      </c>
      <c r="K1000" s="1" t="s">
        <v>26</v>
      </c>
      <c r="L1000" s="1">
        <v>1</v>
      </c>
      <c r="M1000" s="1" t="s">
        <v>30</v>
      </c>
      <c r="N1000" s="1">
        <v>3904</v>
      </c>
      <c r="O1000" s="1" t="str" cm="1">
        <f t="array" ref="O1000">_xlfn.IFS(Attrition[[#This Row],[MonthlyIncome]] &lt; 3000, "Less than 3000", Attrition[[#This Row],[MonthlyIncome]] &lt; 5000,  "3k-5k", Attrition[[#This Row],[MonthlyIncome]] &lt; 8000, "5k-8k", Attrition[[#This Row],[MonthlyIncome]] &gt; 8000, "More than 8k")</f>
        <v>3k-5k</v>
      </c>
      <c r="P1000" s="1">
        <v>4</v>
      </c>
      <c r="Q1000" s="1">
        <v>3</v>
      </c>
      <c r="R1000" s="1">
        <v>1</v>
      </c>
    </row>
    <row r="1001" spans="6:18" x14ac:dyDescent="0.8">
      <c r="F1001" s="1" t="s">
        <v>24</v>
      </c>
      <c r="G1001" s="1" t="s">
        <v>38</v>
      </c>
      <c r="H1001" s="1" t="s">
        <v>33</v>
      </c>
      <c r="I1001" s="1">
        <v>4</v>
      </c>
      <c r="J1001" s="1">
        <v>42</v>
      </c>
      <c r="K1001" s="1" t="s">
        <v>22</v>
      </c>
      <c r="L1001" s="1">
        <v>3</v>
      </c>
      <c r="M1001" s="1" t="s">
        <v>38</v>
      </c>
      <c r="N1001" s="1">
        <v>16799</v>
      </c>
      <c r="O1001" s="1" t="str" cm="1">
        <f t="array" ref="O1001">_xlfn.IFS(Attrition[[#This Row],[MonthlyIncome]] &lt; 3000, "Less than 3000", Attrition[[#This Row],[MonthlyIncome]] &lt; 5000,  "3k-5k", Attrition[[#This Row],[MonthlyIncome]] &lt; 8000, "5k-8k", Attrition[[#This Row],[MonthlyIncome]] &gt; 8000, "More than 8k")</f>
        <v>More than 8k</v>
      </c>
      <c r="P1001" s="1">
        <v>20</v>
      </c>
      <c r="Q1001" s="1">
        <v>7</v>
      </c>
      <c r="R1001" s="1">
        <v>0</v>
      </c>
    </row>
    <row r="1002" spans="6:18" x14ac:dyDescent="0.8">
      <c r="F1002" s="1" t="s">
        <v>24</v>
      </c>
      <c r="G1002" s="1" t="s">
        <v>25</v>
      </c>
      <c r="H1002" s="1" t="s">
        <v>29</v>
      </c>
      <c r="I1002" s="1">
        <v>1</v>
      </c>
      <c r="J1002" s="1">
        <v>52</v>
      </c>
      <c r="K1002" s="1" t="s">
        <v>22</v>
      </c>
      <c r="L1002" s="1">
        <v>4</v>
      </c>
      <c r="M1002" s="1" t="s">
        <v>28</v>
      </c>
      <c r="N1002" s="1">
        <v>2950</v>
      </c>
      <c r="O1002" s="1" t="str" cm="1">
        <f t="array" ref="O1002">_xlfn.IFS(Attrition[[#This Row],[MonthlyIncome]] &lt; 3000, "Less than 3000", Attrition[[#This Row],[MonthlyIncome]] &lt; 5000,  "3k-5k", Attrition[[#This Row],[MonthlyIncome]] &lt; 8000, "5k-8k", Attrition[[#This Row],[MonthlyIncome]] &gt; 8000, "More than 8k")</f>
        <v>Less than 3000</v>
      </c>
      <c r="P1002" s="1">
        <v>5</v>
      </c>
      <c r="Q1002" s="1">
        <v>4</v>
      </c>
      <c r="R1002" s="1">
        <v>0</v>
      </c>
    </row>
    <row r="1003" spans="6:18" x14ac:dyDescent="0.8">
      <c r="F1003" s="1" t="s">
        <v>24</v>
      </c>
      <c r="G1003" s="1" t="s">
        <v>25</v>
      </c>
      <c r="H1003" s="1" t="s">
        <v>29</v>
      </c>
      <c r="I1003" s="1">
        <v>1</v>
      </c>
      <c r="J1003" s="1">
        <v>37</v>
      </c>
      <c r="K1003" s="1" t="s">
        <v>22</v>
      </c>
      <c r="L1003" s="1">
        <v>3</v>
      </c>
      <c r="M1003" s="1" t="s">
        <v>30</v>
      </c>
      <c r="N1003" s="1">
        <v>3629</v>
      </c>
      <c r="O1003" s="1" t="str" cm="1">
        <f t="array" ref="O1003">_xlfn.IFS(Attrition[[#This Row],[MonthlyIncome]] &lt; 3000, "Less than 3000", Attrition[[#This Row],[MonthlyIncome]] &lt; 5000,  "3k-5k", Attrition[[#This Row],[MonthlyIncome]] &lt; 8000, "5k-8k", Attrition[[#This Row],[MonthlyIncome]] &gt; 8000, "More than 8k")</f>
        <v>3k-5k</v>
      </c>
      <c r="P1003" s="1">
        <v>3</v>
      </c>
      <c r="Q1003" s="1">
        <v>2</v>
      </c>
      <c r="R1003" s="1">
        <v>0</v>
      </c>
    </row>
    <row r="1004" spans="6:18" x14ac:dyDescent="0.8">
      <c r="F1004" s="1" t="s">
        <v>24</v>
      </c>
      <c r="G1004" s="1" t="s">
        <v>25</v>
      </c>
      <c r="H1004" s="1" t="s">
        <v>31</v>
      </c>
      <c r="I1004" s="1">
        <v>3</v>
      </c>
      <c r="J1004" s="1">
        <v>35</v>
      </c>
      <c r="K1004" s="1" t="s">
        <v>26</v>
      </c>
      <c r="L1004" s="1">
        <v>2</v>
      </c>
      <c r="M1004" s="1" t="s">
        <v>21</v>
      </c>
      <c r="N1004" s="1">
        <v>9362</v>
      </c>
      <c r="O1004" s="1" t="str" cm="1">
        <f t="array" ref="O1004">_xlfn.IFS(Attrition[[#This Row],[MonthlyIncome]] &lt; 3000, "Less than 3000", Attrition[[#This Row],[MonthlyIncome]] &lt; 5000,  "3k-5k", Attrition[[#This Row],[MonthlyIncome]] &lt; 8000, "5k-8k", Attrition[[#This Row],[MonthlyIncome]] &gt; 8000, "More than 8k")</f>
        <v>More than 8k</v>
      </c>
      <c r="P1004" s="1">
        <v>2</v>
      </c>
      <c r="Q1004" s="1">
        <v>2</v>
      </c>
      <c r="R1004" s="1">
        <v>2</v>
      </c>
    </row>
    <row r="1005" spans="6:18" x14ac:dyDescent="0.8">
      <c r="F1005" s="1" t="s">
        <v>24</v>
      </c>
      <c r="G1005" s="1" t="s">
        <v>25</v>
      </c>
      <c r="H1005" s="1" t="s">
        <v>29</v>
      </c>
      <c r="I1005" s="1">
        <v>1</v>
      </c>
      <c r="J1005" s="1">
        <v>25</v>
      </c>
      <c r="K1005" s="1" t="s">
        <v>26</v>
      </c>
      <c r="L1005" s="1">
        <v>3</v>
      </c>
      <c r="M1005" s="1" t="s">
        <v>37</v>
      </c>
      <c r="N1005" s="1">
        <v>3229</v>
      </c>
      <c r="O1005" s="1" t="str" cm="1">
        <f t="array" ref="O1005">_xlfn.IFS(Attrition[[#This Row],[MonthlyIncome]] &lt; 3000, "Less than 3000", Attrition[[#This Row],[MonthlyIncome]] &lt; 5000,  "3k-5k", Attrition[[#This Row],[MonthlyIncome]] &lt; 8000, "5k-8k", Attrition[[#This Row],[MonthlyIncome]] &gt; 8000, "More than 8k")</f>
        <v>3k-5k</v>
      </c>
      <c r="P1005" s="1">
        <v>3</v>
      </c>
      <c r="Q1005" s="1">
        <v>2</v>
      </c>
      <c r="R1005" s="1">
        <v>0</v>
      </c>
    </row>
    <row r="1006" spans="6:18" x14ac:dyDescent="0.8">
      <c r="F1006" s="1" t="s">
        <v>24</v>
      </c>
      <c r="G1006" s="1" t="s">
        <v>25</v>
      </c>
      <c r="H1006" s="1" t="s">
        <v>29</v>
      </c>
      <c r="I1006" s="1">
        <v>1</v>
      </c>
      <c r="J1006" s="1">
        <v>26</v>
      </c>
      <c r="K1006" s="1" t="s">
        <v>26</v>
      </c>
      <c r="L1006" s="1">
        <v>3</v>
      </c>
      <c r="M1006" s="1" t="s">
        <v>28</v>
      </c>
      <c r="N1006" s="1">
        <v>3578</v>
      </c>
      <c r="O1006" s="1" t="str" cm="1">
        <f t="array" ref="O1006">_xlfn.IFS(Attrition[[#This Row],[MonthlyIncome]] &lt; 3000, "Less than 3000", Attrition[[#This Row],[MonthlyIncome]] &lt; 5000,  "3k-5k", Attrition[[#This Row],[MonthlyIncome]] &lt; 8000, "5k-8k", Attrition[[#This Row],[MonthlyIncome]] &gt; 8000, "More than 8k")</f>
        <v>3k-5k</v>
      </c>
      <c r="P1006" s="1">
        <v>7</v>
      </c>
      <c r="Q1006" s="1">
        <v>7</v>
      </c>
      <c r="R1006" s="1">
        <v>0</v>
      </c>
    </row>
    <row r="1007" spans="6:18" x14ac:dyDescent="0.8">
      <c r="F1007" s="1" t="s">
        <v>24</v>
      </c>
      <c r="G1007" s="1" t="s">
        <v>38</v>
      </c>
      <c r="H1007" s="1" t="s">
        <v>38</v>
      </c>
      <c r="I1007" s="1">
        <v>3</v>
      </c>
      <c r="J1007" s="1">
        <v>29</v>
      </c>
      <c r="K1007" s="1" t="s">
        <v>26</v>
      </c>
      <c r="L1007" s="1">
        <v>3</v>
      </c>
      <c r="M1007" s="1" t="s">
        <v>28</v>
      </c>
      <c r="N1007" s="1">
        <v>7988</v>
      </c>
      <c r="O1007" s="1" t="str" cm="1">
        <f t="array" ref="O1007">_xlfn.IFS(Attrition[[#This Row],[MonthlyIncome]] &lt; 3000, "Less than 3000", Attrition[[#This Row],[MonthlyIncome]] &lt; 5000,  "3k-5k", Attrition[[#This Row],[MonthlyIncome]] &lt; 8000, "5k-8k", Attrition[[#This Row],[MonthlyIncome]] &gt; 8000, "More than 8k")</f>
        <v>5k-8k</v>
      </c>
      <c r="P1007" s="1">
        <v>10</v>
      </c>
      <c r="Q1007" s="1">
        <v>9</v>
      </c>
      <c r="R1007" s="1">
        <v>0</v>
      </c>
    </row>
    <row r="1008" spans="6:18" x14ac:dyDescent="0.8">
      <c r="F1008" s="1" t="s">
        <v>19</v>
      </c>
      <c r="G1008" s="1" t="s">
        <v>25</v>
      </c>
      <c r="H1008" s="1" t="s">
        <v>29</v>
      </c>
      <c r="I1008" s="1">
        <v>2</v>
      </c>
      <c r="J1008" s="1">
        <v>49</v>
      </c>
      <c r="K1008" s="1" t="s">
        <v>26</v>
      </c>
      <c r="L1008" s="1">
        <v>2</v>
      </c>
      <c r="M1008" s="1" t="s">
        <v>21</v>
      </c>
      <c r="N1008" s="1">
        <v>4284</v>
      </c>
      <c r="O1008" s="1" t="str" cm="1">
        <f t="array" ref="O1008">_xlfn.IFS(Attrition[[#This Row],[MonthlyIncome]] &lt; 3000, "Less than 3000", Attrition[[#This Row],[MonthlyIncome]] &lt; 5000,  "3k-5k", Attrition[[#This Row],[MonthlyIncome]] &lt; 8000, "5k-8k", Attrition[[#This Row],[MonthlyIncome]] &gt; 8000, "More than 8k")</f>
        <v>3k-5k</v>
      </c>
      <c r="P1008" s="1">
        <v>4</v>
      </c>
      <c r="Q1008" s="1">
        <v>3</v>
      </c>
      <c r="R1008" s="1">
        <v>1</v>
      </c>
    </row>
    <row r="1009" spans="6:18" x14ac:dyDescent="0.8">
      <c r="F1009" s="1" t="s">
        <v>19</v>
      </c>
      <c r="G1009" s="1" t="s">
        <v>25</v>
      </c>
      <c r="H1009" s="1" t="s">
        <v>32</v>
      </c>
      <c r="I1009" s="1">
        <v>3</v>
      </c>
      <c r="J1009" s="1">
        <v>29</v>
      </c>
      <c r="K1009" s="1" t="s">
        <v>22</v>
      </c>
      <c r="L1009" s="1">
        <v>1</v>
      </c>
      <c r="M1009" s="1" t="s">
        <v>28</v>
      </c>
      <c r="N1009" s="1">
        <v>7553</v>
      </c>
      <c r="O1009" s="1" t="str" cm="1">
        <f t="array" ref="O1009">_xlfn.IFS(Attrition[[#This Row],[MonthlyIncome]] &lt; 3000, "Less than 3000", Attrition[[#This Row],[MonthlyIncome]] &lt; 5000,  "3k-5k", Attrition[[#This Row],[MonthlyIncome]] &lt; 8000, "5k-8k", Attrition[[#This Row],[MonthlyIncome]] &gt; 8000, "More than 8k")</f>
        <v>5k-8k</v>
      </c>
      <c r="P1009" s="1">
        <v>8</v>
      </c>
      <c r="Q1009" s="1">
        <v>7</v>
      </c>
      <c r="R1009" s="1">
        <v>7</v>
      </c>
    </row>
    <row r="1010" spans="6:18" x14ac:dyDescent="0.8">
      <c r="F1010" s="1" t="s">
        <v>24</v>
      </c>
      <c r="G1010" s="1" t="s">
        <v>25</v>
      </c>
      <c r="H1010" s="1" t="s">
        <v>35</v>
      </c>
      <c r="I1010" s="1">
        <v>4</v>
      </c>
      <c r="J1010" s="1">
        <v>54</v>
      </c>
      <c r="K1010" s="1" t="s">
        <v>22</v>
      </c>
      <c r="L1010" s="1">
        <v>3</v>
      </c>
      <c r="M1010" s="1" t="s">
        <v>30</v>
      </c>
      <c r="N1010" s="1">
        <v>17328</v>
      </c>
      <c r="O1010" s="1" t="str" cm="1">
        <f t="array" ref="O1010">_xlfn.IFS(Attrition[[#This Row],[MonthlyIncome]] &lt; 3000, "Less than 3000", Attrition[[#This Row],[MonthlyIncome]] &lt; 5000,  "3k-5k", Attrition[[#This Row],[MonthlyIncome]] &lt; 8000, "5k-8k", Attrition[[#This Row],[MonthlyIncome]] &gt; 8000, "More than 8k")</f>
        <v>More than 8k</v>
      </c>
      <c r="P1010" s="1">
        <v>20</v>
      </c>
      <c r="Q1010" s="1">
        <v>7</v>
      </c>
      <c r="R1010" s="1">
        <v>12</v>
      </c>
    </row>
    <row r="1011" spans="6:18" x14ac:dyDescent="0.8">
      <c r="F1011" s="1" t="s">
        <v>24</v>
      </c>
      <c r="G1011" s="1" t="s">
        <v>25</v>
      </c>
      <c r="H1011" s="1" t="s">
        <v>35</v>
      </c>
      <c r="I1011" s="1">
        <v>5</v>
      </c>
      <c r="J1011" s="1">
        <v>58</v>
      </c>
      <c r="K1011" s="1" t="s">
        <v>22</v>
      </c>
      <c r="L1011" s="1">
        <v>3</v>
      </c>
      <c r="M1011" s="1" t="s">
        <v>30</v>
      </c>
      <c r="N1011" s="1">
        <v>19701</v>
      </c>
      <c r="O1011" s="1" t="str" cm="1">
        <f t="array" ref="O1011">_xlfn.IFS(Attrition[[#This Row],[MonthlyIncome]] &lt; 3000, "Less than 3000", Attrition[[#This Row],[MonthlyIncome]] &lt; 5000,  "3k-5k", Attrition[[#This Row],[MonthlyIncome]] &lt; 8000, "5k-8k", Attrition[[#This Row],[MonthlyIncome]] &gt; 8000, "More than 8k")</f>
        <v>More than 8k</v>
      </c>
      <c r="P1011" s="1">
        <v>9</v>
      </c>
      <c r="Q1011" s="1">
        <v>8</v>
      </c>
      <c r="R1011" s="1">
        <v>1</v>
      </c>
    </row>
    <row r="1012" spans="6:18" x14ac:dyDescent="0.8">
      <c r="F1012" s="1" t="s">
        <v>24</v>
      </c>
      <c r="G1012" s="1" t="s">
        <v>25</v>
      </c>
      <c r="H1012" s="1" t="s">
        <v>35</v>
      </c>
      <c r="I1012" s="1">
        <v>4</v>
      </c>
      <c r="J1012" s="1">
        <v>55</v>
      </c>
      <c r="K1012" s="1" t="s">
        <v>26</v>
      </c>
      <c r="L1012" s="1">
        <v>4</v>
      </c>
      <c r="M1012" s="1" t="s">
        <v>30</v>
      </c>
      <c r="N1012" s="1">
        <v>14732</v>
      </c>
      <c r="O1012" s="1" t="str" cm="1">
        <f t="array" ref="O1012">_xlfn.IFS(Attrition[[#This Row],[MonthlyIncome]] &lt; 3000, "Less than 3000", Attrition[[#This Row],[MonthlyIncome]] &lt; 5000,  "3k-5k", Attrition[[#This Row],[MonthlyIncome]] &lt; 8000, "5k-8k", Attrition[[#This Row],[MonthlyIncome]] &gt; 8000, "More than 8k")</f>
        <v>More than 8k</v>
      </c>
      <c r="P1012" s="1">
        <v>7</v>
      </c>
      <c r="Q1012" s="1">
        <v>7</v>
      </c>
      <c r="R1012" s="1">
        <v>0</v>
      </c>
    </row>
    <row r="1013" spans="6:18" x14ac:dyDescent="0.8">
      <c r="F1013" s="1" t="s">
        <v>24</v>
      </c>
      <c r="G1013" s="1" t="s">
        <v>20</v>
      </c>
      <c r="H1013" s="1" t="s">
        <v>23</v>
      </c>
      <c r="I1013" s="1">
        <v>2</v>
      </c>
      <c r="J1013" s="1">
        <v>36</v>
      </c>
      <c r="K1013" s="1" t="s">
        <v>22</v>
      </c>
      <c r="L1013" s="1">
        <v>4</v>
      </c>
      <c r="M1013" s="1" t="s">
        <v>36</v>
      </c>
      <c r="N1013" s="1">
        <v>9278</v>
      </c>
      <c r="O1013" s="1" t="str" cm="1">
        <f t="array" ref="O1013">_xlfn.IFS(Attrition[[#This Row],[MonthlyIncome]] &lt; 3000, "Less than 3000", Attrition[[#This Row],[MonthlyIncome]] &lt; 5000,  "3k-5k", Attrition[[#This Row],[MonthlyIncome]] &lt; 8000, "5k-8k", Attrition[[#This Row],[MonthlyIncome]] &gt; 8000, "More than 8k")</f>
        <v>More than 8k</v>
      </c>
      <c r="P1013" s="1">
        <v>5</v>
      </c>
      <c r="Q1013" s="1">
        <v>4</v>
      </c>
      <c r="R1013" s="1">
        <v>0</v>
      </c>
    </row>
    <row r="1014" spans="6:18" x14ac:dyDescent="0.8">
      <c r="F1014" s="1" t="s">
        <v>19</v>
      </c>
      <c r="G1014" s="1" t="s">
        <v>20</v>
      </c>
      <c r="H1014" s="1" t="s">
        <v>34</v>
      </c>
      <c r="I1014" s="1">
        <v>1</v>
      </c>
      <c r="J1014" s="1">
        <v>31</v>
      </c>
      <c r="K1014" s="1" t="s">
        <v>22</v>
      </c>
      <c r="L1014" s="1">
        <v>4</v>
      </c>
      <c r="M1014" s="1" t="s">
        <v>21</v>
      </c>
      <c r="N1014" s="1">
        <v>1359</v>
      </c>
      <c r="O1014" s="1" t="str" cm="1">
        <f t="array" ref="O1014">_xlfn.IFS(Attrition[[#This Row],[MonthlyIncome]] &lt; 3000, "Less than 3000", Attrition[[#This Row],[MonthlyIncome]] &lt; 5000,  "3k-5k", Attrition[[#This Row],[MonthlyIncome]] &lt; 8000, "5k-8k", Attrition[[#This Row],[MonthlyIncome]] &gt; 8000, "More than 8k")</f>
        <v>Less than 3000</v>
      </c>
      <c r="P1014" s="1">
        <v>1</v>
      </c>
      <c r="Q1014" s="1">
        <v>0</v>
      </c>
      <c r="R1014" s="1">
        <v>0</v>
      </c>
    </row>
    <row r="1015" spans="6:18" x14ac:dyDescent="0.8">
      <c r="F1015" s="1" t="s">
        <v>24</v>
      </c>
      <c r="G1015" s="1" t="s">
        <v>20</v>
      </c>
      <c r="H1015" s="1" t="s">
        <v>23</v>
      </c>
      <c r="I1015" s="1">
        <v>2</v>
      </c>
      <c r="J1015" s="1">
        <v>30</v>
      </c>
      <c r="K1015" s="1" t="s">
        <v>22</v>
      </c>
      <c r="L1015" s="1">
        <v>4</v>
      </c>
      <c r="M1015" s="1" t="s">
        <v>36</v>
      </c>
      <c r="N1015" s="1">
        <v>4779</v>
      </c>
      <c r="O1015" s="1" t="str" cm="1">
        <f t="array" ref="O1015">_xlfn.IFS(Attrition[[#This Row],[MonthlyIncome]] &lt; 3000, "Less than 3000", Attrition[[#This Row],[MonthlyIncome]] &lt; 5000,  "3k-5k", Attrition[[#This Row],[MonthlyIncome]] &lt; 8000, "5k-8k", Attrition[[#This Row],[MonthlyIncome]] &gt; 8000, "More than 8k")</f>
        <v>3k-5k</v>
      </c>
      <c r="P1015" s="1">
        <v>3</v>
      </c>
      <c r="Q1015" s="1">
        <v>2</v>
      </c>
      <c r="R1015" s="1">
        <v>0</v>
      </c>
    </row>
    <row r="1016" spans="6:18" x14ac:dyDescent="0.8">
      <c r="F1016" s="1" t="s">
        <v>24</v>
      </c>
      <c r="G1016" s="1" t="s">
        <v>25</v>
      </c>
      <c r="H1016" s="1" t="s">
        <v>35</v>
      </c>
      <c r="I1016" s="1">
        <v>4</v>
      </c>
      <c r="J1016" s="1">
        <v>31</v>
      </c>
      <c r="K1016" s="1" t="s">
        <v>22</v>
      </c>
      <c r="L1016" s="1">
        <v>5</v>
      </c>
      <c r="M1016" s="1" t="s">
        <v>21</v>
      </c>
      <c r="N1016" s="1">
        <v>16422</v>
      </c>
      <c r="O1016" s="1" t="str" cm="1">
        <f t="array" ref="O1016">_xlfn.IFS(Attrition[[#This Row],[MonthlyIncome]] &lt; 3000, "Less than 3000", Attrition[[#This Row],[MonthlyIncome]] &lt; 5000,  "3k-5k", Attrition[[#This Row],[MonthlyIncome]] &lt; 8000, "5k-8k", Attrition[[#This Row],[MonthlyIncome]] &gt; 8000, "More than 8k")</f>
        <v>More than 8k</v>
      </c>
      <c r="P1016" s="1">
        <v>3</v>
      </c>
      <c r="Q1016" s="1">
        <v>2</v>
      </c>
      <c r="R1016" s="1">
        <v>1</v>
      </c>
    </row>
    <row r="1017" spans="6:18" x14ac:dyDescent="0.8">
      <c r="F1017" s="1" t="s">
        <v>24</v>
      </c>
      <c r="G1017" s="1" t="s">
        <v>25</v>
      </c>
      <c r="H1017" s="1" t="s">
        <v>27</v>
      </c>
      <c r="I1017" s="1">
        <v>1</v>
      </c>
      <c r="J1017" s="1">
        <v>34</v>
      </c>
      <c r="K1017" s="1" t="s">
        <v>26</v>
      </c>
      <c r="L1017" s="1">
        <v>4</v>
      </c>
      <c r="M1017" s="1" t="s">
        <v>28</v>
      </c>
      <c r="N1017" s="1">
        <v>2996</v>
      </c>
      <c r="O1017" s="1" t="str" cm="1">
        <f t="array" ref="O1017">_xlfn.IFS(Attrition[[#This Row],[MonthlyIncome]] &lt; 3000, "Less than 3000", Attrition[[#This Row],[MonthlyIncome]] &lt; 5000,  "3k-5k", Attrition[[#This Row],[MonthlyIncome]] &lt; 8000, "5k-8k", Attrition[[#This Row],[MonthlyIncome]] &gt; 8000, "More than 8k")</f>
        <v>Less than 3000</v>
      </c>
      <c r="P1017" s="1">
        <v>4</v>
      </c>
      <c r="Q1017" s="1">
        <v>3</v>
      </c>
      <c r="R1017" s="1">
        <v>1</v>
      </c>
    </row>
    <row r="1018" spans="6:18" x14ac:dyDescent="0.8">
      <c r="F1018" s="1" t="s">
        <v>19</v>
      </c>
      <c r="G1018" s="1" t="s">
        <v>25</v>
      </c>
      <c r="H1018" s="1" t="s">
        <v>27</v>
      </c>
      <c r="I1018" s="1">
        <v>1</v>
      </c>
      <c r="J1018" s="1">
        <v>31</v>
      </c>
      <c r="K1018" s="1" t="s">
        <v>22</v>
      </c>
      <c r="L1018" s="1">
        <v>3</v>
      </c>
      <c r="M1018" s="1" t="s">
        <v>21</v>
      </c>
      <c r="N1018" s="1">
        <v>1261</v>
      </c>
      <c r="O1018" s="1" t="str" cm="1">
        <f t="array" ref="O1018">_xlfn.IFS(Attrition[[#This Row],[MonthlyIncome]] &lt; 3000, "Less than 3000", Attrition[[#This Row],[MonthlyIncome]] &lt; 5000,  "3k-5k", Attrition[[#This Row],[MonthlyIncome]] &lt; 8000, "5k-8k", Attrition[[#This Row],[MonthlyIncome]] &gt; 8000, "More than 8k")</f>
        <v>Less than 3000</v>
      </c>
      <c r="P1018" s="1">
        <v>1</v>
      </c>
      <c r="Q1018" s="1">
        <v>0</v>
      </c>
      <c r="R1018" s="1">
        <v>0</v>
      </c>
    </row>
    <row r="1019" spans="6:18" x14ac:dyDescent="0.8">
      <c r="F1019" s="1" t="s">
        <v>24</v>
      </c>
      <c r="G1019" s="1" t="s">
        <v>25</v>
      </c>
      <c r="H1019" s="1" t="s">
        <v>29</v>
      </c>
      <c r="I1019" s="1">
        <v>1</v>
      </c>
      <c r="J1019" s="1">
        <v>27</v>
      </c>
      <c r="K1019" s="1" t="s">
        <v>26</v>
      </c>
      <c r="L1019" s="1">
        <v>1</v>
      </c>
      <c r="M1019" s="1" t="s">
        <v>21</v>
      </c>
      <c r="N1019" s="1">
        <v>2099</v>
      </c>
      <c r="O1019" s="1" t="str" cm="1">
        <f t="array" ref="O1019">_xlfn.IFS(Attrition[[#This Row],[MonthlyIncome]] &lt; 3000, "Less than 3000", Attrition[[#This Row],[MonthlyIncome]] &lt; 5000,  "3k-5k", Attrition[[#This Row],[MonthlyIncome]] &lt; 8000, "5k-8k", Attrition[[#This Row],[MonthlyIncome]] &gt; 8000, "More than 8k")</f>
        <v>Less than 3000</v>
      </c>
      <c r="P1019" s="1">
        <v>5</v>
      </c>
      <c r="Q1019" s="1">
        <v>0</v>
      </c>
      <c r="R1019" s="1">
        <v>1</v>
      </c>
    </row>
    <row r="1020" spans="6:18" x14ac:dyDescent="0.8">
      <c r="F1020" s="1" t="s">
        <v>24</v>
      </c>
      <c r="G1020" s="1" t="s">
        <v>25</v>
      </c>
      <c r="H1020" s="1" t="s">
        <v>29</v>
      </c>
      <c r="I1020" s="1">
        <v>2</v>
      </c>
      <c r="J1020" s="1">
        <v>36</v>
      </c>
      <c r="K1020" s="1" t="s">
        <v>26</v>
      </c>
      <c r="L1020" s="1">
        <v>4</v>
      </c>
      <c r="M1020" s="1" t="s">
        <v>21</v>
      </c>
      <c r="N1020" s="1">
        <v>5810</v>
      </c>
      <c r="O1020" s="1" t="str" cm="1">
        <f t="array" ref="O1020">_xlfn.IFS(Attrition[[#This Row],[MonthlyIncome]] &lt; 3000, "Less than 3000", Attrition[[#This Row],[MonthlyIncome]] &lt; 5000,  "3k-5k", Attrition[[#This Row],[MonthlyIncome]] &lt; 8000, "5k-8k", Attrition[[#This Row],[MonthlyIncome]] &gt; 8000, "More than 8k")</f>
        <v>5k-8k</v>
      </c>
      <c r="P1020" s="1">
        <v>10</v>
      </c>
      <c r="Q1020" s="1">
        <v>4</v>
      </c>
      <c r="R1020" s="1">
        <v>1</v>
      </c>
    </row>
    <row r="1021" spans="6:18" x14ac:dyDescent="0.8">
      <c r="F1021" s="1" t="s">
        <v>24</v>
      </c>
      <c r="G1021" s="1" t="s">
        <v>20</v>
      </c>
      <c r="H1021" s="1" t="s">
        <v>23</v>
      </c>
      <c r="I1021" s="1">
        <v>2</v>
      </c>
      <c r="J1021" s="1">
        <v>36</v>
      </c>
      <c r="K1021" s="1" t="s">
        <v>22</v>
      </c>
      <c r="L1021" s="1">
        <v>4</v>
      </c>
      <c r="M1021" s="1" t="s">
        <v>36</v>
      </c>
      <c r="N1021" s="1">
        <v>5647</v>
      </c>
      <c r="O1021" s="1" t="str" cm="1">
        <f t="array" ref="O1021">_xlfn.IFS(Attrition[[#This Row],[MonthlyIncome]] &lt; 3000, "Less than 3000", Attrition[[#This Row],[MonthlyIncome]] &lt; 5000,  "3k-5k", Attrition[[#This Row],[MonthlyIncome]] &lt; 8000, "5k-8k", Attrition[[#This Row],[MonthlyIncome]] &gt; 8000, "More than 8k")</f>
        <v>5k-8k</v>
      </c>
      <c r="P1021" s="1">
        <v>3</v>
      </c>
      <c r="Q1021" s="1">
        <v>2</v>
      </c>
      <c r="R1021" s="1">
        <v>0</v>
      </c>
    </row>
    <row r="1022" spans="6:18" x14ac:dyDescent="0.8">
      <c r="F1022" s="1" t="s">
        <v>24</v>
      </c>
      <c r="G1022" s="1" t="s">
        <v>25</v>
      </c>
      <c r="H1022" s="1" t="s">
        <v>27</v>
      </c>
      <c r="I1022" s="1">
        <v>1</v>
      </c>
      <c r="J1022" s="1">
        <v>47</v>
      </c>
      <c r="K1022" s="1" t="s">
        <v>26</v>
      </c>
      <c r="L1022" s="1">
        <v>3</v>
      </c>
      <c r="M1022" s="1" t="s">
        <v>37</v>
      </c>
      <c r="N1022" s="1">
        <v>3420</v>
      </c>
      <c r="O1022" s="1" t="str" cm="1">
        <f t="array" ref="O1022">_xlfn.IFS(Attrition[[#This Row],[MonthlyIncome]] &lt; 3000, "Less than 3000", Attrition[[#This Row],[MonthlyIncome]] &lt; 5000,  "3k-5k", Attrition[[#This Row],[MonthlyIncome]] &lt; 8000, "5k-8k", Attrition[[#This Row],[MonthlyIncome]] &gt; 8000, "More than 8k")</f>
        <v>3k-5k</v>
      </c>
      <c r="P1022" s="1">
        <v>6</v>
      </c>
      <c r="Q1022" s="1">
        <v>5</v>
      </c>
      <c r="R1022" s="1">
        <v>1</v>
      </c>
    </row>
    <row r="1023" spans="6:18" x14ac:dyDescent="0.8">
      <c r="F1023" s="1" t="s">
        <v>19</v>
      </c>
      <c r="G1023" s="1" t="s">
        <v>20</v>
      </c>
      <c r="H1023" s="1" t="s">
        <v>34</v>
      </c>
      <c r="I1023" s="1">
        <v>1</v>
      </c>
      <c r="J1023" s="1">
        <v>25</v>
      </c>
      <c r="K1023" s="1" t="s">
        <v>26</v>
      </c>
      <c r="L1023" s="1">
        <v>2</v>
      </c>
      <c r="M1023" s="1" t="s">
        <v>21</v>
      </c>
      <c r="N1023" s="1">
        <v>4400</v>
      </c>
      <c r="O1023" s="1" t="str" cm="1">
        <f t="array" ref="O1023">_xlfn.IFS(Attrition[[#This Row],[MonthlyIncome]] &lt; 3000, "Less than 3000", Attrition[[#This Row],[MonthlyIncome]] &lt; 5000,  "3k-5k", Attrition[[#This Row],[MonthlyIncome]] &lt; 8000, "5k-8k", Attrition[[#This Row],[MonthlyIncome]] &gt; 8000, "More than 8k")</f>
        <v>3k-5k</v>
      </c>
      <c r="P1023" s="1">
        <v>3</v>
      </c>
      <c r="Q1023" s="1">
        <v>2</v>
      </c>
      <c r="R1023" s="1">
        <v>2</v>
      </c>
    </row>
    <row r="1024" spans="6:18" x14ac:dyDescent="0.8">
      <c r="F1024" s="1" t="s">
        <v>24</v>
      </c>
      <c r="G1024" s="1" t="s">
        <v>25</v>
      </c>
      <c r="H1024" s="1" t="s">
        <v>29</v>
      </c>
      <c r="I1024" s="1">
        <v>1</v>
      </c>
      <c r="J1024" s="1">
        <v>37</v>
      </c>
      <c r="K1024" s="1" t="s">
        <v>26</v>
      </c>
      <c r="L1024" s="1">
        <v>2</v>
      </c>
      <c r="M1024" s="1" t="s">
        <v>37</v>
      </c>
      <c r="N1024" s="1">
        <v>3500</v>
      </c>
      <c r="O1024" s="1" t="str" cm="1">
        <f t="array" ref="O1024">_xlfn.IFS(Attrition[[#This Row],[MonthlyIncome]] &lt; 3000, "Less than 3000", Attrition[[#This Row],[MonthlyIncome]] &lt; 5000,  "3k-5k", Attrition[[#This Row],[MonthlyIncome]] &lt; 8000, "5k-8k", Attrition[[#This Row],[MonthlyIncome]] &gt; 8000, "More than 8k")</f>
        <v>3k-5k</v>
      </c>
      <c r="P1024" s="1">
        <v>6</v>
      </c>
      <c r="Q1024" s="1">
        <v>5</v>
      </c>
      <c r="R1024" s="1">
        <v>1</v>
      </c>
    </row>
    <row r="1025" spans="6:18" x14ac:dyDescent="0.8">
      <c r="F1025" s="1" t="s">
        <v>24</v>
      </c>
      <c r="G1025" s="1" t="s">
        <v>25</v>
      </c>
      <c r="H1025" s="1" t="s">
        <v>27</v>
      </c>
      <c r="I1025" s="1">
        <v>1</v>
      </c>
      <c r="J1025" s="1">
        <v>56</v>
      </c>
      <c r="K1025" s="1" t="s">
        <v>22</v>
      </c>
      <c r="L1025" s="1">
        <v>2</v>
      </c>
      <c r="M1025" s="1" t="s">
        <v>21</v>
      </c>
      <c r="N1025" s="1">
        <v>2066</v>
      </c>
      <c r="O1025" s="1" t="str" cm="1">
        <f t="array" ref="O1025">_xlfn.IFS(Attrition[[#This Row],[MonthlyIncome]] &lt; 3000, "Less than 3000", Attrition[[#This Row],[MonthlyIncome]] &lt; 5000,  "3k-5k", Attrition[[#This Row],[MonthlyIncome]] &lt; 8000, "5k-8k", Attrition[[#This Row],[MonthlyIncome]] &gt; 8000, "More than 8k")</f>
        <v>Less than 3000</v>
      </c>
      <c r="P1025" s="1">
        <v>3</v>
      </c>
      <c r="Q1025" s="1">
        <v>2</v>
      </c>
      <c r="R1025" s="1">
        <v>1</v>
      </c>
    </row>
    <row r="1026" spans="6:18" x14ac:dyDescent="0.8">
      <c r="F1026" s="1" t="s">
        <v>24</v>
      </c>
      <c r="G1026" s="1" t="s">
        <v>25</v>
      </c>
      <c r="H1026" s="1" t="s">
        <v>35</v>
      </c>
      <c r="I1026" s="1">
        <v>4</v>
      </c>
      <c r="J1026" s="1">
        <v>47</v>
      </c>
      <c r="K1026" s="1" t="s">
        <v>22</v>
      </c>
      <c r="L1026" s="1">
        <v>4</v>
      </c>
      <c r="M1026" s="1" t="s">
        <v>30</v>
      </c>
      <c r="N1026" s="1">
        <v>17169</v>
      </c>
      <c r="O1026" s="1" t="str" cm="1">
        <f t="array" ref="O1026">_xlfn.IFS(Attrition[[#This Row],[MonthlyIncome]] &lt; 3000, "Less than 3000", Attrition[[#This Row],[MonthlyIncome]] &lt; 5000,  "3k-5k", Attrition[[#This Row],[MonthlyIncome]] &lt; 8000, "5k-8k", Attrition[[#This Row],[MonthlyIncome]] &gt; 8000, "More than 8k")</f>
        <v>More than 8k</v>
      </c>
      <c r="P1026" s="1">
        <v>20</v>
      </c>
      <c r="Q1026" s="1">
        <v>17</v>
      </c>
      <c r="R1026" s="1">
        <v>5</v>
      </c>
    </row>
    <row r="1027" spans="6:18" x14ac:dyDescent="0.8">
      <c r="F1027" s="1" t="s">
        <v>24</v>
      </c>
      <c r="G1027" s="1" t="s">
        <v>20</v>
      </c>
      <c r="H1027" s="1" t="s">
        <v>23</v>
      </c>
      <c r="I1027" s="1">
        <v>2</v>
      </c>
      <c r="J1027" s="1">
        <v>24</v>
      </c>
      <c r="K1027" s="1" t="s">
        <v>22</v>
      </c>
      <c r="L1027" s="1">
        <v>1</v>
      </c>
      <c r="M1027" s="1" t="s">
        <v>30</v>
      </c>
      <c r="N1027" s="1">
        <v>4162</v>
      </c>
      <c r="O1027" s="1" t="str" cm="1">
        <f t="array" ref="O1027">_xlfn.IFS(Attrition[[#This Row],[MonthlyIncome]] &lt; 3000, "Less than 3000", Attrition[[#This Row],[MonthlyIncome]] &lt; 5000,  "3k-5k", Attrition[[#This Row],[MonthlyIncome]] &lt; 8000, "5k-8k", Attrition[[#This Row],[MonthlyIncome]] &gt; 8000, "More than 8k")</f>
        <v>3k-5k</v>
      </c>
      <c r="P1027" s="1">
        <v>5</v>
      </c>
      <c r="Q1027" s="1">
        <v>4</v>
      </c>
      <c r="R1027" s="1">
        <v>0</v>
      </c>
    </row>
    <row r="1028" spans="6:18" x14ac:dyDescent="0.8">
      <c r="F1028" s="1" t="s">
        <v>24</v>
      </c>
      <c r="G1028" s="1" t="s">
        <v>20</v>
      </c>
      <c r="H1028" s="1" t="s">
        <v>23</v>
      </c>
      <c r="I1028" s="1">
        <v>2</v>
      </c>
      <c r="J1028" s="1">
        <v>32</v>
      </c>
      <c r="K1028" s="1" t="s">
        <v>26</v>
      </c>
      <c r="L1028" s="1">
        <v>5</v>
      </c>
      <c r="M1028" s="1" t="s">
        <v>36</v>
      </c>
      <c r="N1028" s="1">
        <v>9204</v>
      </c>
      <c r="O1028" s="1" t="str" cm="1">
        <f t="array" ref="O1028">_xlfn.IFS(Attrition[[#This Row],[MonthlyIncome]] &lt; 3000, "Less than 3000", Attrition[[#This Row],[MonthlyIncome]] &lt; 5000,  "3k-5k", Attrition[[#This Row],[MonthlyIncome]] &lt; 8000, "5k-8k", Attrition[[#This Row],[MonthlyIncome]] &gt; 8000, "More than 8k")</f>
        <v>More than 8k</v>
      </c>
      <c r="P1028" s="1">
        <v>4</v>
      </c>
      <c r="Q1028" s="1">
        <v>3</v>
      </c>
      <c r="R1028" s="1">
        <v>0</v>
      </c>
    </row>
    <row r="1029" spans="6:18" x14ac:dyDescent="0.8">
      <c r="F1029" s="1" t="s">
        <v>24</v>
      </c>
      <c r="G1029" s="1" t="s">
        <v>25</v>
      </c>
      <c r="H1029" s="1" t="s">
        <v>29</v>
      </c>
      <c r="I1029" s="1">
        <v>1</v>
      </c>
      <c r="J1029" s="1">
        <v>34</v>
      </c>
      <c r="K1029" s="1" t="s">
        <v>22</v>
      </c>
      <c r="L1029" s="1">
        <v>3</v>
      </c>
      <c r="M1029" s="1" t="s">
        <v>21</v>
      </c>
      <c r="N1029" s="1">
        <v>3294</v>
      </c>
      <c r="O1029" s="1" t="str" cm="1">
        <f t="array" ref="O1029">_xlfn.IFS(Attrition[[#This Row],[MonthlyIncome]] &lt; 3000, "Less than 3000", Attrition[[#This Row],[MonthlyIncome]] &lt; 5000,  "3k-5k", Attrition[[#This Row],[MonthlyIncome]] &lt; 8000, "5k-8k", Attrition[[#This Row],[MonthlyIncome]] &gt; 8000, "More than 8k")</f>
        <v>3k-5k</v>
      </c>
      <c r="P1029" s="1">
        <v>5</v>
      </c>
      <c r="Q1029" s="1">
        <v>4</v>
      </c>
      <c r="R1029" s="1">
        <v>0</v>
      </c>
    </row>
    <row r="1030" spans="6:18" x14ac:dyDescent="0.8">
      <c r="F1030" s="1" t="s">
        <v>24</v>
      </c>
      <c r="G1030" s="1" t="s">
        <v>25</v>
      </c>
      <c r="H1030" s="1" t="s">
        <v>27</v>
      </c>
      <c r="I1030" s="1">
        <v>1</v>
      </c>
      <c r="J1030" s="1">
        <v>41</v>
      </c>
      <c r="K1030" s="1" t="s">
        <v>26</v>
      </c>
      <c r="L1030" s="1">
        <v>5</v>
      </c>
      <c r="M1030" s="1" t="s">
        <v>30</v>
      </c>
      <c r="N1030" s="1">
        <v>2127</v>
      </c>
      <c r="O1030" s="1" t="str" cm="1">
        <f t="array" ref="O1030">_xlfn.IFS(Attrition[[#This Row],[MonthlyIncome]] &lt; 3000, "Less than 3000", Attrition[[#This Row],[MonthlyIncome]] &lt; 5000,  "3k-5k", Attrition[[#This Row],[MonthlyIncome]] &lt; 8000, "5k-8k", Attrition[[#This Row],[MonthlyIncome]] &gt; 8000, "More than 8k")</f>
        <v>Less than 3000</v>
      </c>
      <c r="P1030" s="1">
        <v>4</v>
      </c>
      <c r="Q1030" s="1">
        <v>2</v>
      </c>
      <c r="R1030" s="1">
        <v>0</v>
      </c>
    </row>
    <row r="1031" spans="6:18" x14ac:dyDescent="0.8">
      <c r="F1031" s="1" t="s">
        <v>24</v>
      </c>
      <c r="G1031" s="1" t="s">
        <v>25</v>
      </c>
      <c r="H1031" s="1" t="s">
        <v>29</v>
      </c>
      <c r="I1031" s="1">
        <v>2</v>
      </c>
      <c r="J1031" s="1">
        <v>40</v>
      </c>
      <c r="K1031" s="1" t="s">
        <v>26</v>
      </c>
      <c r="L1031" s="1">
        <v>4</v>
      </c>
      <c r="M1031" s="1" t="s">
        <v>28</v>
      </c>
      <c r="N1031" s="1">
        <v>3975</v>
      </c>
      <c r="O1031" s="1" t="str" cm="1">
        <f t="array" ref="O1031">_xlfn.IFS(Attrition[[#This Row],[MonthlyIncome]] &lt; 3000, "Less than 3000", Attrition[[#This Row],[MonthlyIncome]] &lt; 5000,  "3k-5k", Attrition[[#This Row],[MonthlyIncome]] &lt; 8000, "5k-8k", Attrition[[#This Row],[MonthlyIncome]] &gt; 8000, "More than 8k")</f>
        <v>3k-5k</v>
      </c>
      <c r="P1031" s="1">
        <v>8</v>
      </c>
      <c r="Q1031" s="1">
        <v>7</v>
      </c>
      <c r="R1031" s="1">
        <v>0</v>
      </c>
    </row>
    <row r="1032" spans="6:18" x14ac:dyDescent="0.8">
      <c r="F1032" s="1" t="s">
        <v>24</v>
      </c>
      <c r="G1032" s="1" t="s">
        <v>20</v>
      </c>
      <c r="H1032" s="1" t="s">
        <v>23</v>
      </c>
      <c r="I1032" s="1">
        <v>3</v>
      </c>
      <c r="J1032" s="1">
        <v>31</v>
      </c>
      <c r="K1032" s="1" t="s">
        <v>26</v>
      </c>
      <c r="L1032" s="1">
        <v>2</v>
      </c>
      <c r="M1032" s="1" t="s">
        <v>21</v>
      </c>
      <c r="N1032" s="1">
        <v>10793</v>
      </c>
      <c r="O1032" s="1" t="str" cm="1">
        <f t="array" ref="O1032">_xlfn.IFS(Attrition[[#This Row],[MonthlyIncome]] &lt; 3000, "Less than 3000", Attrition[[#This Row],[MonthlyIncome]] &lt; 5000,  "3k-5k", Attrition[[#This Row],[MonthlyIncome]] &lt; 8000, "5k-8k", Attrition[[#This Row],[MonthlyIncome]] &gt; 8000, "More than 8k")</f>
        <v>More than 8k</v>
      </c>
      <c r="P1032" s="1">
        <v>13</v>
      </c>
      <c r="Q1032" s="1">
        <v>7</v>
      </c>
      <c r="R1032" s="1">
        <v>9</v>
      </c>
    </row>
    <row r="1033" spans="6:18" x14ac:dyDescent="0.8">
      <c r="F1033" s="1" t="s">
        <v>19</v>
      </c>
      <c r="G1033" s="1" t="s">
        <v>20</v>
      </c>
      <c r="H1033" s="1" t="s">
        <v>23</v>
      </c>
      <c r="I1033" s="1">
        <v>3</v>
      </c>
      <c r="J1033" s="1">
        <v>46</v>
      </c>
      <c r="K1033" s="1" t="s">
        <v>26</v>
      </c>
      <c r="L1033" s="1">
        <v>3</v>
      </c>
      <c r="M1033" s="1" t="s">
        <v>36</v>
      </c>
      <c r="N1033" s="1">
        <v>10096</v>
      </c>
      <c r="O1033" s="1" t="str" cm="1">
        <f t="array" ref="O1033">_xlfn.IFS(Attrition[[#This Row],[MonthlyIncome]] &lt; 3000, "Less than 3000", Attrition[[#This Row],[MonthlyIncome]] &lt; 5000,  "3k-5k", Attrition[[#This Row],[MonthlyIncome]] &lt; 8000, "5k-8k", Attrition[[#This Row],[MonthlyIncome]] &gt; 8000, "More than 8k")</f>
        <v>More than 8k</v>
      </c>
      <c r="P1033" s="1">
        <v>7</v>
      </c>
      <c r="Q1033" s="1">
        <v>7</v>
      </c>
      <c r="R1033" s="1">
        <v>4</v>
      </c>
    </row>
    <row r="1034" spans="6:18" x14ac:dyDescent="0.8">
      <c r="F1034" s="1" t="s">
        <v>19</v>
      </c>
      <c r="G1034" s="1" t="s">
        <v>25</v>
      </c>
      <c r="H1034" s="1" t="s">
        <v>29</v>
      </c>
      <c r="I1034" s="1">
        <v>1</v>
      </c>
      <c r="J1034" s="1">
        <v>39</v>
      </c>
      <c r="K1034" s="1" t="s">
        <v>22</v>
      </c>
      <c r="L1034" s="1">
        <v>3</v>
      </c>
      <c r="M1034" s="1" t="s">
        <v>21</v>
      </c>
      <c r="N1034" s="1">
        <v>3646</v>
      </c>
      <c r="O1034" s="1" t="str" cm="1">
        <f t="array" ref="O1034">_xlfn.IFS(Attrition[[#This Row],[MonthlyIncome]] &lt; 3000, "Less than 3000", Attrition[[#This Row],[MonthlyIncome]] &lt; 5000,  "3k-5k", Attrition[[#This Row],[MonthlyIncome]] &lt; 8000, "5k-8k", Attrition[[#This Row],[MonthlyIncome]] &gt; 8000, "More than 8k")</f>
        <v>3k-5k</v>
      </c>
      <c r="P1034" s="1">
        <v>1</v>
      </c>
      <c r="Q1034" s="1">
        <v>0</v>
      </c>
      <c r="R1034" s="1">
        <v>0</v>
      </c>
    </row>
    <row r="1035" spans="6:18" x14ac:dyDescent="0.8">
      <c r="F1035" s="1" t="s">
        <v>19</v>
      </c>
      <c r="G1035" s="1" t="s">
        <v>25</v>
      </c>
      <c r="H1035" s="1" t="s">
        <v>31</v>
      </c>
      <c r="I1035" s="1">
        <v>3</v>
      </c>
      <c r="J1035" s="1">
        <v>31</v>
      </c>
      <c r="K1035" s="1" t="s">
        <v>22</v>
      </c>
      <c r="L1035" s="1">
        <v>5</v>
      </c>
      <c r="M1035" s="1" t="s">
        <v>21</v>
      </c>
      <c r="N1035" s="1">
        <v>7446</v>
      </c>
      <c r="O1035" s="1" t="str" cm="1">
        <f t="array" ref="O1035">_xlfn.IFS(Attrition[[#This Row],[MonthlyIncome]] &lt; 3000, "Less than 3000", Attrition[[#This Row],[MonthlyIncome]] &lt; 5000,  "3k-5k", Attrition[[#This Row],[MonthlyIncome]] &lt; 8000, "5k-8k", Attrition[[#This Row],[MonthlyIncome]] &gt; 8000, "More than 8k")</f>
        <v>5k-8k</v>
      </c>
      <c r="P1035" s="1">
        <v>10</v>
      </c>
      <c r="Q1035" s="1">
        <v>8</v>
      </c>
      <c r="R1035" s="1">
        <v>4</v>
      </c>
    </row>
    <row r="1036" spans="6:18" x14ac:dyDescent="0.8">
      <c r="F1036" s="1" t="s">
        <v>24</v>
      </c>
      <c r="G1036" s="1" t="s">
        <v>25</v>
      </c>
      <c r="H1036" s="1" t="s">
        <v>32</v>
      </c>
      <c r="I1036" s="1">
        <v>3</v>
      </c>
      <c r="J1036" s="1">
        <v>45</v>
      </c>
      <c r="K1036" s="1" t="s">
        <v>26</v>
      </c>
      <c r="L1036" s="1">
        <v>3</v>
      </c>
      <c r="M1036" s="1" t="s">
        <v>30</v>
      </c>
      <c r="N1036" s="1">
        <v>10851</v>
      </c>
      <c r="O1036" s="1" t="str" cm="1">
        <f t="array" ref="O1036">_xlfn.IFS(Attrition[[#This Row],[MonthlyIncome]] &lt; 3000, "Less than 3000", Attrition[[#This Row],[MonthlyIncome]] &lt; 5000,  "3k-5k", Attrition[[#This Row],[MonthlyIncome]] &lt; 8000, "5k-8k", Attrition[[#This Row],[MonthlyIncome]] &gt; 8000, "More than 8k")</f>
        <v>More than 8k</v>
      </c>
      <c r="P1036" s="1">
        <v>7</v>
      </c>
      <c r="Q1036" s="1">
        <v>7</v>
      </c>
      <c r="R1036" s="1">
        <v>0</v>
      </c>
    </row>
    <row r="1037" spans="6:18" x14ac:dyDescent="0.8">
      <c r="F1037" s="1" t="s">
        <v>24</v>
      </c>
      <c r="G1037" s="1" t="s">
        <v>38</v>
      </c>
      <c r="H1037" s="1" t="s">
        <v>38</v>
      </c>
      <c r="I1037" s="1">
        <v>1</v>
      </c>
      <c r="J1037" s="1">
        <v>31</v>
      </c>
      <c r="K1037" s="1" t="s">
        <v>22</v>
      </c>
      <c r="L1037" s="1">
        <v>2</v>
      </c>
      <c r="M1037" s="1" t="s">
        <v>30</v>
      </c>
      <c r="N1037" s="1">
        <v>2109</v>
      </c>
      <c r="O1037" s="1" t="str" cm="1">
        <f t="array" ref="O1037">_xlfn.IFS(Attrition[[#This Row],[MonthlyIncome]] &lt; 3000, "Less than 3000", Attrition[[#This Row],[MonthlyIncome]] &lt; 5000,  "3k-5k", Attrition[[#This Row],[MonthlyIncome]] &lt; 8000, "5k-8k", Attrition[[#This Row],[MonthlyIncome]] &gt; 8000, "More than 8k")</f>
        <v>Less than 3000</v>
      </c>
      <c r="P1037" s="1">
        <v>3</v>
      </c>
      <c r="Q1037" s="1">
        <v>2</v>
      </c>
      <c r="R1037" s="1">
        <v>0</v>
      </c>
    </row>
    <row r="1038" spans="6:18" x14ac:dyDescent="0.8">
      <c r="F1038" s="1" t="s">
        <v>19</v>
      </c>
      <c r="G1038" s="1" t="s">
        <v>25</v>
      </c>
      <c r="H1038" s="1" t="s">
        <v>29</v>
      </c>
      <c r="I1038" s="1">
        <v>1</v>
      </c>
      <c r="J1038" s="1">
        <v>31</v>
      </c>
      <c r="K1038" s="1" t="s">
        <v>26</v>
      </c>
      <c r="L1038" s="1">
        <v>3</v>
      </c>
      <c r="M1038" s="1" t="s">
        <v>21</v>
      </c>
      <c r="N1038" s="1">
        <v>3722</v>
      </c>
      <c r="O1038" s="1" t="str" cm="1">
        <f t="array" ref="O1038">_xlfn.IFS(Attrition[[#This Row],[MonthlyIncome]] &lt; 3000, "Less than 3000", Attrition[[#This Row],[MonthlyIncome]] &lt; 5000,  "3k-5k", Attrition[[#This Row],[MonthlyIncome]] &lt; 8000, "5k-8k", Attrition[[#This Row],[MonthlyIncome]] &gt; 8000, "More than 8k")</f>
        <v>3k-5k</v>
      </c>
      <c r="P1038" s="1">
        <v>2</v>
      </c>
      <c r="Q1038" s="1">
        <v>2</v>
      </c>
      <c r="R1038" s="1">
        <v>2</v>
      </c>
    </row>
    <row r="1039" spans="6:18" x14ac:dyDescent="0.8">
      <c r="F1039" s="1" t="s">
        <v>24</v>
      </c>
      <c r="G1039" s="1" t="s">
        <v>25</v>
      </c>
      <c r="H1039" s="1" t="s">
        <v>31</v>
      </c>
      <c r="I1039" s="1">
        <v>3</v>
      </c>
      <c r="J1039" s="1">
        <v>45</v>
      </c>
      <c r="K1039" s="1" t="s">
        <v>26</v>
      </c>
      <c r="L1039" s="1">
        <v>3</v>
      </c>
      <c r="M1039" s="1" t="s">
        <v>37</v>
      </c>
      <c r="N1039" s="1">
        <v>9380</v>
      </c>
      <c r="O1039" s="1" t="str" cm="1">
        <f t="array" ref="O1039">_xlfn.IFS(Attrition[[#This Row],[MonthlyIncome]] &lt; 3000, "Less than 3000", Attrition[[#This Row],[MonthlyIncome]] &lt; 5000,  "3k-5k", Attrition[[#This Row],[MonthlyIncome]] &lt; 8000, "5k-8k", Attrition[[#This Row],[MonthlyIncome]] &gt; 8000, "More than 8k")</f>
        <v>More than 8k</v>
      </c>
      <c r="P1039" s="1">
        <v>3</v>
      </c>
      <c r="Q1039" s="1">
        <v>1</v>
      </c>
      <c r="R1039" s="1">
        <v>1</v>
      </c>
    </row>
    <row r="1040" spans="6:18" x14ac:dyDescent="0.8">
      <c r="F1040" s="1" t="s">
        <v>24</v>
      </c>
      <c r="G1040" s="1" t="s">
        <v>20</v>
      </c>
      <c r="H1040" s="1" t="s">
        <v>23</v>
      </c>
      <c r="I1040" s="1">
        <v>2</v>
      </c>
      <c r="J1040" s="1">
        <v>48</v>
      </c>
      <c r="K1040" s="1" t="s">
        <v>26</v>
      </c>
      <c r="L1040" s="1">
        <v>3</v>
      </c>
      <c r="M1040" s="1" t="s">
        <v>36</v>
      </c>
      <c r="N1040" s="1">
        <v>5486</v>
      </c>
      <c r="O1040" s="1" t="str" cm="1">
        <f t="array" ref="O1040">_xlfn.IFS(Attrition[[#This Row],[MonthlyIncome]] &lt; 3000, "Less than 3000", Attrition[[#This Row],[MonthlyIncome]] &lt; 5000,  "3k-5k", Attrition[[#This Row],[MonthlyIncome]] &lt; 8000, "5k-8k", Attrition[[#This Row],[MonthlyIncome]] &gt; 8000, "More than 8k")</f>
        <v>5k-8k</v>
      </c>
      <c r="P1040" s="1">
        <v>2</v>
      </c>
      <c r="Q1040" s="1">
        <v>2</v>
      </c>
      <c r="R1040" s="1">
        <v>2</v>
      </c>
    </row>
    <row r="1041" spans="6:18" x14ac:dyDescent="0.8">
      <c r="F1041" s="1" t="s">
        <v>19</v>
      </c>
      <c r="G1041" s="1" t="s">
        <v>38</v>
      </c>
      <c r="H1041" s="1" t="s">
        <v>38</v>
      </c>
      <c r="I1041" s="1">
        <v>1</v>
      </c>
      <c r="J1041" s="1">
        <v>34</v>
      </c>
      <c r="K1041" s="1" t="s">
        <v>22</v>
      </c>
      <c r="L1041" s="1">
        <v>4</v>
      </c>
      <c r="M1041" s="1" t="s">
        <v>37</v>
      </c>
      <c r="N1041" s="1">
        <v>2742</v>
      </c>
      <c r="O1041" s="1" t="str" cm="1">
        <f t="array" ref="O1041">_xlfn.IFS(Attrition[[#This Row],[MonthlyIncome]] &lt; 3000, "Less than 3000", Attrition[[#This Row],[MonthlyIncome]] &lt; 5000,  "3k-5k", Attrition[[#This Row],[MonthlyIncome]] &lt; 8000, "5k-8k", Attrition[[#This Row],[MonthlyIncome]] &gt; 8000, "More than 8k")</f>
        <v>Less than 3000</v>
      </c>
      <c r="P1041" s="1">
        <v>2</v>
      </c>
      <c r="Q1041" s="1">
        <v>2</v>
      </c>
      <c r="R1041" s="1">
        <v>2</v>
      </c>
    </row>
    <row r="1042" spans="6:18" x14ac:dyDescent="0.8">
      <c r="F1042" s="1" t="s">
        <v>24</v>
      </c>
      <c r="G1042" s="1" t="s">
        <v>25</v>
      </c>
      <c r="H1042" s="1" t="s">
        <v>35</v>
      </c>
      <c r="I1042" s="1">
        <v>3</v>
      </c>
      <c r="J1042" s="1">
        <v>40</v>
      </c>
      <c r="K1042" s="1" t="s">
        <v>26</v>
      </c>
      <c r="L1042" s="1">
        <v>1</v>
      </c>
      <c r="M1042" s="1" t="s">
        <v>30</v>
      </c>
      <c r="N1042" s="1">
        <v>13757</v>
      </c>
      <c r="O1042" s="1" t="str" cm="1">
        <f t="array" ref="O1042">_xlfn.IFS(Attrition[[#This Row],[MonthlyIncome]] &lt; 3000, "Less than 3000", Attrition[[#This Row],[MonthlyIncome]] &lt; 5000,  "3k-5k", Attrition[[#This Row],[MonthlyIncome]] &lt; 8000, "5k-8k", Attrition[[#This Row],[MonthlyIncome]] &gt; 8000, "More than 8k")</f>
        <v>More than 8k</v>
      </c>
      <c r="P1042" s="1">
        <v>9</v>
      </c>
      <c r="Q1042" s="1">
        <v>8</v>
      </c>
      <c r="R1042" s="1">
        <v>4</v>
      </c>
    </row>
    <row r="1043" spans="6:18" x14ac:dyDescent="0.8">
      <c r="F1043" s="1" t="s">
        <v>24</v>
      </c>
      <c r="G1043" s="1" t="s">
        <v>20</v>
      </c>
      <c r="H1043" s="1" t="s">
        <v>23</v>
      </c>
      <c r="I1043" s="1">
        <v>2</v>
      </c>
      <c r="J1043" s="1">
        <v>28</v>
      </c>
      <c r="K1043" s="1" t="s">
        <v>26</v>
      </c>
      <c r="L1043" s="1">
        <v>3</v>
      </c>
      <c r="M1043" s="1" t="s">
        <v>30</v>
      </c>
      <c r="N1043" s="1">
        <v>8463</v>
      </c>
      <c r="O1043" s="1" t="str" cm="1">
        <f t="array" ref="O1043">_xlfn.IFS(Attrition[[#This Row],[MonthlyIncome]] &lt; 3000, "Less than 3000", Attrition[[#This Row],[MonthlyIncome]] &lt; 5000,  "3k-5k", Attrition[[#This Row],[MonthlyIncome]] &lt; 8000, "5k-8k", Attrition[[#This Row],[MonthlyIncome]] &gt; 8000, "More than 8k")</f>
        <v>More than 8k</v>
      </c>
      <c r="P1043" s="1">
        <v>5</v>
      </c>
      <c r="Q1043" s="1">
        <v>4</v>
      </c>
      <c r="R1043" s="1">
        <v>1</v>
      </c>
    </row>
    <row r="1044" spans="6:18" x14ac:dyDescent="0.8">
      <c r="F1044" s="1" t="s">
        <v>24</v>
      </c>
      <c r="G1044" s="1" t="s">
        <v>25</v>
      </c>
      <c r="H1044" s="1" t="s">
        <v>29</v>
      </c>
      <c r="I1044" s="1">
        <v>1</v>
      </c>
      <c r="J1044" s="1">
        <v>44</v>
      </c>
      <c r="K1044" s="1" t="s">
        <v>26</v>
      </c>
      <c r="L1044" s="1">
        <v>3</v>
      </c>
      <c r="M1044" s="1" t="s">
        <v>21</v>
      </c>
      <c r="N1044" s="1">
        <v>3162</v>
      </c>
      <c r="O1044" s="1" t="str" cm="1">
        <f t="array" ref="O1044">_xlfn.IFS(Attrition[[#This Row],[MonthlyIncome]] &lt; 3000, "Less than 3000", Attrition[[#This Row],[MonthlyIncome]] &lt; 5000,  "3k-5k", Attrition[[#This Row],[MonthlyIncome]] &lt; 8000, "5k-8k", Attrition[[#This Row],[MonthlyIncome]] &gt; 8000, "More than 8k")</f>
        <v>3k-5k</v>
      </c>
      <c r="P1044" s="1">
        <v>5</v>
      </c>
      <c r="Q1044" s="1">
        <v>2</v>
      </c>
      <c r="R1044" s="1">
        <v>0</v>
      </c>
    </row>
    <row r="1045" spans="6:18" x14ac:dyDescent="0.8">
      <c r="F1045" s="1" t="s">
        <v>24</v>
      </c>
      <c r="G1045" s="1" t="s">
        <v>25</v>
      </c>
      <c r="H1045" s="1" t="s">
        <v>35</v>
      </c>
      <c r="I1045" s="1">
        <v>4</v>
      </c>
      <c r="J1045" s="1">
        <v>53</v>
      </c>
      <c r="K1045" s="1" t="s">
        <v>26</v>
      </c>
      <c r="L1045" s="1">
        <v>3</v>
      </c>
      <c r="M1045" s="1" t="s">
        <v>30</v>
      </c>
      <c r="N1045" s="1">
        <v>16598</v>
      </c>
      <c r="O1045" s="1" t="str" cm="1">
        <f t="array" ref="O1045">_xlfn.IFS(Attrition[[#This Row],[MonthlyIncome]] &lt; 3000, "Less than 3000", Attrition[[#This Row],[MonthlyIncome]] &lt; 5000,  "3k-5k", Attrition[[#This Row],[MonthlyIncome]] &lt; 8000, "5k-8k", Attrition[[#This Row],[MonthlyIncome]] &gt; 8000, "More than 8k")</f>
        <v>More than 8k</v>
      </c>
      <c r="P1045" s="1">
        <v>9</v>
      </c>
      <c r="Q1045" s="1">
        <v>8</v>
      </c>
      <c r="R1045" s="1">
        <v>8</v>
      </c>
    </row>
    <row r="1046" spans="6:18" x14ac:dyDescent="0.8">
      <c r="F1046" s="1" t="s">
        <v>24</v>
      </c>
      <c r="G1046" s="1" t="s">
        <v>25</v>
      </c>
      <c r="H1046" s="1" t="s">
        <v>32</v>
      </c>
      <c r="I1046" s="1">
        <v>2</v>
      </c>
      <c r="J1046" s="1">
        <v>49</v>
      </c>
      <c r="K1046" s="1" t="s">
        <v>26</v>
      </c>
      <c r="L1046" s="1">
        <v>4</v>
      </c>
      <c r="M1046" s="1" t="s">
        <v>37</v>
      </c>
      <c r="N1046" s="1">
        <v>6651</v>
      </c>
      <c r="O1046" s="1" t="str" cm="1">
        <f t="array" ref="O1046">_xlfn.IFS(Attrition[[#This Row],[MonthlyIncome]] &lt; 3000, "Less than 3000", Attrition[[#This Row],[MonthlyIncome]] &lt; 5000,  "3k-5k", Attrition[[#This Row],[MonthlyIncome]] &lt; 8000, "5k-8k", Attrition[[#This Row],[MonthlyIncome]] &gt; 8000, "More than 8k")</f>
        <v>5k-8k</v>
      </c>
      <c r="P1046" s="1">
        <v>3</v>
      </c>
      <c r="Q1046" s="1">
        <v>2</v>
      </c>
      <c r="R1046" s="1">
        <v>1</v>
      </c>
    </row>
    <row r="1047" spans="6:18" x14ac:dyDescent="0.8">
      <c r="F1047" s="1" t="s">
        <v>24</v>
      </c>
      <c r="G1047" s="1" t="s">
        <v>25</v>
      </c>
      <c r="H1047" s="1" t="s">
        <v>27</v>
      </c>
      <c r="I1047" s="1">
        <v>1</v>
      </c>
      <c r="J1047" s="1">
        <v>40</v>
      </c>
      <c r="K1047" s="1" t="s">
        <v>26</v>
      </c>
      <c r="L1047" s="1">
        <v>3</v>
      </c>
      <c r="M1047" s="1" t="s">
        <v>30</v>
      </c>
      <c r="N1047" s="1">
        <v>2345</v>
      </c>
      <c r="O1047" s="1" t="str" cm="1">
        <f t="array" ref="O1047">_xlfn.IFS(Attrition[[#This Row],[MonthlyIncome]] &lt; 3000, "Less than 3000", Attrition[[#This Row],[MonthlyIncome]] &lt; 5000,  "3k-5k", Attrition[[#This Row],[MonthlyIncome]] &lt; 8000, "5k-8k", Attrition[[#This Row],[MonthlyIncome]] &gt; 8000, "More than 8k")</f>
        <v>Less than 3000</v>
      </c>
      <c r="P1047" s="1">
        <v>3</v>
      </c>
      <c r="Q1047" s="1">
        <v>1</v>
      </c>
      <c r="R1047" s="1">
        <v>1</v>
      </c>
    </row>
    <row r="1048" spans="6:18" x14ac:dyDescent="0.8">
      <c r="F1048" s="1" t="s">
        <v>24</v>
      </c>
      <c r="G1048" s="1" t="s">
        <v>25</v>
      </c>
      <c r="H1048" s="1" t="s">
        <v>27</v>
      </c>
      <c r="I1048" s="1">
        <v>1</v>
      </c>
      <c r="J1048" s="1">
        <v>44</v>
      </c>
      <c r="K1048" s="1" t="s">
        <v>26</v>
      </c>
      <c r="L1048" s="1">
        <v>3</v>
      </c>
      <c r="M1048" s="1" t="s">
        <v>21</v>
      </c>
      <c r="N1048" s="1">
        <v>3420</v>
      </c>
      <c r="O1048" s="1" t="str" cm="1">
        <f t="array" ref="O1048">_xlfn.IFS(Attrition[[#This Row],[MonthlyIncome]] &lt; 3000, "Less than 3000", Attrition[[#This Row],[MonthlyIncome]] &lt; 5000,  "3k-5k", Attrition[[#This Row],[MonthlyIncome]] &lt; 8000, "5k-8k", Attrition[[#This Row],[MonthlyIncome]] &gt; 8000, "More than 8k")</f>
        <v>3k-5k</v>
      </c>
      <c r="P1048" s="1">
        <v>5</v>
      </c>
      <c r="Q1048" s="1">
        <v>2</v>
      </c>
      <c r="R1048" s="1">
        <v>1</v>
      </c>
    </row>
    <row r="1049" spans="6:18" x14ac:dyDescent="0.8">
      <c r="F1049" s="1" t="s">
        <v>24</v>
      </c>
      <c r="G1049" s="1" t="s">
        <v>20</v>
      </c>
      <c r="H1049" s="1" t="s">
        <v>23</v>
      </c>
      <c r="I1049" s="1">
        <v>2</v>
      </c>
      <c r="J1049" s="1">
        <v>33</v>
      </c>
      <c r="K1049" s="1" t="s">
        <v>26</v>
      </c>
      <c r="L1049" s="1">
        <v>3</v>
      </c>
      <c r="M1049" s="1" t="s">
        <v>30</v>
      </c>
      <c r="N1049" s="1">
        <v>4373</v>
      </c>
      <c r="O1049" s="1" t="str" cm="1">
        <f t="array" ref="O1049">_xlfn.IFS(Attrition[[#This Row],[MonthlyIncome]] &lt; 3000, "Less than 3000", Attrition[[#This Row],[MonthlyIncome]] &lt; 5000,  "3k-5k", Attrition[[#This Row],[MonthlyIncome]] &lt; 8000, "5k-8k", Attrition[[#This Row],[MonthlyIncome]] &gt; 8000, "More than 8k")</f>
        <v>3k-5k</v>
      </c>
      <c r="P1049" s="1">
        <v>4</v>
      </c>
      <c r="Q1049" s="1">
        <v>3</v>
      </c>
      <c r="R1049" s="1">
        <v>0</v>
      </c>
    </row>
    <row r="1050" spans="6:18" x14ac:dyDescent="0.8">
      <c r="F1050" s="1" t="s">
        <v>24</v>
      </c>
      <c r="G1050" s="1" t="s">
        <v>20</v>
      </c>
      <c r="H1050" s="1" t="s">
        <v>23</v>
      </c>
      <c r="I1050" s="1">
        <v>2</v>
      </c>
      <c r="J1050" s="1">
        <v>34</v>
      </c>
      <c r="K1050" s="1" t="s">
        <v>26</v>
      </c>
      <c r="L1050" s="1">
        <v>3</v>
      </c>
      <c r="M1050" s="1" t="s">
        <v>28</v>
      </c>
      <c r="N1050" s="1">
        <v>4759</v>
      </c>
      <c r="O1050" s="1" t="str" cm="1">
        <f t="array" ref="O1050">_xlfn.IFS(Attrition[[#This Row],[MonthlyIncome]] &lt; 3000, "Less than 3000", Attrition[[#This Row],[MonthlyIncome]] &lt; 5000,  "3k-5k", Attrition[[#This Row],[MonthlyIncome]] &lt; 8000, "5k-8k", Attrition[[#This Row],[MonthlyIncome]] &gt; 8000, "More than 8k")</f>
        <v>3k-5k</v>
      </c>
      <c r="P1050" s="1">
        <v>13</v>
      </c>
      <c r="Q1050" s="1">
        <v>9</v>
      </c>
      <c r="R1050" s="1">
        <v>3</v>
      </c>
    </row>
    <row r="1051" spans="6:18" x14ac:dyDescent="0.8">
      <c r="F1051" s="1" t="s">
        <v>24</v>
      </c>
      <c r="G1051" s="1" t="s">
        <v>20</v>
      </c>
      <c r="H1051" s="1" t="s">
        <v>23</v>
      </c>
      <c r="I1051" s="1">
        <v>2</v>
      </c>
      <c r="J1051" s="1">
        <v>30</v>
      </c>
      <c r="K1051" s="1" t="s">
        <v>26</v>
      </c>
      <c r="L1051" s="1">
        <v>1</v>
      </c>
      <c r="M1051" s="1" t="s">
        <v>21</v>
      </c>
      <c r="N1051" s="1">
        <v>5301</v>
      </c>
      <c r="O1051" s="1" t="str" cm="1">
        <f t="array" ref="O1051">_xlfn.IFS(Attrition[[#This Row],[MonthlyIncome]] &lt; 3000, "Less than 3000", Attrition[[#This Row],[MonthlyIncome]] &lt; 5000,  "3k-5k", Attrition[[#This Row],[MonthlyIncome]] &lt; 8000, "5k-8k", Attrition[[#This Row],[MonthlyIncome]] &gt; 8000, "More than 8k")</f>
        <v>5k-8k</v>
      </c>
      <c r="P1051" s="1">
        <v>2</v>
      </c>
      <c r="Q1051" s="1">
        <v>1</v>
      </c>
      <c r="R1051" s="1">
        <v>2</v>
      </c>
    </row>
    <row r="1052" spans="6:18" x14ac:dyDescent="0.8">
      <c r="F1052" s="1" t="s">
        <v>24</v>
      </c>
      <c r="G1052" s="1" t="s">
        <v>25</v>
      </c>
      <c r="H1052" s="1" t="s">
        <v>29</v>
      </c>
      <c r="I1052" s="1">
        <v>1</v>
      </c>
      <c r="J1052" s="1">
        <v>42</v>
      </c>
      <c r="K1052" s="1" t="s">
        <v>22</v>
      </c>
      <c r="L1052" s="1">
        <v>2</v>
      </c>
      <c r="M1052" s="1" t="s">
        <v>30</v>
      </c>
      <c r="N1052" s="1">
        <v>3673</v>
      </c>
      <c r="O1052" s="1" t="str" cm="1">
        <f t="array" ref="O1052">_xlfn.IFS(Attrition[[#This Row],[MonthlyIncome]] &lt; 3000, "Less than 3000", Attrition[[#This Row],[MonthlyIncome]] &lt; 5000,  "3k-5k", Attrition[[#This Row],[MonthlyIncome]] &lt; 8000, "5k-8k", Attrition[[#This Row],[MonthlyIncome]] &gt; 8000, "More than 8k")</f>
        <v>3k-5k</v>
      </c>
      <c r="P1052" s="1">
        <v>12</v>
      </c>
      <c r="Q1052" s="1">
        <v>9</v>
      </c>
      <c r="R1052" s="1">
        <v>5</v>
      </c>
    </row>
    <row r="1053" spans="6:18" x14ac:dyDescent="0.8">
      <c r="F1053" s="1" t="s">
        <v>24</v>
      </c>
      <c r="G1053" s="1" t="s">
        <v>20</v>
      </c>
      <c r="H1053" s="1" t="s">
        <v>23</v>
      </c>
      <c r="I1053" s="1">
        <v>2</v>
      </c>
      <c r="J1053" s="1">
        <v>44</v>
      </c>
      <c r="K1053" s="1" t="s">
        <v>22</v>
      </c>
      <c r="L1053" s="1">
        <v>5</v>
      </c>
      <c r="M1053" s="1" t="s">
        <v>36</v>
      </c>
      <c r="N1053" s="1">
        <v>4768</v>
      </c>
      <c r="O1053" s="1" t="str" cm="1">
        <f t="array" ref="O1053">_xlfn.IFS(Attrition[[#This Row],[MonthlyIncome]] &lt; 3000, "Less than 3000", Attrition[[#This Row],[MonthlyIncome]] &lt; 5000,  "3k-5k", Attrition[[#This Row],[MonthlyIncome]] &lt; 8000, "5k-8k", Attrition[[#This Row],[MonthlyIncome]] &gt; 8000, "More than 8k")</f>
        <v>3k-5k</v>
      </c>
      <c r="P1053" s="1">
        <v>1</v>
      </c>
      <c r="Q1053" s="1">
        <v>0</v>
      </c>
      <c r="R1053" s="1">
        <v>0</v>
      </c>
    </row>
    <row r="1054" spans="6:18" x14ac:dyDescent="0.8">
      <c r="F1054" s="1" t="s">
        <v>24</v>
      </c>
      <c r="G1054" s="1" t="s">
        <v>25</v>
      </c>
      <c r="H1054" s="1" t="s">
        <v>27</v>
      </c>
      <c r="I1054" s="1">
        <v>1</v>
      </c>
      <c r="J1054" s="1">
        <v>30</v>
      </c>
      <c r="K1054" s="1" t="s">
        <v>26</v>
      </c>
      <c r="L1054" s="1">
        <v>3</v>
      </c>
      <c r="M1054" s="1" t="s">
        <v>37</v>
      </c>
      <c r="N1054" s="1">
        <v>1274</v>
      </c>
      <c r="O1054" s="1" t="str" cm="1">
        <f t="array" ref="O1054">_xlfn.IFS(Attrition[[#This Row],[MonthlyIncome]] &lt; 3000, "Less than 3000", Attrition[[#This Row],[MonthlyIncome]] &lt; 5000,  "3k-5k", Attrition[[#This Row],[MonthlyIncome]] &lt; 8000, "5k-8k", Attrition[[#This Row],[MonthlyIncome]] &gt; 8000, "More than 8k")</f>
        <v>Less than 3000</v>
      </c>
      <c r="P1054" s="1">
        <v>1</v>
      </c>
      <c r="Q1054" s="1">
        <v>0</v>
      </c>
      <c r="R1054" s="1">
        <v>0</v>
      </c>
    </row>
    <row r="1055" spans="6:18" x14ac:dyDescent="0.8">
      <c r="F1055" s="1" t="s">
        <v>24</v>
      </c>
      <c r="G1055" s="1" t="s">
        <v>25</v>
      </c>
      <c r="H1055" s="1" t="s">
        <v>27</v>
      </c>
      <c r="I1055" s="1">
        <v>2</v>
      </c>
      <c r="J1055" s="1">
        <v>57</v>
      </c>
      <c r="K1055" s="1" t="s">
        <v>26</v>
      </c>
      <c r="L1055" s="1">
        <v>2</v>
      </c>
      <c r="M1055" s="1" t="s">
        <v>21</v>
      </c>
      <c r="N1055" s="1">
        <v>4900</v>
      </c>
      <c r="O1055" s="1" t="str" cm="1">
        <f t="array" ref="O1055">_xlfn.IFS(Attrition[[#This Row],[MonthlyIncome]] &lt; 3000, "Less than 3000", Attrition[[#This Row],[MonthlyIncome]] &lt; 5000,  "3k-5k", Attrition[[#This Row],[MonthlyIncome]] &lt; 8000, "5k-8k", Attrition[[#This Row],[MonthlyIncome]] &gt; 8000, "More than 8k")</f>
        <v>3k-5k</v>
      </c>
      <c r="P1055" s="1">
        <v>12</v>
      </c>
      <c r="Q1055" s="1">
        <v>9</v>
      </c>
      <c r="R1055" s="1">
        <v>2</v>
      </c>
    </row>
    <row r="1056" spans="6:18" x14ac:dyDescent="0.8">
      <c r="F1056" s="1" t="s">
        <v>24</v>
      </c>
      <c r="G1056" s="1" t="s">
        <v>25</v>
      </c>
      <c r="H1056" s="1" t="s">
        <v>32</v>
      </c>
      <c r="I1056" s="1">
        <v>3</v>
      </c>
      <c r="J1056" s="1">
        <v>49</v>
      </c>
      <c r="K1056" s="1" t="s">
        <v>26</v>
      </c>
      <c r="L1056" s="1">
        <v>4</v>
      </c>
      <c r="M1056" s="1" t="s">
        <v>21</v>
      </c>
      <c r="N1056" s="1">
        <v>10466</v>
      </c>
      <c r="O1056" s="1" t="str" cm="1">
        <f t="array" ref="O1056">_xlfn.IFS(Attrition[[#This Row],[MonthlyIncome]] &lt; 3000, "Less than 3000", Attrition[[#This Row],[MonthlyIncome]] &lt; 5000,  "3k-5k", Attrition[[#This Row],[MonthlyIncome]] &lt; 8000, "5k-8k", Attrition[[#This Row],[MonthlyIncome]] &gt; 8000, "More than 8k")</f>
        <v>More than 8k</v>
      </c>
      <c r="P1056" s="1">
        <v>8</v>
      </c>
      <c r="Q1056" s="1">
        <v>7</v>
      </c>
      <c r="R1056" s="1">
        <v>0</v>
      </c>
    </row>
    <row r="1057" spans="6:18" x14ac:dyDescent="0.8">
      <c r="F1057" s="1" t="s">
        <v>24</v>
      </c>
      <c r="G1057" s="1" t="s">
        <v>25</v>
      </c>
      <c r="H1057" s="1" t="s">
        <v>35</v>
      </c>
      <c r="I1057" s="1">
        <v>4</v>
      </c>
      <c r="J1057" s="1">
        <v>34</v>
      </c>
      <c r="K1057" s="1" t="s">
        <v>26</v>
      </c>
      <c r="L1057" s="1">
        <v>3</v>
      </c>
      <c r="M1057" s="1" t="s">
        <v>30</v>
      </c>
      <c r="N1057" s="1">
        <v>17007</v>
      </c>
      <c r="O1057" s="1" t="str" cm="1">
        <f t="array" ref="O1057">_xlfn.IFS(Attrition[[#This Row],[MonthlyIncome]] &lt; 3000, "Less than 3000", Attrition[[#This Row],[MonthlyIncome]] &lt; 5000,  "3k-5k", Attrition[[#This Row],[MonthlyIncome]] &lt; 8000, "5k-8k", Attrition[[#This Row],[MonthlyIncome]] &gt; 8000, "More than 8k")</f>
        <v>More than 8k</v>
      </c>
      <c r="P1057" s="1">
        <v>14</v>
      </c>
      <c r="Q1057" s="1">
        <v>8</v>
      </c>
      <c r="R1057" s="1">
        <v>6</v>
      </c>
    </row>
    <row r="1058" spans="6:18" x14ac:dyDescent="0.8">
      <c r="F1058" s="1" t="s">
        <v>19</v>
      </c>
      <c r="G1058" s="1" t="s">
        <v>20</v>
      </c>
      <c r="H1058" s="1" t="s">
        <v>34</v>
      </c>
      <c r="I1058" s="1">
        <v>1</v>
      </c>
      <c r="J1058" s="1">
        <v>28</v>
      </c>
      <c r="K1058" s="1" t="s">
        <v>26</v>
      </c>
      <c r="L1058" s="1">
        <v>3</v>
      </c>
      <c r="M1058" s="1" t="s">
        <v>37</v>
      </c>
      <c r="N1058" s="1">
        <v>2909</v>
      </c>
      <c r="O1058" s="1" t="str" cm="1">
        <f t="array" ref="O1058">_xlfn.IFS(Attrition[[#This Row],[MonthlyIncome]] &lt; 3000, "Less than 3000", Attrition[[#This Row],[MonthlyIncome]] &lt; 5000,  "3k-5k", Attrition[[#This Row],[MonthlyIncome]] &lt; 8000, "5k-8k", Attrition[[#This Row],[MonthlyIncome]] &gt; 8000, "More than 8k")</f>
        <v>Less than 3000</v>
      </c>
      <c r="P1058" s="1">
        <v>3</v>
      </c>
      <c r="Q1058" s="1">
        <v>2</v>
      </c>
      <c r="R1058" s="1">
        <v>1</v>
      </c>
    </row>
    <row r="1059" spans="6:18" x14ac:dyDescent="0.8">
      <c r="F1059" s="1" t="s">
        <v>19</v>
      </c>
      <c r="G1059" s="1" t="s">
        <v>20</v>
      </c>
      <c r="H1059" s="1" t="s">
        <v>23</v>
      </c>
      <c r="I1059" s="1">
        <v>2</v>
      </c>
      <c r="J1059" s="1">
        <v>29</v>
      </c>
      <c r="K1059" s="1" t="s">
        <v>22</v>
      </c>
      <c r="L1059" s="1">
        <v>3</v>
      </c>
      <c r="M1059" s="1" t="s">
        <v>37</v>
      </c>
      <c r="N1059" s="1">
        <v>5765</v>
      </c>
      <c r="O1059" s="1" t="str" cm="1">
        <f t="array" ref="O1059">_xlfn.IFS(Attrition[[#This Row],[MonthlyIncome]] &lt; 3000, "Less than 3000", Attrition[[#This Row],[MonthlyIncome]] &lt; 5000,  "3k-5k", Attrition[[#This Row],[MonthlyIncome]] &lt; 8000, "5k-8k", Attrition[[#This Row],[MonthlyIncome]] &gt; 8000, "More than 8k")</f>
        <v>5k-8k</v>
      </c>
      <c r="P1059" s="1">
        <v>5</v>
      </c>
      <c r="Q1059" s="1">
        <v>3</v>
      </c>
      <c r="R1059" s="1">
        <v>0</v>
      </c>
    </row>
    <row r="1060" spans="6:18" x14ac:dyDescent="0.8">
      <c r="F1060" s="1" t="s">
        <v>19</v>
      </c>
      <c r="G1060" s="1" t="s">
        <v>20</v>
      </c>
      <c r="H1060" s="1" t="s">
        <v>23</v>
      </c>
      <c r="I1060" s="1">
        <v>2</v>
      </c>
      <c r="J1060" s="1">
        <v>34</v>
      </c>
      <c r="K1060" s="1" t="s">
        <v>22</v>
      </c>
      <c r="L1060" s="1">
        <v>4</v>
      </c>
      <c r="M1060" s="1" t="s">
        <v>30</v>
      </c>
      <c r="N1060" s="1">
        <v>4599</v>
      </c>
      <c r="O1060" s="1" t="str" cm="1">
        <f t="array" ref="O1060">_xlfn.IFS(Attrition[[#This Row],[MonthlyIncome]] &lt; 3000, "Less than 3000", Attrition[[#This Row],[MonthlyIncome]] &lt; 5000,  "3k-5k", Attrition[[#This Row],[MonthlyIncome]] &lt; 8000, "5k-8k", Attrition[[#This Row],[MonthlyIncome]] &gt; 8000, "More than 8k")</f>
        <v>3k-5k</v>
      </c>
      <c r="P1060" s="1">
        <v>15</v>
      </c>
      <c r="Q1060" s="1">
        <v>9</v>
      </c>
      <c r="R1060" s="1">
        <v>10</v>
      </c>
    </row>
    <row r="1061" spans="6:18" x14ac:dyDescent="0.8">
      <c r="F1061" s="1" t="s">
        <v>24</v>
      </c>
      <c r="G1061" s="1" t="s">
        <v>20</v>
      </c>
      <c r="H1061" s="1" t="s">
        <v>34</v>
      </c>
      <c r="I1061" s="1">
        <v>1</v>
      </c>
      <c r="J1061" s="1">
        <v>35</v>
      </c>
      <c r="K1061" s="1" t="s">
        <v>26</v>
      </c>
      <c r="L1061" s="1">
        <v>1</v>
      </c>
      <c r="M1061" s="1" t="s">
        <v>21</v>
      </c>
      <c r="N1061" s="1">
        <v>2404</v>
      </c>
      <c r="O1061" s="1" t="str" cm="1">
        <f t="array" ref="O1061">_xlfn.IFS(Attrition[[#This Row],[MonthlyIncome]] &lt; 3000, "Less than 3000", Attrition[[#This Row],[MonthlyIncome]] &lt; 5000,  "3k-5k", Attrition[[#This Row],[MonthlyIncome]] &lt; 8000, "5k-8k", Attrition[[#This Row],[MonthlyIncome]] &gt; 8000, "More than 8k")</f>
        <v>Less than 3000</v>
      </c>
      <c r="P1061" s="1">
        <v>1</v>
      </c>
      <c r="Q1061" s="1">
        <v>0</v>
      </c>
      <c r="R1061" s="1">
        <v>0</v>
      </c>
    </row>
    <row r="1062" spans="6:18" x14ac:dyDescent="0.8">
      <c r="F1062" s="1" t="s">
        <v>19</v>
      </c>
      <c r="G1062" s="1" t="s">
        <v>25</v>
      </c>
      <c r="H1062" s="1" t="s">
        <v>29</v>
      </c>
      <c r="I1062" s="1">
        <v>1</v>
      </c>
      <c r="J1062" s="1">
        <v>24</v>
      </c>
      <c r="K1062" s="1" t="s">
        <v>26</v>
      </c>
      <c r="L1062" s="1">
        <v>3</v>
      </c>
      <c r="M1062" s="1" t="s">
        <v>30</v>
      </c>
      <c r="N1062" s="1">
        <v>3172</v>
      </c>
      <c r="O1062" s="1" t="str" cm="1">
        <f t="array" ref="O1062">_xlfn.IFS(Attrition[[#This Row],[MonthlyIncome]] &lt; 3000, "Less than 3000", Attrition[[#This Row],[MonthlyIncome]] &lt; 5000,  "3k-5k", Attrition[[#This Row],[MonthlyIncome]] &lt; 8000, "5k-8k", Attrition[[#This Row],[MonthlyIncome]] &gt; 8000, "More than 8k")</f>
        <v>3k-5k</v>
      </c>
      <c r="P1062" s="1">
        <v>0</v>
      </c>
      <c r="Q1062" s="1">
        <v>0</v>
      </c>
      <c r="R1062" s="1">
        <v>0</v>
      </c>
    </row>
    <row r="1063" spans="6:18" x14ac:dyDescent="0.8">
      <c r="F1063" s="1" t="s">
        <v>24</v>
      </c>
      <c r="G1063" s="1" t="s">
        <v>20</v>
      </c>
      <c r="H1063" s="1" t="s">
        <v>34</v>
      </c>
      <c r="I1063" s="1">
        <v>1</v>
      </c>
      <c r="J1063" s="1">
        <v>24</v>
      </c>
      <c r="K1063" s="1" t="s">
        <v>22</v>
      </c>
      <c r="L1063" s="1">
        <v>2</v>
      </c>
      <c r="M1063" s="1" t="s">
        <v>21</v>
      </c>
      <c r="N1063" s="1">
        <v>2033</v>
      </c>
      <c r="O1063" s="1" t="str" cm="1">
        <f t="array" ref="O1063">_xlfn.IFS(Attrition[[#This Row],[MonthlyIncome]] &lt; 3000, "Less than 3000", Attrition[[#This Row],[MonthlyIncome]] &lt; 5000,  "3k-5k", Attrition[[#This Row],[MonthlyIncome]] &lt; 8000, "5k-8k", Attrition[[#This Row],[MonthlyIncome]] &gt; 8000, "More than 8k")</f>
        <v>Less than 3000</v>
      </c>
      <c r="P1063" s="1">
        <v>1</v>
      </c>
      <c r="Q1063" s="1">
        <v>0</v>
      </c>
      <c r="R1063" s="1">
        <v>0</v>
      </c>
    </row>
    <row r="1064" spans="6:18" x14ac:dyDescent="0.8">
      <c r="F1064" s="1" t="s">
        <v>24</v>
      </c>
      <c r="G1064" s="1" t="s">
        <v>25</v>
      </c>
      <c r="H1064" s="1" t="s">
        <v>31</v>
      </c>
      <c r="I1064" s="1">
        <v>3</v>
      </c>
      <c r="J1064" s="1">
        <v>44</v>
      </c>
      <c r="K1064" s="1" t="s">
        <v>26</v>
      </c>
      <c r="L1064" s="1">
        <v>1</v>
      </c>
      <c r="M1064" s="1" t="s">
        <v>30</v>
      </c>
      <c r="N1064" s="1">
        <v>10209</v>
      </c>
      <c r="O1064" s="1" t="str" cm="1">
        <f t="array" ref="O1064">_xlfn.IFS(Attrition[[#This Row],[MonthlyIncome]] &lt; 3000, "Less than 3000", Attrition[[#This Row],[MonthlyIncome]] &lt; 5000,  "3k-5k", Attrition[[#This Row],[MonthlyIncome]] &lt; 8000, "5k-8k", Attrition[[#This Row],[MonthlyIncome]] &gt; 8000, "More than 8k")</f>
        <v>More than 8k</v>
      </c>
      <c r="P1064" s="1">
        <v>2</v>
      </c>
      <c r="Q1064" s="1">
        <v>2</v>
      </c>
      <c r="R1064" s="1">
        <v>2</v>
      </c>
    </row>
    <row r="1065" spans="6:18" x14ac:dyDescent="0.8">
      <c r="F1065" s="1" t="s">
        <v>24</v>
      </c>
      <c r="G1065" s="1" t="s">
        <v>20</v>
      </c>
      <c r="H1065" s="1" t="s">
        <v>23</v>
      </c>
      <c r="I1065" s="1">
        <v>2</v>
      </c>
      <c r="J1065" s="1">
        <v>29</v>
      </c>
      <c r="K1065" s="1" t="s">
        <v>26</v>
      </c>
      <c r="L1065" s="1">
        <v>3</v>
      </c>
      <c r="M1065" s="1" t="s">
        <v>21</v>
      </c>
      <c r="N1065" s="1">
        <v>8620</v>
      </c>
      <c r="O1065" s="1" t="str" cm="1">
        <f t="array" ref="O1065">_xlfn.IFS(Attrition[[#This Row],[MonthlyIncome]] &lt; 3000, "Less than 3000", Attrition[[#This Row],[MonthlyIncome]] &lt; 5000,  "3k-5k", Attrition[[#This Row],[MonthlyIncome]] &lt; 8000, "5k-8k", Attrition[[#This Row],[MonthlyIncome]] &gt; 8000, "More than 8k")</f>
        <v>More than 8k</v>
      </c>
      <c r="P1065" s="1">
        <v>10</v>
      </c>
      <c r="Q1065" s="1">
        <v>7</v>
      </c>
      <c r="R1065" s="1">
        <v>0</v>
      </c>
    </row>
    <row r="1066" spans="6:18" x14ac:dyDescent="0.8">
      <c r="F1066" s="1" t="s">
        <v>24</v>
      </c>
      <c r="G1066" s="1" t="s">
        <v>38</v>
      </c>
      <c r="H1066" s="1" t="s">
        <v>38</v>
      </c>
      <c r="I1066" s="1">
        <v>1</v>
      </c>
      <c r="J1066" s="1">
        <v>30</v>
      </c>
      <c r="K1066" s="1" t="s">
        <v>26</v>
      </c>
      <c r="L1066" s="1">
        <v>3</v>
      </c>
      <c r="M1066" s="1" t="s">
        <v>21</v>
      </c>
      <c r="N1066" s="1">
        <v>2064</v>
      </c>
      <c r="O1066" s="1" t="str" cm="1">
        <f t="array" ref="O1066">_xlfn.IFS(Attrition[[#This Row],[MonthlyIncome]] &lt; 3000, "Less than 3000", Attrition[[#This Row],[MonthlyIncome]] &lt; 5000,  "3k-5k", Attrition[[#This Row],[MonthlyIncome]] &lt; 8000, "5k-8k", Attrition[[#This Row],[MonthlyIncome]] &gt; 8000, "More than 8k")</f>
        <v>Less than 3000</v>
      </c>
      <c r="P1066" s="1">
        <v>5</v>
      </c>
      <c r="Q1066" s="1">
        <v>3</v>
      </c>
      <c r="R1066" s="1">
        <v>1</v>
      </c>
    </row>
    <row r="1067" spans="6:18" x14ac:dyDescent="0.8">
      <c r="F1067" s="1" t="s">
        <v>24</v>
      </c>
      <c r="G1067" s="1" t="s">
        <v>25</v>
      </c>
      <c r="H1067" s="1" t="s">
        <v>32</v>
      </c>
      <c r="I1067" s="1">
        <v>2</v>
      </c>
      <c r="J1067" s="1">
        <v>55</v>
      </c>
      <c r="K1067" s="1" t="s">
        <v>26</v>
      </c>
      <c r="L1067" s="1">
        <v>4</v>
      </c>
      <c r="M1067" s="1" t="s">
        <v>21</v>
      </c>
      <c r="N1067" s="1">
        <v>4035</v>
      </c>
      <c r="O1067" s="1" t="str" cm="1">
        <f t="array" ref="O1067">_xlfn.IFS(Attrition[[#This Row],[MonthlyIncome]] &lt; 3000, "Less than 3000", Attrition[[#This Row],[MonthlyIncome]] &lt; 5000,  "3k-5k", Attrition[[#This Row],[MonthlyIncome]] &lt; 8000, "5k-8k", Attrition[[#This Row],[MonthlyIncome]] &gt; 8000, "More than 8k")</f>
        <v>3k-5k</v>
      </c>
      <c r="P1067" s="1">
        <v>3</v>
      </c>
      <c r="Q1067" s="1">
        <v>2</v>
      </c>
      <c r="R1067" s="1">
        <v>1</v>
      </c>
    </row>
    <row r="1068" spans="6:18" x14ac:dyDescent="0.8">
      <c r="F1068" s="1" t="s">
        <v>24</v>
      </c>
      <c r="G1068" s="1" t="s">
        <v>25</v>
      </c>
      <c r="H1068" s="1" t="s">
        <v>29</v>
      </c>
      <c r="I1068" s="1">
        <v>1</v>
      </c>
      <c r="J1068" s="1">
        <v>33</v>
      </c>
      <c r="K1068" s="1" t="s">
        <v>22</v>
      </c>
      <c r="L1068" s="1">
        <v>4</v>
      </c>
      <c r="M1068" s="1" t="s">
        <v>30</v>
      </c>
      <c r="N1068" s="1">
        <v>3838</v>
      </c>
      <c r="O1068" s="1" t="str" cm="1">
        <f t="array" ref="O1068">_xlfn.IFS(Attrition[[#This Row],[MonthlyIncome]] &lt; 3000, "Less than 3000", Attrition[[#This Row],[MonthlyIncome]] &lt; 5000,  "3k-5k", Attrition[[#This Row],[MonthlyIncome]] &lt; 8000, "5k-8k", Attrition[[#This Row],[MonthlyIncome]] &gt; 8000, "More than 8k")</f>
        <v>3k-5k</v>
      </c>
      <c r="P1068" s="1">
        <v>5</v>
      </c>
      <c r="Q1068" s="1">
        <v>4</v>
      </c>
      <c r="R1068" s="1">
        <v>0</v>
      </c>
    </row>
    <row r="1069" spans="6:18" x14ac:dyDescent="0.8">
      <c r="F1069" s="1" t="s">
        <v>24</v>
      </c>
      <c r="G1069" s="1" t="s">
        <v>20</v>
      </c>
      <c r="H1069" s="1" t="s">
        <v>23</v>
      </c>
      <c r="I1069" s="1">
        <v>2</v>
      </c>
      <c r="J1069" s="1">
        <v>47</v>
      </c>
      <c r="K1069" s="1" t="s">
        <v>22</v>
      </c>
      <c r="L1069" s="1">
        <v>3</v>
      </c>
      <c r="M1069" s="1" t="s">
        <v>30</v>
      </c>
      <c r="N1069" s="1">
        <v>4591</v>
      </c>
      <c r="O1069" s="1" t="str" cm="1">
        <f t="array" ref="O1069">_xlfn.IFS(Attrition[[#This Row],[MonthlyIncome]] &lt; 3000, "Less than 3000", Attrition[[#This Row],[MonthlyIncome]] &lt; 5000,  "3k-5k", Attrition[[#This Row],[MonthlyIncome]] &lt; 8000, "5k-8k", Attrition[[#This Row],[MonthlyIncome]] &gt; 8000, "More than 8k")</f>
        <v>3k-5k</v>
      </c>
      <c r="P1069" s="1">
        <v>5</v>
      </c>
      <c r="Q1069" s="1">
        <v>4</v>
      </c>
      <c r="R1069" s="1">
        <v>1</v>
      </c>
    </row>
    <row r="1070" spans="6:18" x14ac:dyDescent="0.8">
      <c r="F1070" s="1" t="s">
        <v>19</v>
      </c>
      <c r="G1070" s="1" t="s">
        <v>25</v>
      </c>
      <c r="H1070" s="1" t="s">
        <v>29</v>
      </c>
      <c r="I1070" s="1">
        <v>1</v>
      </c>
      <c r="J1070" s="1">
        <v>28</v>
      </c>
      <c r="K1070" s="1" t="s">
        <v>26</v>
      </c>
      <c r="L1070" s="1">
        <v>2</v>
      </c>
      <c r="M1070" s="1" t="s">
        <v>30</v>
      </c>
      <c r="N1070" s="1">
        <v>2561</v>
      </c>
      <c r="O1070" s="1" t="str" cm="1">
        <f t="array" ref="O1070">_xlfn.IFS(Attrition[[#This Row],[MonthlyIncome]] &lt; 3000, "Less than 3000", Attrition[[#This Row],[MonthlyIncome]] &lt; 5000,  "3k-5k", Attrition[[#This Row],[MonthlyIncome]] &lt; 8000, "5k-8k", Attrition[[#This Row],[MonthlyIncome]] &gt; 8000, "More than 8k")</f>
        <v>Less than 3000</v>
      </c>
      <c r="P1070" s="1">
        <v>0</v>
      </c>
      <c r="Q1070" s="1">
        <v>0</v>
      </c>
      <c r="R1070" s="1">
        <v>0</v>
      </c>
    </row>
    <row r="1071" spans="6:18" x14ac:dyDescent="0.8">
      <c r="F1071" s="1" t="s">
        <v>24</v>
      </c>
      <c r="G1071" s="1" t="s">
        <v>25</v>
      </c>
      <c r="H1071" s="1" t="s">
        <v>27</v>
      </c>
      <c r="I1071" s="1">
        <v>1</v>
      </c>
      <c r="J1071" s="1">
        <v>28</v>
      </c>
      <c r="K1071" s="1" t="s">
        <v>26</v>
      </c>
      <c r="L1071" s="1">
        <v>3</v>
      </c>
      <c r="M1071" s="1" t="s">
        <v>21</v>
      </c>
      <c r="N1071" s="1">
        <v>1563</v>
      </c>
      <c r="O1071" s="1" t="str" cm="1">
        <f t="array" ref="O1071">_xlfn.IFS(Attrition[[#This Row],[MonthlyIncome]] &lt; 3000, "Less than 3000", Attrition[[#This Row],[MonthlyIncome]] &lt; 5000,  "3k-5k", Attrition[[#This Row],[MonthlyIncome]] &lt; 8000, "5k-8k", Attrition[[#This Row],[MonthlyIncome]] &gt; 8000, "More than 8k")</f>
        <v>Less than 3000</v>
      </c>
      <c r="P1071" s="1">
        <v>1</v>
      </c>
      <c r="Q1071" s="1">
        <v>0</v>
      </c>
      <c r="R1071" s="1">
        <v>0</v>
      </c>
    </row>
    <row r="1072" spans="6:18" x14ac:dyDescent="0.8">
      <c r="F1072" s="1" t="s">
        <v>24</v>
      </c>
      <c r="G1072" s="1" t="s">
        <v>20</v>
      </c>
      <c r="H1072" s="1" t="s">
        <v>23</v>
      </c>
      <c r="I1072" s="1">
        <v>2</v>
      </c>
      <c r="J1072" s="1">
        <v>28</v>
      </c>
      <c r="K1072" s="1" t="s">
        <v>26</v>
      </c>
      <c r="L1072" s="1">
        <v>3</v>
      </c>
      <c r="M1072" s="1" t="s">
        <v>21</v>
      </c>
      <c r="N1072" s="1">
        <v>4898</v>
      </c>
      <c r="O1072" s="1" t="str" cm="1">
        <f t="array" ref="O1072">_xlfn.IFS(Attrition[[#This Row],[MonthlyIncome]] &lt; 3000, "Less than 3000", Attrition[[#This Row],[MonthlyIncome]] &lt; 5000,  "3k-5k", Attrition[[#This Row],[MonthlyIncome]] &lt; 8000, "5k-8k", Attrition[[#This Row],[MonthlyIncome]] &gt; 8000, "More than 8k")</f>
        <v>3k-5k</v>
      </c>
      <c r="P1072" s="1">
        <v>4</v>
      </c>
      <c r="Q1072" s="1">
        <v>2</v>
      </c>
      <c r="R1072" s="1">
        <v>1</v>
      </c>
    </row>
    <row r="1073" spans="6:18" x14ac:dyDescent="0.8">
      <c r="F1073" s="1" t="s">
        <v>24</v>
      </c>
      <c r="G1073" s="1" t="s">
        <v>25</v>
      </c>
      <c r="H1073" s="1" t="s">
        <v>29</v>
      </c>
      <c r="I1073" s="1">
        <v>2</v>
      </c>
      <c r="J1073" s="1">
        <v>49</v>
      </c>
      <c r="K1073" s="1" t="s">
        <v>22</v>
      </c>
      <c r="L1073" s="1">
        <v>2</v>
      </c>
      <c r="M1073" s="1" t="s">
        <v>30</v>
      </c>
      <c r="N1073" s="1">
        <v>4789</v>
      </c>
      <c r="O1073" s="1" t="str" cm="1">
        <f t="array" ref="O1073">_xlfn.IFS(Attrition[[#This Row],[MonthlyIncome]] &lt; 3000, "Less than 3000", Attrition[[#This Row],[MonthlyIncome]] &lt; 5000,  "3k-5k", Attrition[[#This Row],[MonthlyIncome]] &lt; 8000, "5k-8k", Attrition[[#This Row],[MonthlyIncome]] &gt; 8000, "More than 8k")</f>
        <v>3k-5k</v>
      </c>
      <c r="P1073" s="1">
        <v>3</v>
      </c>
      <c r="Q1073" s="1">
        <v>2</v>
      </c>
      <c r="R1073" s="1">
        <v>1</v>
      </c>
    </row>
    <row r="1074" spans="6:18" x14ac:dyDescent="0.8">
      <c r="F1074" s="1" t="s">
        <v>24</v>
      </c>
      <c r="G1074" s="1" t="s">
        <v>25</v>
      </c>
      <c r="H1074" s="1" t="s">
        <v>29</v>
      </c>
      <c r="I1074" s="1">
        <v>1</v>
      </c>
      <c r="J1074" s="1">
        <v>29</v>
      </c>
      <c r="K1074" s="1" t="s">
        <v>22</v>
      </c>
      <c r="L1074" s="1">
        <v>1</v>
      </c>
      <c r="M1074" s="1" t="s">
        <v>21</v>
      </c>
      <c r="N1074" s="1">
        <v>3180</v>
      </c>
      <c r="O1074" s="1" t="str" cm="1">
        <f t="array" ref="O1074">_xlfn.IFS(Attrition[[#This Row],[MonthlyIncome]] &lt; 3000, "Less than 3000", Attrition[[#This Row],[MonthlyIncome]] &lt; 5000,  "3k-5k", Attrition[[#This Row],[MonthlyIncome]] &lt; 8000, "5k-8k", Attrition[[#This Row],[MonthlyIncome]] &gt; 8000, "More than 8k")</f>
        <v>3k-5k</v>
      </c>
      <c r="P1074" s="1">
        <v>3</v>
      </c>
      <c r="Q1074" s="1">
        <v>2</v>
      </c>
      <c r="R1074" s="1">
        <v>0</v>
      </c>
    </row>
    <row r="1075" spans="6:18" x14ac:dyDescent="0.8">
      <c r="F1075" s="1" t="s">
        <v>24</v>
      </c>
      <c r="G1075" s="1" t="s">
        <v>25</v>
      </c>
      <c r="H1075" s="1" t="s">
        <v>31</v>
      </c>
      <c r="I1075" s="1">
        <v>2</v>
      </c>
      <c r="J1075" s="1">
        <v>28</v>
      </c>
      <c r="K1075" s="1" t="s">
        <v>26</v>
      </c>
      <c r="L1075" s="1">
        <v>1</v>
      </c>
      <c r="M1075" s="1" t="s">
        <v>21</v>
      </c>
      <c r="N1075" s="1">
        <v>6549</v>
      </c>
      <c r="O1075" s="1" t="str" cm="1">
        <f t="array" ref="O1075">_xlfn.IFS(Attrition[[#This Row],[MonthlyIncome]] &lt; 3000, "Less than 3000", Attrition[[#This Row],[MonthlyIncome]] &lt; 5000,  "3k-5k", Attrition[[#This Row],[MonthlyIncome]] &lt; 8000, "5k-8k", Attrition[[#This Row],[MonthlyIncome]] &gt; 8000, "More than 8k")</f>
        <v>5k-8k</v>
      </c>
      <c r="P1075" s="1">
        <v>8</v>
      </c>
      <c r="Q1075" s="1">
        <v>6</v>
      </c>
      <c r="R1075" s="1">
        <v>1</v>
      </c>
    </row>
    <row r="1076" spans="6:18" x14ac:dyDescent="0.8">
      <c r="F1076" s="1" t="s">
        <v>24</v>
      </c>
      <c r="G1076" s="1" t="s">
        <v>25</v>
      </c>
      <c r="H1076" s="1" t="s">
        <v>32</v>
      </c>
      <c r="I1076" s="1">
        <v>2</v>
      </c>
      <c r="J1076" s="1">
        <v>33</v>
      </c>
      <c r="K1076" s="1" t="s">
        <v>26</v>
      </c>
      <c r="L1076" s="1">
        <v>5</v>
      </c>
      <c r="M1076" s="1" t="s">
        <v>21</v>
      </c>
      <c r="N1076" s="1">
        <v>6388</v>
      </c>
      <c r="O1076" s="1" t="str" cm="1">
        <f t="array" ref="O1076">_xlfn.IFS(Attrition[[#This Row],[MonthlyIncome]] &lt; 3000, "Less than 3000", Attrition[[#This Row],[MonthlyIncome]] &lt; 5000,  "3k-5k", Attrition[[#This Row],[MonthlyIncome]] &lt; 8000, "5k-8k", Attrition[[#This Row],[MonthlyIncome]] &gt; 8000, "More than 8k")</f>
        <v>5k-8k</v>
      </c>
      <c r="P1076" s="1">
        <v>0</v>
      </c>
      <c r="Q1076" s="1">
        <v>0</v>
      </c>
      <c r="R1076" s="1">
        <v>0</v>
      </c>
    </row>
    <row r="1077" spans="6:18" x14ac:dyDescent="0.8">
      <c r="F1077" s="1" t="s">
        <v>24</v>
      </c>
      <c r="G1077" s="1" t="s">
        <v>25</v>
      </c>
      <c r="H1077" s="1" t="s">
        <v>33</v>
      </c>
      <c r="I1077" s="1">
        <v>3</v>
      </c>
      <c r="J1077" s="1">
        <v>32</v>
      </c>
      <c r="K1077" s="1" t="s">
        <v>26</v>
      </c>
      <c r="L1077" s="1">
        <v>3</v>
      </c>
      <c r="M1077" s="1" t="s">
        <v>30</v>
      </c>
      <c r="N1077" s="1">
        <v>11244</v>
      </c>
      <c r="O1077" s="1" t="str" cm="1">
        <f t="array" ref="O1077">_xlfn.IFS(Attrition[[#This Row],[MonthlyIncome]] &lt; 3000, "Less than 3000", Attrition[[#This Row],[MonthlyIncome]] &lt; 5000,  "3k-5k", Attrition[[#This Row],[MonthlyIncome]] &lt; 8000, "5k-8k", Attrition[[#This Row],[MonthlyIncome]] &gt; 8000, "More than 8k")</f>
        <v>More than 8k</v>
      </c>
      <c r="P1077" s="1">
        <v>5</v>
      </c>
      <c r="Q1077" s="1">
        <v>2</v>
      </c>
      <c r="R1077" s="1">
        <v>0</v>
      </c>
    </row>
    <row r="1078" spans="6:18" x14ac:dyDescent="0.8">
      <c r="F1078" s="1" t="s">
        <v>24</v>
      </c>
      <c r="G1078" s="1" t="s">
        <v>25</v>
      </c>
      <c r="H1078" s="1" t="s">
        <v>33</v>
      </c>
      <c r="I1078" s="1">
        <v>4</v>
      </c>
      <c r="J1078" s="1">
        <v>54</v>
      </c>
      <c r="K1078" s="1" t="s">
        <v>22</v>
      </c>
      <c r="L1078" s="1">
        <v>4</v>
      </c>
      <c r="M1078" s="1" t="s">
        <v>30</v>
      </c>
      <c r="N1078" s="1">
        <v>16032</v>
      </c>
      <c r="O1078" s="1" t="str" cm="1">
        <f t="array" ref="O1078">_xlfn.IFS(Attrition[[#This Row],[MonthlyIncome]] &lt; 3000, "Less than 3000", Attrition[[#This Row],[MonthlyIncome]] &lt; 5000,  "3k-5k", Attrition[[#This Row],[MonthlyIncome]] &lt; 8000, "5k-8k", Attrition[[#This Row],[MonthlyIncome]] &gt; 8000, "More than 8k")</f>
        <v>More than 8k</v>
      </c>
      <c r="P1078" s="1">
        <v>14</v>
      </c>
      <c r="Q1078" s="1">
        <v>9</v>
      </c>
      <c r="R1078" s="1">
        <v>1</v>
      </c>
    </row>
    <row r="1079" spans="6:18" x14ac:dyDescent="0.8">
      <c r="F1079" s="1" t="s">
        <v>19</v>
      </c>
      <c r="G1079" s="1" t="s">
        <v>25</v>
      </c>
      <c r="H1079" s="1" t="s">
        <v>27</v>
      </c>
      <c r="I1079" s="1">
        <v>1</v>
      </c>
      <c r="J1079" s="1">
        <v>29</v>
      </c>
      <c r="K1079" s="1" t="s">
        <v>26</v>
      </c>
      <c r="L1079" s="1">
        <v>4</v>
      </c>
      <c r="M1079" s="1" t="s">
        <v>37</v>
      </c>
      <c r="N1079" s="1">
        <v>2362</v>
      </c>
      <c r="O1079" s="1" t="str" cm="1">
        <f t="array" ref="O1079">_xlfn.IFS(Attrition[[#This Row],[MonthlyIncome]] &lt; 3000, "Less than 3000", Attrition[[#This Row],[MonthlyIncome]] &lt; 5000,  "3k-5k", Attrition[[#This Row],[MonthlyIncome]] &lt; 8000, "5k-8k", Attrition[[#This Row],[MonthlyIncome]] &gt; 8000, "More than 8k")</f>
        <v>Less than 3000</v>
      </c>
      <c r="P1079" s="1">
        <v>9</v>
      </c>
      <c r="Q1079" s="1">
        <v>7</v>
      </c>
      <c r="R1079" s="1">
        <v>0</v>
      </c>
    </row>
    <row r="1080" spans="6:18" x14ac:dyDescent="0.8">
      <c r="F1080" s="1" t="s">
        <v>24</v>
      </c>
      <c r="G1080" s="1" t="s">
        <v>25</v>
      </c>
      <c r="H1080" s="1" t="s">
        <v>35</v>
      </c>
      <c r="I1080" s="1">
        <v>4</v>
      </c>
      <c r="J1080" s="1">
        <v>44</v>
      </c>
      <c r="K1080" s="1" t="s">
        <v>26</v>
      </c>
      <c r="L1080" s="1">
        <v>3</v>
      </c>
      <c r="M1080" s="1" t="s">
        <v>21</v>
      </c>
      <c r="N1080" s="1">
        <v>16328</v>
      </c>
      <c r="O1080" s="1" t="str" cm="1">
        <f t="array" ref="O1080">_xlfn.IFS(Attrition[[#This Row],[MonthlyIncome]] &lt; 3000, "Less than 3000", Attrition[[#This Row],[MonthlyIncome]] &lt; 5000,  "3k-5k", Attrition[[#This Row],[MonthlyIncome]] &lt; 8000, "5k-8k", Attrition[[#This Row],[MonthlyIncome]] &gt; 8000, "More than 8k")</f>
        <v>More than 8k</v>
      </c>
      <c r="P1080" s="1">
        <v>20</v>
      </c>
      <c r="Q1080" s="1">
        <v>6</v>
      </c>
      <c r="R1080" s="1">
        <v>14</v>
      </c>
    </row>
    <row r="1081" spans="6:18" x14ac:dyDescent="0.8">
      <c r="F1081" s="1" t="s">
        <v>24</v>
      </c>
      <c r="G1081" s="1" t="s">
        <v>25</v>
      </c>
      <c r="H1081" s="1" t="s">
        <v>31</v>
      </c>
      <c r="I1081" s="1">
        <v>3</v>
      </c>
      <c r="J1081" s="1">
        <v>39</v>
      </c>
      <c r="K1081" s="1" t="s">
        <v>22</v>
      </c>
      <c r="L1081" s="1">
        <v>3</v>
      </c>
      <c r="M1081" s="1" t="s">
        <v>21</v>
      </c>
      <c r="N1081" s="1">
        <v>8376</v>
      </c>
      <c r="O1081" s="1" t="str" cm="1">
        <f t="array" ref="O1081">_xlfn.IFS(Attrition[[#This Row],[MonthlyIncome]] &lt; 3000, "Less than 3000", Attrition[[#This Row],[MonthlyIncome]] &lt; 5000,  "3k-5k", Attrition[[#This Row],[MonthlyIncome]] &lt; 8000, "5k-8k", Attrition[[#This Row],[MonthlyIncome]] &gt; 8000, "More than 8k")</f>
        <v>More than 8k</v>
      </c>
      <c r="P1081" s="1">
        <v>2</v>
      </c>
      <c r="Q1081" s="1">
        <v>0</v>
      </c>
      <c r="R1081" s="1">
        <v>2</v>
      </c>
    </row>
    <row r="1082" spans="6:18" x14ac:dyDescent="0.8">
      <c r="F1082" s="1" t="s">
        <v>24</v>
      </c>
      <c r="G1082" s="1" t="s">
        <v>20</v>
      </c>
      <c r="H1082" s="1" t="s">
        <v>33</v>
      </c>
      <c r="I1082" s="1">
        <v>4</v>
      </c>
      <c r="J1082" s="1">
        <v>46</v>
      </c>
      <c r="K1082" s="1" t="s">
        <v>22</v>
      </c>
      <c r="L1082" s="1">
        <v>3</v>
      </c>
      <c r="M1082" s="1" t="s">
        <v>21</v>
      </c>
      <c r="N1082" s="1">
        <v>16606</v>
      </c>
      <c r="O1082" s="1" t="str" cm="1">
        <f t="array" ref="O1082">_xlfn.IFS(Attrition[[#This Row],[MonthlyIncome]] &lt; 3000, "Less than 3000", Attrition[[#This Row],[MonthlyIncome]] &lt; 5000,  "3k-5k", Attrition[[#This Row],[MonthlyIncome]] &lt; 8000, "5k-8k", Attrition[[#This Row],[MonthlyIncome]] &gt; 8000, "More than 8k")</f>
        <v>More than 8k</v>
      </c>
      <c r="P1082" s="1">
        <v>13</v>
      </c>
      <c r="Q1082" s="1">
        <v>12</v>
      </c>
      <c r="R1082" s="1">
        <v>5</v>
      </c>
    </row>
    <row r="1083" spans="6:18" x14ac:dyDescent="0.8">
      <c r="F1083" s="1" t="s">
        <v>24</v>
      </c>
      <c r="G1083" s="1" t="s">
        <v>25</v>
      </c>
      <c r="H1083" s="1" t="s">
        <v>32</v>
      </c>
      <c r="I1083" s="1">
        <v>3</v>
      </c>
      <c r="J1083" s="1">
        <v>35</v>
      </c>
      <c r="K1083" s="1" t="s">
        <v>22</v>
      </c>
      <c r="L1083" s="1">
        <v>3</v>
      </c>
      <c r="M1083" s="1" t="s">
        <v>21</v>
      </c>
      <c r="N1083" s="1">
        <v>8606</v>
      </c>
      <c r="O1083" s="1" t="str" cm="1">
        <f t="array" ref="O1083">_xlfn.IFS(Attrition[[#This Row],[MonthlyIncome]] &lt; 3000, "Less than 3000", Attrition[[#This Row],[MonthlyIncome]] &lt; 5000,  "3k-5k", Attrition[[#This Row],[MonthlyIncome]] &lt; 8000, "5k-8k", Attrition[[#This Row],[MonthlyIncome]] &gt; 8000, "More than 8k")</f>
        <v>More than 8k</v>
      </c>
      <c r="P1083" s="1">
        <v>11</v>
      </c>
      <c r="Q1083" s="1">
        <v>8</v>
      </c>
      <c r="R1083" s="1">
        <v>3</v>
      </c>
    </row>
    <row r="1084" spans="6:18" x14ac:dyDescent="0.8">
      <c r="F1084" s="1" t="s">
        <v>24</v>
      </c>
      <c r="G1084" s="1" t="s">
        <v>25</v>
      </c>
      <c r="H1084" s="1" t="s">
        <v>29</v>
      </c>
      <c r="I1084" s="1">
        <v>2</v>
      </c>
      <c r="J1084" s="1">
        <v>23</v>
      </c>
      <c r="K1084" s="1" t="s">
        <v>26</v>
      </c>
      <c r="L1084" s="1">
        <v>1</v>
      </c>
      <c r="M1084" s="1" t="s">
        <v>21</v>
      </c>
      <c r="N1084" s="1">
        <v>2272</v>
      </c>
      <c r="O1084" s="1" t="str" cm="1">
        <f t="array" ref="O1084">_xlfn.IFS(Attrition[[#This Row],[MonthlyIncome]] &lt; 3000, "Less than 3000", Attrition[[#This Row],[MonthlyIncome]] &lt; 5000,  "3k-5k", Attrition[[#This Row],[MonthlyIncome]] &lt; 8000, "5k-8k", Attrition[[#This Row],[MonthlyIncome]] &gt; 8000, "More than 8k")</f>
        <v>Less than 3000</v>
      </c>
      <c r="P1084" s="1">
        <v>4</v>
      </c>
      <c r="Q1084" s="1">
        <v>3</v>
      </c>
      <c r="R1084" s="1">
        <v>1</v>
      </c>
    </row>
    <row r="1085" spans="6:18" x14ac:dyDescent="0.8">
      <c r="F1085" s="1" t="s">
        <v>19</v>
      </c>
      <c r="G1085" s="1" t="s">
        <v>25</v>
      </c>
      <c r="H1085" s="1" t="s">
        <v>29</v>
      </c>
      <c r="I1085" s="1">
        <v>1</v>
      </c>
      <c r="J1085" s="1">
        <v>40</v>
      </c>
      <c r="K1085" s="1" t="s">
        <v>26</v>
      </c>
      <c r="L1085" s="1">
        <v>4</v>
      </c>
      <c r="M1085" s="1" t="s">
        <v>21</v>
      </c>
      <c r="N1085" s="1">
        <v>2018</v>
      </c>
      <c r="O1085" s="1" t="str" cm="1">
        <f t="array" ref="O1085">_xlfn.IFS(Attrition[[#This Row],[MonthlyIncome]] &lt; 3000, "Less than 3000", Attrition[[#This Row],[MonthlyIncome]] &lt; 5000,  "3k-5k", Attrition[[#This Row],[MonthlyIncome]] &lt; 8000, "5k-8k", Attrition[[#This Row],[MonthlyIncome]] &gt; 8000, "More than 8k")</f>
        <v>Less than 3000</v>
      </c>
      <c r="P1085" s="1">
        <v>5</v>
      </c>
      <c r="Q1085" s="1">
        <v>4</v>
      </c>
      <c r="R1085" s="1">
        <v>1</v>
      </c>
    </row>
    <row r="1086" spans="6:18" x14ac:dyDescent="0.8">
      <c r="F1086" s="1" t="s">
        <v>24</v>
      </c>
      <c r="G1086" s="1" t="s">
        <v>20</v>
      </c>
      <c r="H1086" s="1" t="s">
        <v>23</v>
      </c>
      <c r="I1086" s="1">
        <v>3</v>
      </c>
      <c r="J1086" s="1">
        <v>34</v>
      </c>
      <c r="K1086" s="1" t="s">
        <v>26</v>
      </c>
      <c r="L1086" s="1">
        <v>3</v>
      </c>
      <c r="M1086" s="1" t="s">
        <v>37</v>
      </c>
      <c r="N1086" s="1">
        <v>7083</v>
      </c>
      <c r="O1086" s="1" t="str" cm="1">
        <f t="array" ref="O1086">_xlfn.IFS(Attrition[[#This Row],[MonthlyIncome]] &lt; 3000, "Less than 3000", Attrition[[#This Row],[MonthlyIncome]] &lt; 5000,  "3k-5k", Attrition[[#This Row],[MonthlyIncome]] &lt; 8000, "5k-8k", Attrition[[#This Row],[MonthlyIncome]] &gt; 8000, "More than 8k")</f>
        <v>5k-8k</v>
      </c>
      <c r="P1086" s="1">
        <v>10</v>
      </c>
      <c r="Q1086" s="1">
        <v>9</v>
      </c>
      <c r="R1086" s="1">
        <v>8</v>
      </c>
    </row>
    <row r="1087" spans="6:18" x14ac:dyDescent="0.8">
      <c r="F1087" s="1" t="s">
        <v>19</v>
      </c>
      <c r="G1087" s="1" t="s">
        <v>25</v>
      </c>
      <c r="H1087" s="1" t="s">
        <v>27</v>
      </c>
      <c r="I1087" s="1">
        <v>1</v>
      </c>
      <c r="J1087" s="1">
        <v>31</v>
      </c>
      <c r="K1087" s="1" t="s">
        <v>22</v>
      </c>
      <c r="L1087" s="1">
        <v>3</v>
      </c>
      <c r="M1087" s="1" t="s">
        <v>21</v>
      </c>
      <c r="N1087" s="1">
        <v>4084</v>
      </c>
      <c r="O1087" s="1" t="str" cm="1">
        <f t="array" ref="O1087">_xlfn.IFS(Attrition[[#This Row],[MonthlyIncome]] &lt; 3000, "Less than 3000", Attrition[[#This Row],[MonthlyIncome]] &lt; 5000,  "3k-5k", Attrition[[#This Row],[MonthlyIncome]] &lt; 8000, "5k-8k", Attrition[[#This Row],[MonthlyIncome]] &gt; 8000, "More than 8k")</f>
        <v>3k-5k</v>
      </c>
      <c r="P1087" s="1">
        <v>7</v>
      </c>
      <c r="Q1087" s="1">
        <v>2</v>
      </c>
      <c r="R1087" s="1">
        <v>7</v>
      </c>
    </row>
    <row r="1088" spans="6:18" x14ac:dyDescent="0.8">
      <c r="F1088" s="1" t="s">
        <v>24</v>
      </c>
      <c r="G1088" s="1" t="s">
        <v>25</v>
      </c>
      <c r="H1088" s="1" t="s">
        <v>35</v>
      </c>
      <c r="I1088" s="1">
        <v>4</v>
      </c>
      <c r="J1088" s="1">
        <v>50</v>
      </c>
      <c r="K1088" s="1" t="s">
        <v>26</v>
      </c>
      <c r="L1088" s="1">
        <v>5</v>
      </c>
      <c r="M1088" s="1" t="s">
        <v>30</v>
      </c>
      <c r="N1088" s="1">
        <v>14411</v>
      </c>
      <c r="O1088" s="1" t="str" cm="1">
        <f t="array" ref="O1088">_xlfn.IFS(Attrition[[#This Row],[MonthlyIncome]] &lt; 3000, "Less than 3000", Attrition[[#This Row],[MonthlyIncome]] &lt; 5000,  "3k-5k", Attrition[[#This Row],[MonthlyIncome]] &lt; 8000, "5k-8k", Attrition[[#This Row],[MonthlyIncome]] &gt; 8000, "More than 8k")</f>
        <v>More than 8k</v>
      </c>
      <c r="P1088" s="1">
        <v>32</v>
      </c>
      <c r="Q1088" s="1">
        <v>6</v>
      </c>
      <c r="R1088" s="1">
        <v>13</v>
      </c>
    </row>
    <row r="1089" spans="6:18" x14ac:dyDescent="0.8">
      <c r="F1089" s="1" t="s">
        <v>24</v>
      </c>
      <c r="G1089" s="1" t="s">
        <v>20</v>
      </c>
      <c r="H1089" s="1" t="s">
        <v>34</v>
      </c>
      <c r="I1089" s="1">
        <v>1</v>
      </c>
      <c r="J1089" s="1">
        <v>34</v>
      </c>
      <c r="K1089" s="1" t="s">
        <v>26</v>
      </c>
      <c r="L1089" s="1">
        <v>2</v>
      </c>
      <c r="M1089" s="1" t="s">
        <v>37</v>
      </c>
      <c r="N1089" s="1">
        <v>2308</v>
      </c>
      <c r="O1089" s="1" t="str" cm="1">
        <f t="array" ref="O1089">_xlfn.IFS(Attrition[[#This Row],[MonthlyIncome]] &lt; 3000, "Less than 3000", Attrition[[#This Row],[MonthlyIncome]] &lt; 5000,  "3k-5k", Attrition[[#This Row],[MonthlyIncome]] &lt; 8000, "5k-8k", Attrition[[#This Row],[MonthlyIncome]] &gt; 8000, "More than 8k")</f>
        <v>Less than 3000</v>
      </c>
      <c r="P1089" s="1">
        <v>11</v>
      </c>
      <c r="Q1089" s="1">
        <v>10</v>
      </c>
      <c r="R1089" s="1">
        <v>5</v>
      </c>
    </row>
    <row r="1090" spans="6:18" x14ac:dyDescent="0.8">
      <c r="F1090" s="1" t="s">
        <v>24</v>
      </c>
      <c r="G1090" s="1" t="s">
        <v>25</v>
      </c>
      <c r="H1090" s="1" t="s">
        <v>29</v>
      </c>
      <c r="I1090" s="1">
        <v>1</v>
      </c>
      <c r="J1090" s="1">
        <v>42</v>
      </c>
      <c r="K1090" s="1" t="s">
        <v>26</v>
      </c>
      <c r="L1090" s="1">
        <v>3</v>
      </c>
      <c r="M1090" s="1" t="s">
        <v>30</v>
      </c>
      <c r="N1090" s="1">
        <v>4841</v>
      </c>
      <c r="O1090" s="1" t="str" cm="1">
        <f t="array" ref="O1090">_xlfn.IFS(Attrition[[#This Row],[MonthlyIncome]] &lt; 3000, "Less than 3000", Attrition[[#This Row],[MonthlyIncome]] &lt; 5000,  "3k-5k", Attrition[[#This Row],[MonthlyIncome]] &lt; 8000, "5k-8k", Attrition[[#This Row],[MonthlyIncome]] &gt; 8000, "More than 8k")</f>
        <v>3k-5k</v>
      </c>
      <c r="P1090" s="1">
        <v>1</v>
      </c>
      <c r="Q1090" s="1">
        <v>0</v>
      </c>
      <c r="R1090" s="1">
        <v>0</v>
      </c>
    </row>
    <row r="1091" spans="6:18" x14ac:dyDescent="0.8">
      <c r="F1091" s="1" t="s">
        <v>24</v>
      </c>
      <c r="G1091" s="1" t="s">
        <v>25</v>
      </c>
      <c r="H1091" s="1" t="s">
        <v>27</v>
      </c>
      <c r="I1091" s="1">
        <v>2</v>
      </c>
      <c r="J1091" s="1">
        <v>37</v>
      </c>
      <c r="K1091" s="1" t="s">
        <v>26</v>
      </c>
      <c r="L1091" s="1">
        <v>3</v>
      </c>
      <c r="M1091" s="1" t="s">
        <v>30</v>
      </c>
      <c r="N1091" s="1">
        <v>4285</v>
      </c>
      <c r="O1091" s="1" t="str" cm="1">
        <f t="array" ref="O1091">_xlfn.IFS(Attrition[[#This Row],[MonthlyIncome]] &lt; 3000, "Less than 3000", Attrition[[#This Row],[MonthlyIncome]] &lt; 5000,  "3k-5k", Attrition[[#This Row],[MonthlyIncome]] &lt; 8000, "5k-8k", Attrition[[#This Row],[MonthlyIncome]] &gt; 8000, "More than 8k")</f>
        <v>3k-5k</v>
      </c>
      <c r="P1091" s="1">
        <v>10</v>
      </c>
      <c r="Q1091" s="1">
        <v>8</v>
      </c>
      <c r="R1091" s="1">
        <v>3</v>
      </c>
    </row>
    <row r="1092" spans="6:18" x14ac:dyDescent="0.8">
      <c r="F1092" s="1" t="s">
        <v>24</v>
      </c>
      <c r="G1092" s="1" t="s">
        <v>25</v>
      </c>
      <c r="H1092" s="1" t="s">
        <v>32</v>
      </c>
      <c r="I1092" s="1">
        <v>2</v>
      </c>
      <c r="J1092" s="1">
        <v>29</v>
      </c>
      <c r="K1092" s="1" t="s">
        <v>22</v>
      </c>
      <c r="L1092" s="1">
        <v>1</v>
      </c>
      <c r="M1092" s="1" t="s">
        <v>28</v>
      </c>
      <c r="N1092" s="1">
        <v>9715</v>
      </c>
      <c r="O1092" s="1" t="str" cm="1">
        <f t="array" ref="O1092">_xlfn.IFS(Attrition[[#This Row],[MonthlyIncome]] &lt; 3000, "Less than 3000", Attrition[[#This Row],[MonthlyIncome]] &lt; 5000,  "3k-5k", Attrition[[#This Row],[MonthlyIncome]] &lt; 8000, "5k-8k", Attrition[[#This Row],[MonthlyIncome]] &gt; 8000, "More than 8k")</f>
        <v>More than 8k</v>
      </c>
      <c r="P1092" s="1">
        <v>7</v>
      </c>
      <c r="Q1092" s="1">
        <v>7</v>
      </c>
      <c r="R1092" s="1">
        <v>0</v>
      </c>
    </row>
    <row r="1093" spans="6:18" x14ac:dyDescent="0.8">
      <c r="F1093" s="1" t="s">
        <v>24</v>
      </c>
      <c r="G1093" s="1" t="s">
        <v>25</v>
      </c>
      <c r="H1093" s="1" t="s">
        <v>31</v>
      </c>
      <c r="I1093" s="1">
        <v>2</v>
      </c>
      <c r="J1093" s="1">
        <v>33</v>
      </c>
      <c r="K1093" s="1" t="s">
        <v>26</v>
      </c>
      <c r="L1093" s="1">
        <v>3</v>
      </c>
      <c r="M1093" s="1" t="s">
        <v>21</v>
      </c>
      <c r="N1093" s="1">
        <v>4320</v>
      </c>
      <c r="O1093" s="1" t="str" cm="1">
        <f t="array" ref="O1093">_xlfn.IFS(Attrition[[#This Row],[MonthlyIncome]] &lt; 3000, "Less than 3000", Attrition[[#This Row],[MonthlyIncome]] &lt; 5000,  "3k-5k", Attrition[[#This Row],[MonthlyIncome]] &lt; 8000, "5k-8k", Attrition[[#This Row],[MonthlyIncome]] &gt; 8000, "More than 8k")</f>
        <v>3k-5k</v>
      </c>
      <c r="P1093" s="1">
        <v>5</v>
      </c>
      <c r="Q1093" s="1">
        <v>3</v>
      </c>
      <c r="R1093" s="1">
        <v>0</v>
      </c>
    </row>
    <row r="1094" spans="6:18" x14ac:dyDescent="0.8">
      <c r="F1094" s="1" t="s">
        <v>24</v>
      </c>
      <c r="G1094" s="1" t="s">
        <v>25</v>
      </c>
      <c r="H1094" s="1" t="s">
        <v>27</v>
      </c>
      <c r="I1094" s="1">
        <v>1</v>
      </c>
      <c r="J1094" s="1">
        <v>45</v>
      </c>
      <c r="K1094" s="1" t="s">
        <v>26</v>
      </c>
      <c r="L1094" s="1">
        <v>3</v>
      </c>
      <c r="M1094" s="1" t="s">
        <v>37</v>
      </c>
      <c r="N1094" s="1">
        <v>2132</v>
      </c>
      <c r="O1094" s="1" t="str" cm="1">
        <f t="array" ref="O1094">_xlfn.IFS(Attrition[[#This Row],[MonthlyIncome]] &lt; 3000, "Less than 3000", Attrition[[#This Row],[MonthlyIncome]] &lt; 5000,  "3k-5k", Attrition[[#This Row],[MonthlyIncome]] &lt; 8000, "5k-8k", Attrition[[#This Row],[MonthlyIncome]] &gt; 8000, "More than 8k")</f>
        <v>Less than 3000</v>
      </c>
      <c r="P1094" s="1">
        <v>5</v>
      </c>
      <c r="Q1094" s="1">
        <v>4</v>
      </c>
      <c r="R1094" s="1">
        <v>0</v>
      </c>
    </row>
    <row r="1095" spans="6:18" x14ac:dyDescent="0.8">
      <c r="F1095" s="1" t="s">
        <v>24</v>
      </c>
      <c r="G1095" s="1" t="s">
        <v>25</v>
      </c>
      <c r="H1095" s="1" t="s">
        <v>32</v>
      </c>
      <c r="I1095" s="1">
        <v>3</v>
      </c>
      <c r="J1095" s="1">
        <v>42</v>
      </c>
      <c r="K1095" s="1" t="s">
        <v>26</v>
      </c>
      <c r="L1095" s="1">
        <v>3</v>
      </c>
      <c r="M1095" s="1" t="s">
        <v>21</v>
      </c>
      <c r="N1095" s="1">
        <v>10124</v>
      </c>
      <c r="O1095" s="1" t="str" cm="1">
        <f t="array" ref="O1095">_xlfn.IFS(Attrition[[#This Row],[MonthlyIncome]] &lt; 3000, "Less than 3000", Attrition[[#This Row],[MonthlyIncome]] &lt; 5000,  "3k-5k", Attrition[[#This Row],[MonthlyIncome]] &lt; 8000, "5k-8k", Attrition[[#This Row],[MonthlyIncome]] &gt; 8000, "More than 8k")</f>
        <v>More than 8k</v>
      </c>
      <c r="P1095" s="1">
        <v>20</v>
      </c>
      <c r="Q1095" s="1">
        <v>8</v>
      </c>
      <c r="R1095" s="1">
        <v>13</v>
      </c>
    </row>
    <row r="1096" spans="6:18" x14ac:dyDescent="0.8">
      <c r="F1096" s="1" t="s">
        <v>24</v>
      </c>
      <c r="G1096" s="1" t="s">
        <v>20</v>
      </c>
      <c r="H1096" s="1" t="s">
        <v>23</v>
      </c>
      <c r="I1096" s="1">
        <v>2</v>
      </c>
      <c r="J1096" s="1">
        <v>40</v>
      </c>
      <c r="K1096" s="1" t="s">
        <v>26</v>
      </c>
      <c r="L1096" s="1">
        <v>2</v>
      </c>
      <c r="M1096" s="1" t="s">
        <v>30</v>
      </c>
      <c r="N1096" s="1">
        <v>5473</v>
      </c>
      <c r="O1096" s="1" t="str" cm="1">
        <f t="array" ref="O1096">_xlfn.IFS(Attrition[[#This Row],[MonthlyIncome]] &lt; 3000, "Less than 3000", Attrition[[#This Row],[MonthlyIncome]] &lt; 5000,  "3k-5k", Attrition[[#This Row],[MonthlyIncome]] &lt; 8000, "5k-8k", Attrition[[#This Row],[MonthlyIncome]] &gt; 8000, "More than 8k")</f>
        <v>5k-8k</v>
      </c>
      <c r="P1096" s="1">
        <v>8</v>
      </c>
      <c r="Q1096" s="1">
        <v>4</v>
      </c>
      <c r="R1096" s="1">
        <v>7</v>
      </c>
    </row>
    <row r="1097" spans="6:18" x14ac:dyDescent="0.8">
      <c r="F1097" s="1" t="s">
        <v>24</v>
      </c>
      <c r="G1097" s="1" t="s">
        <v>25</v>
      </c>
      <c r="H1097" s="1" t="s">
        <v>29</v>
      </c>
      <c r="I1097" s="1">
        <v>2</v>
      </c>
      <c r="J1097" s="1">
        <v>33</v>
      </c>
      <c r="K1097" s="1" t="s">
        <v>26</v>
      </c>
      <c r="L1097" s="1">
        <v>4</v>
      </c>
      <c r="M1097" s="1" t="s">
        <v>21</v>
      </c>
      <c r="N1097" s="1">
        <v>5207</v>
      </c>
      <c r="O1097" s="1" t="str" cm="1">
        <f t="array" ref="O1097">_xlfn.IFS(Attrition[[#This Row],[MonthlyIncome]] &lt; 3000, "Less than 3000", Attrition[[#This Row],[MonthlyIncome]] &lt; 5000,  "3k-5k", Attrition[[#This Row],[MonthlyIncome]] &lt; 8000, "5k-8k", Attrition[[#This Row],[MonthlyIncome]] &gt; 8000, "More than 8k")</f>
        <v>5k-8k</v>
      </c>
      <c r="P1097" s="1">
        <v>15</v>
      </c>
      <c r="Q1097" s="1">
        <v>14</v>
      </c>
      <c r="R1097" s="1">
        <v>5</v>
      </c>
    </row>
    <row r="1098" spans="6:18" x14ac:dyDescent="0.8">
      <c r="F1098" s="1" t="s">
        <v>24</v>
      </c>
      <c r="G1098" s="1" t="s">
        <v>38</v>
      </c>
      <c r="H1098" s="1" t="s">
        <v>33</v>
      </c>
      <c r="I1098" s="1">
        <v>4</v>
      </c>
      <c r="J1098" s="1">
        <v>40</v>
      </c>
      <c r="K1098" s="1" t="s">
        <v>26</v>
      </c>
      <c r="L1098" s="1">
        <v>2</v>
      </c>
      <c r="M1098" s="1" t="s">
        <v>30</v>
      </c>
      <c r="N1098" s="1">
        <v>16437</v>
      </c>
      <c r="O1098" s="1" t="str" cm="1">
        <f t="array" ref="O1098">_xlfn.IFS(Attrition[[#This Row],[MonthlyIncome]] &lt; 3000, "Less than 3000", Attrition[[#This Row],[MonthlyIncome]] &lt; 5000,  "3k-5k", Attrition[[#This Row],[MonthlyIncome]] &lt; 8000, "5k-8k", Attrition[[#This Row],[MonthlyIncome]] &gt; 8000, "More than 8k")</f>
        <v>More than 8k</v>
      </c>
      <c r="P1098" s="1">
        <v>21</v>
      </c>
      <c r="Q1098" s="1">
        <v>7</v>
      </c>
      <c r="R1098" s="1">
        <v>7</v>
      </c>
    </row>
    <row r="1099" spans="6:18" x14ac:dyDescent="0.8">
      <c r="F1099" s="1" t="s">
        <v>24</v>
      </c>
      <c r="G1099" s="1" t="s">
        <v>25</v>
      </c>
      <c r="H1099" s="1" t="s">
        <v>29</v>
      </c>
      <c r="I1099" s="1">
        <v>1</v>
      </c>
      <c r="J1099" s="1">
        <v>24</v>
      </c>
      <c r="K1099" s="1" t="s">
        <v>26</v>
      </c>
      <c r="L1099" s="1">
        <v>2</v>
      </c>
      <c r="M1099" s="1" t="s">
        <v>37</v>
      </c>
      <c r="N1099" s="1">
        <v>2296</v>
      </c>
      <c r="O1099" s="1" t="str" cm="1">
        <f t="array" ref="O1099">_xlfn.IFS(Attrition[[#This Row],[MonthlyIncome]] &lt; 3000, "Less than 3000", Attrition[[#This Row],[MonthlyIncome]] &lt; 5000,  "3k-5k", Attrition[[#This Row],[MonthlyIncome]] &lt; 8000, "5k-8k", Attrition[[#This Row],[MonthlyIncome]] &gt; 8000, "More than 8k")</f>
        <v>Less than 3000</v>
      </c>
      <c r="P1099" s="1">
        <v>1</v>
      </c>
      <c r="Q1099" s="1">
        <v>1</v>
      </c>
      <c r="R1099" s="1">
        <v>0</v>
      </c>
    </row>
    <row r="1100" spans="6:18" x14ac:dyDescent="0.8">
      <c r="F1100" s="1" t="s">
        <v>24</v>
      </c>
      <c r="G1100" s="1" t="s">
        <v>25</v>
      </c>
      <c r="H1100" s="1" t="s">
        <v>32</v>
      </c>
      <c r="I1100" s="1">
        <v>2</v>
      </c>
      <c r="J1100" s="1">
        <v>40</v>
      </c>
      <c r="K1100" s="1" t="s">
        <v>26</v>
      </c>
      <c r="L1100" s="1">
        <v>2</v>
      </c>
      <c r="M1100" s="1" t="s">
        <v>21</v>
      </c>
      <c r="N1100" s="1">
        <v>4069</v>
      </c>
      <c r="O1100" s="1" t="str" cm="1">
        <f t="array" ref="O1100">_xlfn.IFS(Attrition[[#This Row],[MonthlyIncome]] &lt; 3000, "Less than 3000", Attrition[[#This Row],[MonthlyIncome]] &lt; 5000,  "3k-5k", Attrition[[#This Row],[MonthlyIncome]] &lt; 8000, "5k-8k", Attrition[[#This Row],[MonthlyIncome]] &gt; 8000, "More than 8k")</f>
        <v>3k-5k</v>
      </c>
      <c r="P1100" s="1">
        <v>2</v>
      </c>
      <c r="Q1100" s="1">
        <v>2</v>
      </c>
      <c r="R1100" s="1">
        <v>2</v>
      </c>
    </row>
    <row r="1101" spans="6:18" x14ac:dyDescent="0.8">
      <c r="F1101" s="1" t="s">
        <v>24</v>
      </c>
      <c r="G1101" s="1" t="s">
        <v>25</v>
      </c>
      <c r="H1101" s="1" t="s">
        <v>32</v>
      </c>
      <c r="I1101" s="1">
        <v>3</v>
      </c>
      <c r="J1101" s="1">
        <v>45</v>
      </c>
      <c r="K1101" s="1" t="s">
        <v>26</v>
      </c>
      <c r="L1101" s="1">
        <v>4</v>
      </c>
      <c r="M1101" s="1" t="s">
        <v>37</v>
      </c>
      <c r="N1101" s="1">
        <v>7441</v>
      </c>
      <c r="O1101" s="1" t="str" cm="1">
        <f t="array" ref="O1101">_xlfn.IFS(Attrition[[#This Row],[MonthlyIncome]] &lt; 3000, "Less than 3000", Attrition[[#This Row],[MonthlyIncome]] &lt; 5000,  "3k-5k", Attrition[[#This Row],[MonthlyIncome]] &lt; 8000, "5k-8k", Attrition[[#This Row],[MonthlyIncome]] &gt; 8000, "More than 8k")</f>
        <v>5k-8k</v>
      </c>
      <c r="P1101" s="1">
        <v>10</v>
      </c>
      <c r="Q1101" s="1">
        <v>8</v>
      </c>
      <c r="R1101" s="1">
        <v>7</v>
      </c>
    </row>
    <row r="1102" spans="6:18" x14ac:dyDescent="0.8">
      <c r="F1102" s="1" t="s">
        <v>24</v>
      </c>
      <c r="G1102" s="1" t="s">
        <v>20</v>
      </c>
      <c r="H1102" s="1" t="s">
        <v>34</v>
      </c>
      <c r="I1102" s="1">
        <v>1</v>
      </c>
      <c r="J1102" s="1">
        <v>35</v>
      </c>
      <c r="K1102" s="1" t="s">
        <v>22</v>
      </c>
      <c r="L1102" s="1">
        <v>4</v>
      </c>
      <c r="M1102" s="1" t="s">
        <v>21</v>
      </c>
      <c r="N1102" s="1">
        <v>2430</v>
      </c>
      <c r="O1102" s="1" t="str" cm="1">
        <f t="array" ref="O1102">_xlfn.IFS(Attrition[[#This Row],[MonthlyIncome]] &lt; 3000, "Less than 3000", Attrition[[#This Row],[MonthlyIncome]] &lt; 5000,  "3k-5k", Attrition[[#This Row],[MonthlyIncome]] &lt; 8000, "5k-8k", Attrition[[#This Row],[MonthlyIncome]] &gt; 8000, "More than 8k")</f>
        <v>Less than 3000</v>
      </c>
      <c r="P1102" s="1">
        <v>5</v>
      </c>
      <c r="Q1102" s="1">
        <v>3</v>
      </c>
      <c r="R1102" s="1">
        <v>4</v>
      </c>
    </row>
    <row r="1103" spans="6:18" x14ac:dyDescent="0.8">
      <c r="F1103" s="1" t="s">
        <v>24</v>
      </c>
      <c r="G1103" s="1" t="s">
        <v>25</v>
      </c>
      <c r="H1103" s="1" t="s">
        <v>27</v>
      </c>
      <c r="I1103" s="1">
        <v>2</v>
      </c>
      <c r="J1103" s="1">
        <v>32</v>
      </c>
      <c r="K1103" s="1" t="s">
        <v>22</v>
      </c>
      <c r="L1103" s="1">
        <v>2</v>
      </c>
      <c r="M1103" s="1" t="s">
        <v>21</v>
      </c>
      <c r="N1103" s="1">
        <v>5878</v>
      </c>
      <c r="O1103" s="1" t="str" cm="1">
        <f t="array" ref="O1103">_xlfn.IFS(Attrition[[#This Row],[MonthlyIncome]] &lt; 3000, "Less than 3000", Attrition[[#This Row],[MonthlyIncome]] &lt; 5000,  "3k-5k", Attrition[[#This Row],[MonthlyIncome]] &lt; 8000, "5k-8k", Attrition[[#This Row],[MonthlyIncome]] &gt; 8000, "More than 8k")</f>
        <v>5k-8k</v>
      </c>
      <c r="P1103" s="1">
        <v>7</v>
      </c>
      <c r="Q1103" s="1">
        <v>1</v>
      </c>
      <c r="R1103" s="1">
        <v>2</v>
      </c>
    </row>
    <row r="1104" spans="6:18" x14ac:dyDescent="0.8">
      <c r="F1104" s="1" t="s">
        <v>24</v>
      </c>
      <c r="G1104" s="1" t="s">
        <v>20</v>
      </c>
      <c r="H1104" s="1" t="s">
        <v>34</v>
      </c>
      <c r="I1104" s="1">
        <v>1</v>
      </c>
      <c r="J1104" s="1">
        <v>36</v>
      </c>
      <c r="K1104" s="1" t="s">
        <v>26</v>
      </c>
      <c r="L1104" s="1">
        <v>4</v>
      </c>
      <c r="M1104" s="1" t="s">
        <v>21</v>
      </c>
      <c r="N1104" s="1">
        <v>2644</v>
      </c>
      <c r="O1104" s="1" t="str" cm="1">
        <f t="array" ref="O1104">_xlfn.IFS(Attrition[[#This Row],[MonthlyIncome]] &lt; 3000, "Less than 3000", Attrition[[#This Row],[MonthlyIncome]] &lt; 5000,  "3k-5k", Attrition[[#This Row],[MonthlyIncome]] &lt; 8000, "5k-8k", Attrition[[#This Row],[MonthlyIncome]] &gt; 8000, "More than 8k")</f>
        <v>Less than 3000</v>
      </c>
      <c r="P1104" s="1">
        <v>3</v>
      </c>
      <c r="Q1104" s="1">
        <v>2</v>
      </c>
      <c r="R1104" s="1">
        <v>1</v>
      </c>
    </row>
    <row r="1105" spans="6:18" x14ac:dyDescent="0.8">
      <c r="F1105" s="1" t="s">
        <v>24</v>
      </c>
      <c r="G1105" s="1" t="s">
        <v>20</v>
      </c>
      <c r="H1105" s="1" t="s">
        <v>23</v>
      </c>
      <c r="I1105" s="1">
        <v>2</v>
      </c>
      <c r="J1105" s="1">
        <v>48</v>
      </c>
      <c r="K1105" s="1" t="s">
        <v>22</v>
      </c>
      <c r="L1105" s="1">
        <v>4</v>
      </c>
      <c r="M1105" s="1" t="s">
        <v>21</v>
      </c>
      <c r="N1105" s="1">
        <v>6439</v>
      </c>
      <c r="O1105" s="1" t="str" cm="1">
        <f t="array" ref="O1105">_xlfn.IFS(Attrition[[#This Row],[MonthlyIncome]] &lt; 3000, "Less than 3000", Attrition[[#This Row],[MonthlyIncome]] &lt; 5000,  "3k-5k", Attrition[[#This Row],[MonthlyIncome]] &lt; 8000, "5k-8k", Attrition[[#This Row],[MonthlyIncome]] &gt; 8000, "More than 8k")</f>
        <v>5k-8k</v>
      </c>
      <c r="P1105" s="1">
        <v>8</v>
      </c>
      <c r="Q1105" s="1">
        <v>7</v>
      </c>
      <c r="R1105" s="1">
        <v>7</v>
      </c>
    </row>
    <row r="1106" spans="6:18" x14ac:dyDescent="0.8">
      <c r="F1106" s="1" t="s">
        <v>24</v>
      </c>
      <c r="G1106" s="1" t="s">
        <v>25</v>
      </c>
      <c r="H1106" s="1" t="s">
        <v>27</v>
      </c>
      <c r="I1106" s="1">
        <v>1</v>
      </c>
      <c r="J1106" s="1">
        <v>29</v>
      </c>
      <c r="K1106" s="1" t="s">
        <v>26</v>
      </c>
      <c r="L1106" s="1">
        <v>3</v>
      </c>
      <c r="M1106" s="1" t="s">
        <v>21</v>
      </c>
      <c r="N1106" s="1">
        <v>2451</v>
      </c>
      <c r="O1106" s="1" t="str" cm="1">
        <f t="array" ref="O1106">_xlfn.IFS(Attrition[[#This Row],[MonthlyIncome]] &lt; 3000, "Less than 3000", Attrition[[#This Row],[MonthlyIncome]] &lt; 5000,  "3k-5k", Attrition[[#This Row],[MonthlyIncome]] &lt; 8000, "5k-8k", Attrition[[#This Row],[MonthlyIncome]] &gt; 8000, "More than 8k")</f>
        <v>Less than 3000</v>
      </c>
      <c r="P1106" s="1">
        <v>1</v>
      </c>
      <c r="Q1106" s="1">
        <v>0</v>
      </c>
      <c r="R1106" s="1">
        <v>0</v>
      </c>
    </row>
    <row r="1107" spans="6:18" x14ac:dyDescent="0.8">
      <c r="F1107" s="1" t="s">
        <v>24</v>
      </c>
      <c r="G1107" s="1" t="s">
        <v>20</v>
      </c>
      <c r="H1107" s="1" t="s">
        <v>23</v>
      </c>
      <c r="I1107" s="1">
        <v>2</v>
      </c>
      <c r="J1107" s="1">
        <v>33</v>
      </c>
      <c r="K1107" s="1" t="s">
        <v>26</v>
      </c>
      <c r="L1107" s="1">
        <v>4</v>
      </c>
      <c r="M1107" s="1" t="s">
        <v>21</v>
      </c>
      <c r="N1107" s="1">
        <v>6392</v>
      </c>
      <c r="O1107" s="1" t="str" cm="1">
        <f t="array" ref="O1107">_xlfn.IFS(Attrition[[#This Row],[MonthlyIncome]] &lt; 3000, "Less than 3000", Attrition[[#This Row],[MonthlyIncome]] &lt; 5000,  "3k-5k", Attrition[[#This Row],[MonthlyIncome]] &lt; 8000, "5k-8k", Attrition[[#This Row],[MonthlyIncome]] &gt; 8000, "More than 8k")</f>
        <v>5k-8k</v>
      </c>
      <c r="P1107" s="1">
        <v>2</v>
      </c>
      <c r="Q1107" s="1">
        <v>2</v>
      </c>
      <c r="R1107" s="1">
        <v>2</v>
      </c>
    </row>
    <row r="1108" spans="6:18" x14ac:dyDescent="0.8">
      <c r="F1108" s="1" t="s">
        <v>19</v>
      </c>
      <c r="G1108" s="1" t="s">
        <v>20</v>
      </c>
      <c r="H1108" s="1" t="s">
        <v>23</v>
      </c>
      <c r="I1108" s="1">
        <v>2</v>
      </c>
      <c r="J1108" s="1">
        <v>30</v>
      </c>
      <c r="K1108" s="1" t="s">
        <v>26</v>
      </c>
      <c r="L1108" s="1">
        <v>3</v>
      </c>
      <c r="M1108" s="1" t="s">
        <v>21</v>
      </c>
      <c r="N1108" s="1">
        <v>9714</v>
      </c>
      <c r="O1108" s="1" t="str" cm="1">
        <f t="array" ref="O1108">_xlfn.IFS(Attrition[[#This Row],[MonthlyIncome]] &lt; 3000, "Less than 3000", Attrition[[#This Row],[MonthlyIncome]] &lt; 5000,  "3k-5k", Attrition[[#This Row],[MonthlyIncome]] &lt; 8000, "5k-8k", Attrition[[#This Row],[MonthlyIncome]] &gt; 8000, "More than 8k")</f>
        <v>More than 8k</v>
      </c>
      <c r="P1108" s="1">
        <v>10</v>
      </c>
      <c r="Q1108" s="1">
        <v>8</v>
      </c>
      <c r="R1108" s="1">
        <v>6</v>
      </c>
    </row>
    <row r="1109" spans="6:18" x14ac:dyDescent="0.8">
      <c r="F1109" s="1" t="s">
        <v>24</v>
      </c>
      <c r="G1109" s="1" t="s">
        <v>38</v>
      </c>
      <c r="H1109" s="1" t="s">
        <v>38</v>
      </c>
      <c r="I1109" s="1">
        <v>2</v>
      </c>
      <c r="J1109" s="1">
        <v>38</v>
      </c>
      <c r="K1109" s="1" t="s">
        <v>26</v>
      </c>
      <c r="L1109" s="1">
        <v>4</v>
      </c>
      <c r="M1109" s="1" t="s">
        <v>38</v>
      </c>
      <c r="N1109" s="1">
        <v>6077</v>
      </c>
      <c r="O1109" s="1" t="str" cm="1">
        <f t="array" ref="O1109">_xlfn.IFS(Attrition[[#This Row],[MonthlyIncome]] &lt; 3000, "Less than 3000", Attrition[[#This Row],[MonthlyIncome]] &lt; 5000,  "3k-5k", Attrition[[#This Row],[MonthlyIncome]] &lt; 8000, "5k-8k", Attrition[[#This Row],[MonthlyIncome]] &gt; 8000, "More than 8k")</f>
        <v>5k-8k</v>
      </c>
      <c r="P1109" s="1">
        <v>6</v>
      </c>
      <c r="Q1109" s="1">
        <v>3</v>
      </c>
      <c r="R1109" s="1">
        <v>1</v>
      </c>
    </row>
    <row r="1110" spans="6:18" x14ac:dyDescent="0.8">
      <c r="F1110" s="1" t="s">
        <v>24</v>
      </c>
      <c r="G1110" s="1" t="s">
        <v>25</v>
      </c>
      <c r="H1110" s="1" t="s">
        <v>29</v>
      </c>
      <c r="I1110" s="1">
        <v>1</v>
      </c>
      <c r="J1110" s="1">
        <v>35</v>
      </c>
      <c r="K1110" s="1" t="s">
        <v>26</v>
      </c>
      <c r="L1110" s="1">
        <v>3</v>
      </c>
      <c r="M1110" s="1" t="s">
        <v>30</v>
      </c>
      <c r="N1110" s="1">
        <v>2450</v>
      </c>
      <c r="O1110" s="1" t="str" cm="1">
        <f t="array" ref="O1110">_xlfn.IFS(Attrition[[#This Row],[MonthlyIncome]] &lt; 3000, "Less than 3000", Attrition[[#This Row],[MonthlyIncome]] &lt; 5000,  "3k-5k", Attrition[[#This Row],[MonthlyIncome]] &lt; 8000, "5k-8k", Attrition[[#This Row],[MonthlyIncome]] &gt; 8000, "More than 8k")</f>
        <v>Less than 3000</v>
      </c>
      <c r="P1110" s="1">
        <v>3</v>
      </c>
      <c r="Q1110" s="1">
        <v>0</v>
      </c>
      <c r="R1110" s="1">
        <v>1</v>
      </c>
    </row>
    <row r="1111" spans="6:18" x14ac:dyDescent="0.8">
      <c r="F1111" s="1" t="s">
        <v>24</v>
      </c>
      <c r="G1111" s="1" t="s">
        <v>20</v>
      </c>
      <c r="H1111" s="1" t="s">
        <v>23</v>
      </c>
      <c r="I1111" s="1">
        <v>3</v>
      </c>
      <c r="J1111" s="1">
        <v>30</v>
      </c>
      <c r="K1111" s="1" t="s">
        <v>26</v>
      </c>
      <c r="L1111" s="1">
        <v>4</v>
      </c>
      <c r="M1111" s="1" t="s">
        <v>37</v>
      </c>
      <c r="N1111" s="1">
        <v>9250</v>
      </c>
      <c r="O1111" s="1" t="str" cm="1">
        <f t="array" ref="O1111">_xlfn.IFS(Attrition[[#This Row],[MonthlyIncome]] &lt; 3000, "Less than 3000", Attrition[[#This Row],[MonthlyIncome]] &lt; 5000,  "3k-5k", Attrition[[#This Row],[MonthlyIncome]] &lt; 8000, "5k-8k", Attrition[[#This Row],[MonthlyIncome]] &gt; 8000, "More than 8k")</f>
        <v>More than 8k</v>
      </c>
      <c r="P1111" s="1">
        <v>4</v>
      </c>
      <c r="Q1111" s="1">
        <v>2</v>
      </c>
      <c r="R1111" s="1">
        <v>1</v>
      </c>
    </row>
    <row r="1112" spans="6:18" x14ac:dyDescent="0.8">
      <c r="F1112" s="1" t="s">
        <v>19</v>
      </c>
      <c r="G1112" s="1" t="s">
        <v>25</v>
      </c>
      <c r="H1112" s="1" t="s">
        <v>29</v>
      </c>
      <c r="I1112" s="1">
        <v>1</v>
      </c>
      <c r="J1112" s="1">
        <v>35</v>
      </c>
      <c r="K1112" s="1" t="s">
        <v>22</v>
      </c>
      <c r="L1112" s="1">
        <v>3</v>
      </c>
      <c r="M1112" s="1" t="s">
        <v>21</v>
      </c>
      <c r="N1112" s="1">
        <v>2074</v>
      </c>
      <c r="O1112" s="1" t="str" cm="1">
        <f t="array" ref="O1112">_xlfn.IFS(Attrition[[#This Row],[MonthlyIncome]] &lt; 3000, "Less than 3000", Attrition[[#This Row],[MonthlyIncome]] &lt; 5000,  "3k-5k", Attrition[[#This Row],[MonthlyIncome]] &lt; 8000, "5k-8k", Attrition[[#This Row],[MonthlyIncome]] &gt; 8000, "More than 8k")</f>
        <v>Less than 3000</v>
      </c>
      <c r="P1112" s="1">
        <v>1</v>
      </c>
      <c r="Q1112" s="1">
        <v>0</v>
      </c>
      <c r="R1112" s="1">
        <v>0</v>
      </c>
    </row>
    <row r="1113" spans="6:18" x14ac:dyDescent="0.8">
      <c r="F1113" s="1" t="s">
        <v>19</v>
      </c>
      <c r="G1113" s="1" t="s">
        <v>25</v>
      </c>
      <c r="H1113" s="1" t="s">
        <v>31</v>
      </c>
      <c r="I1113" s="1">
        <v>3</v>
      </c>
      <c r="J1113" s="1">
        <v>53</v>
      </c>
      <c r="K1113" s="1" t="s">
        <v>22</v>
      </c>
      <c r="L1113" s="1">
        <v>5</v>
      </c>
      <c r="M1113" s="1" t="s">
        <v>37</v>
      </c>
      <c r="N1113" s="1">
        <v>10169</v>
      </c>
      <c r="O1113" s="1" t="str" cm="1">
        <f t="array" ref="O1113">_xlfn.IFS(Attrition[[#This Row],[MonthlyIncome]] &lt; 3000, "Less than 3000", Attrition[[#This Row],[MonthlyIncome]] &lt; 5000,  "3k-5k", Attrition[[#This Row],[MonthlyIncome]] &lt; 8000, "5k-8k", Attrition[[#This Row],[MonthlyIncome]] &gt; 8000, "More than 8k")</f>
        <v>More than 8k</v>
      </c>
      <c r="P1113" s="1">
        <v>33</v>
      </c>
      <c r="Q1113" s="1">
        <v>7</v>
      </c>
      <c r="R1113" s="1">
        <v>1</v>
      </c>
    </row>
    <row r="1114" spans="6:18" x14ac:dyDescent="0.8">
      <c r="F1114" s="1" t="s">
        <v>19</v>
      </c>
      <c r="G1114" s="1" t="s">
        <v>25</v>
      </c>
      <c r="H1114" s="1" t="s">
        <v>31</v>
      </c>
      <c r="I1114" s="1">
        <v>2</v>
      </c>
      <c r="J1114" s="1">
        <v>38</v>
      </c>
      <c r="K1114" s="1" t="s">
        <v>26</v>
      </c>
      <c r="L1114" s="1">
        <v>3</v>
      </c>
      <c r="M1114" s="1" t="s">
        <v>30</v>
      </c>
      <c r="N1114" s="1">
        <v>4855</v>
      </c>
      <c r="O1114" s="1" t="str" cm="1">
        <f t="array" ref="O1114">_xlfn.IFS(Attrition[[#This Row],[MonthlyIncome]] &lt; 3000, "Less than 3000", Attrition[[#This Row],[MonthlyIncome]] &lt; 5000,  "3k-5k", Attrition[[#This Row],[MonthlyIncome]] &lt; 8000, "5k-8k", Attrition[[#This Row],[MonthlyIncome]] &gt; 8000, "More than 8k")</f>
        <v>3k-5k</v>
      </c>
      <c r="P1114" s="1">
        <v>5</v>
      </c>
      <c r="Q1114" s="1">
        <v>2</v>
      </c>
      <c r="R1114" s="1">
        <v>1</v>
      </c>
    </row>
    <row r="1115" spans="6:18" x14ac:dyDescent="0.8">
      <c r="F1115" s="1" t="s">
        <v>24</v>
      </c>
      <c r="G1115" s="1" t="s">
        <v>25</v>
      </c>
      <c r="H1115" s="1" t="s">
        <v>27</v>
      </c>
      <c r="I1115" s="1">
        <v>2</v>
      </c>
      <c r="J1115" s="1">
        <v>32</v>
      </c>
      <c r="K1115" s="1" t="s">
        <v>26</v>
      </c>
      <c r="L1115" s="1">
        <v>4</v>
      </c>
      <c r="M1115" s="1" t="s">
        <v>37</v>
      </c>
      <c r="N1115" s="1">
        <v>4087</v>
      </c>
      <c r="O1115" s="1" t="str" cm="1">
        <f t="array" ref="O1115">_xlfn.IFS(Attrition[[#This Row],[MonthlyIncome]] &lt; 3000, "Less than 3000", Attrition[[#This Row],[MonthlyIncome]] &lt; 5000,  "3k-5k", Attrition[[#This Row],[MonthlyIncome]] &lt; 8000, "5k-8k", Attrition[[#This Row],[MonthlyIncome]] &gt; 8000, "More than 8k")</f>
        <v>3k-5k</v>
      </c>
      <c r="P1115" s="1">
        <v>6</v>
      </c>
      <c r="Q1115" s="1">
        <v>5</v>
      </c>
      <c r="R1115" s="1">
        <v>1</v>
      </c>
    </row>
    <row r="1116" spans="6:18" x14ac:dyDescent="0.8">
      <c r="F1116" s="1" t="s">
        <v>24</v>
      </c>
      <c r="G1116" s="1" t="s">
        <v>25</v>
      </c>
      <c r="H1116" s="1" t="s">
        <v>27</v>
      </c>
      <c r="I1116" s="1">
        <v>1</v>
      </c>
      <c r="J1116" s="1">
        <v>48</v>
      </c>
      <c r="K1116" s="1" t="s">
        <v>22</v>
      </c>
      <c r="L1116" s="1">
        <v>4</v>
      </c>
      <c r="M1116" s="1" t="s">
        <v>28</v>
      </c>
      <c r="N1116" s="1">
        <v>2367</v>
      </c>
      <c r="O1116" s="1" t="str" cm="1">
        <f t="array" ref="O1116">_xlfn.IFS(Attrition[[#This Row],[MonthlyIncome]] &lt; 3000, "Less than 3000", Attrition[[#This Row],[MonthlyIncome]] &lt; 5000,  "3k-5k", Attrition[[#This Row],[MonthlyIncome]] &lt; 8000, "5k-8k", Attrition[[#This Row],[MonthlyIncome]] &gt; 8000, "More than 8k")</f>
        <v>Less than 3000</v>
      </c>
      <c r="P1116" s="1">
        <v>8</v>
      </c>
      <c r="Q1116" s="1">
        <v>2</v>
      </c>
      <c r="R1116" s="1">
        <v>7</v>
      </c>
    </row>
    <row r="1117" spans="6:18" x14ac:dyDescent="0.8">
      <c r="F1117" s="1" t="s">
        <v>24</v>
      </c>
      <c r="G1117" s="1" t="s">
        <v>25</v>
      </c>
      <c r="H1117" s="1" t="s">
        <v>27</v>
      </c>
      <c r="I1117" s="1">
        <v>1</v>
      </c>
      <c r="J1117" s="1">
        <v>34</v>
      </c>
      <c r="K1117" s="1" t="s">
        <v>26</v>
      </c>
      <c r="L1117" s="1">
        <v>4</v>
      </c>
      <c r="M1117" s="1" t="s">
        <v>30</v>
      </c>
      <c r="N1117" s="1">
        <v>2972</v>
      </c>
      <c r="O1117" s="1" t="str" cm="1">
        <f t="array" ref="O1117">_xlfn.IFS(Attrition[[#This Row],[MonthlyIncome]] &lt; 3000, "Less than 3000", Attrition[[#This Row],[MonthlyIncome]] &lt; 5000,  "3k-5k", Attrition[[#This Row],[MonthlyIncome]] &lt; 8000, "5k-8k", Attrition[[#This Row],[MonthlyIncome]] &gt; 8000, "More than 8k")</f>
        <v>Less than 3000</v>
      </c>
      <c r="P1117" s="1">
        <v>1</v>
      </c>
      <c r="Q1117" s="1">
        <v>0</v>
      </c>
      <c r="R1117" s="1">
        <v>0</v>
      </c>
    </row>
    <row r="1118" spans="6:18" x14ac:dyDescent="0.8">
      <c r="F1118" s="1" t="s">
        <v>24</v>
      </c>
      <c r="G1118" s="1" t="s">
        <v>20</v>
      </c>
      <c r="H1118" s="1" t="s">
        <v>33</v>
      </c>
      <c r="I1118" s="1">
        <v>5</v>
      </c>
      <c r="J1118" s="1">
        <v>55</v>
      </c>
      <c r="K1118" s="1" t="s">
        <v>26</v>
      </c>
      <c r="L1118" s="1">
        <v>5</v>
      </c>
      <c r="M1118" s="1" t="s">
        <v>36</v>
      </c>
      <c r="N1118" s="1">
        <v>19586</v>
      </c>
      <c r="O1118" s="1" t="str" cm="1">
        <f t="array" ref="O1118">_xlfn.IFS(Attrition[[#This Row],[MonthlyIncome]] &lt; 3000, "Less than 3000", Attrition[[#This Row],[MonthlyIncome]] &lt; 5000,  "3k-5k", Attrition[[#This Row],[MonthlyIncome]] &lt; 8000, "5k-8k", Attrition[[#This Row],[MonthlyIncome]] &gt; 8000, "More than 8k")</f>
        <v>More than 8k</v>
      </c>
      <c r="P1118" s="1">
        <v>36</v>
      </c>
      <c r="Q1118" s="1">
        <v>6</v>
      </c>
      <c r="R1118" s="1">
        <v>2</v>
      </c>
    </row>
    <row r="1119" spans="6:18" x14ac:dyDescent="0.8">
      <c r="F1119" s="1" t="s">
        <v>24</v>
      </c>
      <c r="G1119" s="1" t="s">
        <v>25</v>
      </c>
      <c r="H1119" s="1" t="s">
        <v>27</v>
      </c>
      <c r="I1119" s="1">
        <v>2</v>
      </c>
      <c r="J1119" s="1">
        <v>34</v>
      </c>
      <c r="K1119" s="1" t="s">
        <v>26</v>
      </c>
      <c r="L1119" s="1">
        <v>4</v>
      </c>
      <c r="M1119" s="1" t="s">
        <v>21</v>
      </c>
      <c r="N1119" s="1">
        <v>5484</v>
      </c>
      <c r="O1119" s="1" t="str" cm="1">
        <f t="array" ref="O1119">_xlfn.IFS(Attrition[[#This Row],[MonthlyIncome]] &lt; 3000, "Less than 3000", Attrition[[#This Row],[MonthlyIncome]] &lt; 5000,  "3k-5k", Attrition[[#This Row],[MonthlyIncome]] &lt; 8000, "5k-8k", Attrition[[#This Row],[MonthlyIncome]] &gt; 8000, "More than 8k")</f>
        <v>5k-8k</v>
      </c>
      <c r="P1119" s="1">
        <v>2</v>
      </c>
      <c r="Q1119" s="1">
        <v>2</v>
      </c>
      <c r="R1119" s="1">
        <v>2</v>
      </c>
    </row>
    <row r="1120" spans="6:18" x14ac:dyDescent="0.8">
      <c r="F1120" s="1" t="s">
        <v>24</v>
      </c>
      <c r="G1120" s="1" t="s">
        <v>25</v>
      </c>
      <c r="H1120" s="1" t="s">
        <v>27</v>
      </c>
      <c r="I1120" s="1">
        <v>1</v>
      </c>
      <c r="J1120" s="1">
        <v>26</v>
      </c>
      <c r="K1120" s="1" t="s">
        <v>22</v>
      </c>
      <c r="L1120" s="1">
        <v>3</v>
      </c>
      <c r="M1120" s="1" t="s">
        <v>21</v>
      </c>
      <c r="N1120" s="1">
        <v>2061</v>
      </c>
      <c r="O1120" s="1" t="str" cm="1">
        <f t="array" ref="O1120">_xlfn.IFS(Attrition[[#This Row],[MonthlyIncome]] &lt; 3000, "Less than 3000", Attrition[[#This Row],[MonthlyIncome]] &lt; 5000,  "3k-5k", Attrition[[#This Row],[MonthlyIncome]] &lt; 8000, "5k-8k", Attrition[[#This Row],[MonthlyIncome]] &gt; 8000, "More than 8k")</f>
        <v>Less than 3000</v>
      </c>
      <c r="P1120" s="1">
        <v>1</v>
      </c>
      <c r="Q1120" s="1">
        <v>0</v>
      </c>
      <c r="R1120" s="1">
        <v>0</v>
      </c>
    </row>
    <row r="1121" spans="6:18" x14ac:dyDescent="0.8">
      <c r="F1121" s="1" t="s">
        <v>24</v>
      </c>
      <c r="G1121" s="1" t="s">
        <v>20</v>
      </c>
      <c r="H1121" s="1" t="s">
        <v>23</v>
      </c>
      <c r="I1121" s="1">
        <v>2</v>
      </c>
      <c r="J1121" s="1">
        <v>38</v>
      </c>
      <c r="K1121" s="1" t="s">
        <v>26</v>
      </c>
      <c r="L1121" s="1">
        <v>3</v>
      </c>
      <c r="M1121" s="1" t="s">
        <v>21</v>
      </c>
      <c r="N1121" s="1">
        <v>9924</v>
      </c>
      <c r="O1121" s="1" t="str" cm="1">
        <f t="array" ref="O1121">_xlfn.IFS(Attrition[[#This Row],[MonthlyIncome]] &lt; 3000, "Less than 3000", Attrition[[#This Row],[MonthlyIncome]] &lt; 5000,  "3k-5k", Attrition[[#This Row],[MonthlyIncome]] &lt; 8000, "5k-8k", Attrition[[#This Row],[MonthlyIncome]] &gt; 8000, "More than 8k")</f>
        <v>More than 8k</v>
      </c>
      <c r="P1121" s="1">
        <v>9</v>
      </c>
      <c r="Q1121" s="1">
        <v>8</v>
      </c>
      <c r="R1121" s="1">
        <v>7</v>
      </c>
    </row>
    <row r="1122" spans="6:18" x14ac:dyDescent="0.8">
      <c r="F1122" s="1" t="s">
        <v>24</v>
      </c>
      <c r="G1122" s="1" t="s">
        <v>20</v>
      </c>
      <c r="H1122" s="1" t="s">
        <v>23</v>
      </c>
      <c r="I1122" s="1">
        <v>2</v>
      </c>
      <c r="J1122" s="1">
        <v>38</v>
      </c>
      <c r="K1122" s="1" t="s">
        <v>22</v>
      </c>
      <c r="L1122" s="1">
        <v>3</v>
      </c>
      <c r="M1122" s="1" t="s">
        <v>21</v>
      </c>
      <c r="N1122" s="1">
        <v>4198</v>
      </c>
      <c r="O1122" s="1" t="str" cm="1">
        <f t="array" ref="O1122">_xlfn.IFS(Attrition[[#This Row],[MonthlyIncome]] &lt; 3000, "Less than 3000", Attrition[[#This Row],[MonthlyIncome]] &lt; 5000,  "3k-5k", Attrition[[#This Row],[MonthlyIncome]] &lt; 8000, "5k-8k", Attrition[[#This Row],[MonthlyIncome]] &gt; 8000, "More than 8k")</f>
        <v>3k-5k</v>
      </c>
      <c r="P1122" s="1">
        <v>3</v>
      </c>
      <c r="Q1122" s="1">
        <v>2</v>
      </c>
      <c r="R1122" s="1">
        <v>1</v>
      </c>
    </row>
    <row r="1123" spans="6:18" x14ac:dyDescent="0.8">
      <c r="F1123" s="1" t="s">
        <v>24</v>
      </c>
      <c r="G1123" s="1" t="s">
        <v>20</v>
      </c>
      <c r="H1123" s="1" t="s">
        <v>23</v>
      </c>
      <c r="I1123" s="1">
        <v>2</v>
      </c>
      <c r="J1123" s="1">
        <v>36</v>
      </c>
      <c r="K1123" s="1" t="s">
        <v>22</v>
      </c>
      <c r="L1123" s="1">
        <v>4</v>
      </c>
      <c r="M1123" s="1" t="s">
        <v>21</v>
      </c>
      <c r="N1123" s="1">
        <v>6815</v>
      </c>
      <c r="O1123" s="1" t="str" cm="1">
        <f t="array" ref="O1123">_xlfn.IFS(Attrition[[#This Row],[MonthlyIncome]] &lt; 3000, "Less than 3000", Attrition[[#This Row],[MonthlyIncome]] &lt; 5000,  "3k-5k", Attrition[[#This Row],[MonthlyIncome]] &lt; 8000, "5k-8k", Attrition[[#This Row],[MonthlyIncome]] &gt; 8000, "More than 8k")</f>
        <v>5k-8k</v>
      </c>
      <c r="P1123" s="1">
        <v>1</v>
      </c>
      <c r="Q1123" s="1">
        <v>0</v>
      </c>
      <c r="R1123" s="1">
        <v>0</v>
      </c>
    </row>
    <row r="1124" spans="6:18" x14ac:dyDescent="0.8">
      <c r="F1124" s="1" t="s">
        <v>24</v>
      </c>
      <c r="G1124" s="1" t="s">
        <v>25</v>
      </c>
      <c r="H1124" s="1" t="s">
        <v>29</v>
      </c>
      <c r="I1124" s="1">
        <v>1</v>
      </c>
      <c r="J1124" s="1">
        <v>29</v>
      </c>
      <c r="K1124" s="1" t="s">
        <v>26</v>
      </c>
      <c r="L1124" s="1">
        <v>1</v>
      </c>
      <c r="M1124" s="1" t="s">
        <v>30</v>
      </c>
      <c r="N1124" s="1">
        <v>4723</v>
      </c>
      <c r="O1124" s="1" t="str" cm="1">
        <f t="array" ref="O1124">_xlfn.IFS(Attrition[[#This Row],[MonthlyIncome]] &lt; 3000, "Less than 3000", Attrition[[#This Row],[MonthlyIncome]] &lt; 5000,  "3k-5k", Attrition[[#This Row],[MonthlyIncome]] &lt; 8000, "5k-8k", Attrition[[#This Row],[MonthlyIncome]] &gt; 8000, "More than 8k")</f>
        <v>3k-5k</v>
      </c>
      <c r="P1124" s="1">
        <v>10</v>
      </c>
      <c r="Q1124" s="1">
        <v>9</v>
      </c>
      <c r="R1124" s="1">
        <v>1</v>
      </c>
    </row>
    <row r="1125" spans="6:18" x14ac:dyDescent="0.8">
      <c r="F1125" s="1" t="s">
        <v>24</v>
      </c>
      <c r="G1125" s="1" t="s">
        <v>25</v>
      </c>
      <c r="H1125" s="1" t="s">
        <v>32</v>
      </c>
      <c r="I1125" s="1">
        <v>2</v>
      </c>
      <c r="J1125" s="1">
        <v>35</v>
      </c>
      <c r="K1125" s="1" t="s">
        <v>22</v>
      </c>
      <c r="L1125" s="1">
        <v>4</v>
      </c>
      <c r="M1125" s="1" t="s">
        <v>30</v>
      </c>
      <c r="N1125" s="1">
        <v>6142</v>
      </c>
      <c r="O1125" s="1" t="str" cm="1">
        <f t="array" ref="O1125">_xlfn.IFS(Attrition[[#This Row],[MonthlyIncome]] &lt; 3000, "Less than 3000", Attrition[[#This Row],[MonthlyIncome]] &lt; 5000,  "3k-5k", Attrition[[#This Row],[MonthlyIncome]] &lt; 8000, "5k-8k", Attrition[[#This Row],[MonthlyIncome]] &gt; 8000, "More than 8k")</f>
        <v>5k-8k</v>
      </c>
      <c r="P1125" s="1">
        <v>5</v>
      </c>
      <c r="Q1125" s="1">
        <v>2</v>
      </c>
      <c r="R1125" s="1">
        <v>0</v>
      </c>
    </row>
    <row r="1126" spans="6:18" x14ac:dyDescent="0.8">
      <c r="F1126" s="1" t="s">
        <v>24</v>
      </c>
      <c r="G1126" s="1" t="s">
        <v>20</v>
      </c>
      <c r="H1126" s="1" t="s">
        <v>23</v>
      </c>
      <c r="I1126" s="1">
        <v>3</v>
      </c>
      <c r="J1126" s="1">
        <v>39</v>
      </c>
      <c r="K1126" s="1" t="s">
        <v>26</v>
      </c>
      <c r="L1126" s="1">
        <v>3</v>
      </c>
      <c r="M1126" s="1" t="s">
        <v>30</v>
      </c>
      <c r="N1126" s="1">
        <v>8237</v>
      </c>
      <c r="O1126" s="1" t="str" cm="1">
        <f t="array" ref="O1126">_xlfn.IFS(Attrition[[#This Row],[MonthlyIncome]] &lt; 3000, "Less than 3000", Attrition[[#This Row],[MonthlyIncome]] &lt; 5000,  "3k-5k", Attrition[[#This Row],[MonthlyIncome]] &lt; 8000, "5k-8k", Attrition[[#This Row],[MonthlyIncome]] &gt; 8000, "More than 8k")</f>
        <v>More than 8k</v>
      </c>
      <c r="P1126" s="1">
        <v>7</v>
      </c>
      <c r="Q1126" s="1">
        <v>6</v>
      </c>
      <c r="R1126" s="1">
        <v>7</v>
      </c>
    </row>
    <row r="1127" spans="6:18" x14ac:dyDescent="0.8">
      <c r="F1127" s="1" t="s">
        <v>24</v>
      </c>
      <c r="G1127" s="1" t="s">
        <v>25</v>
      </c>
      <c r="H1127" s="1" t="s">
        <v>32</v>
      </c>
      <c r="I1127" s="1">
        <v>2</v>
      </c>
      <c r="J1127" s="1">
        <v>29</v>
      </c>
      <c r="K1127" s="1" t="s">
        <v>26</v>
      </c>
      <c r="L1127" s="1">
        <v>1</v>
      </c>
      <c r="M1127" s="1" t="s">
        <v>21</v>
      </c>
      <c r="N1127" s="1">
        <v>8853</v>
      </c>
      <c r="O1127" s="1" t="str" cm="1">
        <f t="array" ref="O1127">_xlfn.IFS(Attrition[[#This Row],[MonthlyIncome]] &lt; 3000, "Less than 3000", Attrition[[#This Row],[MonthlyIncome]] &lt; 5000,  "3k-5k", Attrition[[#This Row],[MonthlyIncome]] &lt; 8000, "5k-8k", Attrition[[#This Row],[MonthlyIncome]] &gt; 8000, "More than 8k")</f>
        <v>More than 8k</v>
      </c>
      <c r="P1127" s="1">
        <v>6</v>
      </c>
      <c r="Q1127" s="1">
        <v>4</v>
      </c>
      <c r="R1127" s="1">
        <v>1</v>
      </c>
    </row>
    <row r="1128" spans="6:18" x14ac:dyDescent="0.8">
      <c r="F1128" s="1" t="s">
        <v>24</v>
      </c>
      <c r="G1128" s="1" t="s">
        <v>20</v>
      </c>
      <c r="H1128" s="1" t="s">
        <v>33</v>
      </c>
      <c r="I1128" s="1">
        <v>5</v>
      </c>
      <c r="J1128" s="1">
        <v>50</v>
      </c>
      <c r="K1128" s="1" t="s">
        <v>26</v>
      </c>
      <c r="L1128" s="1">
        <v>3</v>
      </c>
      <c r="M1128" s="1" t="s">
        <v>36</v>
      </c>
      <c r="N1128" s="1">
        <v>19331</v>
      </c>
      <c r="O1128" s="1" t="str" cm="1">
        <f t="array" ref="O1128">_xlfn.IFS(Attrition[[#This Row],[MonthlyIncome]] &lt; 3000, "Less than 3000", Attrition[[#This Row],[MonthlyIncome]] &lt; 5000,  "3k-5k", Attrition[[#This Row],[MonthlyIncome]] &lt; 8000, "5k-8k", Attrition[[#This Row],[MonthlyIncome]] &gt; 8000, "More than 8k")</f>
        <v>More than 8k</v>
      </c>
      <c r="P1128" s="1">
        <v>1</v>
      </c>
      <c r="Q1128" s="1">
        <v>0</v>
      </c>
      <c r="R1128" s="1">
        <v>0</v>
      </c>
    </row>
    <row r="1129" spans="6:18" x14ac:dyDescent="0.8">
      <c r="F1129" s="1" t="s">
        <v>24</v>
      </c>
      <c r="G1129" s="1" t="s">
        <v>25</v>
      </c>
      <c r="H1129" s="1" t="s">
        <v>27</v>
      </c>
      <c r="I1129" s="1">
        <v>1</v>
      </c>
      <c r="J1129" s="1">
        <v>23</v>
      </c>
      <c r="K1129" s="1" t="s">
        <v>26</v>
      </c>
      <c r="L1129" s="1">
        <v>3</v>
      </c>
      <c r="M1129" s="1" t="s">
        <v>37</v>
      </c>
      <c r="N1129" s="1">
        <v>2073</v>
      </c>
      <c r="O1129" s="1" t="str" cm="1">
        <f t="array" ref="O1129">_xlfn.IFS(Attrition[[#This Row],[MonthlyIncome]] &lt; 3000, "Less than 3000", Attrition[[#This Row],[MonthlyIncome]] &lt; 5000,  "3k-5k", Attrition[[#This Row],[MonthlyIncome]] &lt; 8000, "5k-8k", Attrition[[#This Row],[MonthlyIncome]] &gt; 8000, "More than 8k")</f>
        <v>Less than 3000</v>
      </c>
      <c r="P1129" s="1">
        <v>2</v>
      </c>
      <c r="Q1129" s="1">
        <v>2</v>
      </c>
      <c r="R1129" s="1">
        <v>2</v>
      </c>
    </row>
    <row r="1130" spans="6:18" x14ac:dyDescent="0.8">
      <c r="F1130" s="1" t="s">
        <v>24</v>
      </c>
      <c r="G1130" s="1" t="s">
        <v>25</v>
      </c>
      <c r="H1130" s="1" t="s">
        <v>29</v>
      </c>
      <c r="I1130" s="1">
        <v>2</v>
      </c>
      <c r="J1130" s="1">
        <v>36</v>
      </c>
      <c r="K1130" s="1" t="s">
        <v>26</v>
      </c>
      <c r="L1130" s="1">
        <v>4</v>
      </c>
      <c r="M1130" s="1" t="s">
        <v>21</v>
      </c>
      <c r="N1130" s="1">
        <v>5562</v>
      </c>
      <c r="O1130" s="1" t="str" cm="1">
        <f t="array" ref="O1130">_xlfn.IFS(Attrition[[#This Row],[MonthlyIncome]] &lt; 3000, "Less than 3000", Attrition[[#This Row],[MonthlyIncome]] &lt; 5000,  "3k-5k", Attrition[[#This Row],[MonthlyIncome]] &lt; 8000, "5k-8k", Attrition[[#This Row],[MonthlyIncome]] &gt; 8000, "More than 8k")</f>
        <v>5k-8k</v>
      </c>
      <c r="P1130" s="1">
        <v>3</v>
      </c>
      <c r="Q1130" s="1">
        <v>2</v>
      </c>
      <c r="R1130" s="1">
        <v>0</v>
      </c>
    </row>
    <row r="1131" spans="6:18" x14ac:dyDescent="0.8">
      <c r="F1131" s="1" t="s">
        <v>24</v>
      </c>
      <c r="G1131" s="1" t="s">
        <v>25</v>
      </c>
      <c r="H1131" s="1" t="s">
        <v>33</v>
      </c>
      <c r="I1131" s="1">
        <v>5</v>
      </c>
      <c r="J1131" s="1">
        <v>42</v>
      </c>
      <c r="K1131" s="1" t="s">
        <v>26</v>
      </c>
      <c r="L1131" s="1">
        <v>2</v>
      </c>
      <c r="M1131" s="1" t="s">
        <v>28</v>
      </c>
      <c r="N1131" s="1">
        <v>19613</v>
      </c>
      <c r="O1131" s="1" t="str" cm="1">
        <f t="array" ref="O1131">_xlfn.IFS(Attrition[[#This Row],[MonthlyIncome]] &lt; 3000, "Less than 3000", Attrition[[#This Row],[MonthlyIncome]] &lt; 5000,  "3k-5k", Attrition[[#This Row],[MonthlyIncome]] &lt; 8000, "5k-8k", Attrition[[#This Row],[MonthlyIncome]] &gt; 8000, "More than 8k")</f>
        <v>More than 8k</v>
      </c>
      <c r="P1131" s="1">
        <v>1</v>
      </c>
      <c r="Q1131" s="1">
        <v>0</v>
      </c>
      <c r="R1131" s="1">
        <v>0</v>
      </c>
    </row>
    <row r="1132" spans="6:18" x14ac:dyDescent="0.8">
      <c r="F1132" s="1" t="s">
        <v>24</v>
      </c>
      <c r="G1132" s="1" t="s">
        <v>25</v>
      </c>
      <c r="H1132" s="1" t="s">
        <v>29</v>
      </c>
      <c r="I1132" s="1">
        <v>2</v>
      </c>
      <c r="J1132" s="1">
        <v>35</v>
      </c>
      <c r="K1132" s="1" t="s">
        <v>26</v>
      </c>
      <c r="L1132" s="1">
        <v>3</v>
      </c>
      <c r="M1132" s="1" t="s">
        <v>21</v>
      </c>
      <c r="N1132" s="1">
        <v>3407</v>
      </c>
      <c r="O1132" s="1" t="str" cm="1">
        <f t="array" ref="O1132">_xlfn.IFS(Attrition[[#This Row],[MonthlyIncome]] &lt; 3000, "Less than 3000", Attrition[[#This Row],[MonthlyIncome]] &lt; 5000,  "3k-5k", Attrition[[#This Row],[MonthlyIncome]] &lt; 8000, "5k-8k", Attrition[[#This Row],[MonthlyIncome]] &gt; 8000, "More than 8k")</f>
        <v>3k-5k</v>
      </c>
      <c r="P1132" s="1">
        <v>10</v>
      </c>
      <c r="Q1132" s="1">
        <v>9</v>
      </c>
      <c r="R1132" s="1">
        <v>6</v>
      </c>
    </row>
    <row r="1133" spans="6:18" x14ac:dyDescent="0.8">
      <c r="F1133" s="1" t="s">
        <v>24</v>
      </c>
      <c r="G1133" s="1" t="s">
        <v>25</v>
      </c>
      <c r="H1133" s="1" t="s">
        <v>32</v>
      </c>
      <c r="I1133" s="1">
        <v>2</v>
      </c>
      <c r="J1133" s="1">
        <v>34</v>
      </c>
      <c r="K1133" s="1" t="s">
        <v>26</v>
      </c>
      <c r="L1133" s="1">
        <v>4</v>
      </c>
      <c r="M1133" s="1" t="s">
        <v>37</v>
      </c>
      <c r="N1133" s="1">
        <v>5063</v>
      </c>
      <c r="O1133" s="1" t="str" cm="1">
        <f t="array" ref="O1133">_xlfn.IFS(Attrition[[#This Row],[MonthlyIncome]] &lt; 3000, "Less than 3000", Attrition[[#This Row],[MonthlyIncome]] &lt; 5000,  "3k-5k", Attrition[[#This Row],[MonthlyIncome]] &lt; 8000, "5k-8k", Attrition[[#This Row],[MonthlyIncome]] &gt; 8000, "More than 8k")</f>
        <v>5k-8k</v>
      </c>
      <c r="P1133" s="1">
        <v>8</v>
      </c>
      <c r="Q1133" s="1">
        <v>2</v>
      </c>
      <c r="R1133" s="1">
        <v>7</v>
      </c>
    </row>
    <row r="1134" spans="6:18" x14ac:dyDescent="0.8">
      <c r="F1134" s="1" t="s">
        <v>24</v>
      </c>
      <c r="G1134" s="1" t="s">
        <v>20</v>
      </c>
      <c r="H1134" s="1" t="s">
        <v>23</v>
      </c>
      <c r="I1134" s="1">
        <v>2</v>
      </c>
      <c r="J1134" s="1">
        <v>40</v>
      </c>
      <c r="K1134" s="1" t="s">
        <v>22</v>
      </c>
      <c r="L1134" s="1">
        <v>2</v>
      </c>
      <c r="M1134" s="1" t="s">
        <v>21</v>
      </c>
      <c r="N1134" s="1">
        <v>4639</v>
      </c>
      <c r="O1134" s="1" t="str" cm="1">
        <f t="array" ref="O1134">_xlfn.IFS(Attrition[[#This Row],[MonthlyIncome]] &lt; 3000, "Less than 3000", Attrition[[#This Row],[MonthlyIncome]] &lt; 5000,  "3k-5k", Attrition[[#This Row],[MonthlyIncome]] &lt; 8000, "5k-8k", Attrition[[#This Row],[MonthlyIncome]] &gt; 8000, "More than 8k")</f>
        <v>3k-5k</v>
      </c>
      <c r="P1134" s="1">
        <v>5</v>
      </c>
      <c r="Q1134" s="1">
        <v>4</v>
      </c>
      <c r="R1134" s="1">
        <v>1</v>
      </c>
    </row>
    <row r="1135" spans="6:18" x14ac:dyDescent="0.8">
      <c r="F1135" s="1" t="s">
        <v>24</v>
      </c>
      <c r="G1135" s="1" t="s">
        <v>25</v>
      </c>
      <c r="H1135" s="1" t="s">
        <v>29</v>
      </c>
      <c r="I1135" s="1">
        <v>1</v>
      </c>
      <c r="J1135" s="1">
        <v>43</v>
      </c>
      <c r="K1135" s="1" t="s">
        <v>26</v>
      </c>
      <c r="L1135" s="1">
        <v>3</v>
      </c>
      <c r="M1135" s="1" t="s">
        <v>37</v>
      </c>
      <c r="N1135" s="1">
        <v>4876</v>
      </c>
      <c r="O1135" s="1" t="str" cm="1">
        <f t="array" ref="O1135">_xlfn.IFS(Attrition[[#This Row],[MonthlyIncome]] &lt; 3000, "Less than 3000", Attrition[[#This Row],[MonthlyIncome]] &lt; 5000,  "3k-5k", Attrition[[#This Row],[MonthlyIncome]] &lt; 8000, "5k-8k", Attrition[[#This Row],[MonthlyIncome]] &gt; 8000, "More than 8k")</f>
        <v>3k-5k</v>
      </c>
      <c r="P1135" s="1">
        <v>6</v>
      </c>
      <c r="Q1135" s="1">
        <v>4</v>
      </c>
      <c r="R1135" s="1">
        <v>0</v>
      </c>
    </row>
    <row r="1136" spans="6:18" x14ac:dyDescent="0.8">
      <c r="F1136" s="1" t="s">
        <v>24</v>
      </c>
      <c r="G1136" s="1" t="s">
        <v>25</v>
      </c>
      <c r="H1136" s="1" t="s">
        <v>29</v>
      </c>
      <c r="I1136" s="1">
        <v>1</v>
      </c>
      <c r="J1136" s="1">
        <v>35</v>
      </c>
      <c r="K1136" s="1" t="s">
        <v>26</v>
      </c>
      <c r="L1136" s="1">
        <v>2</v>
      </c>
      <c r="M1136" s="1" t="s">
        <v>21</v>
      </c>
      <c r="N1136" s="1">
        <v>2690</v>
      </c>
      <c r="O1136" s="1" t="str" cm="1">
        <f t="array" ref="O1136">_xlfn.IFS(Attrition[[#This Row],[MonthlyIncome]] &lt; 3000, "Less than 3000", Attrition[[#This Row],[MonthlyIncome]] &lt; 5000,  "3k-5k", Attrition[[#This Row],[MonthlyIncome]] &lt; 8000, "5k-8k", Attrition[[#This Row],[MonthlyIncome]] &gt; 8000, "More than 8k")</f>
        <v>Less than 3000</v>
      </c>
      <c r="P1136" s="1">
        <v>1</v>
      </c>
      <c r="Q1136" s="1">
        <v>0</v>
      </c>
      <c r="R1136" s="1">
        <v>0</v>
      </c>
    </row>
    <row r="1137" spans="6:18" x14ac:dyDescent="0.8">
      <c r="F1137" s="1" t="s">
        <v>24</v>
      </c>
      <c r="G1137" s="1" t="s">
        <v>20</v>
      </c>
      <c r="H1137" s="1" t="s">
        <v>33</v>
      </c>
      <c r="I1137" s="1">
        <v>4</v>
      </c>
      <c r="J1137" s="1">
        <v>46</v>
      </c>
      <c r="K1137" s="1" t="s">
        <v>26</v>
      </c>
      <c r="L1137" s="1">
        <v>4</v>
      </c>
      <c r="M1137" s="1" t="s">
        <v>21</v>
      </c>
      <c r="N1137" s="1">
        <v>17567</v>
      </c>
      <c r="O1137" s="1" t="str" cm="1">
        <f t="array" ref="O1137">_xlfn.IFS(Attrition[[#This Row],[MonthlyIncome]] &lt; 3000, "Less than 3000", Attrition[[#This Row],[MonthlyIncome]] &lt; 5000,  "3k-5k", Attrition[[#This Row],[MonthlyIncome]] &lt; 8000, "5k-8k", Attrition[[#This Row],[MonthlyIncome]] &gt; 8000, "More than 8k")</f>
        <v>More than 8k</v>
      </c>
      <c r="P1137" s="1">
        <v>26</v>
      </c>
      <c r="Q1137" s="1">
        <v>0</v>
      </c>
      <c r="R1137" s="1">
        <v>0</v>
      </c>
    </row>
    <row r="1138" spans="6:18" x14ac:dyDescent="0.8">
      <c r="F1138" s="1" t="s">
        <v>19</v>
      </c>
      <c r="G1138" s="1" t="s">
        <v>25</v>
      </c>
      <c r="H1138" s="1" t="s">
        <v>29</v>
      </c>
      <c r="I1138" s="1">
        <v>1</v>
      </c>
      <c r="J1138" s="1">
        <v>28</v>
      </c>
      <c r="K1138" s="1" t="s">
        <v>26</v>
      </c>
      <c r="L1138" s="1">
        <v>3</v>
      </c>
      <c r="M1138" s="1" t="s">
        <v>30</v>
      </c>
      <c r="N1138" s="1">
        <v>2408</v>
      </c>
      <c r="O1138" s="1" t="str" cm="1">
        <f t="array" ref="O1138">_xlfn.IFS(Attrition[[#This Row],[MonthlyIncome]] &lt; 3000, "Less than 3000", Attrition[[#This Row],[MonthlyIncome]] &lt; 5000,  "3k-5k", Attrition[[#This Row],[MonthlyIncome]] &lt; 8000, "5k-8k", Attrition[[#This Row],[MonthlyIncome]] &gt; 8000, "More than 8k")</f>
        <v>Less than 3000</v>
      </c>
      <c r="P1138" s="1">
        <v>1</v>
      </c>
      <c r="Q1138" s="1">
        <v>1</v>
      </c>
      <c r="R1138" s="1">
        <v>0</v>
      </c>
    </row>
    <row r="1139" spans="6:18" x14ac:dyDescent="0.8">
      <c r="F1139" s="1" t="s">
        <v>24</v>
      </c>
      <c r="G1139" s="1" t="s">
        <v>25</v>
      </c>
      <c r="H1139" s="1" t="s">
        <v>27</v>
      </c>
      <c r="I1139" s="1">
        <v>1</v>
      </c>
      <c r="J1139" s="1">
        <v>22</v>
      </c>
      <c r="K1139" s="1" t="s">
        <v>22</v>
      </c>
      <c r="L1139" s="1">
        <v>2</v>
      </c>
      <c r="M1139" s="1" t="s">
        <v>28</v>
      </c>
      <c r="N1139" s="1">
        <v>2814</v>
      </c>
      <c r="O1139" s="1" t="str" cm="1">
        <f t="array" ref="O1139">_xlfn.IFS(Attrition[[#This Row],[MonthlyIncome]] &lt; 3000, "Less than 3000", Attrition[[#This Row],[MonthlyIncome]] &lt; 5000,  "3k-5k", Attrition[[#This Row],[MonthlyIncome]] &lt; 8000, "5k-8k", Attrition[[#This Row],[MonthlyIncome]] &gt; 8000, "More than 8k")</f>
        <v>Less than 3000</v>
      </c>
      <c r="P1139" s="1">
        <v>4</v>
      </c>
      <c r="Q1139" s="1">
        <v>2</v>
      </c>
      <c r="R1139" s="1">
        <v>1</v>
      </c>
    </row>
    <row r="1140" spans="6:18" x14ac:dyDescent="0.8">
      <c r="F1140" s="1" t="s">
        <v>24</v>
      </c>
      <c r="G1140" s="1" t="s">
        <v>25</v>
      </c>
      <c r="H1140" s="1" t="s">
        <v>32</v>
      </c>
      <c r="I1140" s="1">
        <v>4</v>
      </c>
      <c r="J1140" s="1">
        <v>50</v>
      </c>
      <c r="K1140" s="1" t="s">
        <v>26</v>
      </c>
      <c r="L1140" s="1">
        <v>5</v>
      </c>
      <c r="M1140" s="1" t="s">
        <v>30</v>
      </c>
      <c r="N1140" s="1">
        <v>11245</v>
      </c>
      <c r="O1140" s="1" t="str" cm="1">
        <f t="array" ref="O1140">_xlfn.IFS(Attrition[[#This Row],[MonthlyIncome]] &lt; 3000, "Less than 3000", Attrition[[#This Row],[MonthlyIncome]] &lt; 5000,  "3k-5k", Attrition[[#This Row],[MonthlyIncome]] &lt; 8000, "5k-8k", Attrition[[#This Row],[MonthlyIncome]] &gt; 8000, "More than 8k")</f>
        <v>More than 8k</v>
      </c>
      <c r="P1140" s="1">
        <v>30</v>
      </c>
      <c r="Q1140" s="1">
        <v>8</v>
      </c>
      <c r="R1140" s="1">
        <v>12</v>
      </c>
    </row>
    <row r="1141" spans="6:18" x14ac:dyDescent="0.8">
      <c r="F1141" s="1" t="s">
        <v>24</v>
      </c>
      <c r="G1141" s="1" t="s">
        <v>25</v>
      </c>
      <c r="H1141" s="1" t="s">
        <v>27</v>
      </c>
      <c r="I1141" s="1">
        <v>1</v>
      </c>
      <c r="J1141" s="1">
        <v>32</v>
      </c>
      <c r="K1141" s="1" t="s">
        <v>22</v>
      </c>
      <c r="L1141" s="1">
        <v>4</v>
      </c>
      <c r="M1141" s="1" t="s">
        <v>28</v>
      </c>
      <c r="N1141" s="1">
        <v>3312</v>
      </c>
      <c r="O1141" s="1" t="str" cm="1">
        <f t="array" ref="O1141">_xlfn.IFS(Attrition[[#This Row],[MonthlyIncome]] &lt; 3000, "Less than 3000", Attrition[[#This Row],[MonthlyIncome]] &lt; 5000,  "3k-5k", Attrition[[#This Row],[MonthlyIncome]] &lt; 8000, "5k-8k", Attrition[[#This Row],[MonthlyIncome]] &gt; 8000, "More than 8k")</f>
        <v>3k-5k</v>
      </c>
      <c r="P1141" s="1">
        <v>3</v>
      </c>
      <c r="Q1141" s="1">
        <v>2</v>
      </c>
      <c r="R1141" s="1">
        <v>0</v>
      </c>
    </row>
    <row r="1142" spans="6:18" x14ac:dyDescent="0.8">
      <c r="F1142" s="1" t="s">
        <v>24</v>
      </c>
      <c r="G1142" s="1" t="s">
        <v>25</v>
      </c>
      <c r="H1142" s="1" t="s">
        <v>35</v>
      </c>
      <c r="I1142" s="1">
        <v>5</v>
      </c>
      <c r="J1142" s="1">
        <v>44</v>
      </c>
      <c r="K1142" s="1" t="s">
        <v>22</v>
      </c>
      <c r="L1142" s="1">
        <v>3</v>
      </c>
      <c r="M1142" s="1" t="s">
        <v>30</v>
      </c>
      <c r="N1142" s="1">
        <v>19049</v>
      </c>
      <c r="O1142" s="1" t="str" cm="1">
        <f t="array" ref="O1142">_xlfn.IFS(Attrition[[#This Row],[MonthlyIncome]] &lt; 3000, "Less than 3000", Attrition[[#This Row],[MonthlyIncome]] &lt; 5000,  "3k-5k", Attrition[[#This Row],[MonthlyIncome]] &lt; 8000, "5k-8k", Attrition[[#This Row],[MonthlyIncome]] &gt; 8000, "More than 8k")</f>
        <v>More than 8k</v>
      </c>
      <c r="P1142" s="1">
        <v>22</v>
      </c>
      <c r="Q1142" s="1">
        <v>7</v>
      </c>
      <c r="R1142" s="1">
        <v>1</v>
      </c>
    </row>
    <row r="1143" spans="6:18" x14ac:dyDescent="0.8">
      <c r="F1143" s="1" t="s">
        <v>24</v>
      </c>
      <c r="G1143" s="1" t="s">
        <v>25</v>
      </c>
      <c r="H1143" s="1" t="s">
        <v>27</v>
      </c>
      <c r="I1143" s="1">
        <v>1</v>
      </c>
      <c r="J1143" s="1">
        <v>30</v>
      </c>
      <c r="K1143" s="1" t="s">
        <v>26</v>
      </c>
      <c r="L1143" s="1">
        <v>3</v>
      </c>
      <c r="M1143" s="1" t="s">
        <v>30</v>
      </c>
      <c r="N1143" s="1">
        <v>2141</v>
      </c>
      <c r="O1143" s="1" t="str" cm="1">
        <f t="array" ref="O1143">_xlfn.IFS(Attrition[[#This Row],[MonthlyIncome]] &lt; 3000, "Less than 3000", Attrition[[#This Row],[MonthlyIncome]] &lt; 5000,  "3k-5k", Attrition[[#This Row],[MonthlyIncome]] &lt; 8000, "5k-8k", Attrition[[#This Row],[MonthlyIncome]] &gt; 8000, "More than 8k")</f>
        <v>Less than 3000</v>
      </c>
      <c r="P1143" s="1">
        <v>6</v>
      </c>
      <c r="Q1143" s="1">
        <v>4</v>
      </c>
      <c r="R1143" s="1">
        <v>1</v>
      </c>
    </row>
    <row r="1144" spans="6:18" x14ac:dyDescent="0.8">
      <c r="F1144" s="1" t="s">
        <v>24</v>
      </c>
      <c r="G1144" s="1" t="s">
        <v>25</v>
      </c>
      <c r="H1144" s="1" t="s">
        <v>29</v>
      </c>
      <c r="I1144" s="1">
        <v>2</v>
      </c>
      <c r="J1144" s="1">
        <v>45</v>
      </c>
      <c r="K1144" s="1" t="s">
        <v>22</v>
      </c>
      <c r="L1144" s="1">
        <v>5</v>
      </c>
      <c r="M1144" s="1" t="s">
        <v>30</v>
      </c>
      <c r="N1144" s="1">
        <v>5769</v>
      </c>
      <c r="O1144" s="1" t="str" cm="1">
        <f t="array" ref="O1144">_xlfn.IFS(Attrition[[#This Row],[MonthlyIncome]] &lt; 3000, "Less than 3000", Attrition[[#This Row],[MonthlyIncome]] &lt; 5000,  "3k-5k", Attrition[[#This Row],[MonthlyIncome]] &lt; 8000, "5k-8k", Attrition[[#This Row],[MonthlyIncome]] &gt; 8000, "More than 8k")</f>
        <v>5k-8k</v>
      </c>
      <c r="P1144" s="1">
        <v>10</v>
      </c>
      <c r="Q1144" s="1">
        <v>7</v>
      </c>
      <c r="R1144" s="1">
        <v>1</v>
      </c>
    </row>
    <row r="1145" spans="6:18" x14ac:dyDescent="0.8">
      <c r="F1145" s="1" t="s">
        <v>24</v>
      </c>
      <c r="G1145" s="1" t="s">
        <v>20</v>
      </c>
      <c r="H1145" s="1" t="s">
        <v>23</v>
      </c>
      <c r="I1145" s="1">
        <v>2</v>
      </c>
      <c r="J1145" s="1">
        <v>45</v>
      </c>
      <c r="K1145" s="1" t="s">
        <v>26</v>
      </c>
      <c r="L1145" s="1">
        <v>3</v>
      </c>
      <c r="M1145" s="1" t="s">
        <v>36</v>
      </c>
      <c r="N1145" s="1">
        <v>4385</v>
      </c>
      <c r="O1145" s="1" t="str" cm="1">
        <f t="array" ref="O1145">_xlfn.IFS(Attrition[[#This Row],[MonthlyIncome]] &lt; 3000, "Less than 3000", Attrition[[#This Row],[MonthlyIncome]] &lt; 5000,  "3k-5k", Attrition[[#This Row],[MonthlyIncome]] &lt; 8000, "5k-8k", Attrition[[#This Row],[MonthlyIncome]] &gt; 8000, "More than 8k")</f>
        <v>3k-5k</v>
      </c>
      <c r="P1145" s="1">
        <v>10</v>
      </c>
      <c r="Q1145" s="1">
        <v>7</v>
      </c>
      <c r="R1145" s="1">
        <v>4</v>
      </c>
    </row>
    <row r="1146" spans="6:18" x14ac:dyDescent="0.8">
      <c r="F1146" s="1" t="s">
        <v>24</v>
      </c>
      <c r="G1146" s="1" t="s">
        <v>20</v>
      </c>
      <c r="H1146" s="1" t="s">
        <v>23</v>
      </c>
      <c r="I1146" s="1">
        <v>2</v>
      </c>
      <c r="J1146" s="1">
        <v>31</v>
      </c>
      <c r="K1146" s="1" t="s">
        <v>26</v>
      </c>
      <c r="L1146" s="1">
        <v>4</v>
      </c>
      <c r="M1146" s="1" t="s">
        <v>28</v>
      </c>
      <c r="N1146" s="1">
        <v>5332</v>
      </c>
      <c r="O1146" s="1" t="str" cm="1">
        <f t="array" ref="O1146">_xlfn.IFS(Attrition[[#This Row],[MonthlyIncome]] &lt; 3000, "Less than 3000", Attrition[[#This Row],[MonthlyIncome]] &lt; 5000,  "3k-5k", Attrition[[#This Row],[MonthlyIncome]] &lt; 8000, "5k-8k", Attrition[[#This Row],[MonthlyIncome]] &gt; 8000, "More than 8k")</f>
        <v>5k-8k</v>
      </c>
      <c r="P1146" s="1">
        <v>5</v>
      </c>
      <c r="Q1146" s="1">
        <v>2</v>
      </c>
      <c r="R1146" s="1">
        <v>0</v>
      </c>
    </row>
    <row r="1147" spans="6:18" x14ac:dyDescent="0.8">
      <c r="F1147" s="1" t="s">
        <v>24</v>
      </c>
      <c r="G1147" s="1" t="s">
        <v>25</v>
      </c>
      <c r="H1147" s="1" t="s">
        <v>31</v>
      </c>
      <c r="I1147" s="1">
        <v>2</v>
      </c>
      <c r="J1147" s="1">
        <v>36</v>
      </c>
      <c r="K1147" s="1" t="s">
        <v>22</v>
      </c>
      <c r="L1147" s="1">
        <v>4</v>
      </c>
      <c r="M1147" s="1" t="s">
        <v>21</v>
      </c>
      <c r="N1147" s="1">
        <v>4663</v>
      </c>
      <c r="O1147" s="1" t="str" cm="1">
        <f t="array" ref="O1147">_xlfn.IFS(Attrition[[#This Row],[MonthlyIncome]] &lt; 3000, "Less than 3000", Attrition[[#This Row],[MonthlyIncome]] &lt; 5000,  "3k-5k", Attrition[[#This Row],[MonthlyIncome]] &lt; 8000, "5k-8k", Attrition[[#This Row],[MonthlyIncome]] &gt; 8000, "More than 8k")</f>
        <v>3k-5k</v>
      </c>
      <c r="P1147" s="1">
        <v>3</v>
      </c>
      <c r="Q1147" s="1">
        <v>2</v>
      </c>
      <c r="R1147" s="1">
        <v>1</v>
      </c>
    </row>
    <row r="1148" spans="6:18" x14ac:dyDescent="0.8">
      <c r="F1148" s="1" t="s">
        <v>24</v>
      </c>
      <c r="G1148" s="1" t="s">
        <v>25</v>
      </c>
      <c r="H1148" s="1" t="s">
        <v>31</v>
      </c>
      <c r="I1148" s="1">
        <v>2</v>
      </c>
      <c r="J1148" s="1">
        <v>34</v>
      </c>
      <c r="K1148" s="1" t="s">
        <v>26</v>
      </c>
      <c r="L1148" s="1">
        <v>4</v>
      </c>
      <c r="M1148" s="1" t="s">
        <v>21</v>
      </c>
      <c r="N1148" s="1">
        <v>4724</v>
      </c>
      <c r="O1148" s="1" t="str" cm="1">
        <f t="array" ref="O1148">_xlfn.IFS(Attrition[[#This Row],[MonthlyIncome]] &lt; 3000, "Less than 3000", Attrition[[#This Row],[MonthlyIncome]] &lt; 5000,  "3k-5k", Attrition[[#This Row],[MonthlyIncome]] &lt; 8000, "5k-8k", Attrition[[#This Row],[MonthlyIncome]] &gt; 8000, "More than 8k")</f>
        <v>3k-5k</v>
      </c>
      <c r="P1148" s="1">
        <v>9</v>
      </c>
      <c r="Q1148" s="1">
        <v>7</v>
      </c>
      <c r="R1148" s="1">
        <v>7</v>
      </c>
    </row>
    <row r="1149" spans="6:18" x14ac:dyDescent="0.8">
      <c r="F1149" s="1" t="s">
        <v>24</v>
      </c>
      <c r="G1149" s="1" t="s">
        <v>25</v>
      </c>
      <c r="H1149" s="1" t="s">
        <v>29</v>
      </c>
      <c r="I1149" s="1">
        <v>1</v>
      </c>
      <c r="J1149" s="1">
        <v>49</v>
      </c>
      <c r="K1149" s="1" t="s">
        <v>22</v>
      </c>
      <c r="L1149" s="1">
        <v>4</v>
      </c>
      <c r="M1149" s="1" t="s">
        <v>21</v>
      </c>
      <c r="N1149" s="1">
        <v>3211</v>
      </c>
      <c r="O1149" s="1" t="str" cm="1">
        <f t="array" ref="O1149">_xlfn.IFS(Attrition[[#This Row],[MonthlyIncome]] &lt; 3000, "Less than 3000", Attrition[[#This Row],[MonthlyIncome]] &lt; 5000,  "3k-5k", Attrition[[#This Row],[MonthlyIncome]] &lt; 8000, "5k-8k", Attrition[[#This Row],[MonthlyIncome]] &gt; 8000, "More than 8k")</f>
        <v>3k-5k</v>
      </c>
      <c r="P1149" s="1">
        <v>9</v>
      </c>
      <c r="Q1149" s="1">
        <v>6</v>
      </c>
      <c r="R1149" s="1">
        <v>1</v>
      </c>
    </row>
    <row r="1150" spans="6:18" x14ac:dyDescent="0.8">
      <c r="F1150" s="1" t="s">
        <v>24</v>
      </c>
      <c r="G1150" s="1" t="s">
        <v>25</v>
      </c>
      <c r="H1150" s="1" t="s">
        <v>31</v>
      </c>
      <c r="I1150" s="1">
        <v>2</v>
      </c>
      <c r="J1150" s="1">
        <v>39</v>
      </c>
      <c r="K1150" s="1" t="s">
        <v>26</v>
      </c>
      <c r="L1150" s="1">
        <v>5</v>
      </c>
      <c r="M1150" s="1" t="s">
        <v>30</v>
      </c>
      <c r="N1150" s="1">
        <v>5377</v>
      </c>
      <c r="O1150" s="1" t="str" cm="1">
        <f t="array" ref="O1150">_xlfn.IFS(Attrition[[#This Row],[MonthlyIncome]] &lt; 3000, "Less than 3000", Attrition[[#This Row],[MonthlyIncome]] &lt; 5000,  "3k-5k", Attrition[[#This Row],[MonthlyIncome]] &lt; 8000, "5k-8k", Attrition[[#This Row],[MonthlyIncome]] &gt; 8000, "More than 8k")</f>
        <v>5k-8k</v>
      </c>
      <c r="P1150" s="1">
        <v>7</v>
      </c>
      <c r="Q1150" s="1">
        <v>7</v>
      </c>
      <c r="R1150" s="1">
        <v>7</v>
      </c>
    </row>
    <row r="1151" spans="6:18" x14ac:dyDescent="0.8">
      <c r="F1151" s="1" t="s">
        <v>24</v>
      </c>
      <c r="G1151" s="1" t="s">
        <v>25</v>
      </c>
      <c r="H1151" s="1" t="s">
        <v>29</v>
      </c>
      <c r="I1151" s="1">
        <v>1</v>
      </c>
      <c r="J1151" s="1">
        <v>27</v>
      </c>
      <c r="K1151" s="1" t="s">
        <v>26</v>
      </c>
      <c r="L1151" s="1">
        <v>3</v>
      </c>
      <c r="M1151" s="1" t="s">
        <v>28</v>
      </c>
      <c r="N1151" s="1">
        <v>4066</v>
      </c>
      <c r="O1151" s="1" t="str" cm="1">
        <f t="array" ref="O1151">_xlfn.IFS(Attrition[[#This Row],[MonthlyIncome]] &lt; 3000, "Less than 3000", Attrition[[#This Row],[MonthlyIncome]] &lt; 5000,  "3k-5k", Attrition[[#This Row],[MonthlyIncome]] &lt; 8000, "5k-8k", Attrition[[#This Row],[MonthlyIncome]] &gt; 8000, "More than 8k")</f>
        <v>3k-5k</v>
      </c>
      <c r="P1151" s="1">
        <v>7</v>
      </c>
      <c r="Q1151" s="1">
        <v>7</v>
      </c>
      <c r="R1151" s="1">
        <v>0</v>
      </c>
    </row>
    <row r="1152" spans="6:18" x14ac:dyDescent="0.8">
      <c r="F1152" s="1" t="s">
        <v>24</v>
      </c>
      <c r="G1152" s="1" t="s">
        <v>25</v>
      </c>
      <c r="H1152" s="1" t="s">
        <v>27</v>
      </c>
      <c r="I1152" s="1">
        <v>2</v>
      </c>
      <c r="J1152" s="1">
        <v>35</v>
      </c>
      <c r="K1152" s="1" t="s">
        <v>26</v>
      </c>
      <c r="L1152" s="1">
        <v>5</v>
      </c>
      <c r="M1152" s="1" t="s">
        <v>21</v>
      </c>
      <c r="N1152" s="1">
        <v>5208</v>
      </c>
      <c r="O1152" s="1" t="str" cm="1">
        <f t="array" ref="O1152">_xlfn.IFS(Attrition[[#This Row],[MonthlyIncome]] &lt; 3000, "Less than 3000", Attrition[[#This Row],[MonthlyIncome]] &lt; 5000,  "3k-5k", Attrition[[#This Row],[MonthlyIncome]] &lt; 8000, "5k-8k", Attrition[[#This Row],[MonthlyIncome]] &gt; 8000, "More than 8k")</f>
        <v>5k-8k</v>
      </c>
      <c r="P1152" s="1">
        <v>16</v>
      </c>
      <c r="Q1152" s="1">
        <v>15</v>
      </c>
      <c r="R1152" s="1">
        <v>1</v>
      </c>
    </row>
    <row r="1153" spans="6:18" x14ac:dyDescent="0.8">
      <c r="F1153" s="1" t="s">
        <v>24</v>
      </c>
      <c r="G1153" s="1" t="s">
        <v>25</v>
      </c>
      <c r="H1153" s="1" t="s">
        <v>31</v>
      </c>
      <c r="I1153" s="1">
        <v>2</v>
      </c>
      <c r="J1153" s="1">
        <v>28</v>
      </c>
      <c r="K1153" s="1" t="s">
        <v>22</v>
      </c>
      <c r="L1153" s="1">
        <v>3</v>
      </c>
      <c r="M1153" s="1" t="s">
        <v>30</v>
      </c>
      <c r="N1153" s="1">
        <v>4877</v>
      </c>
      <c r="O1153" s="1" t="str" cm="1">
        <f t="array" ref="O1153">_xlfn.IFS(Attrition[[#This Row],[MonthlyIncome]] &lt; 3000, "Less than 3000", Attrition[[#This Row],[MonthlyIncome]] &lt; 5000,  "3k-5k", Attrition[[#This Row],[MonthlyIncome]] &lt; 8000, "5k-8k", Attrition[[#This Row],[MonthlyIncome]] &gt; 8000, "More than 8k")</f>
        <v>3k-5k</v>
      </c>
      <c r="P1153" s="1">
        <v>5</v>
      </c>
      <c r="Q1153" s="1">
        <v>3</v>
      </c>
      <c r="R1153" s="1">
        <v>0</v>
      </c>
    </row>
    <row r="1154" spans="6:18" x14ac:dyDescent="0.8">
      <c r="F1154" s="1" t="s">
        <v>24</v>
      </c>
      <c r="G1154" s="1" t="s">
        <v>25</v>
      </c>
      <c r="H1154" s="1" t="s">
        <v>27</v>
      </c>
      <c r="I1154" s="1">
        <v>1</v>
      </c>
      <c r="J1154" s="1">
        <v>21</v>
      </c>
      <c r="K1154" s="1" t="s">
        <v>26</v>
      </c>
      <c r="L1154" s="1">
        <v>1</v>
      </c>
      <c r="M1154" s="1" t="s">
        <v>30</v>
      </c>
      <c r="N1154" s="1">
        <v>3117</v>
      </c>
      <c r="O1154" s="1" t="str" cm="1">
        <f t="array" ref="O1154">_xlfn.IFS(Attrition[[#This Row],[MonthlyIncome]] &lt; 3000, "Less than 3000", Attrition[[#This Row],[MonthlyIncome]] &lt; 5000,  "3k-5k", Attrition[[#This Row],[MonthlyIncome]] &lt; 8000, "5k-8k", Attrition[[#This Row],[MonthlyIncome]] &gt; 8000, "More than 8k")</f>
        <v>3k-5k</v>
      </c>
      <c r="P1154" s="1">
        <v>2</v>
      </c>
      <c r="Q1154" s="1">
        <v>2</v>
      </c>
      <c r="R1154" s="1">
        <v>2</v>
      </c>
    </row>
    <row r="1155" spans="6:18" x14ac:dyDescent="0.8">
      <c r="F1155" s="1" t="s">
        <v>19</v>
      </c>
      <c r="G1155" s="1" t="s">
        <v>20</v>
      </c>
      <c r="H1155" s="1" t="s">
        <v>34</v>
      </c>
      <c r="I1155" s="1">
        <v>1</v>
      </c>
      <c r="J1155" s="1">
        <v>18</v>
      </c>
      <c r="K1155" s="1" t="s">
        <v>22</v>
      </c>
      <c r="L1155" s="1">
        <v>2</v>
      </c>
      <c r="M1155" s="1" t="s">
        <v>30</v>
      </c>
      <c r="N1155" s="1">
        <v>1569</v>
      </c>
      <c r="O1155" s="1" t="str" cm="1">
        <f t="array" ref="O1155">_xlfn.IFS(Attrition[[#This Row],[MonthlyIncome]] &lt; 3000, "Less than 3000", Attrition[[#This Row],[MonthlyIncome]] &lt; 5000,  "3k-5k", Attrition[[#This Row],[MonthlyIncome]] &lt; 8000, "5k-8k", Attrition[[#This Row],[MonthlyIncome]] &gt; 8000, "More than 8k")</f>
        <v>Less than 3000</v>
      </c>
      <c r="P1155" s="1">
        <v>0</v>
      </c>
      <c r="Q1155" s="1">
        <v>0</v>
      </c>
      <c r="R1155" s="1">
        <v>0</v>
      </c>
    </row>
    <row r="1156" spans="6:18" x14ac:dyDescent="0.8">
      <c r="F1156" s="1" t="s">
        <v>24</v>
      </c>
      <c r="G1156" s="1" t="s">
        <v>38</v>
      </c>
      <c r="H1156" s="1" t="s">
        <v>33</v>
      </c>
      <c r="I1156" s="1">
        <v>5</v>
      </c>
      <c r="J1156" s="1">
        <v>47</v>
      </c>
      <c r="K1156" s="1" t="s">
        <v>22</v>
      </c>
      <c r="L1156" s="1">
        <v>4</v>
      </c>
      <c r="M1156" s="1" t="s">
        <v>21</v>
      </c>
      <c r="N1156" s="1">
        <v>19658</v>
      </c>
      <c r="O1156" s="1" t="str" cm="1">
        <f t="array" ref="O1156">_xlfn.IFS(Attrition[[#This Row],[MonthlyIncome]] &lt; 3000, "Less than 3000", Attrition[[#This Row],[MonthlyIncome]] &lt; 5000,  "3k-5k", Attrition[[#This Row],[MonthlyIncome]] &lt; 8000, "5k-8k", Attrition[[#This Row],[MonthlyIncome]] &gt; 8000, "More than 8k")</f>
        <v>More than 8k</v>
      </c>
      <c r="P1156" s="1">
        <v>5</v>
      </c>
      <c r="Q1156" s="1">
        <v>2</v>
      </c>
      <c r="R1156" s="1">
        <v>1</v>
      </c>
    </row>
    <row r="1157" spans="6:18" x14ac:dyDescent="0.8">
      <c r="F1157" s="1" t="s">
        <v>24</v>
      </c>
      <c r="G1157" s="1" t="s">
        <v>25</v>
      </c>
      <c r="H1157" s="1" t="s">
        <v>29</v>
      </c>
      <c r="I1157" s="1">
        <v>2</v>
      </c>
      <c r="J1157" s="1">
        <v>39</v>
      </c>
      <c r="K1157" s="1" t="s">
        <v>26</v>
      </c>
      <c r="L1157" s="1">
        <v>2</v>
      </c>
      <c r="M1157" s="1" t="s">
        <v>30</v>
      </c>
      <c r="N1157" s="1">
        <v>3069</v>
      </c>
      <c r="O1157" s="1" t="str" cm="1">
        <f t="array" ref="O1157">_xlfn.IFS(Attrition[[#This Row],[MonthlyIncome]] &lt; 3000, "Less than 3000", Attrition[[#This Row],[MonthlyIncome]] &lt; 5000,  "3k-5k", Attrition[[#This Row],[MonthlyIncome]] &lt; 8000, "5k-8k", Attrition[[#This Row],[MonthlyIncome]] &gt; 8000, "More than 8k")</f>
        <v>3k-5k</v>
      </c>
      <c r="P1157" s="1">
        <v>10</v>
      </c>
      <c r="Q1157" s="1">
        <v>8</v>
      </c>
      <c r="R1157" s="1">
        <v>0</v>
      </c>
    </row>
    <row r="1158" spans="6:18" x14ac:dyDescent="0.8">
      <c r="F1158" s="1" t="s">
        <v>24</v>
      </c>
      <c r="G1158" s="1" t="s">
        <v>25</v>
      </c>
      <c r="H1158" s="1" t="s">
        <v>31</v>
      </c>
      <c r="I1158" s="1">
        <v>3</v>
      </c>
      <c r="J1158" s="1">
        <v>40</v>
      </c>
      <c r="K1158" s="1" t="s">
        <v>22</v>
      </c>
      <c r="L1158" s="1">
        <v>3</v>
      </c>
      <c r="M1158" s="1" t="s">
        <v>21</v>
      </c>
      <c r="N1158" s="1">
        <v>10435</v>
      </c>
      <c r="O1158" s="1" t="str" cm="1">
        <f t="array" ref="O1158">_xlfn.IFS(Attrition[[#This Row],[MonthlyIncome]] &lt; 3000, "Less than 3000", Attrition[[#This Row],[MonthlyIncome]] &lt; 5000,  "3k-5k", Attrition[[#This Row],[MonthlyIncome]] &lt; 8000, "5k-8k", Attrition[[#This Row],[MonthlyIncome]] &gt; 8000, "More than 8k")</f>
        <v>More than 8k</v>
      </c>
      <c r="P1158" s="1">
        <v>18</v>
      </c>
      <c r="Q1158" s="1">
        <v>15</v>
      </c>
      <c r="R1158" s="1">
        <v>14</v>
      </c>
    </row>
    <row r="1159" spans="6:18" x14ac:dyDescent="0.8">
      <c r="F1159" s="1" t="s">
        <v>24</v>
      </c>
      <c r="G1159" s="1" t="s">
        <v>25</v>
      </c>
      <c r="H1159" s="1" t="s">
        <v>32</v>
      </c>
      <c r="I1159" s="1">
        <v>2</v>
      </c>
      <c r="J1159" s="1">
        <v>35</v>
      </c>
      <c r="K1159" s="1" t="s">
        <v>22</v>
      </c>
      <c r="L1159" s="1">
        <v>4</v>
      </c>
      <c r="M1159" s="1" t="s">
        <v>21</v>
      </c>
      <c r="N1159" s="1">
        <v>4148</v>
      </c>
      <c r="O1159" s="1" t="str" cm="1">
        <f t="array" ref="O1159">_xlfn.IFS(Attrition[[#This Row],[MonthlyIncome]] &lt; 3000, "Less than 3000", Attrition[[#This Row],[MonthlyIncome]] &lt; 5000,  "3k-5k", Attrition[[#This Row],[MonthlyIncome]] &lt; 8000, "5k-8k", Attrition[[#This Row],[MonthlyIncome]] &gt; 8000, "More than 8k")</f>
        <v>3k-5k</v>
      </c>
      <c r="P1159" s="1">
        <v>14</v>
      </c>
      <c r="Q1159" s="1">
        <v>11</v>
      </c>
      <c r="R1159" s="1">
        <v>2</v>
      </c>
    </row>
    <row r="1160" spans="6:18" x14ac:dyDescent="0.8">
      <c r="F1160" s="1" t="s">
        <v>24</v>
      </c>
      <c r="G1160" s="1" t="s">
        <v>25</v>
      </c>
      <c r="H1160" s="1" t="s">
        <v>31</v>
      </c>
      <c r="I1160" s="1">
        <v>2</v>
      </c>
      <c r="J1160" s="1">
        <v>37</v>
      </c>
      <c r="K1160" s="1" t="s">
        <v>26</v>
      </c>
      <c r="L1160" s="1">
        <v>3</v>
      </c>
      <c r="M1160" s="1" t="s">
        <v>21</v>
      </c>
      <c r="N1160" s="1">
        <v>5768</v>
      </c>
      <c r="O1160" s="1" t="str" cm="1">
        <f t="array" ref="O1160">_xlfn.IFS(Attrition[[#This Row],[MonthlyIncome]] &lt; 3000, "Less than 3000", Attrition[[#This Row],[MonthlyIncome]] &lt; 5000,  "3k-5k", Attrition[[#This Row],[MonthlyIncome]] &lt; 8000, "5k-8k", Attrition[[#This Row],[MonthlyIncome]] &gt; 8000, "More than 8k")</f>
        <v>5k-8k</v>
      </c>
      <c r="P1160" s="1">
        <v>4</v>
      </c>
      <c r="Q1160" s="1">
        <v>3</v>
      </c>
      <c r="R1160" s="1">
        <v>0</v>
      </c>
    </row>
    <row r="1161" spans="6:18" x14ac:dyDescent="0.8">
      <c r="F1161" s="1" t="s">
        <v>24</v>
      </c>
      <c r="G1161" s="1" t="s">
        <v>25</v>
      </c>
      <c r="H1161" s="1" t="s">
        <v>31</v>
      </c>
      <c r="I1161" s="1">
        <v>2</v>
      </c>
      <c r="J1161" s="1">
        <v>39</v>
      </c>
      <c r="K1161" s="1" t="s">
        <v>22</v>
      </c>
      <c r="L1161" s="1">
        <v>3</v>
      </c>
      <c r="M1161" s="1" t="s">
        <v>30</v>
      </c>
      <c r="N1161" s="1">
        <v>5042</v>
      </c>
      <c r="O1161" s="1" t="str" cm="1">
        <f t="array" ref="O1161">_xlfn.IFS(Attrition[[#This Row],[MonthlyIncome]] &lt; 3000, "Less than 3000", Attrition[[#This Row],[MonthlyIncome]] &lt; 5000,  "3k-5k", Attrition[[#This Row],[MonthlyIncome]] &lt; 8000, "5k-8k", Attrition[[#This Row],[MonthlyIncome]] &gt; 8000, "More than 8k")</f>
        <v>5k-8k</v>
      </c>
      <c r="P1161" s="1">
        <v>9</v>
      </c>
      <c r="Q1161" s="1">
        <v>2</v>
      </c>
      <c r="R1161" s="1">
        <v>3</v>
      </c>
    </row>
    <row r="1162" spans="6:18" x14ac:dyDescent="0.8">
      <c r="F1162" s="1" t="s">
        <v>24</v>
      </c>
      <c r="G1162" s="1" t="s">
        <v>25</v>
      </c>
      <c r="H1162" s="1" t="s">
        <v>31</v>
      </c>
      <c r="I1162" s="1">
        <v>2</v>
      </c>
      <c r="J1162" s="1">
        <v>45</v>
      </c>
      <c r="K1162" s="1" t="s">
        <v>22</v>
      </c>
      <c r="L1162" s="1">
        <v>2</v>
      </c>
      <c r="M1162" s="1" t="s">
        <v>28</v>
      </c>
      <c r="N1162" s="1">
        <v>5770</v>
      </c>
      <c r="O1162" s="1" t="str" cm="1">
        <f t="array" ref="O1162">_xlfn.IFS(Attrition[[#This Row],[MonthlyIncome]] &lt; 3000, "Less than 3000", Attrition[[#This Row],[MonthlyIncome]] &lt; 5000,  "3k-5k", Attrition[[#This Row],[MonthlyIncome]] &lt; 8000, "5k-8k", Attrition[[#This Row],[MonthlyIncome]] &gt; 8000, "More than 8k")</f>
        <v>5k-8k</v>
      </c>
      <c r="P1162" s="1">
        <v>10</v>
      </c>
      <c r="Q1162" s="1">
        <v>7</v>
      </c>
      <c r="R1162" s="1">
        <v>3</v>
      </c>
    </row>
    <row r="1163" spans="6:18" x14ac:dyDescent="0.8">
      <c r="F1163" s="1" t="s">
        <v>24</v>
      </c>
      <c r="G1163" s="1" t="s">
        <v>25</v>
      </c>
      <c r="H1163" s="1" t="s">
        <v>31</v>
      </c>
      <c r="I1163" s="1">
        <v>3</v>
      </c>
      <c r="J1163" s="1">
        <v>38</v>
      </c>
      <c r="K1163" s="1" t="s">
        <v>22</v>
      </c>
      <c r="L1163" s="1">
        <v>2</v>
      </c>
      <c r="M1163" s="1" t="s">
        <v>30</v>
      </c>
      <c r="N1163" s="1">
        <v>7756</v>
      </c>
      <c r="O1163" s="1" t="str" cm="1">
        <f t="array" ref="O1163">_xlfn.IFS(Attrition[[#This Row],[MonthlyIncome]] &lt; 3000, "Less than 3000", Attrition[[#This Row],[MonthlyIncome]] &lt; 5000,  "3k-5k", Attrition[[#This Row],[MonthlyIncome]] &lt; 8000, "5k-8k", Attrition[[#This Row],[MonthlyIncome]] &gt; 8000, "More than 8k")</f>
        <v>5k-8k</v>
      </c>
      <c r="P1163" s="1">
        <v>5</v>
      </c>
      <c r="Q1163" s="1">
        <v>4</v>
      </c>
      <c r="R1163" s="1">
        <v>0</v>
      </c>
    </row>
    <row r="1164" spans="6:18" x14ac:dyDescent="0.8">
      <c r="F1164" s="1" t="s">
        <v>19</v>
      </c>
      <c r="G1164" s="1" t="s">
        <v>20</v>
      </c>
      <c r="H1164" s="1" t="s">
        <v>23</v>
      </c>
      <c r="I1164" s="1">
        <v>3</v>
      </c>
      <c r="J1164" s="1">
        <v>35</v>
      </c>
      <c r="K1164" s="1" t="s">
        <v>26</v>
      </c>
      <c r="L1164" s="1">
        <v>3</v>
      </c>
      <c r="M1164" s="1" t="s">
        <v>30</v>
      </c>
      <c r="N1164" s="1">
        <v>10306</v>
      </c>
      <c r="O1164" s="1" t="str" cm="1">
        <f t="array" ref="O1164">_xlfn.IFS(Attrition[[#This Row],[MonthlyIncome]] &lt; 3000, "Less than 3000", Attrition[[#This Row],[MonthlyIncome]] &lt; 5000,  "3k-5k", Attrition[[#This Row],[MonthlyIncome]] &lt; 8000, "5k-8k", Attrition[[#This Row],[MonthlyIncome]] &gt; 8000, "More than 8k")</f>
        <v>More than 8k</v>
      </c>
      <c r="P1164" s="1">
        <v>13</v>
      </c>
      <c r="Q1164" s="1">
        <v>12</v>
      </c>
      <c r="R1164" s="1">
        <v>6</v>
      </c>
    </row>
    <row r="1165" spans="6:18" x14ac:dyDescent="0.8">
      <c r="F1165" s="1" t="s">
        <v>24</v>
      </c>
      <c r="G1165" s="1" t="s">
        <v>25</v>
      </c>
      <c r="H1165" s="1" t="s">
        <v>27</v>
      </c>
      <c r="I1165" s="1">
        <v>1</v>
      </c>
      <c r="J1165" s="1">
        <v>37</v>
      </c>
      <c r="K1165" s="1" t="s">
        <v>22</v>
      </c>
      <c r="L1165" s="1">
        <v>3</v>
      </c>
      <c r="M1165" s="1" t="s">
        <v>30</v>
      </c>
      <c r="N1165" s="1">
        <v>3936</v>
      </c>
      <c r="O1165" s="1" t="str" cm="1">
        <f t="array" ref="O1165">_xlfn.IFS(Attrition[[#This Row],[MonthlyIncome]] &lt; 3000, "Less than 3000", Attrition[[#This Row],[MonthlyIncome]] &lt; 5000,  "3k-5k", Attrition[[#This Row],[MonthlyIncome]] &lt; 8000, "5k-8k", Attrition[[#This Row],[MonthlyIncome]] &gt; 8000, "More than 8k")</f>
        <v>3k-5k</v>
      </c>
      <c r="P1165" s="1">
        <v>8</v>
      </c>
      <c r="Q1165" s="1">
        <v>4</v>
      </c>
      <c r="R1165" s="1">
        <v>7</v>
      </c>
    </row>
    <row r="1166" spans="6:18" x14ac:dyDescent="0.8">
      <c r="F1166" s="1" t="s">
        <v>24</v>
      </c>
      <c r="G1166" s="1" t="s">
        <v>25</v>
      </c>
      <c r="H1166" s="1" t="s">
        <v>31</v>
      </c>
      <c r="I1166" s="1">
        <v>3</v>
      </c>
      <c r="J1166" s="1">
        <v>40</v>
      </c>
      <c r="K1166" s="1" t="s">
        <v>22</v>
      </c>
      <c r="L1166" s="1">
        <v>3</v>
      </c>
      <c r="M1166" s="1" t="s">
        <v>21</v>
      </c>
      <c r="N1166" s="1">
        <v>7945</v>
      </c>
      <c r="O1166" s="1" t="str" cm="1">
        <f t="array" ref="O1166">_xlfn.IFS(Attrition[[#This Row],[MonthlyIncome]] &lt; 3000, "Less than 3000", Attrition[[#This Row],[MonthlyIncome]] &lt; 5000,  "3k-5k", Attrition[[#This Row],[MonthlyIncome]] &lt; 8000, "5k-8k", Attrition[[#This Row],[MonthlyIncome]] &gt; 8000, "More than 8k")</f>
        <v>5k-8k</v>
      </c>
      <c r="P1166" s="1">
        <v>4</v>
      </c>
      <c r="Q1166" s="1">
        <v>2</v>
      </c>
      <c r="R1166" s="1">
        <v>3</v>
      </c>
    </row>
    <row r="1167" spans="6:18" x14ac:dyDescent="0.8">
      <c r="F1167" s="1" t="s">
        <v>24</v>
      </c>
      <c r="G1167" s="1" t="s">
        <v>38</v>
      </c>
      <c r="H1167" s="1" t="s">
        <v>38</v>
      </c>
      <c r="I1167" s="1">
        <v>2</v>
      </c>
      <c r="J1167" s="1">
        <v>44</v>
      </c>
      <c r="K1167" s="1" t="s">
        <v>26</v>
      </c>
      <c r="L1167" s="1">
        <v>5</v>
      </c>
      <c r="M1167" s="1" t="s">
        <v>38</v>
      </c>
      <c r="N1167" s="1">
        <v>5743</v>
      </c>
      <c r="O1167" s="1" t="str" cm="1">
        <f t="array" ref="O1167">_xlfn.IFS(Attrition[[#This Row],[MonthlyIncome]] &lt; 3000, "Less than 3000", Attrition[[#This Row],[MonthlyIncome]] &lt; 5000,  "3k-5k", Attrition[[#This Row],[MonthlyIncome]] &lt; 8000, "5k-8k", Attrition[[#This Row],[MonthlyIncome]] &gt; 8000, "More than 8k")</f>
        <v>5k-8k</v>
      </c>
      <c r="P1167" s="1">
        <v>10</v>
      </c>
      <c r="Q1167" s="1">
        <v>7</v>
      </c>
      <c r="R1167" s="1">
        <v>0</v>
      </c>
    </row>
    <row r="1168" spans="6:18" x14ac:dyDescent="0.8">
      <c r="F1168" s="1" t="s">
        <v>24</v>
      </c>
      <c r="G1168" s="1" t="s">
        <v>25</v>
      </c>
      <c r="H1168" s="1" t="s">
        <v>33</v>
      </c>
      <c r="I1168" s="1">
        <v>4</v>
      </c>
      <c r="J1168" s="1">
        <v>48</v>
      </c>
      <c r="K1168" s="1" t="s">
        <v>26</v>
      </c>
      <c r="L1168" s="1">
        <v>5</v>
      </c>
      <c r="M1168" s="1" t="s">
        <v>30</v>
      </c>
      <c r="N1168" s="1">
        <v>15202</v>
      </c>
      <c r="O1168" s="1" t="str" cm="1">
        <f t="array" ref="O1168">_xlfn.IFS(Attrition[[#This Row],[MonthlyIncome]] &lt; 3000, "Less than 3000", Attrition[[#This Row],[MonthlyIncome]] &lt; 5000,  "3k-5k", Attrition[[#This Row],[MonthlyIncome]] &lt; 8000, "5k-8k", Attrition[[#This Row],[MonthlyIncome]] &gt; 8000, "More than 8k")</f>
        <v>More than 8k</v>
      </c>
      <c r="P1168" s="1">
        <v>2</v>
      </c>
      <c r="Q1168" s="1">
        <v>2</v>
      </c>
      <c r="R1168" s="1">
        <v>2</v>
      </c>
    </row>
    <row r="1169" spans="6:18" x14ac:dyDescent="0.8">
      <c r="F1169" s="1" t="s">
        <v>19</v>
      </c>
      <c r="G1169" s="1" t="s">
        <v>20</v>
      </c>
      <c r="H1169" s="1" t="s">
        <v>23</v>
      </c>
      <c r="I1169" s="1">
        <v>2</v>
      </c>
      <c r="J1169" s="1">
        <v>35</v>
      </c>
      <c r="K1169" s="1" t="s">
        <v>26</v>
      </c>
      <c r="L1169" s="1">
        <v>2</v>
      </c>
      <c r="M1169" s="1" t="s">
        <v>30</v>
      </c>
      <c r="N1169" s="1">
        <v>5440</v>
      </c>
      <c r="O1169" s="1" t="str" cm="1">
        <f t="array" ref="O1169">_xlfn.IFS(Attrition[[#This Row],[MonthlyIncome]] &lt; 3000, "Less than 3000", Attrition[[#This Row],[MonthlyIncome]] &lt; 5000,  "3k-5k", Attrition[[#This Row],[MonthlyIncome]] &lt; 8000, "5k-8k", Attrition[[#This Row],[MonthlyIncome]] &gt; 8000, "More than 8k")</f>
        <v>5k-8k</v>
      </c>
      <c r="P1169" s="1">
        <v>2</v>
      </c>
      <c r="Q1169" s="1">
        <v>2</v>
      </c>
      <c r="R1169" s="1">
        <v>2</v>
      </c>
    </row>
    <row r="1170" spans="6:18" x14ac:dyDescent="0.8">
      <c r="F1170" s="1" t="s">
        <v>24</v>
      </c>
      <c r="G1170" s="1" t="s">
        <v>25</v>
      </c>
      <c r="H1170" s="1" t="s">
        <v>27</v>
      </c>
      <c r="I1170" s="1">
        <v>1</v>
      </c>
      <c r="J1170" s="1">
        <v>24</v>
      </c>
      <c r="K1170" s="1" t="s">
        <v>22</v>
      </c>
      <c r="L1170" s="1">
        <v>1</v>
      </c>
      <c r="M1170" s="1" t="s">
        <v>37</v>
      </c>
      <c r="N1170" s="1">
        <v>3760</v>
      </c>
      <c r="O1170" s="1" t="str" cm="1">
        <f t="array" ref="O1170">_xlfn.IFS(Attrition[[#This Row],[MonthlyIncome]] &lt; 3000, "Less than 3000", Attrition[[#This Row],[MonthlyIncome]] &lt; 5000,  "3k-5k", Attrition[[#This Row],[MonthlyIncome]] &lt; 8000, "5k-8k", Attrition[[#This Row],[MonthlyIncome]] &gt; 8000, "More than 8k")</f>
        <v>3k-5k</v>
      </c>
      <c r="P1170" s="1">
        <v>6</v>
      </c>
      <c r="Q1170" s="1">
        <v>3</v>
      </c>
      <c r="R1170" s="1">
        <v>1</v>
      </c>
    </row>
    <row r="1171" spans="6:18" x14ac:dyDescent="0.8">
      <c r="F1171" s="1" t="s">
        <v>24</v>
      </c>
      <c r="G1171" s="1" t="s">
        <v>25</v>
      </c>
      <c r="H1171" s="1" t="s">
        <v>27</v>
      </c>
      <c r="I1171" s="1">
        <v>1</v>
      </c>
      <c r="J1171" s="1">
        <v>27</v>
      </c>
      <c r="K1171" s="1" t="s">
        <v>22</v>
      </c>
      <c r="L1171" s="1">
        <v>3</v>
      </c>
      <c r="M1171" s="1" t="s">
        <v>30</v>
      </c>
      <c r="N1171" s="1">
        <v>3517</v>
      </c>
      <c r="O1171" s="1" t="str" cm="1">
        <f t="array" ref="O1171">_xlfn.IFS(Attrition[[#This Row],[MonthlyIncome]] &lt; 3000, "Less than 3000", Attrition[[#This Row],[MonthlyIncome]] &lt; 5000,  "3k-5k", Attrition[[#This Row],[MonthlyIncome]] &lt; 8000, "5k-8k", Attrition[[#This Row],[MonthlyIncome]] &gt; 8000, "More than 8k")</f>
        <v>3k-5k</v>
      </c>
      <c r="P1171" s="1">
        <v>3</v>
      </c>
      <c r="Q1171" s="1">
        <v>2</v>
      </c>
      <c r="R1171" s="1">
        <v>0</v>
      </c>
    </row>
    <row r="1172" spans="6:18" x14ac:dyDescent="0.8">
      <c r="F1172" s="1" t="s">
        <v>24</v>
      </c>
      <c r="G1172" s="1" t="s">
        <v>25</v>
      </c>
      <c r="H1172" s="1" t="s">
        <v>27</v>
      </c>
      <c r="I1172" s="1">
        <v>1</v>
      </c>
      <c r="J1172" s="1">
        <v>27</v>
      </c>
      <c r="K1172" s="1" t="s">
        <v>26</v>
      </c>
      <c r="L1172" s="1">
        <v>3</v>
      </c>
      <c r="M1172" s="1" t="s">
        <v>30</v>
      </c>
      <c r="N1172" s="1">
        <v>2580</v>
      </c>
      <c r="O1172" s="1" t="str" cm="1">
        <f t="array" ref="O1172">_xlfn.IFS(Attrition[[#This Row],[MonthlyIncome]] &lt; 3000, "Less than 3000", Attrition[[#This Row],[MonthlyIncome]] &lt; 5000,  "3k-5k", Attrition[[#This Row],[MonthlyIncome]] &lt; 8000, "5k-8k", Attrition[[#This Row],[MonthlyIncome]] &gt; 8000, "More than 8k")</f>
        <v>Less than 3000</v>
      </c>
      <c r="P1172" s="1">
        <v>4</v>
      </c>
      <c r="Q1172" s="1">
        <v>2</v>
      </c>
      <c r="R1172" s="1">
        <v>1</v>
      </c>
    </row>
    <row r="1173" spans="6:18" x14ac:dyDescent="0.8">
      <c r="F1173" s="1" t="s">
        <v>19</v>
      </c>
      <c r="G1173" s="1" t="s">
        <v>25</v>
      </c>
      <c r="H1173" s="1" t="s">
        <v>29</v>
      </c>
      <c r="I1173" s="1">
        <v>1</v>
      </c>
      <c r="J1173" s="1">
        <v>40</v>
      </c>
      <c r="K1173" s="1" t="s">
        <v>26</v>
      </c>
      <c r="L1173" s="1">
        <v>3</v>
      </c>
      <c r="M1173" s="1" t="s">
        <v>21</v>
      </c>
      <c r="N1173" s="1">
        <v>2166</v>
      </c>
      <c r="O1173" s="1" t="str" cm="1">
        <f t="array" ref="O1173">_xlfn.IFS(Attrition[[#This Row],[MonthlyIncome]] &lt; 3000, "Less than 3000", Attrition[[#This Row],[MonthlyIncome]] &lt; 5000,  "3k-5k", Attrition[[#This Row],[MonthlyIncome]] &lt; 8000, "5k-8k", Attrition[[#This Row],[MonthlyIncome]] &gt; 8000, "More than 8k")</f>
        <v>Less than 3000</v>
      </c>
      <c r="P1173" s="1">
        <v>4</v>
      </c>
      <c r="Q1173" s="1">
        <v>2</v>
      </c>
      <c r="R1173" s="1">
        <v>0</v>
      </c>
    </row>
    <row r="1174" spans="6:18" x14ac:dyDescent="0.8">
      <c r="F1174" s="1" t="s">
        <v>24</v>
      </c>
      <c r="G1174" s="1" t="s">
        <v>20</v>
      </c>
      <c r="H1174" s="1" t="s">
        <v>23</v>
      </c>
      <c r="I1174" s="1">
        <v>2</v>
      </c>
      <c r="J1174" s="1">
        <v>29</v>
      </c>
      <c r="K1174" s="1" t="s">
        <v>26</v>
      </c>
      <c r="L1174" s="1">
        <v>3</v>
      </c>
      <c r="M1174" s="1" t="s">
        <v>30</v>
      </c>
      <c r="N1174" s="1">
        <v>5869</v>
      </c>
      <c r="O1174" s="1" t="str" cm="1">
        <f t="array" ref="O1174">_xlfn.IFS(Attrition[[#This Row],[MonthlyIncome]] &lt; 3000, "Less than 3000", Attrition[[#This Row],[MonthlyIncome]] &lt; 5000,  "3k-5k", Attrition[[#This Row],[MonthlyIncome]] &lt; 8000, "5k-8k", Attrition[[#This Row],[MonthlyIncome]] &gt; 8000, "More than 8k")</f>
        <v>5k-8k</v>
      </c>
      <c r="P1174" s="1">
        <v>5</v>
      </c>
      <c r="Q1174" s="1">
        <v>2</v>
      </c>
      <c r="R1174" s="1">
        <v>1</v>
      </c>
    </row>
    <row r="1175" spans="6:18" x14ac:dyDescent="0.8">
      <c r="F1175" s="1" t="s">
        <v>24</v>
      </c>
      <c r="G1175" s="1" t="s">
        <v>25</v>
      </c>
      <c r="H1175" s="1" t="s">
        <v>32</v>
      </c>
      <c r="I1175" s="1">
        <v>3</v>
      </c>
      <c r="J1175" s="1">
        <v>36</v>
      </c>
      <c r="K1175" s="1" t="s">
        <v>22</v>
      </c>
      <c r="L1175" s="1">
        <v>4</v>
      </c>
      <c r="M1175" s="1" t="s">
        <v>21</v>
      </c>
      <c r="N1175" s="1">
        <v>8008</v>
      </c>
      <c r="O1175" s="1" t="str" cm="1">
        <f t="array" ref="O1175">_xlfn.IFS(Attrition[[#This Row],[MonthlyIncome]] &lt; 3000, "Less than 3000", Attrition[[#This Row],[MonthlyIncome]] &lt; 5000,  "3k-5k", Attrition[[#This Row],[MonthlyIncome]] &lt; 8000, "5k-8k", Attrition[[#This Row],[MonthlyIncome]] &gt; 8000, "More than 8k")</f>
        <v>More than 8k</v>
      </c>
      <c r="P1175" s="1">
        <v>3</v>
      </c>
      <c r="Q1175" s="1">
        <v>2</v>
      </c>
      <c r="R1175" s="1">
        <v>0</v>
      </c>
    </row>
    <row r="1176" spans="6:18" x14ac:dyDescent="0.8">
      <c r="F1176" s="1" t="s">
        <v>24</v>
      </c>
      <c r="G1176" s="1" t="s">
        <v>25</v>
      </c>
      <c r="H1176" s="1" t="s">
        <v>31</v>
      </c>
      <c r="I1176" s="1">
        <v>2</v>
      </c>
      <c r="J1176" s="1">
        <v>25</v>
      </c>
      <c r="K1176" s="1" t="s">
        <v>26</v>
      </c>
      <c r="L1176" s="1">
        <v>1</v>
      </c>
      <c r="M1176" s="1" t="s">
        <v>21</v>
      </c>
      <c r="N1176" s="1">
        <v>5206</v>
      </c>
      <c r="O1176" s="1" t="str" cm="1">
        <f t="array" ref="O1176">_xlfn.IFS(Attrition[[#This Row],[MonthlyIncome]] &lt; 3000, "Less than 3000", Attrition[[#This Row],[MonthlyIncome]] &lt; 5000,  "3k-5k", Attrition[[#This Row],[MonthlyIncome]] &lt; 8000, "5k-8k", Attrition[[#This Row],[MonthlyIncome]] &gt; 8000, "More than 8k")</f>
        <v>5k-8k</v>
      </c>
      <c r="P1176" s="1">
        <v>7</v>
      </c>
      <c r="Q1176" s="1">
        <v>7</v>
      </c>
      <c r="R1176" s="1">
        <v>0</v>
      </c>
    </row>
    <row r="1177" spans="6:18" x14ac:dyDescent="0.8">
      <c r="F1177" s="1" t="s">
        <v>24</v>
      </c>
      <c r="G1177" s="1" t="s">
        <v>25</v>
      </c>
      <c r="H1177" s="1" t="s">
        <v>31</v>
      </c>
      <c r="I1177" s="1">
        <v>2</v>
      </c>
      <c r="J1177" s="1">
        <v>39</v>
      </c>
      <c r="K1177" s="1" t="s">
        <v>26</v>
      </c>
      <c r="L1177" s="1">
        <v>3</v>
      </c>
      <c r="M1177" s="1" t="s">
        <v>30</v>
      </c>
      <c r="N1177" s="1">
        <v>5295</v>
      </c>
      <c r="O1177" s="1" t="str" cm="1">
        <f t="array" ref="O1177">_xlfn.IFS(Attrition[[#This Row],[MonthlyIncome]] &lt; 3000, "Less than 3000", Attrition[[#This Row],[MonthlyIncome]] &lt; 5000,  "3k-5k", Attrition[[#This Row],[MonthlyIncome]] &lt; 8000, "5k-8k", Attrition[[#This Row],[MonthlyIncome]] &gt; 8000, "More than 8k")</f>
        <v>5k-8k</v>
      </c>
      <c r="P1177" s="1">
        <v>5</v>
      </c>
      <c r="Q1177" s="1">
        <v>4</v>
      </c>
      <c r="R1177" s="1">
        <v>1</v>
      </c>
    </row>
    <row r="1178" spans="6:18" x14ac:dyDescent="0.8">
      <c r="F1178" s="1" t="s">
        <v>24</v>
      </c>
      <c r="G1178" s="1" t="s">
        <v>25</v>
      </c>
      <c r="H1178" s="1" t="s">
        <v>35</v>
      </c>
      <c r="I1178" s="1">
        <v>4</v>
      </c>
      <c r="J1178" s="1">
        <v>49</v>
      </c>
      <c r="K1178" s="1" t="s">
        <v>22</v>
      </c>
      <c r="L1178" s="1">
        <v>4</v>
      </c>
      <c r="M1178" s="1" t="s">
        <v>28</v>
      </c>
      <c r="N1178" s="1">
        <v>16413</v>
      </c>
      <c r="O1178" s="1" t="str" cm="1">
        <f t="array" ref="O1178">_xlfn.IFS(Attrition[[#This Row],[MonthlyIncome]] &lt; 3000, "Less than 3000", Attrition[[#This Row],[MonthlyIncome]] &lt; 5000,  "3k-5k", Attrition[[#This Row],[MonthlyIncome]] &lt; 8000, "5k-8k", Attrition[[#This Row],[MonthlyIncome]] &gt; 8000, "More than 8k")</f>
        <v>More than 8k</v>
      </c>
      <c r="P1178" s="1">
        <v>4</v>
      </c>
      <c r="Q1178" s="1">
        <v>2</v>
      </c>
      <c r="R1178" s="1">
        <v>1</v>
      </c>
    </row>
    <row r="1179" spans="6:18" x14ac:dyDescent="0.8">
      <c r="F1179" s="1" t="s">
        <v>24</v>
      </c>
      <c r="G1179" s="1" t="s">
        <v>25</v>
      </c>
      <c r="H1179" s="1" t="s">
        <v>35</v>
      </c>
      <c r="I1179" s="1">
        <v>3</v>
      </c>
      <c r="J1179" s="1">
        <v>50</v>
      </c>
      <c r="K1179" s="1" t="s">
        <v>22</v>
      </c>
      <c r="L1179" s="1">
        <v>5</v>
      </c>
      <c r="M1179" s="1" t="s">
        <v>21</v>
      </c>
      <c r="N1179" s="1">
        <v>13269</v>
      </c>
      <c r="O1179" s="1" t="str" cm="1">
        <f t="array" ref="O1179">_xlfn.IFS(Attrition[[#This Row],[MonthlyIncome]] &lt; 3000, "Less than 3000", Attrition[[#This Row],[MonthlyIncome]] &lt; 5000,  "3k-5k", Attrition[[#This Row],[MonthlyIncome]] &lt; 8000, "5k-8k", Attrition[[#This Row],[MonthlyIncome]] &gt; 8000, "More than 8k")</f>
        <v>More than 8k</v>
      </c>
      <c r="P1179" s="1">
        <v>14</v>
      </c>
      <c r="Q1179" s="1">
        <v>11</v>
      </c>
      <c r="R1179" s="1">
        <v>1</v>
      </c>
    </row>
    <row r="1180" spans="6:18" x14ac:dyDescent="0.8">
      <c r="F1180" s="1" t="s">
        <v>24</v>
      </c>
      <c r="G1180" s="1" t="s">
        <v>20</v>
      </c>
      <c r="H1180" s="1" t="s">
        <v>34</v>
      </c>
      <c r="I1180" s="1">
        <v>1</v>
      </c>
      <c r="J1180" s="1">
        <v>20</v>
      </c>
      <c r="K1180" s="1" t="s">
        <v>22</v>
      </c>
      <c r="L1180" s="1">
        <v>3</v>
      </c>
      <c r="M1180" s="1" t="s">
        <v>30</v>
      </c>
      <c r="N1180" s="1">
        <v>2783</v>
      </c>
      <c r="O1180" s="1" t="str" cm="1">
        <f t="array" ref="O1180">_xlfn.IFS(Attrition[[#This Row],[MonthlyIncome]] &lt; 3000, "Less than 3000", Attrition[[#This Row],[MonthlyIncome]] &lt; 5000,  "3k-5k", Attrition[[#This Row],[MonthlyIncome]] &lt; 8000, "5k-8k", Attrition[[#This Row],[MonthlyIncome]] &gt; 8000, "More than 8k")</f>
        <v>Less than 3000</v>
      </c>
      <c r="P1180" s="1">
        <v>2</v>
      </c>
      <c r="Q1180" s="1">
        <v>2</v>
      </c>
      <c r="R1180" s="1">
        <v>2</v>
      </c>
    </row>
    <row r="1181" spans="6:18" x14ac:dyDescent="0.8">
      <c r="F1181" s="1" t="s">
        <v>24</v>
      </c>
      <c r="G1181" s="1" t="s">
        <v>25</v>
      </c>
      <c r="H1181" s="1" t="s">
        <v>27</v>
      </c>
      <c r="I1181" s="1">
        <v>2</v>
      </c>
      <c r="J1181" s="1">
        <v>34</v>
      </c>
      <c r="K1181" s="1" t="s">
        <v>22</v>
      </c>
      <c r="L1181" s="1">
        <v>3</v>
      </c>
      <c r="M1181" s="1" t="s">
        <v>21</v>
      </c>
      <c r="N1181" s="1">
        <v>5433</v>
      </c>
      <c r="O1181" s="1" t="str" cm="1">
        <f t="array" ref="O1181">_xlfn.IFS(Attrition[[#This Row],[MonthlyIncome]] &lt; 3000, "Less than 3000", Attrition[[#This Row],[MonthlyIncome]] &lt; 5000,  "3k-5k", Attrition[[#This Row],[MonthlyIncome]] &lt; 8000, "5k-8k", Attrition[[#This Row],[MonthlyIncome]] &gt; 8000, "More than 8k")</f>
        <v>5k-8k</v>
      </c>
      <c r="P1181" s="1">
        <v>11</v>
      </c>
      <c r="Q1181" s="1">
        <v>8</v>
      </c>
      <c r="R1181" s="1">
        <v>7</v>
      </c>
    </row>
    <row r="1182" spans="6:18" x14ac:dyDescent="0.8">
      <c r="F1182" s="1" t="s">
        <v>24</v>
      </c>
      <c r="G1182" s="1" t="s">
        <v>25</v>
      </c>
      <c r="H1182" s="1" t="s">
        <v>29</v>
      </c>
      <c r="I1182" s="1">
        <v>1</v>
      </c>
      <c r="J1182" s="1">
        <v>36</v>
      </c>
      <c r="K1182" s="1" t="s">
        <v>26</v>
      </c>
      <c r="L1182" s="1">
        <v>3</v>
      </c>
      <c r="M1182" s="1" t="s">
        <v>21</v>
      </c>
      <c r="N1182" s="1">
        <v>2013</v>
      </c>
      <c r="O1182" s="1" t="str" cm="1">
        <f t="array" ref="O1182">_xlfn.IFS(Attrition[[#This Row],[MonthlyIncome]] &lt; 3000, "Less than 3000", Attrition[[#This Row],[MonthlyIncome]] &lt; 5000,  "3k-5k", Attrition[[#This Row],[MonthlyIncome]] &lt; 8000, "5k-8k", Attrition[[#This Row],[MonthlyIncome]] &gt; 8000, "More than 8k")</f>
        <v>Less than 3000</v>
      </c>
      <c r="P1182" s="1">
        <v>4</v>
      </c>
      <c r="Q1182" s="1">
        <v>3</v>
      </c>
      <c r="R1182" s="1">
        <v>1</v>
      </c>
    </row>
    <row r="1183" spans="6:18" x14ac:dyDescent="0.8">
      <c r="F1183" s="1" t="s">
        <v>24</v>
      </c>
      <c r="G1183" s="1" t="s">
        <v>25</v>
      </c>
      <c r="H1183" s="1" t="s">
        <v>32</v>
      </c>
      <c r="I1183" s="1">
        <v>4</v>
      </c>
      <c r="J1183" s="1">
        <v>49</v>
      </c>
      <c r="K1183" s="1" t="s">
        <v>22</v>
      </c>
      <c r="L1183" s="1">
        <v>1</v>
      </c>
      <c r="M1183" s="1" t="s">
        <v>21</v>
      </c>
      <c r="N1183" s="1">
        <v>13966</v>
      </c>
      <c r="O1183" s="1" t="str" cm="1">
        <f t="array" ref="O1183">_xlfn.IFS(Attrition[[#This Row],[MonthlyIncome]] &lt; 3000, "Less than 3000", Attrition[[#This Row],[MonthlyIncome]] &lt; 5000,  "3k-5k", Attrition[[#This Row],[MonthlyIncome]] &lt; 8000, "5k-8k", Attrition[[#This Row],[MonthlyIncome]] &gt; 8000, "More than 8k")</f>
        <v>More than 8k</v>
      </c>
      <c r="P1183" s="1">
        <v>15</v>
      </c>
      <c r="Q1183" s="1">
        <v>11</v>
      </c>
      <c r="R1183" s="1">
        <v>2</v>
      </c>
    </row>
    <row r="1184" spans="6:18" x14ac:dyDescent="0.8">
      <c r="F1184" s="1" t="s">
        <v>24</v>
      </c>
      <c r="G1184" s="1" t="s">
        <v>25</v>
      </c>
      <c r="H1184" s="1" t="s">
        <v>31</v>
      </c>
      <c r="I1184" s="1">
        <v>2</v>
      </c>
      <c r="J1184" s="1">
        <v>36</v>
      </c>
      <c r="K1184" s="1" t="s">
        <v>22</v>
      </c>
      <c r="L1184" s="1">
        <v>4</v>
      </c>
      <c r="M1184" s="1" t="s">
        <v>30</v>
      </c>
      <c r="N1184" s="1">
        <v>4374</v>
      </c>
      <c r="O1184" s="1" t="str" cm="1">
        <f t="array" ref="O1184">_xlfn.IFS(Attrition[[#This Row],[MonthlyIncome]] &lt; 3000, "Less than 3000", Attrition[[#This Row],[MonthlyIncome]] &lt; 5000,  "3k-5k", Attrition[[#This Row],[MonthlyIncome]] &lt; 8000, "5k-8k", Attrition[[#This Row],[MonthlyIncome]] &gt; 8000, "More than 8k")</f>
        <v>3k-5k</v>
      </c>
      <c r="P1184" s="1">
        <v>3</v>
      </c>
      <c r="Q1184" s="1">
        <v>2</v>
      </c>
      <c r="R1184" s="1">
        <v>1</v>
      </c>
    </row>
    <row r="1185" spans="6:18" x14ac:dyDescent="0.8">
      <c r="F1185" s="1" t="s">
        <v>24</v>
      </c>
      <c r="G1185" s="1" t="s">
        <v>25</v>
      </c>
      <c r="H1185" s="1" t="s">
        <v>32</v>
      </c>
      <c r="I1185" s="1">
        <v>2</v>
      </c>
      <c r="J1185" s="1">
        <v>36</v>
      </c>
      <c r="K1185" s="1" t="s">
        <v>26</v>
      </c>
      <c r="L1185" s="1">
        <v>2</v>
      </c>
      <c r="M1185" s="1" t="s">
        <v>21</v>
      </c>
      <c r="N1185" s="1">
        <v>6842</v>
      </c>
      <c r="O1185" s="1" t="str" cm="1">
        <f t="array" ref="O1185">_xlfn.IFS(Attrition[[#This Row],[MonthlyIncome]] &lt; 3000, "Less than 3000", Attrition[[#This Row],[MonthlyIncome]] &lt; 5000,  "3k-5k", Attrition[[#This Row],[MonthlyIncome]] &lt; 8000, "5k-8k", Attrition[[#This Row],[MonthlyIncome]] &gt; 8000, "More than 8k")</f>
        <v>5k-8k</v>
      </c>
      <c r="P1185" s="1">
        <v>5</v>
      </c>
      <c r="Q1185" s="1">
        <v>4</v>
      </c>
      <c r="R1185" s="1">
        <v>0</v>
      </c>
    </row>
    <row r="1186" spans="6:18" x14ac:dyDescent="0.8">
      <c r="F1186" s="1" t="s">
        <v>24</v>
      </c>
      <c r="G1186" s="1" t="s">
        <v>25</v>
      </c>
      <c r="H1186" s="1" t="s">
        <v>33</v>
      </c>
      <c r="I1186" s="1">
        <v>4</v>
      </c>
      <c r="J1186" s="1">
        <v>54</v>
      </c>
      <c r="K1186" s="1" t="s">
        <v>22</v>
      </c>
      <c r="L1186" s="1">
        <v>5</v>
      </c>
      <c r="M1186" s="1" t="s">
        <v>30</v>
      </c>
      <c r="N1186" s="1">
        <v>17426</v>
      </c>
      <c r="O1186" s="1" t="str" cm="1">
        <f t="array" ref="O1186">_xlfn.IFS(Attrition[[#This Row],[MonthlyIncome]] &lt; 3000, "Less than 3000", Attrition[[#This Row],[MonthlyIncome]] &lt; 5000,  "3k-5k", Attrition[[#This Row],[MonthlyIncome]] &lt; 8000, "5k-8k", Attrition[[#This Row],[MonthlyIncome]] &gt; 8000, "More than 8k")</f>
        <v>More than 8k</v>
      </c>
      <c r="P1186" s="1">
        <v>10</v>
      </c>
      <c r="Q1186" s="1">
        <v>8</v>
      </c>
      <c r="R1186" s="1">
        <v>4</v>
      </c>
    </row>
    <row r="1187" spans="6:18" x14ac:dyDescent="0.8">
      <c r="F1187" s="1" t="s">
        <v>24</v>
      </c>
      <c r="G1187" s="1" t="s">
        <v>25</v>
      </c>
      <c r="H1187" s="1" t="s">
        <v>35</v>
      </c>
      <c r="I1187" s="1">
        <v>4</v>
      </c>
      <c r="J1187" s="1">
        <v>43</v>
      </c>
      <c r="K1187" s="1" t="s">
        <v>26</v>
      </c>
      <c r="L1187" s="1">
        <v>2</v>
      </c>
      <c r="M1187" s="1" t="s">
        <v>21</v>
      </c>
      <c r="N1187" s="1">
        <v>17603</v>
      </c>
      <c r="O1187" s="1" t="str" cm="1">
        <f t="array" ref="O1187">_xlfn.IFS(Attrition[[#This Row],[MonthlyIncome]] &lt; 3000, "Less than 3000", Attrition[[#This Row],[MonthlyIncome]] &lt; 5000,  "3k-5k", Attrition[[#This Row],[MonthlyIncome]] &lt; 8000, "5k-8k", Attrition[[#This Row],[MonthlyIncome]] &gt; 8000, "More than 8k")</f>
        <v>More than 8k</v>
      </c>
      <c r="P1187" s="1">
        <v>14</v>
      </c>
      <c r="Q1187" s="1">
        <v>10</v>
      </c>
      <c r="R1187" s="1">
        <v>6</v>
      </c>
    </row>
    <row r="1188" spans="6:18" x14ac:dyDescent="0.8">
      <c r="F1188" s="1" t="s">
        <v>19</v>
      </c>
      <c r="G1188" s="1" t="s">
        <v>20</v>
      </c>
      <c r="H1188" s="1" t="s">
        <v>23</v>
      </c>
      <c r="I1188" s="1">
        <v>2</v>
      </c>
      <c r="J1188" s="1">
        <v>35</v>
      </c>
      <c r="K1188" s="1" t="s">
        <v>26</v>
      </c>
      <c r="L1188" s="1">
        <v>4</v>
      </c>
      <c r="M1188" s="1" t="s">
        <v>28</v>
      </c>
      <c r="N1188" s="1">
        <v>4581</v>
      </c>
      <c r="O1188" s="1" t="str" cm="1">
        <f t="array" ref="O1188">_xlfn.IFS(Attrition[[#This Row],[MonthlyIncome]] &lt; 3000, "Less than 3000", Attrition[[#This Row],[MonthlyIncome]] &lt; 5000,  "3k-5k", Attrition[[#This Row],[MonthlyIncome]] &lt; 8000, "5k-8k", Attrition[[#This Row],[MonthlyIncome]] &gt; 8000, "More than 8k")</f>
        <v>3k-5k</v>
      </c>
      <c r="P1188" s="1">
        <v>11</v>
      </c>
      <c r="Q1188" s="1">
        <v>9</v>
      </c>
      <c r="R1188" s="1">
        <v>6</v>
      </c>
    </row>
    <row r="1189" spans="6:18" x14ac:dyDescent="0.8">
      <c r="F1189" s="1" t="s">
        <v>24</v>
      </c>
      <c r="G1189" s="1" t="s">
        <v>25</v>
      </c>
      <c r="H1189" s="1" t="s">
        <v>27</v>
      </c>
      <c r="I1189" s="1">
        <v>2</v>
      </c>
      <c r="J1189" s="1">
        <v>38</v>
      </c>
      <c r="K1189" s="1" t="s">
        <v>26</v>
      </c>
      <c r="L1189" s="1">
        <v>3</v>
      </c>
      <c r="M1189" s="1" t="s">
        <v>21</v>
      </c>
      <c r="N1189" s="1">
        <v>4735</v>
      </c>
      <c r="O1189" s="1" t="str" cm="1">
        <f t="array" ref="O1189">_xlfn.IFS(Attrition[[#This Row],[MonthlyIncome]] &lt; 3000, "Less than 3000", Attrition[[#This Row],[MonthlyIncome]] &lt; 5000,  "3k-5k", Attrition[[#This Row],[MonthlyIncome]] &lt; 8000, "5k-8k", Attrition[[#This Row],[MonthlyIncome]] &gt; 8000, "More than 8k")</f>
        <v>3k-5k</v>
      </c>
      <c r="P1189" s="1">
        <v>13</v>
      </c>
      <c r="Q1189" s="1">
        <v>11</v>
      </c>
      <c r="R1189" s="1">
        <v>2</v>
      </c>
    </row>
    <row r="1190" spans="6:18" x14ac:dyDescent="0.8">
      <c r="F1190" s="1" t="s">
        <v>24</v>
      </c>
      <c r="G1190" s="1" t="s">
        <v>20</v>
      </c>
      <c r="H1190" s="1" t="s">
        <v>23</v>
      </c>
      <c r="I1190" s="1">
        <v>2</v>
      </c>
      <c r="J1190" s="1">
        <v>29</v>
      </c>
      <c r="K1190" s="1" t="s">
        <v>26</v>
      </c>
      <c r="L1190" s="1">
        <v>3</v>
      </c>
      <c r="M1190" s="1" t="s">
        <v>30</v>
      </c>
      <c r="N1190" s="1">
        <v>4187</v>
      </c>
      <c r="O1190" s="1" t="str" cm="1">
        <f t="array" ref="O1190">_xlfn.IFS(Attrition[[#This Row],[MonthlyIncome]] &lt; 3000, "Less than 3000", Attrition[[#This Row],[MonthlyIncome]] &lt; 5000,  "3k-5k", Attrition[[#This Row],[MonthlyIncome]] &lt; 8000, "5k-8k", Attrition[[#This Row],[MonthlyIncome]] &gt; 8000, "More than 8k")</f>
        <v>3k-5k</v>
      </c>
      <c r="P1190" s="1">
        <v>10</v>
      </c>
      <c r="Q1190" s="1">
        <v>0</v>
      </c>
      <c r="R1190" s="1">
        <v>0</v>
      </c>
    </row>
    <row r="1191" spans="6:18" x14ac:dyDescent="0.8">
      <c r="F1191" s="1" t="s">
        <v>24</v>
      </c>
      <c r="G1191" s="1" t="s">
        <v>20</v>
      </c>
      <c r="H1191" s="1" t="s">
        <v>23</v>
      </c>
      <c r="I1191" s="1">
        <v>2</v>
      </c>
      <c r="J1191" s="1">
        <v>33</v>
      </c>
      <c r="K1191" s="1" t="s">
        <v>26</v>
      </c>
      <c r="L1191" s="1">
        <v>4</v>
      </c>
      <c r="M1191" s="1" t="s">
        <v>30</v>
      </c>
      <c r="N1191" s="1">
        <v>5505</v>
      </c>
      <c r="O1191" s="1" t="str" cm="1">
        <f t="array" ref="O1191">_xlfn.IFS(Attrition[[#This Row],[MonthlyIncome]] &lt; 3000, "Less than 3000", Attrition[[#This Row],[MonthlyIncome]] &lt; 5000,  "3k-5k", Attrition[[#This Row],[MonthlyIncome]] &lt; 8000, "5k-8k", Attrition[[#This Row],[MonthlyIncome]] &gt; 8000, "More than 8k")</f>
        <v>5k-8k</v>
      </c>
      <c r="P1191" s="1">
        <v>6</v>
      </c>
      <c r="Q1191" s="1">
        <v>2</v>
      </c>
      <c r="R1191" s="1">
        <v>0</v>
      </c>
    </row>
    <row r="1192" spans="6:18" x14ac:dyDescent="0.8">
      <c r="F1192" s="1" t="s">
        <v>24</v>
      </c>
      <c r="G1192" s="1" t="s">
        <v>25</v>
      </c>
      <c r="H1192" s="1" t="s">
        <v>27</v>
      </c>
      <c r="I1192" s="1">
        <v>2</v>
      </c>
      <c r="J1192" s="1">
        <v>32</v>
      </c>
      <c r="K1192" s="1" t="s">
        <v>26</v>
      </c>
      <c r="L1192" s="1">
        <v>3</v>
      </c>
      <c r="M1192" s="1" t="s">
        <v>30</v>
      </c>
      <c r="N1192" s="1">
        <v>5470</v>
      </c>
      <c r="O1192" s="1" t="str" cm="1">
        <f t="array" ref="O1192">_xlfn.IFS(Attrition[[#This Row],[MonthlyIncome]] &lt; 3000, "Less than 3000", Attrition[[#This Row],[MonthlyIncome]] &lt; 5000,  "3k-5k", Attrition[[#This Row],[MonthlyIncome]] &lt; 8000, "5k-8k", Attrition[[#This Row],[MonthlyIncome]] &gt; 8000, "More than 8k")</f>
        <v>5k-8k</v>
      </c>
      <c r="P1192" s="1">
        <v>9</v>
      </c>
      <c r="Q1192" s="1">
        <v>5</v>
      </c>
      <c r="R1192" s="1">
        <v>1</v>
      </c>
    </row>
    <row r="1193" spans="6:18" x14ac:dyDescent="0.8">
      <c r="F1193" s="1" t="s">
        <v>24</v>
      </c>
      <c r="G1193" s="1" t="s">
        <v>20</v>
      </c>
      <c r="H1193" s="1" t="s">
        <v>23</v>
      </c>
      <c r="I1193" s="1">
        <v>2</v>
      </c>
      <c r="J1193" s="1">
        <v>31</v>
      </c>
      <c r="K1193" s="1" t="s">
        <v>22</v>
      </c>
      <c r="L1193" s="1">
        <v>4</v>
      </c>
      <c r="M1193" s="1" t="s">
        <v>21</v>
      </c>
      <c r="N1193" s="1">
        <v>5476</v>
      </c>
      <c r="O1193" s="1" t="str" cm="1">
        <f t="array" ref="O1193">_xlfn.IFS(Attrition[[#This Row],[MonthlyIncome]] &lt; 3000, "Less than 3000", Attrition[[#This Row],[MonthlyIncome]] &lt; 5000,  "3k-5k", Attrition[[#This Row],[MonthlyIncome]] &lt; 8000, "5k-8k", Attrition[[#This Row],[MonthlyIncome]] &gt; 8000, "More than 8k")</f>
        <v>5k-8k</v>
      </c>
      <c r="P1193" s="1">
        <v>10</v>
      </c>
      <c r="Q1193" s="1">
        <v>0</v>
      </c>
      <c r="R1193" s="1">
        <v>0</v>
      </c>
    </row>
    <row r="1194" spans="6:18" x14ac:dyDescent="0.8">
      <c r="F1194" s="1" t="s">
        <v>24</v>
      </c>
      <c r="G1194" s="1" t="s">
        <v>25</v>
      </c>
      <c r="H1194" s="1" t="s">
        <v>29</v>
      </c>
      <c r="I1194" s="1">
        <v>1</v>
      </c>
      <c r="J1194" s="1">
        <v>49</v>
      </c>
      <c r="K1194" s="1" t="s">
        <v>22</v>
      </c>
      <c r="L1194" s="1">
        <v>3</v>
      </c>
      <c r="M1194" s="1" t="s">
        <v>30</v>
      </c>
      <c r="N1194" s="1">
        <v>2587</v>
      </c>
      <c r="O1194" s="1" t="str" cm="1">
        <f t="array" ref="O1194">_xlfn.IFS(Attrition[[#This Row],[MonthlyIncome]] &lt; 3000, "Less than 3000", Attrition[[#This Row],[MonthlyIncome]] &lt; 5000,  "3k-5k", Attrition[[#This Row],[MonthlyIncome]] &lt; 8000, "5k-8k", Attrition[[#This Row],[MonthlyIncome]] &gt; 8000, "More than 8k")</f>
        <v>Less than 3000</v>
      </c>
      <c r="P1194" s="1">
        <v>2</v>
      </c>
      <c r="Q1194" s="1">
        <v>2</v>
      </c>
      <c r="R1194" s="1">
        <v>2</v>
      </c>
    </row>
    <row r="1195" spans="6:18" x14ac:dyDescent="0.8">
      <c r="F1195" s="1" t="s">
        <v>24</v>
      </c>
      <c r="G1195" s="1" t="s">
        <v>25</v>
      </c>
      <c r="H1195" s="1" t="s">
        <v>29</v>
      </c>
      <c r="I1195" s="1">
        <v>1</v>
      </c>
      <c r="J1195" s="1">
        <v>38</v>
      </c>
      <c r="K1195" s="1" t="s">
        <v>22</v>
      </c>
      <c r="L1195" s="1">
        <v>3</v>
      </c>
      <c r="M1195" s="1" t="s">
        <v>30</v>
      </c>
      <c r="N1195" s="1">
        <v>2440</v>
      </c>
      <c r="O1195" s="1" t="str" cm="1">
        <f t="array" ref="O1195">_xlfn.IFS(Attrition[[#This Row],[MonthlyIncome]] &lt; 3000, "Less than 3000", Attrition[[#This Row],[MonthlyIncome]] &lt; 5000,  "3k-5k", Attrition[[#This Row],[MonthlyIncome]] &lt; 8000, "5k-8k", Attrition[[#This Row],[MonthlyIncome]] &gt; 8000, "More than 8k")</f>
        <v>Less than 3000</v>
      </c>
      <c r="P1195" s="1">
        <v>4</v>
      </c>
      <c r="Q1195" s="1">
        <v>3</v>
      </c>
      <c r="R1195" s="1">
        <v>3</v>
      </c>
    </row>
    <row r="1196" spans="6:18" x14ac:dyDescent="0.8">
      <c r="F1196" s="1" t="s">
        <v>24</v>
      </c>
      <c r="G1196" s="1" t="s">
        <v>20</v>
      </c>
      <c r="H1196" s="1" t="s">
        <v>33</v>
      </c>
      <c r="I1196" s="1">
        <v>4</v>
      </c>
      <c r="J1196" s="1">
        <v>47</v>
      </c>
      <c r="K1196" s="1" t="s">
        <v>22</v>
      </c>
      <c r="L1196" s="1">
        <v>4</v>
      </c>
      <c r="M1196" s="1" t="s">
        <v>21</v>
      </c>
      <c r="N1196" s="1">
        <v>15972</v>
      </c>
      <c r="O1196" s="1" t="str" cm="1">
        <f t="array" ref="O1196">_xlfn.IFS(Attrition[[#This Row],[MonthlyIncome]] &lt; 3000, "Less than 3000", Attrition[[#This Row],[MonthlyIncome]] &lt; 5000,  "3k-5k", Attrition[[#This Row],[MonthlyIncome]] &lt; 8000, "5k-8k", Attrition[[#This Row],[MonthlyIncome]] &gt; 8000, "More than 8k")</f>
        <v>More than 8k</v>
      </c>
      <c r="P1196" s="1">
        <v>3</v>
      </c>
      <c r="Q1196" s="1">
        <v>2</v>
      </c>
      <c r="R1196" s="1">
        <v>1</v>
      </c>
    </row>
    <row r="1197" spans="6:18" x14ac:dyDescent="0.8">
      <c r="F1197" s="1" t="s">
        <v>24</v>
      </c>
      <c r="G1197" s="1" t="s">
        <v>25</v>
      </c>
      <c r="H1197" s="1" t="s">
        <v>33</v>
      </c>
      <c r="I1197" s="1">
        <v>4</v>
      </c>
      <c r="J1197" s="1">
        <v>49</v>
      </c>
      <c r="K1197" s="1" t="s">
        <v>26</v>
      </c>
      <c r="L1197" s="1">
        <v>3</v>
      </c>
      <c r="M1197" s="1" t="s">
        <v>21</v>
      </c>
      <c r="N1197" s="1">
        <v>15379</v>
      </c>
      <c r="O1197" s="1" t="str" cm="1">
        <f t="array" ref="O1197">_xlfn.IFS(Attrition[[#This Row],[MonthlyIncome]] &lt; 3000, "Less than 3000", Attrition[[#This Row],[MonthlyIncome]] &lt; 5000,  "3k-5k", Attrition[[#This Row],[MonthlyIncome]] &lt; 8000, "5k-8k", Attrition[[#This Row],[MonthlyIncome]] &gt; 8000, "More than 8k")</f>
        <v>More than 8k</v>
      </c>
      <c r="P1197" s="1">
        <v>8</v>
      </c>
      <c r="Q1197" s="1">
        <v>7</v>
      </c>
      <c r="R1197" s="1">
        <v>0</v>
      </c>
    </row>
    <row r="1198" spans="6:18" x14ac:dyDescent="0.8">
      <c r="F1198" s="1" t="s">
        <v>24</v>
      </c>
      <c r="G1198" s="1" t="s">
        <v>20</v>
      </c>
      <c r="H1198" s="1" t="s">
        <v>23</v>
      </c>
      <c r="I1198" s="1">
        <v>3</v>
      </c>
      <c r="J1198" s="1">
        <v>41</v>
      </c>
      <c r="K1198" s="1" t="s">
        <v>26</v>
      </c>
      <c r="L1198" s="1">
        <v>2</v>
      </c>
      <c r="M1198" s="1" t="s">
        <v>21</v>
      </c>
      <c r="N1198" s="1">
        <v>7082</v>
      </c>
      <c r="O1198" s="1" t="str" cm="1">
        <f t="array" ref="O1198">_xlfn.IFS(Attrition[[#This Row],[MonthlyIncome]] &lt; 3000, "Less than 3000", Attrition[[#This Row],[MonthlyIncome]] &lt; 5000,  "3k-5k", Attrition[[#This Row],[MonthlyIncome]] &lt; 8000, "5k-8k", Attrition[[#This Row],[MonthlyIncome]] &gt; 8000, "More than 8k")</f>
        <v>5k-8k</v>
      </c>
      <c r="P1198" s="1">
        <v>2</v>
      </c>
      <c r="Q1198" s="1">
        <v>0</v>
      </c>
      <c r="R1198" s="1">
        <v>0</v>
      </c>
    </row>
    <row r="1199" spans="6:18" x14ac:dyDescent="0.8">
      <c r="F1199" s="1" t="s">
        <v>24</v>
      </c>
      <c r="G1199" s="1" t="s">
        <v>20</v>
      </c>
      <c r="H1199" s="1" t="s">
        <v>34</v>
      </c>
      <c r="I1199" s="1">
        <v>1</v>
      </c>
      <c r="J1199" s="1">
        <v>20</v>
      </c>
      <c r="K1199" s="1" t="s">
        <v>26</v>
      </c>
      <c r="L1199" s="1">
        <v>1</v>
      </c>
      <c r="M1199" s="1" t="s">
        <v>21</v>
      </c>
      <c r="N1199" s="1">
        <v>2728</v>
      </c>
      <c r="O1199" s="1" t="str" cm="1">
        <f t="array" ref="O1199">_xlfn.IFS(Attrition[[#This Row],[MonthlyIncome]] &lt; 3000, "Less than 3000", Attrition[[#This Row],[MonthlyIncome]] &lt; 5000,  "3k-5k", Attrition[[#This Row],[MonthlyIncome]] &lt; 8000, "5k-8k", Attrition[[#This Row],[MonthlyIncome]] &gt; 8000, "More than 8k")</f>
        <v>Less than 3000</v>
      </c>
      <c r="P1199" s="1">
        <v>2</v>
      </c>
      <c r="Q1199" s="1">
        <v>2</v>
      </c>
      <c r="R1199" s="1">
        <v>0</v>
      </c>
    </row>
    <row r="1200" spans="6:18" x14ac:dyDescent="0.8">
      <c r="F1200" s="1" t="s">
        <v>24</v>
      </c>
      <c r="G1200" s="1" t="s">
        <v>20</v>
      </c>
      <c r="H1200" s="1" t="s">
        <v>23</v>
      </c>
      <c r="I1200" s="1">
        <v>2</v>
      </c>
      <c r="J1200" s="1">
        <v>33</v>
      </c>
      <c r="K1200" s="1" t="s">
        <v>22</v>
      </c>
      <c r="L1200" s="1">
        <v>3</v>
      </c>
      <c r="M1200" s="1" t="s">
        <v>21</v>
      </c>
      <c r="N1200" s="1">
        <v>5368</v>
      </c>
      <c r="O1200" s="1" t="str" cm="1">
        <f t="array" ref="O1200">_xlfn.IFS(Attrition[[#This Row],[MonthlyIncome]] &lt; 3000, "Less than 3000", Attrition[[#This Row],[MonthlyIncome]] &lt; 5000,  "3k-5k", Attrition[[#This Row],[MonthlyIncome]] &lt; 8000, "5k-8k", Attrition[[#This Row],[MonthlyIncome]] &gt; 8000, "More than 8k")</f>
        <v>5k-8k</v>
      </c>
      <c r="P1200" s="1">
        <v>6</v>
      </c>
      <c r="Q1200" s="1">
        <v>5</v>
      </c>
      <c r="R1200" s="1">
        <v>1</v>
      </c>
    </row>
    <row r="1201" spans="6:18" x14ac:dyDescent="0.8">
      <c r="F1201" s="1" t="s">
        <v>24</v>
      </c>
      <c r="G1201" s="1" t="s">
        <v>25</v>
      </c>
      <c r="H1201" s="1" t="s">
        <v>32</v>
      </c>
      <c r="I1201" s="1">
        <v>2</v>
      </c>
      <c r="J1201" s="1">
        <v>36</v>
      </c>
      <c r="K1201" s="1" t="s">
        <v>26</v>
      </c>
      <c r="L1201" s="1">
        <v>4</v>
      </c>
      <c r="M1201" s="1" t="s">
        <v>21</v>
      </c>
      <c r="N1201" s="1">
        <v>5347</v>
      </c>
      <c r="O1201" s="1" t="str" cm="1">
        <f t="array" ref="O1201">_xlfn.IFS(Attrition[[#This Row],[MonthlyIncome]] &lt; 3000, "Less than 3000", Attrition[[#This Row],[MonthlyIncome]] &lt; 5000,  "3k-5k", Attrition[[#This Row],[MonthlyIncome]] &lt; 8000, "5k-8k", Attrition[[#This Row],[MonthlyIncome]] &gt; 8000, "More than 8k")</f>
        <v>5k-8k</v>
      </c>
      <c r="P1201" s="1">
        <v>3</v>
      </c>
      <c r="Q1201" s="1">
        <v>2</v>
      </c>
      <c r="R1201" s="1">
        <v>0</v>
      </c>
    </row>
    <row r="1202" spans="6:18" x14ac:dyDescent="0.8">
      <c r="F1202" s="1" t="s">
        <v>24</v>
      </c>
      <c r="G1202" s="1" t="s">
        <v>38</v>
      </c>
      <c r="H1202" s="1" t="s">
        <v>38</v>
      </c>
      <c r="I1202" s="1">
        <v>1</v>
      </c>
      <c r="J1202" s="1">
        <v>44</v>
      </c>
      <c r="K1202" s="1" t="s">
        <v>22</v>
      </c>
      <c r="L1202" s="1">
        <v>3</v>
      </c>
      <c r="M1202" s="1" t="s">
        <v>21</v>
      </c>
      <c r="N1202" s="1">
        <v>3195</v>
      </c>
      <c r="O1202" s="1" t="str" cm="1">
        <f t="array" ref="O1202">_xlfn.IFS(Attrition[[#This Row],[MonthlyIncome]] &lt; 3000, "Less than 3000", Attrition[[#This Row],[MonthlyIncome]] &lt; 5000,  "3k-5k", Attrition[[#This Row],[MonthlyIncome]] &lt; 8000, "5k-8k", Attrition[[#This Row],[MonthlyIncome]] &gt; 8000, "More than 8k")</f>
        <v>3k-5k</v>
      </c>
      <c r="P1202" s="1">
        <v>2</v>
      </c>
      <c r="Q1202" s="1">
        <v>2</v>
      </c>
      <c r="R1202" s="1">
        <v>2</v>
      </c>
    </row>
    <row r="1203" spans="6:18" x14ac:dyDescent="0.8">
      <c r="F1203" s="1" t="s">
        <v>19</v>
      </c>
      <c r="G1203" s="1" t="s">
        <v>25</v>
      </c>
      <c r="H1203" s="1" t="s">
        <v>29</v>
      </c>
      <c r="I1203" s="1">
        <v>1</v>
      </c>
      <c r="J1203" s="1">
        <v>23</v>
      </c>
      <c r="K1203" s="1" t="s">
        <v>26</v>
      </c>
      <c r="L1203" s="1">
        <v>1</v>
      </c>
      <c r="M1203" s="1" t="s">
        <v>30</v>
      </c>
      <c r="N1203" s="1">
        <v>3989</v>
      </c>
      <c r="O1203" s="1" t="str" cm="1">
        <f t="array" ref="O1203">_xlfn.IFS(Attrition[[#This Row],[MonthlyIncome]] &lt; 3000, "Less than 3000", Attrition[[#This Row],[MonthlyIncome]] &lt; 5000,  "3k-5k", Attrition[[#This Row],[MonthlyIncome]] &lt; 8000, "5k-8k", Attrition[[#This Row],[MonthlyIncome]] &gt; 8000, "More than 8k")</f>
        <v>3k-5k</v>
      </c>
      <c r="P1203" s="1">
        <v>5</v>
      </c>
      <c r="Q1203" s="1">
        <v>4</v>
      </c>
      <c r="R1203" s="1">
        <v>1</v>
      </c>
    </row>
    <row r="1204" spans="6:18" x14ac:dyDescent="0.8">
      <c r="F1204" s="1" t="s">
        <v>24</v>
      </c>
      <c r="G1204" s="1" t="s">
        <v>25</v>
      </c>
      <c r="H1204" s="1" t="s">
        <v>29</v>
      </c>
      <c r="I1204" s="1">
        <v>1</v>
      </c>
      <c r="J1204" s="1">
        <v>38</v>
      </c>
      <c r="K1204" s="1" t="s">
        <v>22</v>
      </c>
      <c r="L1204" s="1">
        <v>2</v>
      </c>
      <c r="M1204" s="1" t="s">
        <v>30</v>
      </c>
      <c r="N1204" s="1">
        <v>3306</v>
      </c>
      <c r="O1204" s="1" t="str" cm="1">
        <f t="array" ref="O1204">_xlfn.IFS(Attrition[[#This Row],[MonthlyIncome]] &lt; 3000, "Less than 3000", Attrition[[#This Row],[MonthlyIncome]] &lt; 5000,  "3k-5k", Attrition[[#This Row],[MonthlyIncome]] &lt; 8000, "5k-8k", Attrition[[#This Row],[MonthlyIncome]] &gt; 8000, "More than 8k")</f>
        <v>3k-5k</v>
      </c>
      <c r="P1204" s="1">
        <v>0</v>
      </c>
      <c r="Q1204" s="1">
        <v>0</v>
      </c>
      <c r="R1204" s="1">
        <v>0</v>
      </c>
    </row>
    <row r="1205" spans="6:18" x14ac:dyDescent="0.8">
      <c r="F1205" s="1" t="s">
        <v>24</v>
      </c>
      <c r="G1205" s="1" t="s">
        <v>25</v>
      </c>
      <c r="H1205" s="1" t="s">
        <v>32</v>
      </c>
      <c r="I1205" s="1">
        <v>3</v>
      </c>
      <c r="J1205" s="1">
        <v>53</v>
      </c>
      <c r="K1205" s="1" t="s">
        <v>26</v>
      </c>
      <c r="L1205" s="1">
        <v>4</v>
      </c>
      <c r="M1205" s="1" t="s">
        <v>30</v>
      </c>
      <c r="N1205" s="1">
        <v>7005</v>
      </c>
      <c r="O1205" s="1" t="str" cm="1">
        <f t="array" ref="O1205">_xlfn.IFS(Attrition[[#This Row],[MonthlyIncome]] &lt; 3000, "Less than 3000", Attrition[[#This Row],[MonthlyIncome]] &lt; 5000,  "3k-5k", Attrition[[#This Row],[MonthlyIncome]] &lt; 8000, "5k-8k", Attrition[[#This Row],[MonthlyIncome]] &gt; 8000, "More than 8k")</f>
        <v>5k-8k</v>
      </c>
      <c r="P1205" s="1">
        <v>4</v>
      </c>
      <c r="Q1205" s="1">
        <v>3</v>
      </c>
      <c r="R1205" s="1">
        <v>1</v>
      </c>
    </row>
    <row r="1206" spans="6:18" x14ac:dyDescent="0.8">
      <c r="F1206" s="1" t="s">
        <v>19</v>
      </c>
      <c r="G1206" s="1" t="s">
        <v>20</v>
      </c>
      <c r="H1206" s="1" t="s">
        <v>34</v>
      </c>
      <c r="I1206" s="1">
        <v>1</v>
      </c>
      <c r="J1206" s="1">
        <v>48</v>
      </c>
      <c r="K1206" s="1" t="s">
        <v>22</v>
      </c>
      <c r="L1206" s="1">
        <v>2</v>
      </c>
      <c r="M1206" s="1" t="s">
        <v>30</v>
      </c>
      <c r="N1206" s="1">
        <v>2655</v>
      </c>
      <c r="O1206" s="1" t="str" cm="1">
        <f t="array" ref="O1206">_xlfn.IFS(Attrition[[#This Row],[MonthlyIncome]] &lt; 3000, "Less than 3000", Attrition[[#This Row],[MonthlyIncome]] &lt; 5000,  "3k-5k", Attrition[[#This Row],[MonthlyIncome]] &lt; 8000, "5k-8k", Attrition[[#This Row],[MonthlyIncome]] &gt; 8000, "More than 8k")</f>
        <v>Less than 3000</v>
      </c>
      <c r="P1206" s="1">
        <v>9</v>
      </c>
      <c r="Q1206" s="1">
        <v>7</v>
      </c>
      <c r="R1206" s="1">
        <v>7</v>
      </c>
    </row>
    <row r="1207" spans="6:18" x14ac:dyDescent="0.8">
      <c r="F1207" s="1" t="s">
        <v>19</v>
      </c>
      <c r="G1207" s="1" t="s">
        <v>25</v>
      </c>
      <c r="H1207" s="1" t="s">
        <v>29</v>
      </c>
      <c r="I1207" s="1">
        <v>1</v>
      </c>
      <c r="J1207" s="1">
        <v>32</v>
      </c>
      <c r="K1207" s="1" t="s">
        <v>26</v>
      </c>
      <c r="L1207" s="1">
        <v>4</v>
      </c>
      <c r="M1207" s="1" t="s">
        <v>21</v>
      </c>
      <c r="N1207" s="1">
        <v>1393</v>
      </c>
      <c r="O1207" s="1" t="str" cm="1">
        <f t="array" ref="O1207">_xlfn.IFS(Attrition[[#This Row],[MonthlyIncome]] &lt; 3000, "Less than 3000", Attrition[[#This Row],[MonthlyIncome]] &lt; 5000,  "3k-5k", Attrition[[#This Row],[MonthlyIncome]] &lt; 8000, "5k-8k", Attrition[[#This Row],[MonthlyIncome]] &gt; 8000, "More than 8k")</f>
        <v>Less than 3000</v>
      </c>
      <c r="P1207" s="1">
        <v>1</v>
      </c>
      <c r="Q1207" s="1">
        <v>0</v>
      </c>
      <c r="R1207" s="1">
        <v>0</v>
      </c>
    </row>
    <row r="1208" spans="6:18" x14ac:dyDescent="0.8">
      <c r="F1208" s="1" t="s">
        <v>24</v>
      </c>
      <c r="G1208" s="1" t="s">
        <v>25</v>
      </c>
      <c r="H1208" s="1" t="s">
        <v>29</v>
      </c>
      <c r="I1208" s="1">
        <v>1</v>
      </c>
      <c r="J1208" s="1">
        <v>26</v>
      </c>
      <c r="K1208" s="1" t="s">
        <v>26</v>
      </c>
      <c r="L1208" s="1">
        <v>3</v>
      </c>
      <c r="M1208" s="1" t="s">
        <v>30</v>
      </c>
      <c r="N1208" s="1">
        <v>2570</v>
      </c>
      <c r="O1208" s="1" t="str" cm="1">
        <f t="array" ref="O1208">_xlfn.IFS(Attrition[[#This Row],[MonthlyIncome]] &lt; 3000, "Less than 3000", Attrition[[#This Row],[MonthlyIncome]] &lt; 5000,  "3k-5k", Attrition[[#This Row],[MonthlyIncome]] &lt; 8000, "5k-8k", Attrition[[#This Row],[MonthlyIncome]] &gt; 8000, "More than 8k")</f>
        <v>Less than 3000</v>
      </c>
      <c r="P1208" s="1">
        <v>7</v>
      </c>
      <c r="Q1208" s="1">
        <v>7</v>
      </c>
      <c r="R1208" s="1">
        <v>5</v>
      </c>
    </row>
    <row r="1209" spans="6:18" x14ac:dyDescent="0.8">
      <c r="F1209" s="1" t="s">
        <v>24</v>
      </c>
      <c r="G1209" s="1" t="s">
        <v>25</v>
      </c>
      <c r="H1209" s="1" t="s">
        <v>27</v>
      </c>
      <c r="I1209" s="1">
        <v>1</v>
      </c>
      <c r="J1209" s="1">
        <v>55</v>
      </c>
      <c r="K1209" s="1" t="s">
        <v>26</v>
      </c>
      <c r="L1209" s="1">
        <v>3</v>
      </c>
      <c r="M1209" s="1" t="s">
        <v>37</v>
      </c>
      <c r="N1209" s="1">
        <v>3537</v>
      </c>
      <c r="O1209" s="1" t="str" cm="1">
        <f t="array" ref="O1209">_xlfn.IFS(Attrition[[#This Row],[MonthlyIncome]] &lt; 3000, "Less than 3000", Attrition[[#This Row],[MonthlyIncome]] &lt; 5000,  "3k-5k", Attrition[[#This Row],[MonthlyIncome]] &lt; 8000, "5k-8k", Attrition[[#This Row],[MonthlyIncome]] &gt; 8000, "More than 8k")</f>
        <v>3k-5k</v>
      </c>
      <c r="P1209" s="1">
        <v>4</v>
      </c>
      <c r="Q1209" s="1">
        <v>2</v>
      </c>
      <c r="R1209" s="1">
        <v>1</v>
      </c>
    </row>
    <row r="1210" spans="6:18" x14ac:dyDescent="0.8">
      <c r="F1210" s="1" t="s">
        <v>24</v>
      </c>
      <c r="G1210" s="1" t="s">
        <v>25</v>
      </c>
      <c r="H1210" s="1" t="s">
        <v>29</v>
      </c>
      <c r="I1210" s="1">
        <v>2</v>
      </c>
      <c r="J1210" s="1">
        <v>34</v>
      </c>
      <c r="K1210" s="1" t="s">
        <v>26</v>
      </c>
      <c r="L1210" s="1">
        <v>2</v>
      </c>
      <c r="M1210" s="1" t="s">
        <v>30</v>
      </c>
      <c r="N1210" s="1">
        <v>3986</v>
      </c>
      <c r="O1210" s="1" t="str" cm="1">
        <f t="array" ref="O1210">_xlfn.IFS(Attrition[[#This Row],[MonthlyIncome]] &lt; 3000, "Less than 3000", Attrition[[#This Row],[MonthlyIncome]] &lt; 5000,  "3k-5k", Attrition[[#This Row],[MonthlyIncome]] &lt; 8000, "5k-8k", Attrition[[#This Row],[MonthlyIncome]] &gt; 8000, "More than 8k")</f>
        <v>3k-5k</v>
      </c>
      <c r="P1210" s="1">
        <v>15</v>
      </c>
      <c r="Q1210" s="1">
        <v>10</v>
      </c>
      <c r="R1210" s="1">
        <v>4</v>
      </c>
    </row>
    <row r="1211" spans="6:18" x14ac:dyDescent="0.8">
      <c r="F1211" s="1" t="s">
        <v>24</v>
      </c>
      <c r="G1211" s="1" t="s">
        <v>25</v>
      </c>
      <c r="H1211" s="1" t="s">
        <v>32</v>
      </c>
      <c r="I1211" s="1">
        <v>3</v>
      </c>
      <c r="J1211" s="1">
        <v>60</v>
      </c>
      <c r="K1211" s="1" t="s">
        <v>26</v>
      </c>
      <c r="L1211" s="1">
        <v>4</v>
      </c>
      <c r="M1211" s="1" t="s">
        <v>30</v>
      </c>
      <c r="N1211" s="1">
        <v>10883</v>
      </c>
      <c r="O1211" s="1" t="str" cm="1">
        <f t="array" ref="O1211">_xlfn.IFS(Attrition[[#This Row],[MonthlyIncome]] &lt; 3000, "Less than 3000", Attrition[[#This Row],[MonthlyIncome]] &lt; 5000,  "3k-5k", Attrition[[#This Row],[MonthlyIncome]] &lt; 8000, "5k-8k", Attrition[[#This Row],[MonthlyIncome]] &gt; 8000, "More than 8k")</f>
        <v>More than 8k</v>
      </c>
      <c r="P1211" s="1">
        <v>1</v>
      </c>
      <c r="Q1211" s="1">
        <v>0</v>
      </c>
      <c r="R1211" s="1">
        <v>0</v>
      </c>
    </row>
    <row r="1212" spans="6:18" x14ac:dyDescent="0.8">
      <c r="F1212" s="1" t="s">
        <v>24</v>
      </c>
      <c r="G1212" s="1" t="s">
        <v>25</v>
      </c>
      <c r="H1212" s="1" t="s">
        <v>29</v>
      </c>
      <c r="I1212" s="1">
        <v>1</v>
      </c>
      <c r="J1212" s="1">
        <v>33</v>
      </c>
      <c r="K1212" s="1" t="s">
        <v>26</v>
      </c>
      <c r="L1212" s="1">
        <v>3</v>
      </c>
      <c r="M1212" s="1" t="s">
        <v>30</v>
      </c>
      <c r="N1212" s="1">
        <v>2028</v>
      </c>
      <c r="O1212" s="1" t="str" cm="1">
        <f t="array" ref="O1212">_xlfn.IFS(Attrition[[#This Row],[MonthlyIncome]] &lt; 3000, "Less than 3000", Attrition[[#This Row],[MonthlyIncome]] &lt; 5000,  "3k-5k", Attrition[[#This Row],[MonthlyIncome]] &lt; 8000, "5k-8k", Attrition[[#This Row],[MonthlyIncome]] &gt; 8000, "More than 8k")</f>
        <v>Less than 3000</v>
      </c>
      <c r="P1212" s="1">
        <v>14</v>
      </c>
      <c r="Q1212" s="1">
        <v>11</v>
      </c>
      <c r="R1212" s="1">
        <v>2</v>
      </c>
    </row>
    <row r="1213" spans="6:18" x14ac:dyDescent="0.8">
      <c r="F1213" s="1" t="s">
        <v>24</v>
      </c>
      <c r="G1213" s="1" t="s">
        <v>20</v>
      </c>
      <c r="H1213" s="1" t="s">
        <v>23</v>
      </c>
      <c r="I1213" s="1">
        <v>2</v>
      </c>
      <c r="J1213" s="1">
        <v>37</v>
      </c>
      <c r="K1213" s="1" t="s">
        <v>26</v>
      </c>
      <c r="L1213" s="1">
        <v>4</v>
      </c>
      <c r="M1213" s="1" t="s">
        <v>30</v>
      </c>
      <c r="N1213" s="1">
        <v>9525</v>
      </c>
      <c r="O1213" s="1" t="str" cm="1">
        <f t="array" ref="O1213">_xlfn.IFS(Attrition[[#This Row],[MonthlyIncome]] &lt; 3000, "Less than 3000", Attrition[[#This Row],[MonthlyIncome]] &lt; 5000,  "3k-5k", Attrition[[#This Row],[MonthlyIncome]] &lt; 8000, "5k-8k", Attrition[[#This Row],[MonthlyIncome]] &gt; 8000, "More than 8k")</f>
        <v>More than 8k</v>
      </c>
      <c r="P1213" s="1">
        <v>6</v>
      </c>
      <c r="Q1213" s="1">
        <v>3</v>
      </c>
      <c r="R1213" s="1">
        <v>1</v>
      </c>
    </row>
    <row r="1214" spans="6:18" x14ac:dyDescent="0.8">
      <c r="F1214" s="1" t="s">
        <v>24</v>
      </c>
      <c r="G1214" s="1" t="s">
        <v>25</v>
      </c>
      <c r="H1214" s="1" t="s">
        <v>27</v>
      </c>
      <c r="I1214" s="1">
        <v>1</v>
      </c>
      <c r="J1214" s="1">
        <v>34</v>
      </c>
      <c r="K1214" s="1" t="s">
        <v>22</v>
      </c>
      <c r="L1214" s="1">
        <v>3</v>
      </c>
      <c r="M1214" s="1" t="s">
        <v>21</v>
      </c>
      <c r="N1214" s="1">
        <v>2929</v>
      </c>
      <c r="O1214" s="1" t="str" cm="1">
        <f t="array" ref="O1214">_xlfn.IFS(Attrition[[#This Row],[MonthlyIncome]] &lt; 3000, "Less than 3000", Attrition[[#This Row],[MonthlyIncome]] &lt; 5000,  "3k-5k", Attrition[[#This Row],[MonthlyIncome]] &lt; 8000, "5k-8k", Attrition[[#This Row],[MonthlyIncome]] &gt; 8000, "More than 8k")</f>
        <v>Less than 3000</v>
      </c>
      <c r="P1214" s="1">
        <v>10</v>
      </c>
      <c r="Q1214" s="1">
        <v>9</v>
      </c>
      <c r="R1214" s="1">
        <v>8</v>
      </c>
    </row>
    <row r="1215" spans="6:18" x14ac:dyDescent="0.8">
      <c r="F1215" s="1" t="s">
        <v>19</v>
      </c>
      <c r="G1215" s="1" t="s">
        <v>20</v>
      </c>
      <c r="H1215" s="1" t="s">
        <v>34</v>
      </c>
      <c r="I1215" s="1">
        <v>1</v>
      </c>
      <c r="J1215" s="1">
        <v>23</v>
      </c>
      <c r="K1215" s="1" t="s">
        <v>26</v>
      </c>
      <c r="L1215" s="1">
        <v>3</v>
      </c>
      <c r="M1215" s="1" t="s">
        <v>21</v>
      </c>
      <c r="N1215" s="1">
        <v>2275</v>
      </c>
      <c r="O1215" s="1" t="str" cm="1">
        <f t="array" ref="O1215">_xlfn.IFS(Attrition[[#This Row],[MonthlyIncome]] &lt; 3000, "Less than 3000", Attrition[[#This Row],[MonthlyIncome]] &lt; 5000,  "3k-5k", Attrition[[#This Row],[MonthlyIncome]] &lt; 8000, "5k-8k", Attrition[[#This Row],[MonthlyIncome]] &gt; 8000, "More than 8k")</f>
        <v>Less than 3000</v>
      </c>
      <c r="P1215" s="1">
        <v>3</v>
      </c>
      <c r="Q1215" s="1">
        <v>2</v>
      </c>
      <c r="R1215" s="1">
        <v>0</v>
      </c>
    </row>
    <row r="1216" spans="6:18" x14ac:dyDescent="0.8">
      <c r="F1216" s="1" t="s">
        <v>24</v>
      </c>
      <c r="G1216" s="1" t="s">
        <v>25</v>
      </c>
      <c r="H1216" s="1" t="s">
        <v>32</v>
      </c>
      <c r="I1216" s="1">
        <v>3</v>
      </c>
      <c r="J1216" s="1">
        <v>44</v>
      </c>
      <c r="K1216" s="1" t="s">
        <v>22</v>
      </c>
      <c r="L1216" s="1">
        <v>3</v>
      </c>
      <c r="M1216" s="1" t="s">
        <v>21</v>
      </c>
      <c r="N1216" s="1">
        <v>7879</v>
      </c>
      <c r="O1216" s="1" t="str" cm="1">
        <f t="array" ref="O1216">_xlfn.IFS(Attrition[[#This Row],[MonthlyIncome]] &lt; 3000, "Less than 3000", Attrition[[#This Row],[MonthlyIncome]] &lt; 5000,  "3k-5k", Attrition[[#This Row],[MonthlyIncome]] &lt; 8000, "5k-8k", Attrition[[#This Row],[MonthlyIncome]] &gt; 8000, "More than 8k")</f>
        <v>5k-8k</v>
      </c>
      <c r="P1216" s="1">
        <v>8</v>
      </c>
      <c r="Q1216" s="1">
        <v>7</v>
      </c>
      <c r="R1216" s="1">
        <v>6</v>
      </c>
    </row>
    <row r="1217" spans="6:18" x14ac:dyDescent="0.8">
      <c r="F1217" s="1" t="s">
        <v>24</v>
      </c>
      <c r="G1217" s="1" t="s">
        <v>25</v>
      </c>
      <c r="H1217" s="1" t="s">
        <v>27</v>
      </c>
      <c r="I1217" s="1">
        <v>1</v>
      </c>
      <c r="J1217" s="1">
        <v>35</v>
      </c>
      <c r="K1217" s="1" t="s">
        <v>26</v>
      </c>
      <c r="L1217" s="1">
        <v>4</v>
      </c>
      <c r="M1217" s="1" t="s">
        <v>30</v>
      </c>
      <c r="N1217" s="1">
        <v>4930</v>
      </c>
      <c r="O1217" s="1" t="str" cm="1">
        <f t="array" ref="O1217">_xlfn.IFS(Attrition[[#This Row],[MonthlyIncome]] &lt; 3000, "Less than 3000", Attrition[[#This Row],[MonthlyIncome]] &lt; 5000,  "3k-5k", Attrition[[#This Row],[MonthlyIncome]] &lt; 8000, "5k-8k", Attrition[[#This Row],[MonthlyIncome]] &gt; 8000, "More than 8k")</f>
        <v>3k-5k</v>
      </c>
      <c r="P1217" s="1">
        <v>5</v>
      </c>
      <c r="Q1217" s="1">
        <v>4</v>
      </c>
      <c r="R1217" s="1">
        <v>1</v>
      </c>
    </row>
    <row r="1218" spans="6:18" x14ac:dyDescent="0.8">
      <c r="F1218" s="1" t="s">
        <v>24</v>
      </c>
      <c r="G1218" s="1" t="s">
        <v>20</v>
      </c>
      <c r="H1218" s="1" t="s">
        <v>23</v>
      </c>
      <c r="I1218" s="1">
        <v>2</v>
      </c>
      <c r="J1218" s="1">
        <v>43</v>
      </c>
      <c r="K1218" s="1" t="s">
        <v>26</v>
      </c>
      <c r="L1218" s="1">
        <v>3</v>
      </c>
      <c r="M1218" s="1" t="s">
        <v>30</v>
      </c>
      <c r="N1218" s="1">
        <v>7847</v>
      </c>
      <c r="O1218" s="1" t="str" cm="1">
        <f t="array" ref="O1218">_xlfn.IFS(Attrition[[#This Row],[MonthlyIncome]] &lt; 3000, "Less than 3000", Attrition[[#This Row],[MonthlyIncome]] &lt; 5000,  "3k-5k", Attrition[[#This Row],[MonthlyIncome]] &lt; 8000, "5k-8k", Attrition[[#This Row],[MonthlyIncome]] &gt; 8000, "More than 8k")</f>
        <v>5k-8k</v>
      </c>
      <c r="P1218" s="1">
        <v>10</v>
      </c>
      <c r="Q1218" s="1">
        <v>9</v>
      </c>
      <c r="R1218" s="1">
        <v>8</v>
      </c>
    </row>
    <row r="1219" spans="6:18" x14ac:dyDescent="0.8">
      <c r="F1219" s="1" t="s">
        <v>24</v>
      </c>
      <c r="G1219" s="1" t="s">
        <v>25</v>
      </c>
      <c r="H1219" s="1" t="s">
        <v>27</v>
      </c>
      <c r="I1219" s="1">
        <v>1</v>
      </c>
      <c r="J1219" s="1">
        <v>24</v>
      </c>
      <c r="K1219" s="1" t="s">
        <v>26</v>
      </c>
      <c r="L1219" s="1">
        <v>3</v>
      </c>
      <c r="M1219" s="1" t="s">
        <v>30</v>
      </c>
      <c r="N1219" s="1">
        <v>4401</v>
      </c>
      <c r="O1219" s="1" t="str" cm="1">
        <f t="array" ref="O1219">_xlfn.IFS(Attrition[[#This Row],[MonthlyIncome]] &lt; 3000, "Less than 3000", Attrition[[#This Row],[MonthlyIncome]] &lt; 5000,  "3k-5k", Attrition[[#This Row],[MonthlyIncome]] &lt; 8000, "5k-8k", Attrition[[#This Row],[MonthlyIncome]] &gt; 8000, "More than 8k")</f>
        <v>3k-5k</v>
      </c>
      <c r="P1219" s="1">
        <v>5</v>
      </c>
      <c r="Q1219" s="1">
        <v>3</v>
      </c>
      <c r="R1219" s="1">
        <v>0</v>
      </c>
    </row>
    <row r="1220" spans="6:18" x14ac:dyDescent="0.8">
      <c r="F1220" s="1" t="s">
        <v>24</v>
      </c>
      <c r="G1220" s="1" t="s">
        <v>20</v>
      </c>
      <c r="H1220" s="1" t="s">
        <v>23</v>
      </c>
      <c r="I1220" s="1">
        <v>3</v>
      </c>
      <c r="J1220" s="1">
        <v>41</v>
      </c>
      <c r="K1220" s="1" t="s">
        <v>26</v>
      </c>
      <c r="L1220" s="1">
        <v>3</v>
      </c>
      <c r="M1220" s="1" t="s">
        <v>36</v>
      </c>
      <c r="N1220" s="1">
        <v>9241</v>
      </c>
      <c r="O1220" s="1" t="str" cm="1">
        <f t="array" ref="O1220">_xlfn.IFS(Attrition[[#This Row],[MonthlyIncome]] &lt; 3000, "Less than 3000", Attrition[[#This Row],[MonthlyIncome]] &lt; 5000,  "3k-5k", Attrition[[#This Row],[MonthlyIncome]] &lt; 8000, "5k-8k", Attrition[[#This Row],[MonthlyIncome]] &gt; 8000, "More than 8k")</f>
        <v>More than 8k</v>
      </c>
      <c r="P1220" s="1">
        <v>10</v>
      </c>
      <c r="Q1220" s="1">
        <v>8</v>
      </c>
      <c r="R1220" s="1">
        <v>8</v>
      </c>
    </row>
    <row r="1221" spans="6:18" x14ac:dyDescent="0.8">
      <c r="F1221" s="1" t="s">
        <v>24</v>
      </c>
      <c r="G1221" s="1" t="s">
        <v>25</v>
      </c>
      <c r="H1221" s="1" t="s">
        <v>29</v>
      </c>
      <c r="I1221" s="1">
        <v>1</v>
      </c>
      <c r="J1221" s="1">
        <v>29</v>
      </c>
      <c r="K1221" s="1" t="s">
        <v>22</v>
      </c>
      <c r="L1221" s="1">
        <v>4</v>
      </c>
      <c r="M1221" s="1" t="s">
        <v>30</v>
      </c>
      <c r="N1221" s="1">
        <v>2974</v>
      </c>
      <c r="O1221" s="1" t="str" cm="1">
        <f t="array" ref="O1221">_xlfn.IFS(Attrition[[#This Row],[MonthlyIncome]] &lt; 3000, "Less than 3000", Attrition[[#This Row],[MonthlyIncome]] &lt; 5000,  "3k-5k", Attrition[[#This Row],[MonthlyIncome]] &lt; 8000, "5k-8k", Attrition[[#This Row],[MonthlyIncome]] &gt; 8000, "More than 8k")</f>
        <v>Less than 3000</v>
      </c>
      <c r="P1221" s="1">
        <v>5</v>
      </c>
      <c r="Q1221" s="1">
        <v>3</v>
      </c>
      <c r="R1221" s="1">
        <v>1</v>
      </c>
    </row>
    <row r="1222" spans="6:18" x14ac:dyDescent="0.8">
      <c r="F1222" s="1" t="s">
        <v>24</v>
      </c>
      <c r="G1222" s="1" t="s">
        <v>20</v>
      </c>
      <c r="H1222" s="1" t="s">
        <v>34</v>
      </c>
      <c r="I1222" s="1">
        <v>2</v>
      </c>
      <c r="J1222" s="1">
        <v>36</v>
      </c>
      <c r="K1222" s="1" t="s">
        <v>22</v>
      </c>
      <c r="L1222" s="1">
        <v>4</v>
      </c>
      <c r="M1222" s="1" t="s">
        <v>21</v>
      </c>
      <c r="N1222" s="1">
        <v>4502</v>
      </c>
      <c r="O1222" s="1" t="str" cm="1">
        <f t="array" ref="O1222">_xlfn.IFS(Attrition[[#This Row],[MonthlyIncome]] &lt; 3000, "Less than 3000", Attrition[[#This Row],[MonthlyIncome]] &lt; 5000,  "3k-5k", Attrition[[#This Row],[MonthlyIncome]] &lt; 8000, "5k-8k", Attrition[[#This Row],[MonthlyIncome]] &gt; 8000, "More than 8k")</f>
        <v>3k-5k</v>
      </c>
      <c r="P1222" s="1">
        <v>13</v>
      </c>
      <c r="Q1222" s="1">
        <v>7</v>
      </c>
      <c r="R1222" s="1">
        <v>6</v>
      </c>
    </row>
    <row r="1223" spans="6:18" x14ac:dyDescent="0.8">
      <c r="F1223" s="1" t="s">
        <v>24</v>
      </c>
      <c r="G1223" s="1" t="s">
        <v>25</v>
      </c>
      <c r="H1223" s="1" t="s">
        <v>32</v>
      </c>
      <c r="I1223" s="1">
        <v>3</v>
      </c>
      <c r="J1223" s="1">
        <v>45</v>
      </c>
      <c r="K1223" s="1" t="s">
        <v>26</v>
      </c>
      <c r="L1223" s="1">
        <v>1</v>
      </c>
      <c r="M1223" s="1" t="s">
        <v>21</v>
      </c>
      <c r="N1223" s="1">
        <v>10748</v>
      </c>
      <c r="O1223" s="1" t="str" cm="1">
        <f t="array" ref="O1223">_xlfn.IFS(Attrition[[#This Row],[MonthlyIncome]] &lt; 3000, "Less than 3000", Attrition[[#This Row],[MonthlyIncome]] &lt; 5000,  "3k-5k", Attrition[[#This Row],[MonthlyIncome]] &lt; 8000, "5k-8k", Attrition[[#This Row],[MonthlyIncome]] &gt; 8000, "More than 8k")</f>
        <v>More than 8k</v>
      </c>
      <c r="P1223" s="1">
        <v>23</v>
      </c>
      <c r="Q1223" s="1">
        <v>15</v>
      </c>
      <c r="R1223" s="1">
        <v>14</v>
      </c>
    </row>
    <row r="1224" spans="6:18" x14ac:dyDescent="0.8">
      <c r="F1224" s="1" t="s">
        <v>19</v>
      </c>
      <c r="G1224" s="1" t="s">
        <v>38</v>
      </c>
      <c r="H1224" s="1" t="s">
        <v>38</v>
      </c>
      <c r="I1224" s="1">
        <v>1</v>
      </c>
      <c r="J1224" s="1">
        <v>24</v>
      </c>
      <c r="K1224" s="1" t="s">
        <v>26</v>
      </c>
      <c r="L1224" s="1">
        <v>1</v>
      </c>
      <c r="M1224" s="1" t="s">
        <v>38</v>
      </c>
      <c r="N1224" s="1">
        <v>1555</v>
      </c>
      <c r="O1224" s="1" t="str" cm="1">
        <f t="array" ref="O1224">_xlfn.IFS(Attrition[[#This Row],[MonthlyIncome]] &lt; 3000, "Less than 3000", Attrition[[#This Row],[MonthlyIncome]] &lt; 5000,  "3k-5k", Attrition[[#This Row],[MonthlyIncome]] &lt; 8000, "5k-8k", Attrition[[#This Row],[MonthlyIncome]] &gt; 8000, "More than 8k")</f>
        <v>Less than 3000</v>
      </c>
      <c r="P1224" s="1">
        <v>1</v>
      </c>
      <c r="Q1224" s="1">
        <v>0</v>
      </c>
      <c r="R1224" s="1">
        <v>0</v>
      </c>
    </row>
    <row r="1225" spans="6:18" x14ac:dyDescent="0.8">
      <c r="F1225" s="1" t="s">
        <v>19</v>
      </c>
      <c r="G1225" s="1" t="s">
        <v>20</v>
      </c>
      <c r="H1225" s="1" t="s">
        <v>23</v>
      </c>
      <c r="I1225" s="1">
        <v>4</v>
      </c>
      <c r="J1225" s="1">
        <v>47</v>
      </c>
      <c r="K1225" s="1" t="s">
        <v>26</v>
      </c>
      <c r="L1225" s="1">
        <v>3</v>
      </c>
      <c r="M1225" s="1" t="s">
        <v>21</v>
      </c>
      <c r="N1225" s="1">
        <v>12936</v>
      </c>
      <c r="O1225" s="1" t="str" cm="1">
        <f t="array" ref="O1225">_xlfn.IFS(Attrition[[#This Row],[MonthlyIncome]] &lt; 3000, "Less than 3000", Attrition[[#This Row],[MonthlyIncome]] &lt; 5000,  "3k-5k", Attrition[[#This Row],[MonthlyIncome]] &lt; 8000, "5k-8k", Attrition[[#This Row],[MonthlyIncome]] &gt; 8000, "More than 8k")</f>
        <v>More than 8k</v>
      </c>
      <c r="P1225" s="1">
        <v>23</v>
      </c>
      <c r="Q1225" s="1">
        <v>5</v>
      </c>
      <c r="R1225" s="1">
        <v>14</v>
      </c>
    </row>
    <row r="1226" spans="6:18" x14ac:dyDescent="0.8">
      <c r="F1226" s="1" t="s">
        <v>24</v>
      </c>
      <c r="G1226" s="1" t="s">
        <v>25</v>
      </c>
      <c r="H1226" s="1" t="s">
        <v>29</v>
      </c>
      <c r="I1226" s="1">
        <v>1</v>
      </c>
      <c r="J1226" s="1">
        <v>26</v>
      </c>
      <c r="K1226" s="1" t="s">
        <v>26</v>
      </c>
      <c r="L1226" s="1">
        <v>4</v>
      </c>
      <c r="M1226" s="1" t="s">
        <v>30</v>
      </c>
      <c r="N1226" s="1">
        <v>2305</v>
      </c>
      <c r="O1226" s="1" t="str" cm="1">
        <f t="array" ref="O1226">_xlfn.IFS(Attrition[[#This Row],[MonthlyIncome]] &lt; 3000, "Less than 3000", Attrition[[#This Row],[MonthlyIncome]] &lt; 5000,  "3k-5k", Attrition[[#This Row],[MonthlyIncome]] &lt; 8000, "5k-8k", Attrition[[#This Row],[MonthlyIncome]] &gt; 8000, "More than 8k")</f>
        <v>Less than 3000</v>
      </c>
      <c r="P1226" s="1">
        <v>3</v>
      </c>
      <c r="Q1226" s="1">
        <v>2</v>
      </c>
      <c r="R1226" s="1">
        <v>0</v>
      </c>
    </row>
    <row r="1227" spans="6:18" x14ac:dyDescent="0.8">
      <c r="F1227" s="1" t="s">
        <v>24</v>
      </c>
      <c r="G1227" s="1" t="s">
        <v>25</v>
      </c>
      <c r="H1227" s="1" t="s">
        <v>35</v>
      </c>
      <c r="I1227" s="1">
        <v>4</v>
      </c>
      <c r="J1227" s="1">
        <v>45</v>
      </c>
      <c r="K1227" s="1" t="s">
        <v>22</v>
      </c>
      <c r="L1227" s="1">
        <v>2</v>
      </c>
      <c r="M1227" s="1" t="s">
        <v>37</v>
      </c>
      <c r="N1227" s="1">
        <v>16704</v>
      </c>
      <c r="O1227" s="1" t="str" cm="1">
        <f t="array" ref="O1227">_xlfn.IFS(Attrition[[#This Row],[MonthlyIncome]] &lt; 3000, "Less than 3000", Attrition[[#This Row],[MonthlyIncome]] &lt; 5000,  "3k-5k", Attrition[[#This Row],[MonthlyIncome]] &lt; 8000, "5k-8k", Attrition[[#This Row],[MonthlyIncome]] &gt; 8000, "More than 8k")</f>
        <v>More than 8k</v>
      </c>
      <c r="P1227" s="1">
        <v>21</v>
      </c>
      <c r="Q1227" s="1">
        <v>6</v>
      </c>
      <c r="R1227" s="1">
        <v>8</v>
      </c>
    </row>
    <row r="1228" spans="6:18" x14ac:dyDescent="0.8">
      <c r="F1228" s="1" t="s">
        <v>24</v>
      </c>
      <c r="G1228" s="1" t="s">
        <v>25</v>
      </c>
      <c r="H1228" s="1" t="s">
        <v>27</v>
      </c>
      <c r="I1228" s="1">
        <v>1</v>
      </c>
      <c r="J1228" s="1">
        <v>32</v>
      </c>
      <c r="K1228" s="1" t="s">
        <v>26</v>
      </c>
      <c r="L1228" s="1">
        <v>3</v>
      </c>
      <c r="M1228" s="1" t="s">
        <v>21</v>
      </c>
      <c r="N1228" s="1">
        <v>3433</v>
      </c>
      <c r="O1228" s="1" t="str" cm="1">
        <f t="array" ref="O1228">_xlfn.IFS(Attrition[[#This Row],[MonthlyIncome]] &lt; 3000, "Less than 3000", Attrition[[#This Row],[MonthlyIncome]] &lt; 5000,  "3k-5k", Attrition[[#This Row],[MonthlyIncome]] &lt; 8000, "5k-8k", Attrition[[#This Row],[MonthlyIncome]] &gt; 8000, "More than 8k")</f>
        <v>3k-5k</v>
      </c>
      <c r="P1228" s="1">
        <v>5</v>
      </c>
      <c r="Q1228" s="1">
        <v>2</v>
      </c>
      <c r="R1228" s="1">
        <v>1</v>
      </c>
    </row>
    <row r="1229" spans="6:18" x14ac:dyDescent="0.8">
      <c r="F1229" s="1" t="s">
        <v>24</v>
      </c>
      <c r="G1229" s="1" t="s">
        <v>25</v>
      </c>
      <c r="H1229" s="1" t="s">
        <v>29</v>
      </c>
      <c r="I1229" s="1">
        <v>1</v>
      </c>
      <c r="J1229" s="1">
        <v>31</v>
      </c>
      <c r="K1229" s="1" t="s">
        <v>26</v>
      </c>
      <c r="L1229" s="1">
        <v>4</v>
      </c>
      <c r="M1229" s="1" t="s">
        <v>21</v>
      </c>
      <c r="N1229" s="1">
        <v>3477</v>
      </c>
      <c r="O1229" s="1" t="str" cm="1">
        <f t="array" ref="O1229">_xlfn.IFS(Attrition[[#This Row],[MonthlyIncome]] &lt; 3000, "Less than 3000", Attrition[[#This Row],[MonthlyIncome]] &lt; 5000,  "3k-5k", Attrition[[#This Row],[MonthlyIncome]] &lt; 8000, "5k-8k", Attrition[[#This Row],[MonthlyIncome]] &gt; 8000, "More than 8k")</f>
        <v>3k-5k</v>
      </c>
      <c r="P1229" s="1">
        <v>5</v>
      </c>
      <c r="Q1229" s="1">
        <v>2</v>
      </c>
      <c r="R1229" s="1">
        <v>0</v>
      </c>
    </row>
    <row r="1230" spans="6:18" x14ac:dyDescent="0.8">
      <c r="F1230" s="1" t="s">
        <v>24</v>
      </c>
      <c r="G1230" s="1" t="s">
        <v>38</v>
      </c>
      <c r="H1230" s="1" t="s">
        <v>38</v>
      </c>
      <c r="I1230" s="1">
        <v>2</v>
      </c>
      <c r="J1230" s="1">
        <v>41</v>
      </c>
      <c r="K1230" s="1" t="s">
        <v>26</v>
      </c>
      <c r="L1230" s="1">
        <v>3</v>
      </c>
      <c r="M1230" s="1" t="s">
        <v>38</v>
      </c>
      <c r="N1230" s="1">
        <v>6430</v>
      </c>
      <c r="O1230" s="1" t="str" cm="1">
        <f t="array" ref="O1230">_xlfn.IFS(Attrition[[#This Row],[MonthlyIncome]] &lt; 3000, "Less than 3000", Attrition[[#This Row],[MonthlyIncome]] &lt; 5000,  "3k-5k", Attrition[[#This Row],[MonthlyIncome]] &lt; 8000, "5k-8k", Attrition[[#This Row],[MonthlyIncome]] &gt; 8000, "More than 8k")</f>
        <v>5k-8k</v>
      </c>
      <c r="P1230" s="1">
        <v>3</v>
      </c>
      <c r="Q1230" s="1">
        <v>2</v>
      </c>
      <c r="R1230" s="1">
        <v>1</v>
      </c>
    </row>
    <row r="1231" spans="6:18" x14ac:dyDescent="0.8">
      <c r="F1231" s="1" t="s">
        <v>24</v>
      </c>
      <c r="G1231" s="1" t="s">
        <v>25</v>
      </c>
      <c r="H1231" s="1" t="s">
        <v>31</v>
      </c>
      <c r="I1231" s="1">
        <v>2</v>
      </c>
      <c r="J1231" s="1">
        <v>40</v>
      </c>
      <c r="K1231" s="1" t="s">
        <v>22</v>
      </c>
      <c r="L1231" s="1">
        <v>2</v>
      </c>
      <c r="M1231" s="1" t="s">
        <v>21</v>
      </c>
      <c r="N1231" s="1">
        <v>6516</v>
      </c>
      <c r="O1231" s="1" t="str" cm="1">
        <f t="array" ref="O1231">_xlfn.IFS(Attrition[[#This Row],[MonthlyIncome]] &lt; 3000, "Less than 3000", Attrition[[#This Row],[MonthlyIncome]] &lt; 5000,  "3k-5k", Attrition[[#This Row],[MonthlyIncome]] &lt; 8000, "5k-8k", Attrition[[#This Row],[MonthlyIncome]] &gt; 8000, "More than 8k")</f>
        <v>5k-8k</v>
      </c>
      <c r="P1231" s="1">
        <v>1</v>
      </c>
      <c r="Q1231" s="1">
        <v>0</v>
      </c>
      <c r="R1231" s="1">
        <v>0</v>
      </c>
    </row>
    <row r="1232" spans="6:18" x14ac:dyDescent="0.8">
      <c r="F1232" s="1" t="s">
        <v>24</v>
      </c>
      <c r="G1232" s="1" t="s">
        <v>25</v>
      </c>
      <c r="H1232" s="1" t="s">
        <v>29</v>
      </c>
      <c r="I1232" s="1">
        <v>1</v>
      </c>
      <c r="J1232" s="1">
        <v>24</v>
      </c>
      <c r="K1232" s="1" t="s">
        <v>26</v>
      </c>
      <c r="L1232" s="1">
        <v>1</v>
      </c>
      <c r="M1232" s="1" t="s">
        <v>30</v>
      </c>
      <c r="N1232" s="1">
        <v>3907</v>
      </c>
      <c r="O1232" s="1" t="str" cm="1">
        <f t="array" ref="O1232">_xlfn.IFS(Attrition[[#This Row],[MonthlyIncome]] &lt; 3000, "Less than 3000", Attrition[[#This Row],[MonthlyIncome]] &lt; 5000,  "3k-5k", Attrition[[#This Row],[MonthlyIncome]] &lt; 8000, "5k-8k", Attrition[[#This Row],[MonthlyIncome]] &gt; 8000, "More than 8k")</f>
        <v>3k-5k</v>
      </c>
      <c r="P1232" s="1">
        <v>6</v>
      </c>
      <c r="Q1232" s="1">
        <v>2</v>
      </c>
      <c r="R1232" s="1">
        <v>1</v>
      </c>
    </row>
    <row r="1233" spans="6:18" x14ac:dyDescent="0.8">
      <c r="F1233" s="1" t="s">
        <v>24</v>
      </c>
      <c r="G1233" s="1" t="s">
        <v>25</v>
      </c>
      <c r="H1233" s="1" t="s">
        <v>32</v>
      </c>
      <c r="I1233" s="1">
        <v>2</v>
      </c>
      <c r="J1233" s="1">
        <v>46</v>
      </c>
      <c r="K1233" s="1" t="s">
        <v>26</v>
      </c>
      <c r="L1233" s="1">
        <v>4</v>
      </c>
      <c r="M1233" s="1" t="s">
        <v>21</v>
      </c>
      <c r="N1233" s="1">
        <v>5562</v>
      </c>
      <c r="O1233" s="1" t="str" cm="1">
        <f t="array" ref="O1233">_xlfn.IFS(Attrition[[#This Row],[MonthlyIncome]] &lt; 3000, "Less than 3000", Attrition[[#This Row],[MonthlyIncome]] &lt; 5000,  "3k-5k", Attrition[[#This Row],[MonthlyIncome]] &lt; 8000, "5k-8k", Attrition[[#This Row],[MonthlyIncome]] &gt; 8000, "More than 8k")</f>
        <v>5k-8k</v>
      </c>
      <c r="P1233" s="1">
        <v>10</v>
      </c>
      <c r="Q1233" s="1">
        <v>7</v>
      </c>
      <c r="R1233" s="1">
        <v>0</v>
      </c>
    </row>
    <row r="1234" spans="6:18" x14ac:dyDescent="0.8">
      <c r="F1234" s="1" t="s">
        <v>24</v>
      </c>
      <c r="G1234" s="1" t="s">
        <v>25</v>
      </c>
      <c r="H1234" s="1" t="s">
        <v>31</v>
      </c>
      <c r="I1234" s="1">
        <v>2</v>
      </c>
      <c r="J1234" s="1">
        <v>35</v>
      </c>
      <c r="K1234" s="1" t="s">
        <v>26</v>
      </c>
      <c r="L1234" s="1">
        <v>4</v>
      </c>
      <c r="M1234" s="1" t="s">
        <v>21</v>
      </c>
      <c r="N1234" s="1">
        <v>6883</v>
      </c>
      <c r="O1234" s="1" t="str" cm="1">
        <f t="array" ref="O1234">_xlfn.IFS(Attrition[[#This Row],[MonthlyIncome]] &lt; 3000, "Less than 3000", Attrition[[#This Row],[MonthlyIncome]] &lt; 5000,  "3k-5k", Attrition[[#This Row],[MonthlyIncome]] &lt; 8000, "5k-8k", Attrition[[#This Row],[MonthlyIncome]] &gt; 8000, "More than 8k")</f>
        <v>5k-8k</v>
      </c>
      <c r="P1234" s="1">
        <v>7</v>
      </c>
      <c r="Q1234" s="1">
        <v>7</v>
      </c>
      <c r="R1234" s="1">
        <v>0</v>
      </c>
    </row>
    <row r="1235" spans="6:18" x14ac:dyDescent="0.8">
      <c r="F1235" s="1" t="s">
        <v>24</v>
      </c>
      <c r="G1235" s="1" t="s">
        <v>25</v>
      </c>
      <c r="H1235" s="1" t="s">
        <v>27</v>
      </c>
      <c r="I1235" s="1">
        <v>1</v>
      </c>
      <c r="J1235" s="1">
        <v>30</v>
      </c>
      <c r="K1235" s="1" t="s">
        <v>26</v>
      </c>
      <c r="L1235" s="1">
        <v>1</v>
      </c>
      <c r="M1235" s="1" t="s">
        <v>21</v>
      </c>
      <c r="N1235" s="1">
        <v>2862</v>
      </c>
      <c r="O1235" s="1" t="str" cm="1">
        <f t="array" ref="O1235">_xlfn.IFS(Attrition[[#This Row],[MonthlyIncome]] &lt; 3000, "Less than 3000", Attrition[[#This Row],[MonthlyIncome]] &lt; 5000,  "3k-5k", Attrition[[#This Row],[MonthlyIncome]] &lt; 8000, "5k-8k", Attrition[[#This Row],[MonthlyIncome]] &gt; 8000, "More than 8k")</f>
        <v>Less than 3000</v>
      </c>
      <c r="P1235" s="1">
        <v>10</v>
      </c>
      <c r="Q1235" s="1">
        <v>0</v>
      </c>
      <c r="R1235" s="1">
        <v>0</v>
      </c>
    </row>
    <row r="1236" spans="6:18" x14ac:dyDescent="0.8">
      <c r="F1236" s="1" t="s">
        <v>24</v>
      </c>
      <c r="G1236" s="1" t="s">
        <v>20</v>
      </c>
      <c r="H1236" s="1" t="s">
        <v>23</v>
      </c>
      <c r="I1236" s="1">
        <v>2</v>
      </c>
      <c r="J1236" s="1">
        <v>47</v>
      </c>
      <c r="K1236" s="1" t="s">
        <v>26</v>
      </c>
      <c r="L1236" s="1">
        <v>4</v>
      </c>
      <c r="M1236" s="1" t="s">
        <v>36</v>
      </c>
      <c r="N1236" s="1">
        <v>4978</v>
      </c>
      <c r="O1236" s="1" t="str" cm="1">
        <f t="array" ref="O1236">_xlfn.IFS(Attrition[[#This Row],[MonthlyIncome]] &lt; 3000, "Less than 3000", Attrition[[#This Row],[MonthlyIncome]] &lt; 5000,  "3k-5k", Attrition[[#This Row],[MonthlyIncome]] &lt; 8000, "5k-8k", Attrition[[#This Row],[MonthlyIncome]] &gt; 8000, "More than 8k")</f>
        <v>3k-5k</v>
      </c>
      <c r="P1236" s="1">
        <v>1</v>
      </c>
      <c r="Q1236" s="1">
        <v>0</v>
      </c>
      <c r="R1236" s="1">
        <v>0</v>
      </c>
    </row>
    <row r="1237" spans="6:18" x14ac:dyDescent="0.8">
      <c r="F1237" s="1" t="s">
        <v>24</v>
      </c>
      <c r="G1237" s="1" t="s">
        <v>20</v>
      </c>
      <c r="H1237" s="1" t="s">
        <v>23</v>
      </c>
      <c r="I1237" s="1">
        <v>3</v>
      </c>
      <c r="J1237" s="1">
        <v>46</v>
      </c>
      <c r="K1237" s="1" t="s">
        <v>26</v>
      </c>
      <c r="L1237" s="1">
        <v>3</v>
      </c>
      <c r="M1237" s="1" t="s">
        <v>21</v>
      </c>
      <c r="N1237" s="1">
        <v>10368</v>
      </c>
      <c r="O1237" s="1" t="str" cm="1">
        <f t="array" ref="O1237">_xlfn.IFS(Attrition[[#This Row],[MonthlyIncome]] &lt; 3000, "Less than 3000", Attrition[[#This Row],[MonthlyIncome]] &lt; 5000,  "3k-5k", Attrition[[#This Row],[MonthlyIncome]] &lt; 8000, "5k-8k", Attrition[[#This Row],[MonthlyIncome]] &gt; 8000, "More than 8k")</f>
        <v>More than 8k</v>
      </c>
      <c r="P1237" s="1">
        <v>10</v>
      </c>
      <c r="Q1237" s="1">
        <v>6</v>
      </c>
      <c r="R1237" s="1">
        <v>0</v>
      </c>
    </row>
    <row r="1238" spans="6:18" x14ac:dyDescent="0.8">
      <c r="F1238" s="1" t="s">
        <v>19</v>
      </c>
      <c r="G1238" s="1" t="s">
        <v>20</v>
      </c>
      <c r="H1238" s="1" t="s">
        <v>23</v>
      </c>
      <c r="I1238" s="1">
        <v>2</v>
      </c>
      <c r="J1238" s="1">
        <v>36</v>
      </c>
      <c r="K1238" s="1" t="s">
        <v>26</v>
      </c>
      <c r="L1238" s="1">
        <v>5</v>
      </c>
      <c r="M1238" s="1" t="s">
        <v>36</v>
      </c>
      <c r="N1238" s="1">
        <v>6134</v>
      </c>
      <c r="O1238" s="1" t="str" cm="1">
        <f t="array" ref="O1238">_xlfn.IFS(Attrition[[#This Row],[MonthlyIncome]] &lt; 3000, "Less than 3000", Attrition[[#This Row],[MonthlyIncome]] &lt; 5000,  "3k-5k", Attrition[[#This Row],[MonthlyIncome]] &lt; 8000, "5k-8k", Attrition[[#This Row],[MonthlyIncome]] &gt; 8000, "More than 8k")</f>
        <v>5k-8k</v>
      </c>
      <c r="P1238" s="1">
        <v>2</v>
      </c>
      <c r="Q1238" s="1">
        <v>2</v>
      </c>
      <c r="R1238" s="1">
        <v>2</v>
      </c>
    </row>
    <row r="1239" spans="6:18" x14ac:dyDescent="0.8">
      <c r="F1239" s="1" t="s">
        <v>19</v>
      </c>
      <c r="G1239" s="1" t="s">
        <v>20</v>
      </c>
      <c r="H1239" s="1" t="s">
        <v>23</v>
      </c>
      <c r="I1239" s="1">
        <v>2</v>
      </c>
      <c r="J1239" s="1">
        <v>32</v>
      </c>
      <c r="K1239" s="1" t="s">
        <v>26</v>
      </c>
      <c r="L1239" s="1">
        <v>2</v>
      </c>
      <c r="M1239" s="1" t="s">
        <v>21</v>
      </c>
      <c r="N1239" s="1">
        <v>6735</v>
      </c>
      <c r="O1239" s="1" t="str" cm="1">
        <f t="array" ref="O1239">_xlfn.IFS(Attrition[[#This Row],[MonthlyIncome]] &lt; 3000, "Less than 3000", Attrition[[#This Row],[MonthlyIncome]] &lt; 5000,  "3k-5k", Attrition[[#This Row],[MonthlyIncome]] &lt; 8000, "5k-8k", Attrition[[#This Row],[MonthlyIncome]] &gt; 8000, "More than 8k")</f>
        <v>5k-8k</v>
      </c>
      <c r="P1239" s="1">
        <v>0</v>
      </c>
      <c r="Q1239" s="1">
        <v>0</v>
      </c>
      <c r="R1239" s="1">
        <v>0</v>
      </c>
    </row>
    <row r="1240" spans="6:18" x14ac:dyDescent="0.8">
      <c r="F1240" s="1" t="s">
        <v>24</v>
      </c>
      <c r="G1240" s="1" t="s">
        <v>25</v>
      </c>
      <c r="H1240" s="1" t="s">
        <v>29</v>
      </c>
      <c r="I1240" s="1">
        <v>1</v>
      </c>
      <c r="J1240" s="1">
        <v>23</v>
      </c>
      <c r="K1240" s="1" t="s">
        <v>22</v>
      </c>
      <c r="L1240" s="1">
        <v>1</v>
      </c>
      <c r="M1240" s="1" t="s">
        <v>30</v>
      </c>
      <c r="N1240" s="1">
        <v>3295</v>
      </c>
      <c r="O1240" s="1" t="str" cm="1">
        <f t="array" ref="O1240">_xlfn.IFS(Attrition[[#This Row],[MonthlyIncome]] &lt; 3000, "Less than 3000", Attrition[[#This Row],[MonthlyIncome]] &lt; 5000,  "3k-5k", Attrition[[#This Row],[MonthlyIncome]] &lt; 8000, "5k-8k", Attrition[[#This Row],[MonthlyIncome]] &gt; 8000, "More than 8k")</f>
        <v>3k-5k</v>
      </c>
      <c r="P1240" s="1">
        <v>3</v>
      </c>
      <c r="Q1240" s="1">
        <v>2</v>
      </c>
      <c r="R1240" s="1">
        <v>1</v>
      </c>
    </row>
    <row r="1241" spans="6:18" x14ac:dyDescent="0.8">
      <c r="F1241" s="1" t="s">
        <v>24</v>
      </c>
      <c r="G1241" s="1" t="s">
        <v>25</v>
      </c>
      <c r="H1241" s="1" t="s">
        <v>31</v>
      </c>
      <c r="I1241" s="1">
        <v>2</v>
      </c>
      <c r="J1241" s="1">
        <v>31</v>
      </c>
      <c r="K1241" s="1" t="s">
        <v>22</v>
      </c>
      <c r="L1241" s="1">
        <v>1</v>
      </c>
      <c r="M1241" s="1" t="s">
        <v>37</v>
      </c>
      <c r="N1241" s="1">
        <v>5238</v>
      </c>
      <c r="O1241" s="1" t="str" cm="1">
        <f t="array" ref="O1241">_xlfn.IFS(Attrition[[#This Row],[MonthlyIncome]] &lt; 3000, "Less than 3000", Attrition[[#This Row],[MonthlyIncome]] &lt; 5000,  "3k-5k", Attrition[[#This Row],[MonthlyIncome]] &lt; 8000, "5k-8k", Attrition[[#This Row],[MonthlyIncome]] &gt; 8000, "More than 8k")</f>
        <v>5k-8k</v>
      </c>
      <c r="P1241" s="1">
        <v>5</v>
      </c>
      <c r="Q1241" s="1">
        <v>4</v>
      </c>
      <c r="R1241" s="1">
        <v>1</v>
      </c>
    </row>
    <row r="1242" spans="6:18" x14ac:dyDescent="0.8">
      <c r="F1242" s="1" t="s">
        <v>24</v>
      </c>
      <c r="G1242" s="1" t="s">
        <v>25</v>
      </c>
      <c r="H1242" s="1" t="s">
        <v>29</v>
      </c>
      <c r="I1242" s="1">
        <v>2</v>
      </c>
      <c r="J1242" s="1">
        <v>39</v>
      </c>
      <c r="K1242" s="1" t="s">
        <v>26</v>
      </c>
      <c r="L1242" s="1">
        <v>3</v>
      </c>
      <c r="M1242" s="1" t="s">
        <v>21</v>
      </c>
      <c r="N1242" s="1">
        <v>6472</v>
      </c>
      <c r="O1242" s="1" t="str" cm="1">
        <f t="array" ref="O1242">_xlfn.IFS(Attrition[[#This Row],[MonthlyIncome]] &lt; 3000, "Less than 3000", Attrition[[#This Row],[MonthlyIncome]] &lt; 5000,  "3k-5k", Attrition[[#This Row],[MonthlyIncome]] &lt; 8000, "5k-8k", Attrition[[#This Row],[MonthlyIncome]] &gt; 8000, "More than 8k")</f>
        <v>5k-8k</v>
      </c>
      <c r="P1242" s="1">
        <v>9</v>
      </c>
      <c r="Q1242" s="1">
        <v>8</v>
      </c>
      <c r="R1242" s="1">
        <v>5</v>
      </c>
    </row>
    <row r="1243" spans="6:18" x14ac:dyDescent="0.8">
      <c r="F1243" s="1" t="s">
        <v>24</v>
      </c>
      <c r="G1243" s="1" t="s">
        <v>20</v>
      </c>
      <c r="H1243" s="1" t="s">
        <v>23</v>
      </c>
      <c r="I1243" s="1">
        <v>3</v>
      </c>
      <c r="J1243" s="1">
        <v>32</v>
      </c>
      <c r="K1243" s="1" t="s">
        <v>26</v>
      </c>
      <c r="L1243" s="1">
        <v>3</v>
      </c>
      <c r="M1243" s="1" t="s">
        <v>21</v>
      </c>
      <c r="N1243" s="1">
        <v>9610</v>
      </c>
      <c r="O1243" s="1" t="str" cm="1">
        <f t="array" ref="O1243">_xlfn.IFS(Attrition[[#This Row],[MonthlyIncome]] &lt; 3000, "Less than 3000", Attrition[[#This Row],[MonthlyIncome]] &lt; 5000,  "3k-5k", Attrition[[#This Row],[MonthlyIncome]] &lt; 8000, "5k-8k", Attrition[[#This Row],[MonthlyIncome]] &gt; 8000, "More than 8k")</f>
        <v>More than 8k</v>
      </c>
      <c r="P1243" s="1">
        <v>4</v>
      </c>
      <c r="Q1243" s="1">
        <v>3</v>
      </c>
      <c r="R1243" s="1">
        <v>0</v>
      </c>
    </row>
    <row r="1244" spans="6:18" x14ac:dyDescent="0.8">
      <c r="F1244" s="1" t="s">
        <v>24</v>
      </c>
      <c r="G1244" s="1" t="s">
        <v>20</v>
      </c>
      <c r="H1244" s="1" t="s">
        <v>33</v>
      </c>
      <c r="I1244" s="1">
        <v>5</v>
      </c>
      <c r="J1244" s="1">
        <v>40</v>
      </c>
      <c r="K1244" s="1" t="s">
        <v>26</v>
      </c>
      <c r="L1244" s="1">
        <v>4</v>
      </c>
      <c r="M1244" s="1" t="s">
        <v>30</v>
      </c>
      <c r="N1244" s="1">
        <v>19833</v>
      </c>
      <c r="O1244" s="1" t="str" cm="1">
        <f t="array" ref="O1244">_xlfn.IFS(Attrition[[#This Row],[MonthlyIncome]] &lt; 3000, "Less than 3000", Attrition[[#This Row],[MonthlyIncome]] &lt; 5000,  "3k-5k", Attrition[[#This Row],[MonthlyIncome]] &lt; 8000, "5k-8k", Attrition[[#This Row],[MonthlyIncome]] &gt; 8000, "More than 8k")</f>
        <v>More than 8k</v>
      </c>
      <c r="P1244" s="1">
        <v>21</v>
      </c>
      <c r="Q1244" s="1">
        <v>8</v>
      </c>
      <c r="R1244" s="1">
        <v>12</v>
      </c>
    </row>
    <row r="1245" spans="6:18" x14ac:dyDescent="0.8">
      <c r="F1245" s="1" t="s">
        <v>24</v>
      </c>
      <c r="G1245" s="1" t="s">
        <v>38</v>
      </c>
      <c r="H1245" s="1" t="s">
        <v>38</v>
      </c>
      <c r="I1245" s="1">
        <v>3</v>
      </c>
      <c r="J1245" s="1">
        <v>45</v>
      </c>
      <c r="K1245" s="1" t="s">
        <v>22</v>
      </c>
      <c r="L1245" s="1">
        <v>3</v>
      </c>
      <c r="M1245" s="1" t="s">
        <v>21</v>
      </c>
      <c r="N1245" s="1">
        <v>9756</v>
      </c>
      <c r="O1245" s="1" t="str" cm="1">
        <f t="array" ref="O1245">_xlfn.IFS(Attrition[[#This Row],[MonthlyIncome]] &lt; 3000, "Less than 3000", Attrition[[#This Row],[MonthlyIncome]] &lt; 5000,  "3k-5k", Attrition[[#This Row],[MonthlyIncome]] &lt; 8000, "5k-8k", Attrition[[#This Row],[MonthlyIncome]] &gt; 8000, "More than 8k")</f>
        <v>More than 8k</v>
      </c>
      <c r="P1245" s="1">
        <v>5</v>
      </c>
      <c r="Q1245" s="1">
        <v>0</v>
      </c>
      <c r="R1245" s="1">
        <v>0</v>
      </c>
    </row>
    <row r="1246" spans="6:18" x14ac:dyDescent="0.8">
      <c r="F1246" s="1" t="s">
        <v>24</v>
      </c>
      <c r="G1246" s="1" t="s">
        <v>25</v>
      </c>
      <c r="H1246" s="1" t="s">
        <v>27</v>
      </c>
      <c r="I1246" s="1">
        <v>1</v>
      </c>
      <c r="J1246" s="1">
        <v>30</v>
      </c>
      <c r="K1246" s="1" t="s">
        <v>22</v>
      </c>
      <c r="L1246" s="1">
        <v>4</v>
      </c>
      <c r="M1246" s="1" t="s">
        <v>37</v>
      </c>
      <c r="N1246" s="1">
        <v>4968</v>
      </c>
      <c r="O1246" s="1" t="str" cm="1">
        <f t="array" ref="O1246">_xlfn.IFS(Attrition[[#This Row],[MonthlyIncome]] &lt; 3000, "Less than 3000", Attrition[[#This Row],[MonthlyIncome]] &lt; 5000,  "3k-5k", Attrition[[#This Row],[MonthlyIncome]] &lt; 8000, "5k-8k", Attrition[[#This Row],[MonthlyIncome]] &gt; 8000, "More than 8k")</f>
        <v>3k-5k</v>
      </c>
      <c r="P1246" s="1">
        <v>9</v>
      </c>
      <c r="Q1246" s="1">
        <v>7</v>
      </c>
      <c r="R1246" s="1">
        <v>0</v>
      </c>
    </row>
    <row r="1247" spans="6:18" x14ac:dyDescent="0.8">
      <c r="F1247" s="1" t="s">
        <v>24</v>
      </c>
      <c r="G1247" s="1" t="s">
        <v>38</v>
      </c>
      <c r="H1247" s="1" t="s">
        <v>38</v>
      </c>
      <c r="I1247" s="1">
        <v>1</v>
      </c>
      <c r="J1247" s="1">
        <v>24</v>
      </c>
      <c r="K1247" s="1" t="s">
        <v>26</v>
      </c>
      <c r="L1247" s="1">
        <v>3</v>
      </c>
      <c r="M1247" s="1" t="s">
        <v>30</v>
      </c>
      <c r="N1247" s="1">
        <v>2145</v>
      </c>
      <c r="O1247" s="1" t="str" cm="1">
        <f t="array" ref="O1247">_xlfn.IFS(Attrition[[#This Row],[MonthlyIncome]] &lt; 3000, "Less than 3000", Attrition[[#This Row],[MonthlyIncome]] &lt; 5000,  "3k-5k", Attrition[[#This Row],[MonthlyIncome]] &lt; 8000, "5k-8k", Attrition[[#This Row],[MonthlyIncome]] &gt; 8000, "More than 8k")</f>
        <v>Less than 3000</v>
      </c>
      <c r="P1247" s="1">
        <v>2</v>
      </c>
      <c r="Q1247" s="1">
        <v>2</v>
      </c>
      <c r="R1247" s="1">
        <v>2</v>
      </c>
    </row>
    <row r="1248" spans="6:18" x14ac:dyDescent="0.8">
      <c r="F1248" s="1" t="s">
        <v>19</v>
      </c>
      <c r="G1248" s="1" t="s">
        <v>38</v>
      </c>
      <c r="H1248" s="1" t="s">
        <v>38</v>
      </c>
      <c r="I1248" s="1">
        <v>1</v>
      </c>
      <c r="J1248" s="1">
        <v>30</v>
      </c>
      <c r="K1248" s="1" t="s">
        <v>22</v>
      </c>
      <c r="L1248" s="1">
        <v>3</v>
      </c>
      <c r="M1248" s="1" t="s">
        <v>38</v>
      </c>
      <c r="N1248" s="1">
        <v>2180</v>
      </c>
      <c r="O1248" s="1" t="str" cm="1">
        <f t="array" ref="O1248">_xlfn.IFS(Attrition[[#This Row],[MonthlyIncome]] &lt; 3000, "Less than 3000", Attrition[[#This Row],[MonthlyIncome]] &lt; 5000,  "3k-5k", Attrition[[#This Row],[MonthlyIncome]] &lt; 8000, "5k-8k", Attrition[[#This Row],[MonthlyIncome]] &gt; 8000, "More than 8k")</f>
        <v>Less than 3000</v>
      </c>
      <c r="P1248" s="1">
        <v>4</v>
      </c>
      <c r="Q1248" s="1">
        <v>2</v>
      </c>
      <c r="R1248" s="1">
        <v>1</v>
      </c>
    </row>
    <row r="1249" spans="6:18" x14ac:dyDescent="0.8">
      <c r="F1249" s="1" t="s">
        <v>24</v>
      </c>
      <c r="G1249" s="1" t="s">
        <v>20</v>
      </c>
      <c r="H1249" s="1" t="s">
        <v>23</v>
      </c>
      <c r="I1249" s="1">
        <v>2</v>
      </c>
      <c r="J1249" s="1">
        <v>31</v>
      </c>
      <c r="K1249" s="1" t="s">
        <v>26</v>
      </c>
      <c r="L1249" s="1">
        <v>3</v>
      </c>
      <c r="M1249" s="1" t="s">
        <v>37</v>
      </c>
      <c r="N1249" s="1">
        <v>8346</v>
      </c>
      <c r="O1249" s="1" t="str" cm="1">
        <f t="array" ref="O1249">_xlfn.IFS(Attrition[[#This Row],[MonthlyIncome]] &lt; 3000, "Less than 3000", Attrition[[#This Row],[MonthlyIncome]] &lt; 5000,  "3k-5k", Attrition[[#This Row],[MonthlyIncome]] &lt; 8000, "5k-8k", Attrition[[#This Row],[MonthlyIncome]] &gt; 8000, "More than 8k")</f>
        <v>More than 8k</v>
      </c>
      <c r="P1249" s="1">
        <v>5</v>
      </c>
      <c r="Q1249" s="1">
        <v>2</v>
      </c>
      <c r="R1249" s="1">
        <v>0</v>
      </c>
    </row>
    <row r="1250" spans="6:18" x14ac:dyDescent="0.8">
      <c r="F1250" s="1" t="s">
        <v>24</v>
      </c>
      <c r="G1250" s="1" t="s">
        <v>25</v>
      </c>
      <c r="H1250" s="1" t="s">
        <v>27</v>
      </c>
      <c r="I1250" s="1">
        <v>1</v>
      </c>
      <c r="J1250" s="1">
        <v>27</v>
      </c>
      <c r="K1250" s="1" t="s">
        <v>22</v>
      </c>
      <c r="L1250" s="1">
        <v>3</v>
      </c>
      <c r="M1250" s="1" t="s">
        <v>30</v>
      </c>
      <c r="N1250" s="1">
        <v>3445</v>
      </c>
      <c r="O1250" s="1" t="str" cm="1">
        <f t="array" ref="O1250">_xlfn.IFS(Attrition[[#This Row],[MonthlyIncome]] &lt; 3000, "Less than 3000", Attrition[[#This Row],[MonthlyIncome]] &lt; 5000,  "3k-5k", Attrition[[#This Row],[MonthlyIncome]] &lt; 8000, "5k-8k", Attrition[[#This Row],[MonthlyIncome]] &gt; 8000, "More than 8k")</f>
        <v>3k-5k</v>
      </c>
      <c r="P1250" s="1">
        <v>6</v>
      </c>
      <c r="Q1250" s="1">
        <v>2</v>
      </c>
      <c r="R1250" s="1">
        <v>1</v>
      </c>
    </row>
    <row r="1251" spans="6:18" x14ac:dyDescent="0.8">
      <c r="F1251" s="1" t="s">
        <v>19</v>
      </c>
      <c r="G1251" s="1" t="s">
        <v>20</v>
      </c>
      <c r="H1251" s="1" t="s">
        <v>34</v>
      </c>
      <c r="I1251" s="1">
        <v>1</v>
      </c>
      <c r="J1251" s="1">
        <v>29</v>
      </c>
      <c r="K1251" s="1" t="s">
        <v>22</v>
      </c>
      <c r="L1251" s="1">
        <v>3</v>
      </c>
      <c r="M1251" s="1" t="s">
        <v>36</v>
      </c>
      <c r="N1251" s="1">
        <v>2760</v>
      </c>
      <c r="O1251" s="1" t="str" cm="1">
        <f t="array" ref="O1251">_xlfn.IFS(Attrition[[#This Row],[MonthlyIncome]] &lt; 3000, "Less than 3000", Attrition[[#This Row],[MonthlyIncome]] &lt; 5000,  "3k-5k", Attrition[[#This Row],[MonthlyIncome]] &lt; 8000, "5k-8k", Attrition[[#This Row],[MonthlyIncome]] &gt; 8000, "More than 8k")</f>
        <v>Less than 3000</v>
      </c>
      <c r="P1251" s="1">
        <v>2</v>
      </c>
      <c r="Q1251" s="1">
        <v>2</v>
      </c>
      <c r="R1251" s="1">
        <v>2</v>
      </c>
    </row>
    <row r="1252" spans="6:18" x14ac:dyDescent="0.8">
      <c r="F1252" s="1" t="s">
        <v>24</v>
      </c>
      <c r="G1252" s="1" t="s">
        <v>25</v>
      </c>
      <c r="H1252" s="1" t="s">
        <v>32</v>
      </c>
      <c r="I1252" s="1">
        <v>2</v>
      </c>
      <c r="J1252" s="1">
        <v>29</v>
      </c>
      <c r="K1252" s="1" t="s">
        <v>26</v>
      </c>
      <c r="L1252" s="1">
        <v>3</v>
      </c>
      <c r="M1252" s="1" t="s">
        <v>21</v>
      </c>
      <c r="N1252" s="1">
        <v>6294</v>
      </c>
      <c r="O1252" s="1" t="str" cm="1">
        <f t="array" ref="O1252">_xlfn.IFS(Attrition[[#This Row],[MonthlyIncome]] &lt; 3000, "Less than 3000", Attrition[[#This Row],[MonthlyIncome]] &lt; 5000,  "3k-5k", Attrition[[#This Row],[MonthlyIncome]] &lt; 8000, "5k-8k", Attrition[[#This Row],[MonthlyIncome]] &gt; 8000, "More than 8k")</f>
        <v>5k-8k</v>
      </c>
      <c r="P1252" s="1">
        <v>3</v>
      </c>
      <c r="Q1252" s="1">
        <v>2</v>
      </c>
      <c r="R1252" s="1">
        <v>0</v>
      </c>
    </row>
    <row r="1253" spans="6:18" x14ac:dyDescent="0.8">
      <c r="F1253" s="1" t="s">
        <v>24</v>
      </c>
      <c r="G1253" s="1" t="s">
        <v>20</v>
      </c>
      <c r="H1253" s="1" t="s">
        <v>23</v>
      </c>
      <c r="I1253" s="1">
        <v>3</v>
      </c>
      <c r="J1253" s="1">
        <v>30</v>
      </c>
      <c r="K1253" s="1" t="s">
        <v>26</v>
      </c>
      <c r="L1253" s="1">
        <v>2</v>
      </c>
      <c r="M1253" s="1" t="s">
        <v>36</v>
      </c>
      <c r="N1253" s="1">
        <v>7140</v>
      </c>
      <c r="O1253" s="1" t="str" cm="1">
        <f t="array" ref="O1253">_xlfn.IFS(Attrition[[#This Row],[MonthlyIncome]] &lt; 3000, "Less than 3000", Attrition[[#This Row],[MonthlyIncome]] &lt; 5000,  "3k-5k", Attrition[[#This Row],[MonthlyIncome]] &lt; 8000, "5k-8k", Attrition[[#This Row],[MonthlyIncome]] &gt; 8000, "More than 8k")</f>
        <v>5k-8k</v>
      </c>
      <c r="P1253" s="1">
        <v>7</v>
      </c>
      <c r="Q1253" s="1">
        <v>7</v>
      </c>
      <c r="R1253" s="1">
        <v>1</v>
      </c>
    </row>
    <row r="1254" spans="6:18" x14ac:dyDescent="0.8">
      <c r="F1254" s="1" t="s">
        <v>24</v>
      </c>
      <c r="G1254" s="1" t="s">
        <v>25</v>
      </c>
      <c r="H1254" s="1" t="s">
        <v>27</v>
      </c>
      <c r="I1254" s="1">
        <v>1</v>
      </c>
      <c r="J1254" s="1">
        <v>34</v>
      </c>
      <c r="K1254" s="1" t="s">
        <v>26</v>
      </c>
      <c r="L1254" s="1">
        <v>4</v>
      </c>
      <c r="M1254" s="1" t="s">
        <v>30</v>
      </c>
      <c r="N1254" s="1">
        <v>2932</v>
      </c>
      <c r="O1254" s="1" t="str" cm="1">
        <f t="array" ref="O1254">_xlfn.IFS(Attrition[[#This Row],[MonthlyIncome]] &lt; 3000, "Less than 3000", Attrition[[#This Row],[MonthlyIncome]] &lt; 5000,  "3k-5k", Attrition[[#This Row],[MonthlyIncome]] &lt; 8000, "5k-8k", Attrition[[#This Row],[MonthlyIncome]] &gt; 8000, "More than 8k")</f>
        <v>Less than 3000</v>
      </c>
      <c r="P1254" s="1">
        <v>5</v>
      </c>
      <c r="Q1254" s="1">
        <v>0</v>
      </c>
      <c r="R1254" s="1">
        <v>1</v>
      </c>
    </row>
    <row r="1255" spans="6:18" x14ac:dyDescent="0.8">
      <c r="F1255" s="1" t="s">
        <v>24</v>
      </c>
      <c r="G1255" s="1" t="s">
        <v>20</v>
      </c>
      <c r="H1255" s="1" t="s">
        <v>23</v>
      </c>
      <c r="I1255" s="1">
        <v>2</v>
      </c>
      <c r="J1255" s="1">
        <v>33</v>
      </c>
      <c r="K1255" s="1" t="s">
        <v>22</v>
      </c>
      <c r="L1255" s="1">
        <v>3</v>
      </c>
      <c r="M1255" s="1" t="s">
        <v>36</v>
      </c>
      <c r="N1255" s="1">
        <v>5147</v>
      </c>
      <c r="O1255" s="1" t="str" cm="1">
        <f t="array" ref="O1255">_xlfn.IFS(Attrition[[#This Row],[MonthlyIncome]] &lt; 3000, "Less than 3000", Attrition[[#This Row],[MonthlyIncome]] &lt; 5000,  "3k-5k", Attrition[[#This Row],[MonthlyIncome]] &lt; 8000, "5k-8k", Attrition[[#This Row],[MonthlyIncome]] &gt; 8000, "More than 8k")</f>
        <v>5k-8k</v>
      </c>
      <c r="P1255" s="1">
        <v>11</v>
      </c>
      <c r="Q1255" s="1">
        <v>7</v>
      </c>
      <c r="R1255" s="1">
        <v>1</v>
      </c>
    </row>
    <row r="1256" spans="6:18" x14ac:dyDescent="0.8">
      <c r="F1256" s="1" t="s">
        <v>24</v>
      </c>
      <c r="G1256" s="1" t="s">
        <v>20</v>
      </c>
      <c r="H1256" s="1" t="s">
        <v>23</v>
      </c>
      <c r="I1256" s="1">
        <v>2</v>
      </c>
      <c r="J1256" s="1">
        <v>49</v>
      </c>
      <c r="K1256" s="1" t="s">
        <v>22</v>
      </c>
      <c r="L1256" s="1">
        <v>4</v>
      </c>
      <c r="M1256" s="1" t="s">
        <v>36</v>
      </c>
      <c r="N1256" s="1">
        <v>4507</v>
      </c>
      <c r="O1256" s="1" t="str" cm="1">
        <f t="array" ref="O1256">_xlfn.IFS(Attrition[[#This Row],[MonthlyIncome]] &lt; 3000, "Less than 3000", Attrition[[#This Row],[MonthlyIncome]] &lt; 5000,  "3k-5k", Attrition[[#This Row],[MonthlyIncome]] &lt; 8000, "5k-8k", Attrition[[#This Row],[MonthlyIncome]] &gt; 8000, "More than 8k")</f>
        <v>3k-5k</v>
      </c>
      <c r="P1256" s="1">
        <v>5</v>
      </c>
      <c r="Q1256" s="1">
        <v>1</v>
      </c>
      <c r="R1256" s="1">
        <v>0</v>
      </c>
    </row>
    <row r="1257" spans="6:18" x14ac:dyDescent="0.8">
      <c r="F1257" s="1" t="s">
        <v>19</v>
      </c>
      <c r="G1257" s="1" t="s">
        <v>20</v>
      </c>
      <c r="H1257" s="1" t="s">
        <v>23</v>
      </c>
      <c r="I1257" s="1">
        <v>3</v>
      </c>
      <c r="J1257" s="1">
        <v>33</v>
      </c>
      <c r="K1257" s="1" t="s">
        <v>22</v>
      </c>
      <c r="L1257" s="1">
        <v>3</v>
      </c>
      <c r="M1257" s="1" t="s">
        <v>21</v>
      </c>
      <c r="N1257" s="1">
        <v>8564</v>
      </c>
      <c r="O1257" s="1" t="str" cm="1">
        <f t="array" ref="O1257">_xlfn.IFS(Attrition[[#This Row],[MonthlyIncome]] &lt; 3000, "Less than 3000", Attrition[[#This Row],[MonthlyIncome]] &lt; 5000,  "3k-5k", Attrition[[#This Row],[MonthlyIncome]] &lt; 8000, "5k-8k", Attrition[[#This Row],[MonthlyIncome]] &gt; 8000, "More than 8k")</f>
        <v>More than 8k</v>
      </c>
      <c r="P1257" s="1">
        <v>0</v>
      </c>
      <c r="Q1257" s="1">
        <v>0</v>
      </c>
      <c r="R1257" s="1">
        <v>0</v>
      </c>
    </row>
    <row r="1258" spans="6:18" x14ac:dyDescent="0.8">
      <c r="F1258" s="1" t="s">
        <v>24</v>
      </c>
      <c r="G1258" s="1" t="s">
        <v>25</v>
      </c>
      <c r="H1258" s="1" t="s">
        <v>29</v>
      </c>
      <c r="I1258" s="1">
        <v>1</v>
      </c>
      <c r="J1258" s="1">
        <v>38</v>
      </c>
      <c r="K1258" s="1" t="s">
        <v>22</v>
      </c>
      <c r="L1258" s="1">
        <v>2</v>
      </c>
      <c r="M1258" s="1" t="s">
        <v>30</v>
      </c>
      <c r="N1258" s="1">
        <v>2468</v>
      </c>
      <c r="O1258" s="1" t="str" cm="1">
        <f t="array" ref="O1258">_xlfn.IFS(Attrition[[#This Row],[MonthlyIncome]] &lt; 3000, "Less than 3000", Attrition[[#This Row],[MonthlyIncome]] &lt; 5000,  "3k-5k", Attrition[[#This Row],[MonthlyIncome]] &lt; 8000, "5k-8k", Attrition[[#This Row],[MonthlyIncome]] &gt; 8000, "More than 8k")</f>
        <v>Less than 3000</v>
      </c>
      <c r="P1258" s="1">
        <v>6</v>
      </c>
      <c r="Q1258" s="1">
        <v>1</v>
      </c>
      <c r="R1258" s="1">
        <v>0</v>
      </c>
    </row>
    <row r="1259" spans="6:18" x14ac:dyDescent="0.8">
      <c r="F1259" s="1" t="s">
        <v>19</v>
      </c>
      <c r="G1259" s="1" t="s">
        <v>20</v>
      </c>
      <c r="H1259" s="1" t="s">
        <v>23</v>
      </c>
      <c r="I1259" s="1">
        <v>3</v>
      </c>
      <c r="J1259" s="1">
        <v>31</v>
      </c>
      <c r="K1259" s="1" t="s">
        <v>26</v>
      </c>
      <c r="L1259" s="1">
        <v>4</v>
      </c>
      <c r="M1259" s="1" t="s">
        <v>36</v>
      </c>
      <c r="N1259" s="1">
        <v>8161</v>
      </c>
      <c r="O1259" s="1" t="str" cm="1">
        <f t="array" ref="O1259">_xlfn.IFS(Attrition[[#This Row],[MonthlyIncome]] &lt; 3000, "Less than 3000", Attrition[[#This Row],[MonthlyIncome]] &lt; 5000,  "3k-5k", Attrition[[#This Row],[MonthlyIncome]] &lt; 8000, "5k-8k", Attrition[[#This Row],[MonthlyIncome]] &gt; 8000, "More than 8k")</f>
        <v>More than 8k</v>
      </c>
      <c r="P1259" s="1">
        <v>1</v>
      </c>
      <c r="Q1259" s="1">
        <v>0</v>
      </c>
      <c r="R1259" s="1">
        <v>0</v>
      </c>
    </row>
    <row r="1260" spans="6:18" x14ac:dyDescent="0.8">
      <c r="F1260" s="1" t="s">
        <v>24</v>
      </c>
      <c r="G1260" s="1" t="s">
        <v>25</v>
      </c>
      <c r="H1260" s="1" t="s">
        <v>27</v>
      </c>
      <c r="I1260" s="1">
        <v>1</v>
      </c>
      <c r="J1260" s="1">
        <v>29</v>
      </c>
      <c r="K1260" s="1" t="s">
        <v>22</v>
      </c>
      <c r="L1260" s="1">
        <v>3</v>
      </c>
      <c r="M1260" s="1" t="s">
        <v>37</v>
      </c>
      <c r="N1260" s="1">
        <v>2109</v>
      </c>
      <c r="O1260" s="1" t="str" cm="1">
        <f t="array" ref="O1260">_xlfn.IFS(Attrition[[#This Row],[MonthlyIncome]] &lt; 3000, "Less than 3000", Attrition[[#This Row],[MonthlyIncome]] &lt; 5000,  "3k-5k", Attrition[[#This Row],[MonthlyIncome]] &lt; 8000, "5k-8k", Attrition[[#This Row],[MonthlyIncome]] &gt; 8000, "More than 8k")</f>
        <v>Less than 3000</v>
      </c>
      <c r="P1260" s="1">
        <v>1</v>
      </c>
      <c r="Q1260" s="1">
        <v>0</v>
      </c>
      <c r="R1260" s="1">
        <v>0</v>
      </c>
    </row>
    <row r="1261" spans="6:18" x14ac:dyDescent="0.8">
      <c r="F1261" s="1" t="s">
        <v>24</v>
      </c>
      <c r="G1261" s="1" t="s">
        <v>25</v>
      </c>
      <c r="H1261" s="1" t="s">
        <v>32</v>
      </c>
      <c r="I1261" s="1">
        <v>2</v>
      </c>
      <c r="J1261" s="1">
        <v>30</v>
      </c>
      <c r="K1261" s="1" t="s">
        <v>26</v>
      </c>
      <c r="L1261" s="1">
        <v>3</v>
      </c>
      <c r="M1261" s="1" t="s">
        <v>21</v>
      </c>
      <c r="N1261" s="1">
        <v>5294</v>
      </c>
      <c r="O1261" s="1" t="str" cm="1">
        <f t="array" ref="O1261">_xlfn.IFS(Attrition[[#This Row],[MonthlyIncome]] &lt; 3000, "Less than 3000", Attrition[[#This Row],[MonthlyIncome]] &lt; 5000,  "3k-5k", Attrition[[#This Row],[MonthlyIncome]] &lt; 8000, "5k-8k", Attrition[[#This Row],[MonthlyIncome]] &gt; 8000, "More than 8k")</f>
        <v>5k-8k</v>
      </c>
      <c r="P1261" s="1">
        <v>7</v>
      </c>
      <c r="Q1261" s="1">
        <v>0</v>
      </c>
      <c r="R1261" s="1">
        <v>1</v>
      </c>
    </row>
    <row r="1262" spans="6:18" x14ac:dyDescent="0.8">
      <c r="F1262" s="1" t="s">
        <v>24</v>
      </c>
      <c r="G1262" s="1" t="s">
        <v>25</v>
      </c>
      <c r="H1262" s="1" t="s">
        <v>27</v>
      </c>
      <c r="I1262" s="1">
        <v>1</v>
      </c>
      <c r="J1262" s="1">
        <v>32</v>
      </c>
      <c r="K1262" s="1" t="s">
        <v>26</v>
      </c>
      <c r="L1262" s="1">
        <v>4</v>
      </c>
      <c r="M1262" s="1" t="s">
        <v>37</v>
      </c>
      <c r="N1262" s="1">
        <v>2718</v>
      </c>
      <c r="O1262" s="1" t="str" cm="1">
        <f t="array" ref="O1262">_xlfn.IFS(Attrition[[#This Row],[MonthlyIncome]] &lt; 3000, "Less than 3000", Attrition[[#This Row],[MonthlyIncome]] &lt; 5000,  "3k-5k", Attrition[[#This Row],[MonthlyIncome]] &lt; 8000, "5k-8k", Attrition[[#This Row],[MonthlyIncome]] &gt; 8000, "More than 8k")</f>
        <v>Less than 3000</v>
      </c>
      <c r="P1262" s="1">
        <v>7</v>
      </c>
      <c r="Q1262" s="1">
        <v>7</v>
      </c>
      <c r="R1262" s="1">
        <v>0</v>
      </c>
    </row>
    <row r="1263" spans="6:18" x14ac:dyDescent="0.8">
      <c r="F1263" s="1" t="s">
        <v>24</v>
      </c>
      <c r="G1263" s="1" t="s">
        <v>25</v>
      </c>
      <c r="H1263" s="1" t="s">
        <v>32</v>
      </c>
      <c r="I1263" s="1">
        <v>2</v>
      </c>
      <c r="J1263" s="1">
        <v>38</v>
      </c>
      <c r="K1263" s="1" t="s">
        <v>26</v>
      </c>
      <c r="L1263" s="1">
        <v>3</v>
      </c>
      <c r="M1263" s="1" t="s">
        <v>30</v>
      </c>
      <c r="N1263" s="1">
        <v>5811</v>
      </c>
      <c r="O1263" s="1" t="str" cm="1">
        <f t="array" ref="O1263">_xlfn.IFS(Attrition[[#This Row],[MonthlyIncome]] &lt; 3000, "Less than 3000", Attrition[[#This Row],[MonthlyIncome]] &lt; 5000,  "3k-5k", Attrition[[#This Row],[MonthlyIncome]] &lt; 8000, "5k-8k", Attrition[[#This Row],[MonthlyIncome]] &gt; 8000, "More than 8k")</f>
        <v>5k-8k</v>
      </c>
      <c r="P1263" s="1">
        <v>1</v>
      </c>
      <c r="Q1263" s="1">
        <v>0</v>
      </c>
      <c r="R1263" s="1">
        <v>1</v>
      </c>
    </row>
    <row r="1264" spans="6:18" x14ac:dyDescent="0.8">
      <c r="F1264" s="1" t="s">
        <v>19</v>
      </c>
      <c r="G1264" s="1" t="s">
        <v>25</v>
      </c>
      <c r="H1264" s="1" t="s">
        <v>27</v>
      </c>
      <c r="I1264" s="1">
        <v>1</v>
      </c>
      <c r="J1264" s="1">
        <v>43</v>
      </c>
      <c r="K1264" s="1" t="s">
        <v>26</v>
      </c>
      <c r="L1264" s="1">
        <v>3</v>
      </c>
      <c r="M1264" s="1" t="s">
        <v>37</v>
      </c>
      <c r="N1264" s="1">
        <v>2437</v>
      </c>
      <c r="O1264" s="1" t="str" cm="1">
        <f t="array" ref="O1264">_xlfn.IFS(Attrition[[#This Row],[MonthlyIncome]] &lt; 3000, "Less than 3000", Attrition[[#This Row],[MonthlyIncome]] &lt; 5000,  "3k-5k", Attrition[[#This Row],[MonthlyIncome]] &lt; 8000, "5k-8k", Attrition[[#This Row],[MonthlyIncome]] &gt; 8000, "More than 8k")</f>
        <v>Less than 3000</v>
      </c>
      <c r="P1264" s="1">
        <v>1</v>
      </c>
      <c r="Q1264" s="1">
        <v>0</v>
      </c>
      <c r="R1264" s="1">
        <v>0</v>
      </c>
    </row>
    <row r="1265" spans="6:18" x14ac:dyDescent="0.8">
      <c r="F1265" s="1" t="s">
        <v>24</v>
      </c>
      <c r="G1265" s="1" t="s">
        <v>25</v>
      </c>
      <c r="H1265" s="1" t="s">
        <v>29</v>
      </c>
      <c r="I1265" s="1">
        <v>1</v>
      </c>
      <c r="J1265" s="1">
        <v>42</v>
      </c>
      <c r="K1265" s="1" t="s">
        <v>26</v>
      </c>
      <c r="L1265" s="1">
        <v>3</v>
      </c>
      <c r="M1265" s="1" t="s">
        <v>30</v>
      </c>
      <c r="N1265" s="1">
        <v>2766</v>
      </c>
      <c r="O1265" s="1" t="str" cm="1">
        <f t="array" ref="O1265">_xlfn.IFS(Attrition[[#This Row],[MonthlyIncome]] &lt; 3000, "Less than 3000", Attrition[[#This Row],[MonthlyIncome]] &lt; 5000,  "3k-5k", Attrition[[#This Row],[MonthlyIncome]] &lt; 8000, "5k-8k", Attrition[[#This Row],[MonthlyIncome]] &gt; 8000, "More than 8k")</f>
        <v>Less than 3000</v>
      </c>
      <c r="P1265" s="1">
        <v>5</v>
      </c>
      <c r="Q1265" s="1">
        <v>3</v>
      </c>
      <c r="R1265" s="1">
        <v>0</v>
      </c>
    </row>
    <row r="1266" spans="6:18" x14ac:dyDescent="0.8">
      <c r="F1266" s="1" t="s">
        <v>24</v>
      </c>
      <c r="G1266" s="1" t="s">
        <v>25</v>
      </c>
      <c r="H1266" s="1" t="s">
        <v>35</v>
      </c>
      <c r="I1266" s="1">
        <v>5</v>
      </c>
      <c r="J1266" s="1">
        <v>55</v>
      </c>
      <c r="K1266" s="1" t="s">
        <v>26</v>
      </c>
      <c r="L1266" s="1">
        <v>3</v>
      </c>
      <c r="M1266" s="1" t="s">
        <v>30</v>
      </c>
      <c r="N1266" s="1">
        <v>19038</v>
      </c>
      <c r="O1266" s="1" t="str" cm="1">
        <f t="array" ref="O1266">_xlfn.IFS(Attrition[[#This Row],[MonthlyIncome]] &lt; 3000, "Less than 3000", Attrition[[#This Row],[MonthlyIncome]] &lt; 5000,  "3k-5k", Attrition[[#This Row],[MonthlyIncome]] &lt; 8000, "5k-8k", Attrition[[#This Row],[MonthlyIncome]] &gt; 8000, "More than 8k")</f>
        <v>More than 8k</v>
      </c>
      <c r="P1266" s="1">
        <v>1</v>
      </c>
      <c r="Q1266" s="1">
        <v>0</v>
      </c>
      <c r="R1266" s="1">
        <v>0</v>
      </c>
    </row>
    <row r="1267" spans="6:18" x14ac:dyDescent="0.8">
      <c r="F1267" s="1" t="s">
        <v>24</v>
      </c>
      <c r="G1267" s="1" t="s">
        <v>25</v>
      </c>
      <c r="H1267" s="1" t="s">
        <v>27</v>
      </c>
      <c r="I1267" s="1">
        <v>2</v>
      </c>
      <c r="J1267" s="1">
        <v>33</v>
      </c>
      <c r="K1267" s="1" t="s">
        <v>26</v>
      </c>
      <c r="L1267" s="1">
        <v>3</v>
      </c>
      <c r="M1267" s="1" t="s">
        <v>37</v>
      </c>
      <c r="N1267" s="1">
        <v>3055</v>
      </c>
      <c r="O1267" s="1" t="str" cm="1">
        <f t="array" ref="O1267">_xlfn.IFS(Attrition[[#This Row],[MonthlyIncome]] &lt; 3000, "Less than 3000", Attrition[[#This Row],[MonthlyIncome]] &lt; 5000,  "3k-5k", Attrition[[#This Row],[MonthlyIncome]] &lt; 8000, "5k-8k", Attrition[[#This Row],[MonthlyIncome]] &gt; 8000, "More than 8k")</f>
        <v>3k-5k</v>
      </c>
      <c r="P1267" s="1">
        <v>9</v>
      </c>
      <c r="Q1267" s="1">
        <v>8</v>
      </c>
      <c r="R1267" s="1">
        <v>1</v>
      </c>
    </row>
    <row r="1268" spans="6:18" x14ac:dyDescent="0.8">
      <c r="F1268" s="1" t="s">
        <v>24</v>
      </c>
      <c r="G1268" s="1" t="s">
        <v>25</v>
      </c>
      <c r="H1268" s="1" t="s">
        <v>29</v>
      </c>
      <c r="I1268" s="1">
        <v>1</v>
      </c>
      <c r="J1268" s="1">
        <v>41</v>
      </c>
      <c r="K1268" s="1" t="s">
        <v>26</v>
      </c>
      <c r="L1268" s="1">
        <v>4</v>
      </c>
      <c r="M1268" s="1" t="s">
        <v>21</v>
      </c>
      <c r="N1268" s="1">
        <v>2289</v>
      </c>
      <c r="O1268" s="1" t="str" cm="1">
        <f t="array" ref="O1268">_xlfn.IFS(Attrition[[#This Row],[MonthlyIncome]] &lt; 3000, "Less than 3000", Attrition[[#This Row],[MonthlyIncome]] &lt; 5000,  "3k-5k", Attrition[[#This Row],[MonthlyIncome]] &lt; 8000, "5k-8k", Attrition[[#This Row],[MonthlyIncome]] &gt; 8000, "More than 8k")</f>
        <v>Less than 3000</v>
      </c>
      <c r="P1268" s="1">
        <v>5</v>
      </c>
      <c r="Q1268" s="1">
        <v>3</v>
      </c>
      <c r="R1268" s="1">
        <v>0</v>
      </c>
    </row>
    <row r="1269" spans="6:18" x14ac:dyDescent="0.8">
      <c r="F1269" s="1" t="s">
        <v>24</v>
      </c>
      <c r="G1269" s="1" t="s">
        <v>20</v>
      </c>
      <c r="H1269" s="1" t="s">
        <v>23</v>
      </c>
      <c r="I1269" s="1">
        <v>2</v>
      </c>
      <c r="J1269" s="1">
        <v>34</v>
      </c>
      <c r="K1269" s="1" t="s">
        <v>26</v>
      </c>
      <c r="L1269" s="1">
        <v>3</v>
      </c>
      <c r="M1269" s="1" t="s">
        <v>21</v>
      </c>
      <c r="N1269" s="1">
        <v>4001</v>
      </c>
      <c r="O1269" s="1" t="str" cm="1">
        <f t="array" ref="O1269">_xlfn.IFS(Attrition[[#This Row],[MonthlyIncome]] &lt; 3000, "Less than 3000", Attrition[[#This Row],[MonthlyIncome]] &lt; 5000,  "3k-5k", Attrition[[#This Row],[MonthlyIncome]] &lt; 8000, "5k-8k", Attrition[[#This Row],[MonthlyIncome]] &gt; 8000, "More than 8k")</f>
        <v>3k-5k</v>
      </c>
      <c r="P1269" s="1">
        <v>15</v>
      </c>
      <c r="Q1269" s="1">
        <v>14</v>
      </c>
      <c r="R1269" s="1">
        <v>0</v>
      </c>
    </row>
    <row r="1270" spans="6:18" x14ac:dyDescent="0.8">
      <c r="F1270" s="1" t="s">
        <v>24</v>
      </c>
      <c r="G1270" s="1" t="s">
        <v>25</v>
      </c>
      <c r="H1270" s="1" t="s">
        <v>31</v>
      </c>
      <c r="I1270" s="1">
        <v>4</v>
      </c>
      <c r="J1270" s="1">
        <v>53</v>
      </c>
      <c r="K1270" s="1" t="s">
        <v>22</v>
      </c>
      <c r="L1270" s="1">
        <v>4</v>
      </c>
      <c r="M1270" s="1" t="s">
        <v>30</v>
      </c>
      <c r="N1270" s="1">
        <v>12965</v>
      </c>
      <c r="O1270" s="1" t="str" cm="1">
        <f t="array" ref="O1270">_xlfn.IFS(Attrition[[#This Row],[MonthlyIncome]] &lt; 3000, "Less than 3000", Attrition[[#This Row],[MonthlyIncome]] &lt; 5000,  "3k-5k", Attrition[[#This Row],[MonthlyIncome]] &lt; 8000, "5k-8k", Attrition[[#This Row],[MonthlyIncome]] &gt; 8000, "More than 8k")</f>
        <v>More than 8k</v>
      </c>
      <c r="P1270" s="1">
        <v>3</v>
      </c>
      <c r="Q1270" s="1">
        <v>2</v>
      </c>
      <c r="R1270" s="1">
        <v>0</v>
      </c>
    </row>
    <row r="1271" spans="6:18" x14ac:dyDescent="0.8">
      <c r="F1271" s="1" t="s">
        <v>24</v>
      </c>
      <c r="G1271" s="1" t="s">
        <v>38</v>
      </c>
      <c r="H1271" s="1" t="s">
        <v>38</v>
      </c>
      <c r="I1271" s="1">
        <v>1</v>
      </c>
      <c r="J1271" s="1">
        <v>43</v>
      </c>
      <c r="K1271" s="1" t="s">
        <v>26</v>
      </c>
      <c r="L1271" s="1">
        <v>3</v>
      </c>
      <c r="M1271" s="1" t="s">
        <v>21</v>
      </c>
      <c r="N1271" s="1">
        <v>3539</v>
      </c>
      <c r="O1271" s="1" t="str" cm="1">
        <f t="array" ref="O1271">_xlfn.IFS(Attrition[[#This Row],[MonthlyIncome]] &lt; 3000, "Less than 3000", Attrition[[#This Row],[MonthlyIncome]] &lt; 5000,  "3k-5k", Attrition[[#This Row],[MonthlyIncome]] &lt; 8000, "5k-8k", Attrition[[#This Row],[MonthlyIncome]] &gt; 8000, "More than 8k")</f>
        <v>3k-5k</v>
      </c>
      <c r="P1271" s="1">
        <v>9</v>
      </c>
      <c r="Q1271" s="1">
        <v>7</v>
      </c>
      <c r="R1271" s="1">
        <v>1</v>
      </c>
    </row>
    <row r="1272" spans="6:18" x14ac:dyDescent="0.8">
      <c r="F1272" s="1" t="s">
        <v>24</v>
      </c>
      <c r="G1272" s="1" t="s">
        <v>20</v>
      </c>
      <c r="H1272" s="1" t="s">
        <v>23</v>
      </c>
      <c r="I1272" s="1">
        <v>2</v>
      </c>
      <c r="J1272" s="1">
        <v>34</v>
      </c>
      <c r="K1272" s="1" t="s">
        <v>22</v>
      </c>
      <c r="L1272" s="1">
        <v>2</v>
      </c>
      <c r="M1272" s="1" t="s">
        <v>21</v>
      </c>
      <c r="N1272" s="1">
        <v>6029</v>
      </c>
      <c r="O1272" s="1" t="str" cm="1">
        <f t="array" ref="O1272">_xlfn.IFS(Attrition[[#This Row],[MonthlyIncome]] &lt; 3000, "Less than 3000", Attrition[[#This Row],[MonthlyIncome]] &lt; 5000,  "3k-5k", Attrition[[#This Row],[MonthlyIncome]] &lt; 8000, "5k-8k", Attrition[[#This Row],[MonthlyIncome]] &gt; 8000, "More than 8k")</f>
        <v>5k-8k</v>
      </c>
      <c r="P1272" s="1">
        <v>2</v>
      </c>
      <c r="Q1272" s="1">
        <v>2</v>
      </c>
      <c r="R1272" s="1">
        <v>2</v>
      </c>
    </row>
    <row r="1273" spans="6:18" x14ac:dyDescent="0.8">
      <c r="F1273" s="1" t="s">
        <v>19</v>
      </c>
      <c r="G1273" s="1" t="s">
        <v>20</v>
      </c>
      <c r="H1273" s="1" t="s">
        <v>34</v>
      </c>
      <c r="I1273" s="1">
        <v>1</v>
      </c>
      <c r="J1273" s="1">
        <v>21</v>
      </c>
      <c r="K1273" s="1" t="s">
        <v>26</v>
      </c>
      <c r="L1273" s="1">
        <v>1</v>
      </c>
      <c r="M1273" s="1" t="s">
        <v>36</v>
      </c>
      <c r="N1273" s="1">
        <v>2679</v>
      </c>
      <c r="O1273" s="1" t="str" cm="1">
        <f t="array" ref="O1273">_xlfn.IFS(Attrition[[#This Row],[MonthlyIncome]] &lt; 3000, "Less than 3000", Attrition[[#This Row],[MonthlyIncome]] &lt; 5000,  "3k-5k", Attrition[[#This Row],[MonthlyIncome]] &lt; 8000, "5k-8k", Attrition[[#This Row],[MonthlyIncome]] &gt; 8000, "More than 8k")</f>
        <v>Less than 3000</v>
      </c>
      <c r="P1273" s="1">
        <v>1</v>
      </c>
      <c r="Q1273" s="1">
        <v>0</v>
      </c>
      <c r="R1273" s="1">
        <v>1</v>
      </c>
    </row>
    <row r="1274" spans="6:18" x14ac:dyDescent="0.8">
      <c r="F1274" s="1" t="s">
        <v>24</v>
      </c>
      <c r="G1274" s="1" t="s">
        <v>25</v>
      </c>
      <c r="H1274" s="1" t="s">
        <v>29</v>
      </c>
      <c r="I1274" s="1">
        <v>1</v>
      </c>
      <c r="J1274" s="1">
        <v>38</v>
      </c>
      <c r="K1274" s="1" t="s">
        <v>22</v>
      </c>
      <c r="L1274" s="1">
        <v>2</v>
      </c>
      <c r="M1274" s="1" t="s">
        <v>28</v>
      </c>
      <c r="N1274" s="1">
        <v>3702</v>
      </c>
      <c r="O1274" s="1" t="str" cm="1">
        <f t="array" ref="O1274">_xlfn.IFS(Attrition[[#This Row],[MonthlyIncome]] &lt; 3000, "Less than 3000", Attrition[[#This Row],[MonthlyIncome]] &lt; 5000,  "3k-5k", Attrition[[#This Row],[MonthlyIncome]] &lt; 8000, "5k-8k", Attrition[[#This Row],[MonthlyIncome]] &gt; 8000, "More than 8k")</f>
        <v>3k-5k</v>
      </c>
      <c r="P1274" s="1">
        <v>5</v>
      </c>
      <c r="Q1274" s="1">
        <v>4</v>
      </c>
      <c r="R1274" s="1">
        <v>0</v>
      </c>
    </row>
    <row r="1275" spans="6:18" x14ac:dyDescent="0.8">
      <c r="F1275" s="1" t="s">
        <v>19</v>
      </c>
      <c r="G1275" s="1" t="s">
        <v>25</v>
      </c>
      <c r="H1275" s="1" t="s">
        <v>29</v>
      </c>
      <c r="I1275" s="1">
        <v>1</v>
      </c>
      <c r="J1275" s="1">
        <v>22</v>
      </c>
      <c r="K1275" s="1" t="s">
        <v>22</v>
      </c>
      <c r="L1275" s="1">
        <v>1</v>
      </c>
      <c r="M1275" s="1" t="s">
        <v>30</v>
      </c>
      <c r="N1275" s="1">
        <v>2398</v>
      </c>
      <c r="O1275" s="1" t="str" cm="1">
        <f t="array" ref="O1275">_xlfn.IFS(Attrition[[#This Row],[MonthlyIncome]] &lt; 3000, "Less than 3000", Attrition[[#This Row],[MonthlyIncome]] &lt; 5000,  "3k-5k", Attrition[[#This Row],[MonthlyIncome]] &lt; 8000, "5k-8k", Attrition[[#This Row],[MonthlyIncome]] &gt; 8000, "More than 8k")</f>
        <v>Less than 3000</v>
      </c>
      <c r="P1275" s="1">
        <v>1</v>
      </c>
      <c r="Q1275" s="1">
        <v>0</v>
      </c>
      <c r="R1275" s="1">
        <v>0</v>
      </c>
    </row>
    <row r="1276" spans="6:18" x14ac:dyDescent="0.8">
      <c r="F1276" s="1" t="s">
        <v>24</v>
      </c>
      <c r="G1276" s="1" t="s">
        <v>20</v>
      </c>
      <c r="H1276" s="1" t="s">
        <v>23</v>
      </c>
      <c r="I1276" s="1">
        <v>2</v>
      </c>
      <c r="J1276" s="1">
        <v>31</v>
      </c>
      <c r="K1276" s="1" t="s">
        <v>22</v>
      </c>
      <c r="L1276" s="1">
        <v>4</v>
      </c>
      <c r="M1276" s="1" t="s">
        <v>36</v>
      </c>
      <c r="N1276" s="1">
        <v>5468</v>
      </c>
      <c r="O1276" s="1" t="str" cm="1">
        <f t="array" ref="O1276">_xlfn.IFS(Attrition[[#This Row],[MonthlyIncome]] &lt; 3000, "Less than 3000", Attrition[[#This Row],[MonthlyIncome]] &lt; 5000,  "3k-5k", Attrition[[#This Row],[MonthlyIncome]] &lt; 8000, "5k-8k", Attrition[[#This Row],[MonthlyIncome]] &gt; 8000, "More than 8k")</f>
        <v>5k-8k</v>
      </c>
      <c r="P1276" s="1">
        <v>12</v>
      </c>
      <c r="Q1276" s="1">
        <v>7</v>
      </c>
      <c r="R1276" s="1">
        <v>5</v>
      </c>
    </row>
    <row r="1277" spans="6:18" x14ac:dyDescent="0.8">
      <c r="F1277" s="1" t="s">
        <v>24</v>
      </c>
      <c r="G1277" s="1" t="s">
        <v>25</v>
      </c>
      <c r="H1277" s="1" t="s">
        <v>33</v>
      </c>
      <c r="I1277" s="1">
        <v>3</v>
      </c>
      <c r="J1277" s="1">
        <v>51</v>
      </c>
      <c r="K1277" s="1" t="s">
        <v>22</v>
      </c>
      <c r="L1277" s="1">
        <v>3</v>
      </c>
      <c r="M1277" s="1" t="s">
        <v>37</v>
      </c>
      <c r="N1277" s="1">
        <v>13116</v>
      </c>
      <c r="O1277" s="1" t="str" cm="1">
        <f t="array" ref="O1277">_xlfn.IFS(Attrition[[#This Row],[MonthlyIncome]] &lt; 3000, "Less than 3000", Attrition[[#This Row],[MonthlyIncome]] &lt; 5000,  "3k-5k", Attrition[[#This Row],[MonthlyIncome]] &lt; 8000, "5k-8k", Attrition[[#This Row],[MonthlyIncome]] &gt; 8000, "More than 8k")</f>
        <v>More than 8k</v>
      </c>
      <c r="P1277" s="1">
        <v>2</v>
      </c>
      <c r="Q1277" s="1">
        <v>2</v>
      </c>
      <c r="R1277" s="1">
        <v>2</v>
      </c>
    </row>
    <row r="1278" spans="6:18" x14ac:dyDescent="0.8">
      <c r="F1278" s="1" t="s">
        <v>24</v>
      </c>
      <c r="G1278" s="1" t="s">
        <v>20</v>
      </c>
      <c r="H1278" s="1" t="s">
        <v>23</v>
      </c>
      <c r="I1278" s="1">
        <v>2</v>
      </c>
      <c r="J1278" s="1">
        <v>37</v>
      </c>
      <c r="K1278" s="1" t="s">
        <v>26</v>
      </c>
      <c r="L1278" s="1">
        <v>2</v>
      </c>
      <c r="M1278" s="1" t="s">
        <v>36</v>
      </c>
      <c r="N1278" s="1">
        <v>4189</v>
      </c>
      <c r="O1278" s="1" t="str" cm="1">
        <f t="array" ref="O1278">_xlfn.IFS(Attrition[[#This Row],[MonthlyIncome]] &lt; 3000, "Less than 3000", Attrition[[#This Row],[MonthlyIncome]] &lt; 5000,  "3k-5k", Attrition[[#This Row],[MonthlyIncome]] &lt; 8000, "5k-8k", Attrition[[#This Row],[MonthlyIncome]] &gt; 8000, "More than 8k")</f>
        <v>3k-5k</v>
      </c>
      <c r="P1278" s="1">
        <v>5</v>
      </c>
      <c r="Q1278" s="1">
        <v>2</v>
      </c>
      <c r="R1278" s="1">
        <v>0</v>
      </c>
    </row>
    <row r="1279" spans="6:18" x14ac:dyDescent="0.8">
      <c r="F1279" s="1" t="s">
        <v>24</v>
      </c>
      <c r="G1279" s="1" t="s">
        <v>25</v>
      </c>
      <c r="H1279" s="1" t="s">
        <v>35</v>
      </c>
      <c r="I1279" s="1">
        <v>5</v>
      </c>
      <c r="J1279" s="1">
        <v>46</v>
      </c>
      <c r="K1279" s="1" t="s">
        <v>26</v>
      </c>
      <c r="L1279" s="1">
        <v>4</v>
      </c>
      <c r="M1279" s="1" t="s">
        <v>30</v>
      </c>
      <c r="N1279" s="1">
        <v>19328</v>
      </c>
      <c r="O1279" s="1" t="str" cm="1">
        <f t="array" ref="O1279">_xlfn.IFS(Attrition[[#This Row],[MonthlyIncome]] &lt; 3000, "Less than 3000", Attrition[[#This Row],[MonthlyIncome]] &lt; 5000,  "3k-5k", Attrition[[#This Row],[MonthlyIncome]] &lt; 8000, "5k-8k", Attrition[[#This Row],[MonthlyIncome]] &gt; 8000, "More than 8k")</f>
        <v>More than 8k</v>
      </c>
      <c r="P1279" s="1">
        <v>2</v>
      </c>
      <c r="Q1279" s="1">
        <v>1</v>
      </c>
      <c r="R1279" s="1">
        <v>2</v>
      </c>
    </row>
    <row r="1280" spans="6:18" x14ac:dyDescent="0.8">
      <c r="F1280" s="1" t="s">
        <v>24</v>
      </c>
      <c r="G1280" s="1" t="s">
        <v>25</v>
      </c>
      <c r="H1280" s="1" t="s">
        <v>32</v>
      </c>
      <c r="I1280" s="1">
        <v>3</v>
      </c>
      <c r="J1280" s="1">
        <v>36</v>
      </c>
      <c r="K1280" s="1" t="s">
        <v>26</v>
      </c>
      <c r="L1280" s="1">
        <v>3</v>
      </c>
      <c r="M1280" s="1" t="s">
        <v>21</v>
      </c>
      <c r="N1280" s="1">
        <v>8321</v>
      </c>
      <c r="O1280" s="1" t="str" cm="1">
        <f t="array" ref="O1280">_xlfn.IFS(Attrition[[#This Row],[MonthlyIncome]] &lt; 3000, "Less than 3000", Attrition[[#This Row],[MonthlyIncome]] &lt; 5000,  "3k-5k", Attrition[[#This Row],[MonthlyIncome]] &lt; 8000, "5k-8k", Attrition[[#This Row],[MonthlyIncome]] &gt; 8000, "More than 8k")</f>
        <v>More than 8k</v>
      </c>
      <c r="P1280" s="1">
        <v>12</v>
      </c>
      <c r="Q1280" s="1">
        <v>8</v>
      </c>
      <c r="R1280" s="1">
        <v>5</v>
      </c>
    </row>
    <row r="1281" spans="6:18" x14ac:dyDescent="0.8">
      <c r="F1281" s="1" t="s">
        <v>19</v>
      </c>
      <c r="G1281" s="1" t="s">
        <v>25</v>
      </c>
      <c r="H1281" s="1" t="s">
        <v>27</v>
      </c>
      <c r="I1281" s="1">
        <v>1</v>
      </c>
      <c r="J1281" s="1">
        <v>44</v>
      </c>
      <c r="K1281" s="1" t="s">
        <v>26</v>
      </c>
      <c r="L1281" s="1">
        <v>2</v>
      </c>
      <c r="M1281" s="1" t="s">
        <v>30</v>
      </c>
      <c r="N1281" s="1">
        <v>2342</v>
      </c>
      <c r="O1281" s="1" t="str" cm="1">
        <f t="array" ref="O1281">_xlfn.IFS(Attrition[[#This Row],[MonthlyIncome]] &lt; 3000, "Less than 3000", Attrition[[#This Row],[MonthlyIncome]] &lt; 5000,  "3k-5k", Attrition[[#This Row],[MonthlyIncome]] &lt; 8000, "5k-8k", Attrition[[#This Row],[MonthlyIncome]] &gt; 8000, "More than 8k")</f>
        <v>Less than 3000</v>
      </c>
      <c r="P1281" s="1">
        <v>5</v>
      </c>
      <c r="Q1281" s="1">
        <v>3</v>
      </c>
      <c r="R1281" s="1">
        <v>2</v>
      </c>
    </row>
    <row r="1282" spans="6:18" x14ac:dyDescent="0.8">
      <c r="F1282" s="1" t="s">
        <v>24</v>
      </c>
      <c r="G1282" s="1" t="s">
        <v>38</v>
      </c>
      <c r="H1282" s="1" t="s">
        <v>38</v>
      </c>
      <c r="I1282" s="1">
        <v>2</v>
      </c>
      <c r="J1282" s="1">
        <v>37</v>
      </c>
      <c r="K1282" s="1" t="s">
        <v>26</v>
      </c>
      <c r="L1282" s="1">
        <v>2</v>
      </c>
      <c r="M1282" s="1" t="s">
        <v>28</v>
      </c>
      <c r="N1282" s="1">
        <v>4071</v>
      </c>
      <c r="O1282" s="1" t="str" cm="1">
        <f t="array" ref="O1282">_xlfn.IFS(Attrition[[#This Row],[MonthlyIncome]] &lt; 3000, "Less than 3000", Attrition[[#This Row],[MonthlyIncome]] &lt; 5000,  "3k-5k", Attrition[[#This Row],[MonthlyIncome]] &lt; 8000, "5k-8k", Attrition[[#This Row],[MonthlyIncome]] &gt; 8000, "More than 8k")</f>
        <v>3k-5k</v>
      </c>
      <c r="P1282" s="1">
        <v>10</v>
      </c>
      <c r="Q1282" s="1">
        <v>0</v>
      </c>
      <c r="R1282" s="1">
        <v>4</v>
      </c>
    </row>
    <row r="1283" spans="6:18" x14ac:dyDescent="0.8">
      <c r="F1283" s="1" t="s">
        <v>19</v>
      </c>
      <c r="G1283" s="1" t="s">
        <v>20</v>
      </c>
      <c r="H1283" s="1" t="s">
        <v>23</v>
      </c>
      <c r="I1283" s="1">
        <v>2</v>
      </c>
      <c r="J1283" s="1">
        <v>35</v>
      </c>
      <c r="K1283" s="1" t="s">
        <v>26</v>
      </c>
      <c r="L1283" s="1">
        <v>3</v>
      </c>
      <c r="M1283" s="1" t="s">
        <v>21</v>
      </c>
      <c r="N1283" s="1">
        <v>5813</v>
      </c>
      <c r="O1283" s="1" t="str" cm="1">
        <f t="array" ref="O1283">_xlfn.IFS(Attrition[[#This Row],[MonthlyIncome]] &lt; 3000, "Less than 3000", Attrition[[#This Row],[MonthlyIncome]] &lt; 5000,  "3k-5k", Attrition[[#This Row],[MonthlyIncome]] &lt; 8000, "5k-8k", Attrition[[#This Row],[MonthlyIncome]] &gt; 8000, "More than 8k")</f>
        <v>5k-8k</v>
      </c>
      <c r="P1283" s="1">
        <v>10</v>
      </c>
      <c r="Q1283" s="1">
        <v>7</v>
      </c>
      <c r="R1283" s="1">
        <v>7</v>
      </c>
    </row>
    <row r="1284" spans="6:18" x14ac:dyDescent="0.8">
      <c r="F1284" s="1" t="s">
        <v>24</v>
      </c>
      <c r="G1284" s="1" t="s">
        <v>25</v>
      </c>
      <c r="H1284" s="1" t="s">
        <v>27</v>
      </c>
      <c r="I1284" s="1">
        <v>1</v>
      </c>
      <c r="J1284" s="1">
        <v>33</v>
      </c>
      <c r="K1284" s="1" t="s">
        <v>26</v>
      </c>
      <c r="L1284" s="1">
        <v>4</v>
      </c>
      <c r="M1284" s="1" t="s">
        <v>21</v>
      </c>
      <c r="N1284" s="1">
        <v>3143</v>
      </c>
      <c r="O1284" s="1" t="str" cm="1">
        <f t="array" ref="O1284">_xlfn.IFS(Attrition[[#This Row],[MonthlyIncome]] &lt; 3000, "Less than 3000", Attrition[[#This Row],[MonthlyIncome]] &lt; 5000,  "3k-5k", Attrition[[#This Row],[MonthlyIncome]] &lt; 8000, "5k-8k", Attrition[[#This Row],[MonthlyIncome]] &gt; 8000, "More than 8k")</f>
        <v>3k-5k</v>
      </c>
      <c r="P1284" s="1">
        <v>10</v>
      </c>
      <c r="Q1284" s="1">
        <v>8</v>
      </c>
      <c r="R1284" s="1">
        <v>7</v>
      </c>
    </row>
    <row r="1285" spans="6:18" x14ac:dyDescent="0.8">
      <c r="F1285" s="1" t="s">
        <v>24</v>
      </c>
      <c r="G1285" s="1" t="s">
        <v>25</v>
      </c>
      <c r="H1285" s="1" t="s">
        <v>27</v>
      </c>
      <c r="I1285" s="1">
        <v>1</v>
      </c>
      <c r="J1285" s="1">
        <v>28</v>
      </c>
      <c r="K1285" s="1" t="s">
        <v>26</v>
      </c>
      <c r="L1285" s="1">
        <v>3</v>
      </c>
      <c r="M1285" s="1" t="s">
        <v>21</v>
      </c>
      <c r="N1285" s="1">
        <v>2044</v>
      </c>
      <c r="O1285" s="1" t="str" cm="1">
        <f t="array" ref="O1285">_xlfn.IFS(Attrition[[#This Row],[MonthlyIncome]] &lt; 3000, "Less than 3000", Attrition[[#This Row],[MonthlyIncome]] &lt; 5000,  "3k-5k", Attrition[[#This Row],[MonthlyIncome]] &lt; 8000, "5k-8k", Attrition[[#This Row],[MonthlyIncome]] &gt; 8000, "More than 8k")</f>
        <v>Less than 3000</v>
      </c>
      <c r="P1285" s="1">
        <v>5</v>
      </c>
      <c r="Q1285" s="1">
        <v>3</v>
      </c>
      <c r="R1285" s="1">
        <v>0</v>
      </c>
    </row>
    <row r="1286" spans="6:18" x14ac:dyDescent="0.8">
      <c r="F1286" s="1" t="s">
        <v>24</v>
      </c>
      <c r="G1286" s="1" t="s">
        <v>25</v>
      </c>
      <c r="H1286" s="1" t="s">
        <v>35</v>
      </c>
      <c r="I1286" s="1">
        <v>3</v>
      </c>
      <c r="J1286" s="1">
        <v>39</v>
      </c>
      <c r="K1286" s="1" t="s">
        <v>26</v>
      </c>
      <c r="L1286" s="1">
        <v>1</v>
      </c>
      <c r="M1286" s="1" t="s">
        <v>30</v>
      </c>
      <c r="N1286" s="1">
        <v>13464</v>
      </c>
      <c r="O1286" s="1" t="str" cm="1">
        <f t="array" ref="O1286">_xlfn.IFS(Attrition[[#This Row],[MonthlyIncome]] &lt; 3000, "Less than 3000", Attrition[[#This Row],[MonthlyIncome]] &lt; 5000,  "3k-5k", Attrition[[#This Row],[MonthlyIncome]] &lt; 8000, "5k-8k", Attrition[[#This Row],[MonthlyIncome]] &gt; 8000, "More than 8k")</f>
        <v>More than 8k</v>
      </c>
      <c r="P1286" s="1">
        <v>4</v>
      </c>
      <c r="Q1286" s="1">
        <v>3</v>
      </c>
      <c r="R1286" s="1">
        <v>2</v>
      </c>
    </row>
    <row r="1287" spans="6:18" x14ac:dyDescent="0.8">
      <c r="F1287" s="1" t="s">
        <v>24</v>
      </c>
      <c r="G1287" s="1" t="s">
        <v>20</v>
      </c>
      <c r="H1287" s="1" t="s">
        <v>23</v>
      </c>
      <c r="I1287" s="1">
        <v>2</v>
      </c>
      <c r="J1287" s="1">
        <v>46</v>
      </c>
      <c r="K1287" s="1" t="s">
        <v>26</v>
      </c>
      <c r="L1287" s="1">
        <v>2</v>
      </c>
      <c r="M1287" s="1" t="s">
        <v>21</v>
      </c>
      <c r="N1287" s="1">
        <v>7991</v>
      </c>
      <c r="O1287" s="1" t="str" cm="1">
        <f t="array" ref="O1287">_xlfn.IFS(Attrition[[#This Row],[MonthlyIncome]] &lt; 3000, "Less than 3000", Attrition[[#This Row],[MonthlyIncome]] &lt; 5000,  "3k-5k", Attrition[[#This Row],[MonthlyIncome]] &lt; 8000, "5k-8k", Attrition[[#This Row],[MonthlyIncome]] &gt; 8000, "More than 8k")</f>
        <v>5k-8k</v>
      </c>
      <c r="P1287" s="1">
        <v>2</v>
      </c>
      <c r="Q1287" s="1">
        <v>2</v>
      </c>
      <c r="R1287" s="1">
        <v>2</v>
      </c>
    </row>
    <row r="1288" spans="6:18" x14ac:dyDescent="0.8">
      <c r="F1288" s="1" t="s">
        <v>24</v>
      </c>
      <c r="G1288" s="1" t="s">
        <v>25</v>
      </c>
      <c r="H1288" s="1" t="s">
        <v>29</v>
      </c>
      <c r="I1288" s="1">
        <v>1</v>
      </c>
      <c r="J1288" s="1">
        <v>40</v>
      </c>
      <c r="K1288" s="1" t="s">
        <v>22</v>
      </c>
      <c r="L1288" s="1">
        <v>2</v>
      </c>
      <c r="M1288" s="1" t="s">
        <v>21</v>
      </c>
      <c r="N1288" s="1">
        <v>3377</v>
      </c>
      <c r="O1288" s="1" t="str" cm="1">
        <f t="array" ref="O1288">_xlfn.IFS(Attrition[[#This Row],[MonthlyIncome]] &lt; 3000, "Less than 3000", Attrition[[#This Row],[MonthlyIncome]] &lt; 5000,  "3k-5k", Attrition[[#This Row],[MonthlyIncome]] &lt; 8000, "5k-8k", Attrition[[#This Row],[MonthlyIncome]] &gt; 8000, "More than 8k")</f>
        <v>3k-5k</v>
      </c>
      <c r="P1288" s="1">
        <v>4</v>
      </c>
      <c r="Q1288" s="1">
        <v>3</v>
      </c>
      <c r="R1288" s="1">
        <v>0</v>
      </c>
    </row>
    <row r="1289" spans="6:18" x14ac:dyDescent="0.8">
      <c r="F1289" s="1" t="s">
        <v>24</v>
      </c>
      <c r="G1289" s="1" t="s">
        <v>25</v>
      </c>
      <c r="H1289" s="1" t="s">
        <v>32</v>
      </c>
      <c r="I1289" s="1">
        <v>2</v>
      </c>
      <c r="J1289" s="1">
        <v>42</v>
      </c>
      <c r="K1289" s="1" t="s">
        <v>26</v>
      </c>
      <c r="L1289" s="1">
        <v>3</v>
      </c>
      <c r="M1289" s="1" t="s">
        <v>30</v>
      </c>
      <c r="N1289" s="1">
        <v>5538</v>
      </c>
      <c r="O1289" s="1" t="str" cm="1">
        <f t="array" ref="O1289">_xlfn.IFS(Attrition[[#This Row],[MonthlyIncome]] &lt; 3000, "Less than 3000", Attrition[[#This Row],[MonthlyIncome]] &lt; 5000,  "3k-5k", Attrition[[#This Row],[MonthlyIncome]] &lt; 8000, "5k-8k", Attrition[[#This Row],[MonthlyIncome]] &gt; 8000, "More than 8k")</f>
        <v>5k-8k</v>
      </c>
      <c r="P1289" s="1">
        <v>0</v>
      </c>
      <c r="Q1289" s="1">
        <v>0</v>
      </c>
      <c r="R1289" s="1">
        <v>0</v>
      </c>
    </row>
    <row r="1290" spans="6:18" x14ac:dyDescent="0.8">
      <c r="F1290" s="1" t="s">
        <v>24</v>
      </c>
      <c r="G1290" s="1" t="s">
        <v>25</v>
      </c>
      <c r="H1290" s="1" t="s">
        <v>31</v>
      </c>
      <c r="I1290" s="1">
        <v>2</v>
      </c>
      <c r="J1290" s="1">
        <v>35</v>
      </c>
      <c r="K1290" s="1" t="s">
        <v>26</v>
      </c>
      <c r="L1290" s="1">
        <v>2</v>
      </c>
      <c r="M1290" s="1" t="s">
        <v>30</v>
      </c>
      <c r="N1290" s="1">
        <v>5762</v>
      </c>
      <c r="O1290" s="1" t="str" cm="1">
        <f t="array" ref="O1290">_xlfn.IFS(Attrition[[#This Row],[MonthlyIncome]] &lt; 3000, "Less than 3000", Attrition[[#This Row],[MonthlyIncome]] &lt; 5000,  "3k-5k", Attrition[[#This Row],[MonthlyIncome]] &lt; 8000, "5k-8k", Attrition[[#This Row],[MonthlyIncome]] &gt; 8000, "More than 8k")</f>
        <v>5k-8k</v>
      </c>
      <c r="P1290" s="1">
        <v>7</v>
      </c>
      <c r="Q1290" s="1">
        <v>7</v>
      </c>
      <c r="R1290" s="1">
        <v>1</v>
      </c>
    </row>
    <row r="1291" spans="6:18" x14ac:dyDescent="0.8">
      <c r="F1291" s="1" t="s">
        <v>24</v>
      </c>
      <c r="G1291" s="1" t="s">
        <v>38</v>
      </c>
      <c r="H1291" s="1" t="s">
        <v>38</v>
      </c>
      <c r="I1291" s="1">
        <v>1</v>
      </c>
      <c r="J1291" s="1">
        <v>38</v>
      </c>
      <c r="K1291" s="1" t="s">
        <v>26</v>
      </c>
      <c r="L1291" s="1">
        <v>3</v>
      </c>
      <c r="M1291" s="1" t="s">
        <v>38</v>
      </c>
      <c r="N1291" s="1">
        <v>2592</v>
      </c>
      <c r="O1291" s="1" t="str" cm="1">
        <f t="array" ref="O1291">_xlfn.IFS(Attrition[[#This Row],[MonthlyIncome]] &lt; 3000, "Less than 3000", Attrition[[#This Row],[MonthlyIncome]] &lt; 5000,  "3k-5k", Attrition[[#This Row],[MonthlyIncome]] &lt; 8000, "5k-8k", Attrition[[#This Row],[MonthlyIncome]] &gt; 8000, "More than 8k")</f>
        <v>Less than 3000</v>
      </c>
      <c r="P1291" s="1">
        <v>11</v>
      </c>
      <c r="Q1291" s="1">
        <v>10</v>
      </c>
      <c r="R1291" s="1">
        <v>3</v>
      </c>
    </row>
    <row r="1292" spans="6:18" x14ac:dyDescent="0.8">
      <c r="F1292" s="1" t="s">
        <v>19</v>
      </c>
      <c r="G1292" s="1" t="s">
        <v>25</v>
      </c>
      <c r="H1292" s="1" t="s">
        <v>29</v>
      </c>
      <c r="I1292" s="1">
        <v>2</v>
      </c>
      <c r="J1292" s="1">
        <v>34</v>
      </c>
      <c r="K1292" s="1" t="s">
        <v>26</v>
      </c>
      <c r="L1292" s="1">
        <v>4</v>
      </c>
      <c r="M1292" s="1" t="s">
        <v>21</v>
      </c>
      <c r="N1292" s="1">
        <v>5346</v>
      </c>
      <c r="O1292" s="1" t="str" cm="1">
        <f t="array" ref="O1292">_xlfn.IFS(Attrition[[#This Row],[MonthlyIncome]] &lt; 3000, "Less than 3000", Attrition[[#This Row],[MonthlyIncome]] &lt; 5000,  "3k-5k", Attrition[[#This Row],[MonthlyIncome]] &lt; 8000, "5k-8k", Attrition[[#This Row],[MonthlyIncome]] &gt; 8000, "More than 8k")</f>
        <v>5k-8k</v>
      </c>
      <c r="P1292" s="1">
        <v>7</v>
      </c>
      <c r="Q1292" s="1">
        <v>1</v>
      </c>
      <c r="R1292" s="1">
        <v>0</v>
      </c>
    </row>
    <row r="1293" spans="6:18" x14ac:dyDescent="0.8">
      <c r="F1293" s="1" t="s">
        <v>19</v>
      </c>
      <c r="G1293" s="1" t="s">
        <v>25</v>
      </c>
      <c r="H1293" s="1" t="s">
        <v>31</v>
      </c>
      <c r="I1293" s="1">
        <v>2</v>
      </c>
      <c r="J1293" s="1">
        <v>37</v>
      </c>
      <c r="K1293" s="1" t="s">
        <v>26</v>
      </c>
      <c r="L1293" s="1">
        <v>4</v>
      </c>
      <c r="M1293" s="1" t="s">
        <v>30</v>
      </c>
      <c r="N1293" s="1">
        <v>4213</v>
      </c>
      <c r="O1293" s="1" t="str" cm="1">
        <f t="array" ref="O1293">_xlfn.IFS(Attrition[[#This Row],[MonthlyIncome]] &lt; 3000, "Less than 3000", Attrition[[#This Row],[MonthlyIncome]] &lt; 5000,  "3k-5k", Attrition[[#This Row],[MonthlyIncome]] &lt; 8000, "5k-8k", Attrition[[#This Row],[MonthlyIncome]] &gt; 8000, "More than 8k")</f>
        <v>3k-5k</v>
      </c>
      <c r="P1293" s="1">
        <v>10</v>
      </c>
      <c r="Q1293" s="1">
        <v>3</v>
      </c>
      <c r="R1293" s="1">
        <v>0</v>
      </c>
    </row>
    <row r="1294" spans="6:18" x14ac:dyDescent="0.8">
      <c r="F1294" s="1" t="s">
        <v>24</v>
      </c>
      <c r="G1294" s="1" t="s">
        <v>20</v>
      </c>
      <c r="H1294" s="1" t="s">
        <v>23</v>
      </c>
      <c r="I1294" s="1">
        <v>2</v>
      </c>
      <c r="J1294" s="1">
        <v>39</v>
      </c>
      <c r="K1294" s="1" t="s">
        <v>26</v>
      </c>
      <c r="L1294" s="1">
        <v>3</v>
      </c>
      <c r="M1294" s="1" t="s">
        <v>21</v>
      </c>
      <c r="N1294" s="1">
        <v>4127</v>
      </c>
      <c r="O1294" s="1" t="str" cm="1">
        <f t="array" ref="O1294">_xlfn.IFS(Attrition[[#This Row],[MonthlyIncome]] &lt; 3000, "Less than 3000", Attrition[[#This Row],[MonthlyIncome]] &lt; 5000,  "3k-5k", Attrition[[#This Row],[MonthlyIncome]] &lt; 8000, "5k-8k", Attrition[[#This Row],[MonthlyIncome]] &gt; 8000, "More than 8k")</f>
        <v>3k-5k</v>
      </c>
      <c r="P1294" s="1">
        <v>2</v>
      </c>
      <c r="Q1294" s="1">
        <v>1</v>
      </c>
      <c r="R1294" s="1">
        <v>2</v>
      </c>
    </row>
    <row r="1295" spans="6:18" x14ac:dyDescent="0.8">
      <c r="F1295" s="1" t="s">
        <v>24</v>
      </c>
      <c r="G1295" s="1" t="s">
        <v>25</v>
      </c>
      <c r="H1295" s="1" t="s">
        <v>27</v>
      </c>
      <c r="I1295" s="1">
        <v>1</v>
      </c>
      <c r="J1295" s="1">
        <v>43</v>
      </c>
      <c r="K1295" s="1" t="s">
        <v>26</v>
      </c>
      <c r="L1295" s="1">
        <v>3</v>
      </c>
      <c r="M1295" s="1" t="s">
        <v>21</v>
      </c>
      <c r="N1295" s="1">
        <v>2438</v>
      </c>
      <c r="O1295" s="1" t="str" cm="1">
        <f t="array" ref="O1295">_xlfn.IFS(Attrition[[#This Row],[MonthlyIncome]] &lt; 3000, "Less than 3000", Attrition[[#This Row],[MonthlyIncome]] &lt; 5000,  "3k-5k", Attrition[[#This Row],[MonthlyIncome]] &lt; 8000, "5k-8k", Attrition[[#This Row],[MonthlyIncome]] &gt; 8000, "More than 8k")</f>
        <v>Less than 3000</v>
      </c>
      <c r="P1295" s="1">
        <v>3</v>
      </c>
      <c r="Q1295" s="1">
        <v>2</v>
      </c>
      <c r="R1295" s="1">
        <v>1</v>
      </c>
    </row>
    <row r="1296" spans="6:18" x14ac:dyDescent="0.8">
      <c r="F1296" s="1" t="s">
        <v>24</v>
      </c>
      <c r="G1296" s="1" t="s">
        <v>25</v>
      </c>
      <c r="H1296" s="1" t="s">
        <v>32</v>
      </c>
      <c r="I1296" s="1">
        <v>2</v>
      </c>
      <c r="J1296" s="1">
        <v>41</v>
      </c>
      <c r="K1296" s="1" t="s">
        <v>26</v>
      </c>
      <c r="L1296" s="1">
        <v>3</v>
      </c>
      <c r="M1296" s="1" t="s">
        <v>21</v>
      </c>
      <c r="N1296" s="1">
        <v>6870</v>
      </c>
      <c r="O1296" s="1" t="str" cm="1">
        <f t="array" ref="O1296">_xlfn.IFS(Attrition[[#This Row],[MonthlyIncome]] &lt; 3000, "Less than 3000", Attrition[[#This Row],[MonthlyIncome]] &lt; 5000,  "3k-5k", Attrition[[#This Row],[MonthlyIncome]] &lt; 8000, "5k-8k", Attrition[[#This Row],[MonthlyIncome]] &gt; 8000, "More than 8k")</f>
        <v>5k-8k</v>
      </c>
      <c r="P1296" s="1">
        <v>3</v>
      </c>
      <c r="Q1296" s="1">
        <v>2</v>
      </c>
      <c r="R1296" s="1">
        <v>1</v>
      </c>
    </row>
    <row r="1297" spans="6:18" x14ac:dyDescent="0.8">
      <c r="F1297" s="1" t="s">
        <v>24</v>
      </c>
      <c r="G1297" s="1" t="s">
        <v>20</v>
      </c>
      <c r="H1297" s="1" t="s">
        <v>23</v>
      </c>
      <c r="I1297" s="1">
        <v>3</v>
      </c>
      <c r="J1297" s="1">
        <v>41</v>
      </c>
      <c r="K1297" s="1" t="s">
        <v>22</v>
      </c>
      <c r="L1297" s="1">
        <v>1</v>
      </c>
      <c r="M1297" s="1" t="s">
        <v>36</v>
      </c>
      <c r="N1297" s="1">
        <v>10447</v>
      </c>
      <c r="O1297" s="1" t="str" cm="1">
        <f t="array" ref="O1297">_xlfn.IFS(Attrition[[#This Row],[MonthlyIncome]] &lt; 3000, "Less than 3000", Attrition[[#This Row],[MonthlyIncome]] &lt; 5000,  "3k-5k", Attrition[[#This Row],[MonthlyIncome]] &lt; 8000, "5k-8k", Attrition[[#This Row],[MonthlyIncome]] &gt; 8000, "More than 8k")</f>
        <v>More than 8k</v>
      </c>
      <c r="P1297" s="1">
        <v>22</v>
      </c>
      <c r="Q1297" s="1">
        <v>14</v>
      </c>
      <c r="R1297" s="1">
        <v>13</v>
      </c>
    </row>
    <row r="1298" spans="6:18" x14ac:dyDescent="0.8">
      <c r="F1298" s="1" t="s">
        <v>24</v>
      </c>
      <c r="G1298" s="1" t="s">
        <v>25</v>
      </c>
      <c r="H1298" s="1" t="s">
        <v>31</v>
      </c>
      <c r="I1298" s="1">
        <v>3</v>
      </c>
      <c r="J1298" s="1">
        <v>30</v>
      </c>
      <c r="K1298" s="1" t="s">
        <v>22</v>
      </c>
      <c r="L1298" s="1">
        <v>3</v>
      </c>
      <c r="M1298" s="1" t="s">
        <v>30</v>
      </c>
      <c r="N1298" s="1">
        <v>9667</v>
      </c>
      <c r="O1298" s="1" t="str" cm="1">
        <f t="array" ref="O1298">_xlfn.IFS(Attrition[[#This Row],[MonthlyIncome]] &lt; 3000, "Less than 3000", Attrition[[#This Row],[MonthlyIncome]] &lt; 5000,  "3k-5k", Attrition[[#This Row],[MonthlyIncome]] &lt; 8000, "5k-8k", Attrition[[#This Row],[MonthlyIncome]] &gt; 8000, "More than 8k")</f>
        <v>More than 8k</v>
      </c>
      <c r="P1298" s="1">
        <v>7</v>
      </c>
      <c r="Q1298" s="1">
        <v>7</v>
      </c>
      <c r="R1298" s="1">
        <v>0</v>
      </c>
    </row>
    <row r="1299" spans="6:18" x14ac:dyDescent="0.8">
      <c r="F1299" s="1" t="s">
        <v>19</v>
      </c>
      <c r="G1299" s="1" t="s">
        <v>38</v>
      </c>
      <c r="H1299" s="1" t="s">
        <v>38</v>
      </c>
      <c r="I1299" s="1">
        <v>1</v>
      </c>
      <c r="J1299" s="1">
        <v>26</v>
      </c>
      <c r="K1299" s="1" t="s">
        <v>22</v>
      </c>
      <c r="L1299" s="1">
        <v>2</v>
      </c>
      <c r="M1299" s="1" t="s">
        <v>30</v>
      </c>
      <c r="N1299" s="1">
        <v>2148</v>
      </c>
      <c r="O1299" s="1" t="str" cm="1">
        <f t="array" ref="O1299">_xlfn.IFS(Attrition[[#This Row],[MonthlyIncome]] &lt; 3000, "Less than 3000", Attrition[[#This Row],[MonthlyIncome]] &lt; 5000,  "3k-5k", Attrition[[#This Row],[MonthlyIncome]] &lt; 8000, "5k-8k", Attrition[[#This Row],[MonthlyIncome]] &gt; 8000, "More than 8k")</f>
        <v>Less than 3000</v>
      </c>
      <c r="P1299" s="1">
        <v>5</v>
      </c>
      <c r="Q1299" s="1">
        <v>1</v>
      </c>
      <c r="R1299" s="1">
        <v>1</v>
      </c>
    </row>
    <row r="1300" spans="6:18" x14ac:dyDescent="0.8">
      <c r="F1300" s="1" t="s">
        <v>19</v>
      </c>
      <c r="G1300" s="1" t="s">
        <v>25</v>
      </c>
      <c r="H1300" s="1" t="s">
        <v>32</v>
      </c>
      <c r="I1300" s="1">
        <v>2</v>
      </c>
      <c r="J1300" s="1">
        <v>46</v>
      </c>
      <c r="K1300" s="1" t="s">
        <v>22</v>
      </c>
      <c r="L1300" s="1">
        <v>2</v>
      </c>
      <c r="M1300" s="1" t="s">
        <v>30</v>
      </c>
      <c r="N1300" s="1">
        <v>8926</v>
      </c>
      <c r="O1300" s="1" t="str" cm="1">
        <f t="array" ref="O1300">_xlfn.IFS(Attrition[[#This Row],[MonthlyIncome]] &lt; 3000, "Less than 3000", Attrition[[#This Row],[MonthlyIncome]] &lt; 5000,  "3k-5k", Attrition[[#This Row],[MonthlyIncome]] &lt; 8000, "5k-8k", Attrition[[#This Row],[MonthlyIncome]] &gt; 8000, "More than 8k")</f>
        <v>More than 8k</v>
      </c>
      <c r="P1300" s="1">
        <v>9</v>
      </c>
      <c r="Q1300" s="1">
        <v>7</v>
      </c>
      <c r="R1300" s="1">
        <v>3</v>
      </c>
    </row>
    <row r="1301" spans="6:18" x14ac:dyDescent="0.8">
      <c r="F1301" s="1" t="s">
        <v>24</v>
      </c>
      <c r="G1301" s="1" t="s">
        <v>25</v>
      </c>
      <c r="H1301" s="1" t="s">
        <v>32</v>
      </c>
      <c r="I1301" s="1">
        <v>2</v>
      </c>
      <c r="J1301" s="1">
        <v>40</v>
      </c>
      <c r="K1301" s="1" t="s">
        <v>22</v>
      </c>
      <c r="L1301" s="1">
        <v>3</v>
      </c>
      <c r="M1301" s="1" t="s">
        <v>21</v>
      </c>
      <c r="N1301" s="1">
        <v>6513</v>
      </c>
      <c r="O1301" s="1" t="str" cm="1">
        <f t="array" ref="O1301">_xlfn.IFS(Attrition[[#This Row],[MonthlyIncome]] &lt; 3000, "Less than 3000", Attrition[[#This Row],[MonthlyIncome]] &lt; 5000,  "3k-5k", Attrition[[#This Row],[MonthlyIncome]] &lt; 8000, "5k-8k", Attrition[[#This Row],[MonthlyIncome]] &gt; 8000, "More than 8k")</f>
        <v>5k-8k</v>
      </c>
      <c r="P1301" s="1">
        <v>5</v>
      </c>
      <c r="Q1301" s="1">
        <v>3</v>
      </c>
      <c r="R1301" s="1">
        <v>0</v>
      </c>
    </row>
    <row r="1302" spans="6:18" x14ac:dyDescent="0.8">
      <c r="F1302" s="1" t="s">
        <v>24</v>
      </c>
      <c r="G1302" s="1" t="s">
        <v>20</v>
      </c>
      <c r="H1302" s="1" t="s">
        <v>23</v>
      </c>
      <c r="I1302" s="1">
        <v>2</v>
      </c>
      <c r="J1302" s="1">
        <v>34</v>
      </c>
      <c r="K1302" s="1" t="s">
        <v>26</v>
      </c>
      <c r="L1302" s="1">
        <v>2</v>
      </c>
      <c r="M1302" s="1" t="s">
        <v>37</v>
      </c>
      <c r="N1302" s="1">
        <v>6799</v>
      </c>
      <c r="O1302" s="1" t="str" cm="1">
        <f t="array" ref="O1302">_xlfn.IFS(Attrition[[#This Row],[MonthlyIncome]] &lt; 3000, "Less than 3000", Attrition[[#This Row],[MonthlyIncome]] &lt; 5000,  "3k-5k", Attrition[[#This Row],[MonthlyIncome]] &lt; 8000, "5k-8k", Attrition[[#This Row],[MonthlyIncome]] &gt; 8000, "More than 8k")</f>
        <v>5k-8k</v>
      </c>
      <c r="P1302" s="1">
        <v>10</v>
      </c>
      <c r="Q1302" s="1">
        <v>8</v>
      </c>
      <c r="R1302" s="1">
        <v>4</v>
      </c>
    </row>
    <row r="1303" spans="6:18" x14ac:dyDescent="0.8">
      <c r="F1303" s="1" t="s">
        <v>24</v>
      </c>
      <c r="G1303" s="1" t="s">
        <v>20</v>
      </c>
      <c r="H1303" s="1" t="s">
        <v>33</v>
      </c>
      <c r="I1303" s="1">
        <v>4</v>
      </c>
      <c r="J1303" s="1">
        <v>58</v>
      </c>
      <c r="K1303" s="1" t="s">
        <v>26</v>
      </c>
      <c r="L1303" s="1">
        <v>3</v>
      </c>
      <c r="M1303" s="1" t="s">
        <v>30</v>
      </c>
      <c r="N1303" s="1">
        <v>16291</v>
      </c>
      <c r="O1303" s="1" t="str" cm="1">
        <f t="array" ref="O1303">_xlfn.IFS(Attrition[[#This Row],[MonthlyIncome]] &lt; 3000, "Less than 3000", Attrition[[#This Row],[MonthlyIncome]] &lt; 5000,  "3k-5k", Attrition[[#This Row],[MonthlyIncome]] &lt; 8000, "5k-8k", Attrition[[#This Row],[MonthlyIncome]] &gt; 8000, "More than 8k")</f>
        <v>More than 8k</v>
      </c>
      <c r="P1303" s="1">
        <v>16</v>
      </c>
      <c r="Q1303" s="1">
        <v>9</v>
      </c>
      <c r="R1303" s="1">
        <v>14</v>
      </c>
    </row>
    <row r="1304" spans="6:18" x14ac:dyDescent="0.8">
      <c r="F1304" s="1" t="s">
        <v>24</v>
      </c>
      <c r="G1304" s="1" t="s">
        <v>25</v>
      </c>
      <c r="H1304" s="1" t="s">
        <v>29</v>
      </c>
      <c r="I1304" s="1">
        <v>1</v>
      </c>
      <c r="J1304" s="1">
        <v>35</v>
      </c>
      <c r="K1304" s="1" t="s">
        <v>26</v>
      </c>
      <c r="L1304" s="1">
        <v>4</v>
      </c>
      <c r="M1304" s="1" t="s">
        <v>30</v>
      </c>
      <c r="N1304" s="1">
        <v>2705</v>
      </c>
      <c r="O1304" s="1" t="str" cm="1">
        <f t="array" ref="O1304">_xlfn.IFS(Attrition[[#This Row],[MonthlyIncome]] &lt; 3000, "Less than 3000", Attrition[[#This Row],[MonthlyIncome]] &lt; 5000,  "3k-5k", Attrition[[#This Row],[MonthlyIncome]] &lt; 8000, "5k-8k", Attrition[[#This Row],[MonthlyIncome]] &gt; 8000, "More than 8k")</f>
        <v>Less than 3000</v>
      </c>
      <c r="P1304" s="1">
        <v>5</v>
      </c>
      <c r="Q1304" s="1">
        <v>4</v>
      </c>
      <c r="R1304" s="1">
        <v>0</v>
      </c>
    </row>
    <row r="1305" spans="6:18" x14ac:dyDescent="0.8">
      <c r="F1305" s="1" t="s">
        <v>24</v>
      </c>
      <c r="G1305" s="1" t="s">
        <v>25</v>
      </c>
      <c r="H1305" s="1" t="s">
        <v>31</v>
      </c>
      <c r="I1305" s="1">
        <v>3</v>
      </c>
      <c r="J1305" s="1">
        <v>47</v>
      </c>
      <c r="K1305" s="1" t="s">
        <v>22</v>
      </c>
      <c r="L1305" s="1">
        <v>3</v>
      </c>
      <c r="M1305" s="1" t="s">
        <v>21</v>
      </c>
      <c r="N1305" s="1">
        <v>10333</v>
      </c>
      <c r="O1305" s="1" t="str" cm="1">
        <f t="array" ref="O1305">_xlfn.IFS(Attrition[[#This Row],[MonthlyIncome]] &lt; 3000, "Less than 3000", Attrition[[#This Row],[MonthlyIncome]] &lt; 5000,  "3k-5k", Attrition[[#This Row],[MonthlyIncome]] &lt; 8000, "5k-8k", Attrition[[#This Row],[MonthlyIncome]] &gt; 8000, "More than 8k")</f>
        <v>More than 8k</v>
      </c>
      <c r="P1305" s="1">
        <v>22</v>
      </c>
      <c r="Q1305" s="1">
        <v>11</v>
      </c>
      <c r="R1305" s="1">
        <v>14</v>
      </c>
    </row>
    <row r="1306" spans="6:18" x14ac:dyDescent="0.8">
      <c r="F1306" s="1" t="s">
        <v>24</v>
      </c>
      <c r="G1306" s="1" t="s">
        <v>25</v>
      </c>
      <c r="H1306" s="1" t="s">
        <v>32</v>
      </c>
      <c r="I1306" s="1">
        <v>2</v>
      </c>
      <c r="J1306" s="1">
        <v>40</v>
      </c>
      <c r="K1306" s="1" t="s">
        <v>22</v>
      </c>
      <c r="L1306" s="1">
        <v>3</v>
      </c>
      <c r="M1306" s="1" t="s">
        <v>21</v>
      </c>
      <c r="N1306" s="1">
        <v>4448</v>
      </c>
      <c r="O1306" s="1" t="str" cm="1">
        <f t="array" ref="O1306">_xlfn.IFS(Attrition[[#This Row],[MonthlyIncome]] &lt; 3000, "Less than 3000", Attrition[[#This Row],[MonthlyIncome]] &lt; 5000,  "3k-5k", Attrition[[#This Row],[MonthlyIncome]] &lt; 8000, "5k-8k", Attrition[[#This Row],[MonthlyIncome]] &gt; 8000, "More than 8k")</f>
        <v>3k-5k</v>
      </c>
      <c r="P1306" s="1">
        <v>7</v>
      </c>
      <c r="Q1306" s="1">
        <v>4</v>
      </c>
      <c r="R1306" s="1">
        <v>7</v>
      </c>
    </row>
    <row r="1307" spans="6:18" x14ac:dyDescent="0.8">
      <c r="F1307" s="1" t="s">
        <v>24</v>
      </c>
      <c r="G1307" s="1" t="s">
        <v>25</v>
      </c>
      <c r="H1307" s="1" t="s">
        <v>27</v>
      </c>
      <c r="I1307" s="1">
        <v>2</v>
      </c>
      <c r="J1307" s="1">
        <v>54</v>
      </c>
      <c r="K1307" s="1" t="s">
        <v>22</v>
      </c>
      <c r="L1307" s="1">
        <v>4</v>
      </c>
      <c r="M1307" s="1" t="s">
        <v>30</v>
      </c>
      <c r="N1307" s="1">
        <v>6854</v>
      </c>
      <c r="O1307" s="1" t="str" cm="1">
        <f t="array" ref="O1307">_xlfn.IFS(Attrition[[#This Row],[MonthlyIncome]] &lt; 3000, "Less than 3000", Attrition[[#This Row],[MonthlyIncome]] &lt; 5000,  "3k-5k", Attrition[[#This Row],[MonthlyIncome]] &lt; 8000, "5k-8k", Attrition[[#This Row],[MonthlyIncome]] &gt; 8000, "More than 8k")</f>
        <v>5k-8k</v>
      </c>
      <c r="P1307" s="1">
        <v>7</v>
      </c>
      <c r="Q1307" s="1">
        <v>1</v>
      </c>
      <c r="R1307" s="1">
        <v>1</v>
      </c>
    </row>
    <row r="1308" spans="6:18" x14ac:dyDescent="0.8">
      <c r="F1308" s="1" t="s">
        <v>24</v>
      </c>
      <c r="G1308" s="1" t="s">
        <v>20</v>
      </c>
      <c r="H1308" s="1" t="s">
        <v>23</v>
      </c>
      <c r="I1308" s="1">
        <v>3</v>
      </c>
      <c r="J1308" s="1">
        <v>31</v>
      </c>
      <c r="K1308" s="1" t="s">
        <v>22</v>
      </c>
      <c r="L1308" s="1">
        <v>4</v>
      </c>
      <c r="M1308" s="1" t="s">
        <v>36</v>
      </c>
      <c r="N1308" s="1">
        <v>9637</v>
      </c>
      <c r="O1308" s="1" t="str" cm="1">
        <f t="array" ref="O1308">_xlfn.IFS(Attrition[[#This Row],[MonthlyIncome]] &lt; 3000, "Less than 3000", Attrition[[#This Row],[MonthlyIncome]] &lt; 5000,  "3k-5k", Attrition[[#This Row],[MonthlyIncome]] &lt; 8000, "5k-8k", Attrition[[#This Row],[MonthlyIncome]] &gt; 8000, "More than 8k")</f>
        <v>More than 8k</v>
      </c>
      <c r="P1308" s="1">
        <v>3</v>
      </c>
      <c r="Q1308" s="1">
        <v>2</v>
      </c>
      <c r="R1308" s="1">
        <v>2</v>
      </c>
    </row>
    <row r="1309" spans="6:18" x14ac:dyDescent="0.8">
      <c r="F1309" s="1" t="s">
        <v>24</v>
      </c>
      <c r="G1309" s="1" t="s">
        <v>25</v>
      </c>
      <c r="H1309" s="1" t="s">
        <v>27</v>
      </c>
      <c r="I1309" s="1">
        <v>1</v>
      </c>
      <c r="J1309" s="1">
        <v>28</v>
      </c>
      <c r="K1309" s="1" t="s">
        <v>22</v>
      </c>
      <c r="L1309" s="1">
        <v>3</v>
      </c>
      <c r="M1309" s="1" t="s">
        <v>30</v>
      </c>
      <c r="N1309" s="1">
        <v>3591</v>
      </c>
      <c r="O1309" s="1" t="str" cm="1">
        <f t="array" ref="O1309">_xlfn.IFS(Attrition[[#This Row],[MonthlyIncome]] &lt; 3000, "Less than 3000", Attrition[[#This Row],[MonthlyIncome]] &lt; 5000,  "3k-5k", Attrition[[#This Row],[MonthlyIncome]] &lt; 8000, "5k-8k", Attrition[[#This Row],[MonthlyIncome]] &gt; 8000, "More than 8k")</f>
        <v>3k-5k</v>
      </c>
      <c r="P1309" s="1">
        <v>3</v>
      </c>
      <c r="Q1309" s="1">
        <v>2</v>
      </c>
      <c r="R1309" s="1">
        <v>1</v>
      </c>
    </row>
    <row r="1310" spans="6:18" x14ac:dyDescent="0.8">
      <c r="F1310" s="1" t="s">
        <v>24</v>
      </c>
      <c r="G1310" s="1" t="s">
        <v>20</v>
      </c>
      <c r="H1310" s="1" t="s">
        <v>34</v>
      </c>
      <c r="I1310" s="1">
        <v>2</v>
      </c>
      <c r="J1310" s="1">
        <v>38</v>
      </c>
      <c r="K1310" s="1" t="s">
        <v>22</v>
      </c>
      <c r="L1310" s="1">
        <v>4</v>
      </c>
      <c r="M1310" s="1" t="s">
        <v>36</v>
      </c>
      <c r="N1310" s="1">
        <v>5405</v>
      </c>
      <c r="O1310" s="1" t="str" cm="1">
        <f t="array" ref="O1310">_xlfn.IFS(Attrition[[#This Row],[MonthlyIncome]] &lt; 3000, "Less than 3000", Attrition[[#This Row],[MonthlyIncome]] &lt; 5000,  "3k-5k", Attrition[[#This Row],[MonthlyIncome]] &lt; 8000, "5k-8k", Attrition[[#This Row],[MonthlyIncome]] &gt; 8000, "More than 8k")</f>
        <v>5k-8k</v>
      </c>
      <c r="P1310" s="1">
        <v>4</v>
      </c>
      <c r="Q1310" s="1">
        <v>2</v>
      </c>
      <c r="R1310" s="1">
        <v>0</v>
      </c>
    </row>
    <row r="1311" spans="6:18" x14ac:dyDescent="0.8">
      <c r="F1311" s="1" t="s">
        <v>24</v>
      </c>
      <c r="G1311" s="1" t="s">
        <v>20</v>
      </c>
      <c r="H1311" s="1" t="s">
        <v>23</v>
      </c>
      <c r="I1311" s="1">
        <v>2</v>
      </c>
      <c r="J1311" s="1">
        <v>26</v>
      </c>
      <c r="K1311" s="1" t="s">
        <v>26</v>
      </c>
      <c r="L1311" s="1">
        <v>3</v>
      </c>
      <c r="M1311" s="1" t="s">
        <v>30</v>
      </c>
      <c r="N1311" s="1">
        <v>4684</v>
      </c>
      <c r="O1311" s="1" t="str" cm="1">
        <f t="array" ref="O1311">_xlfn.IFS(Attrition[[#This Row],[MonthlyIncome]] &lt; 3000, "Less than 3000", Attrition[[#This Row],[MonthlyIncome]] &lt; 5000,  "3k-5k", Attrition[[#This Row],[MonthlyIncome]] &lt; 8000, "5k-8k", Attrition[[#This Row],[MonthlyIncome]] &gt; 8000, "More than 8k")</f>
        <v>3k-5k</v>
      </c>
      <c r="P1311" s="1">
        <v>5</v>
      </c>
      <c r="Q1311" s="1">
        <v>3</v>
      </c>
      <c r="R1311" s="1">
        <v>1</v>
      </c>
    </row>
    <row r="1312" spans="6:18" x14ac:dyDescent="0.8">
      <c r="F1312" s="1" t="s">
        <v>24</v>
      </c>
      <c r="G1312" s="1" t="s">
        <v>25</v>
      </c>
      <c r="H1312" s="1" t="s">
        <v>35</v>
      </c>
      <c r="I1312" s="1">
        <v>4</v>
      </c>
      <c r="J1312" s="1">
        <v>58</v>
      </c>
      <c r="K1312" s="1" t="s">
        <v>26</v>
      </c>
      <c r="L1312" s="1">
        <v>4</v>
      </c>
      <c r="M1312" s="1" t="s">
        <v>21</v>
      </c>
      <c r="N1312" s="1">
        <v>15787</v>
      </c>
      <c r="O1312" s="1" t="str" cm="1">
        <f t="array" ref="O1312">_xlfn.IFS(Attrition[[#This Row],[MonthlyIncome]] &lt; 3000, "Less than 3000", Attrition[[#This Row],[MonthlyIncome]] &lt; 5000,  "3k-5k", Attrition[[#This Row],[MonthlyIncome]] &lt; 8000, "5k-8k", Attrition[[#This Row],[MonthlyIncome]] &gt; 8000, "More than 8k")</f>
        <v>More than 8k</v>
      </c>
      <c r="P1312" s="1">
        <v>2</v>
      </c>
      <c r="Q1312" s="1">
        <v>2</v>
      </c>
      <c r="R1312" s="1">
        <v>2</v>
      </c>
    </row>
    <row r="1313" spans="6:18" x14ac:dyDescent="0.8">
      <c r="F1313" s="1" t="s">
        <v>24</v>
      </c>
      <c r="G1313" s="1" t="s">
        <v>25</v>
      </c>
      <c r="H1313" s="1" t="s">
        <v>27</v>
      </c>
      <c r="I1313" s="1">
        <v>1</v>
      </c>
      <c r="J1313" s="1">
        <v>18</v>
      </c>
      <c r="K1313" s="1" t="s">
        <v>22</v>
      </c>
      <c r="L1313" s="1">
        <v>3</v>
      </c>
      <c r="M1313" s="1" t="s">
        <v>30</v>
      </c>
      <c r="N1313" s="1">
        <v>1514</v>
      </c>
      <c r="O1313" s="1" t="str" cm="1">
        <f t="array" ref="O1313">_xlfn.IFS(Attrition[[#This Row],[MonthlyIncome]] &lt; 3000, "Less than 3000", Attrition[[#This Row],[MonthlyIncome]] &lt; 5000,  "3k-5k", Attrition[[#This Row],[MonthlyIncome]] &lt; 8000, "5k-8k", Attrition[[#This Row],[MonthlyIncome]] &gt; 8000, "More than 8k")</f>
        <v>Less than 3000</v>
      </c>
      <c r="P1313" s="1">
        <v>0</v>
      </c>
      <c r="Q1313" s="1">
        <v>0</v>
      </c>
      <c r="R1313" s="1">
        <v>0</v>
      </c>
    </row>
    <row r="1314" spans="6:18" x14ac:dyDescent="0.8">
      <c r="F1314" s="1" t="s">
        <v>19</v>
      </c>
      <c r="G1314" s="1" t="s">
        <v>38</v>
      </c>
      <c r="H1314" s="1" t="s">
        <v>38</v>
      </c>
      <c r="I1314" s="1">
        <v>1</v>
      </c>
      <c r="J1314" s="1">
        <v>31</v>
      </c>
      <c r="K1314" s="1" t="s">
        <v>26</v>
      </c>
      <c r="L1314" s="1">
        <v>5</v>
      </c>
      <c r="M1314" s="1" t="s">
        <v>38</v>
      </c>
      <c r="N1314" s="1">
        <v>2956</v>
      </c>
      <c r="O1314" s="1" t="str" cm="1">
        <f t="array" ref="O1314">_xlfn.IFS(Attrition[[#This Row],[MonthlyIncome]] &lt; 3000, "Less than 3000", Attrition[[#This Row],[MonthlyIncome]] &lt; 5000,  "3k-5k", Attrition[[#This Row],[MonthlyIncome]] &lt; 8000, "5k-8k", Attrition[[#This Row],[MonthlyIncome]] &gt; 8000, "More than 8k")</f>
        <v>Less than 3000</v>
      </c>
      <c r="P1314" s="1">
        <v>1</v>
      </c>
      <c r="Q1314" s="1">
        <v>0</v>
      </c>
      <c r="R1314" s="1">
        <v>0</v>
      </c>
    </row>
    <row r="1315" spans="6:18" x14ac:dyDescent="0.8">
      <c r="F1315" s="1" t="s">
        <v>19</v>
      </c>
      <c r="G1315" s="1" t="s">
        <v>38</v>
      </c>
      <c r="H1315" s="1" t="s">
        <v>38</v>
      </c>
      <c r="I1315" s="1">
        <v>1</v>
      </c>
      <c r="J1315" s="1">
        <v>29</v>
      </c>
      <c r="K1315" s="1" t="s">
        <v>26</v>
      </c>
      <c r="L1315" s="1">
        <v>3</v>
      </c>
      <c r="M1315" s="1" t="s">
        <v>38</v>
      </c>
      <c r="N1315" s="1">
        <v>2335</v>
      </c>
      <c r="O1315" s="1" t="str" cm="1">
        <f t="array" ref="O1315">_xlfn.IFS(Attrition[[#This Row],[MonthlyIncome]] &lt; 3000, "Less than 3000", Attrition[[#This Row],[MonthlyIncome]] &lt; 5000,  "3k-5k", Attrition[[#This Row],[MonthlyIncome]] &lt; 8000, "5k-8k", Attrition[[#This Row],[MonthlyIncome]] &gt; 8000, "More than 8k")</f>
        <v>Less than 3000</v>
      </c>
      <c r="P1315" s="1">
        <v>2</v>
      </c>
      <c r="Q1315" s="1">
        <v>2</v>
      </c>
      <c r="R1315" s="1">
        <v>2</v>
      </c>
    </row>
    <row r="1316" spans="6:18" x14ac:dyDescent="0.8">
      <c r="F1316" s="1" t="s">
        <v>24</v>
      </c>
      <c r="G1316" s="1" t="s">
        <v>20</v>
      </c>
      <c r="H1316" s="1" t="s">
        <v>23</v>
      </c>
      <c r="I1316" s="1">
        <v>2</v>
      </c>
      <c r="J1316" s="1">
        <v>45</v>
      </c>
      <c r="K1316" s="1" t="s">
        <v>22</v>
      </c>
      <c r="L1316" s="1">
        <v>4</v>
      </c>
      <c r="M1316" s="1" t="s">
        <v>21</v>
      </c>
      <c r="N1316" s="1">
        <v>5154</v>
      </c>
      <c r="O1316" s="1" t="str" cm="1">
        <f t="array" ref="O1316">_xlfn.IFS(Attrition[[#This Row],[MonthlyIncome]] &lt; 3000, "Less than 3000", Attrition[[#This Row],[MonthlyIncome]] &lt; 5000,  "3k-5k", Attrition[[#This Row],[MonthlyIncome]] &lt; 8000, "5k-8k", Attrition[[#This Row],[MonthlyIncome]] &gt; 8000, "More than 8k")</f>
        <v>5k-8k</v>
      </c>
      <c r="P1316" s="1">
        <v>8</v>
      </c>
      <c r="Q1316" s="1">
        <v>7</v>
      </c>
      <c r="R1316" s="1">
        <v>5</v>
      </c>
    </row>
    <row r="1317" spans="6:18" x14ac:dyDescent="0.8">
      <c r="F1317" s="1" t="s">
        <v>24</v>
      </c>
      <c r="G1317" s="1" t="s">
        <v>25</v>
      </c>
      <c r="H1317" s="1" t="s">
        <v>27</v>
      </c>
      <c r="I1317" s="1">
        <v>2</v>
      </c>
      <c r="J1317" s="1">
        <v>36</v>
      </c>
      <c r="K1317" s="1" t="s">
        <v>22</v>
      </c>
      <c r="L1317" s="1">
        <v>4</v>
      </c>
      <c r="M1317" s="1" t="s">
        <v>28</v>
      </c>
      <c r="N1317" s="1">
        <v>6962</v>
      </c>
      <c r="O1317" s="1" t="str" cm="1">
        <f t="array" ref="O1317">_xlfn.IFS(Attrition[[#This Row],[MonthlyIncome]] &lt; 3000, "Less than 3000", Attrition[[#This Row],[MonthlyIncome]] &lt; 5000,  "3k-5k", Attrition[[#This Row],[MonthlyIncome]] &lt; 8000, "5k-8k", Attrition[[#This Row],[MonthlyIncome]] &gt; 8000, "More than 8k")</f>
        <v>5k-8k</v>
      </c>
      <c r="P1317" s="1">
        <v>1</v>
      </c>
      <c r="Q1317" s="1">
        <v>0</v>
      </c>
      <c r="R1317" s="1">
        <v>0</v>
      </c>
    </row>
    <row r="1318" spans="6:18" x14ac:dyDescent="0.8">
      <c r="F1318" s="1" t="s">
        <v>24</v>
      </c>
      <c r="G1318" s="1" t="s">
        <v>20</v>
      </c>
      <c r="H1318" s="1" t="s">
        <v>23</v>
      </c>
      <c r="I1318" s="1">
        <v>2</v>
      </c>
      <c r="J1318" s="1">
        <v>43</v>
      </c>
      <c r="K1318" s="1" t="s">
        <v>26</v>
      </c>
      <c r="L1318" s="1">
        <v>4</v>
      </c>
      <c r="M1318" s="1" t="s">
        <v>21</v>
      </c>
      <c r="N1318" s="1">
        <v>5675</v>
      </c>
      <c r="O1318" s="1" t="str" cm="1">
        <f t="array" ref="O1318">_xlfn.IFS(Attrition[[#This Row],[MonthlyIncome]] &lt; 3000, "Less than 3000", Attrition[[#This Row],[MonthlyIncome]] &lt; 5000,  "3k-5k", Attrition[[#This Row],[MonthlyIncome]] &lt; 8000, "5k-8k", Attrition[[#This Row],[MonthlyIncome]] &gt; 8000, "More than 8k")</f>
        <v>5k-8k</v>
      </c>
      <c r="P1318" s="1">
        <v>7</v>
      </c>
      <c r="Q1318" s="1">
        <v>7</v>
      </c>
      <c r="R1318" s="1">
        <v>7</v>
      </c>
    </row>
    <row r="1319" spans="6:18" x14ac:dyDescent="0.8">
      <c r="F1319" s="1" t="s">
        <v>24</v>
      </c>
      <c r="G1319" s="1" t="s">
        <v>25</v>
      </c>
      <c r="H1319" s="1" t="s">
        <v>29</v>
      </c>
      <c r="I1319" s="1">
        <v>1</v>
      </c>
      <c r="J1319" s="1">
        <v>27</v>
      </c>
      <c r="K1319" s="1" t="s">
        <v>22</v>
      </c>
      <c r="L1319" s="1">
        <v>2</v>
      </c>
      <c r="M1319" s="1" t="s">
        <v>21</v>
      </c>
      <c r="N1319" s="1">
        <v>2379</v>
      </c>
      <c r="O1319" s="1" t="str" cm="1">
        <f t="array" ref="O1319">_xlfn.IFS(Attrition[[#This Row],[MonthlyIncome]] &lt; 3000, "Less than 3000", Attrition[[#This Row],[MonthlyIncome]] &lt; 5000,  "3k-5k", Attrition[[#This Row],[MonthlyIncome]] &lt; 8000, "5k-8k", Attrition[[#This Row],[MonthlyIncome]] &gt; 8000, "More than 8k")</f>
        <v>Less than 3000</v>
      </c>
      <c r="P1319" s="1">
        <v>5</v>
      </c>
      <c r="Q1319" s="1">
        <v>4</v>
      </c>
      <c r="R1319" s="1">
        <v>0</v>
      </c>
    </row>
    <row r="1320" spans="6:18" x14ac:dyDescent="0.8">
      <c r="F1320" s="1" t="s">
        <v>24</v>
      </c>
      <c r="G1320" s="1" t="s">
        <v>25</v>
      </c>
      <c r="H1320" s="1" t="s">
        <v>29</v>
      </c>
      <c r="I1320" s="1">
        <v>1</v>
      </c>
      <c r="J1320" s="1">
        <v>29</v>
      </c>
      <c r="K1320" s="1" t="s">
        <v>26</v>
      </c>
      <c r="L1320" s="1">
        <v>1</v>
      </c>
      <c r="M1320" s="1" t="s">
        <v>30</v>
      </c>
      <c r="N1320" s="1">
        <v>3812</v>
      </c>
      <c r="O1320" s="1" t="str" cm="1">
        <f t="array" ref="O1320">_xlfn.IFS(Attrition[[#This Row],[MonthlyIncome]] &lt; 3000, "Less than 3000", Attrition[[#This Row],[MonthlyIncome]] &lt; 5000,  "3k-5k", Attrition[[#This Row],[MonthlyIncome]] &lt; 8000, "5k-8k", Attrition[[#This Row],[MonthlyIncome]] &gt; 8000, "More than 8k")</f>
        <v>3k-5k</v>
      </c>
      <c r="P1320" s="1">
        <v>11</v>
      </c>
      <c r="Q1320" s="1">
        <v>8</v>
      </c>
      <c r="R1320" s="1">
        <v>3</v>
      </c>
    </row>
    <row r="1321" spans="6:18" x14ac:dyDescent="0.8">
      <c r="F1321" s="1" t="s">
        <v>24</v>
      </c>
      <c r="G1321" s="1" t="s">
        <v>20</v>
      </c>
      <c r="H1321" s="1" t="s">
        <v>23</v>
      </c>
      <c r="I1321" s="1">
        <v>2</v>
      </c>
      <c r="J1321" s="1">
        <v>32</v>
      </c>
      <c r="K1321" s="1" t="s">
        <v>26</v>
      </c>
      <c r="L1321" s="1">
        <v>4</v>
      </c>
      <c r="M1321" s="1" t="s">
        <v>36</v>
      </c>
      <c r="N1321" s="1">
        <v>4648</v>
      </c>
      <c r="O1321" s="1" t="str" cm="1">
        <f t="array" ref="O1321">_xlfn.IFS(Attrition[[#This Row],[MonthlyIncome]] &lt; 3000, "Less than 3000", Attrition[[#This Row],[MonthlyIncome]] &lt; 5000,  "3k-5k", Attrition[[#This Row],[MonthlyIncome]] &lt; 8000, "5k-8k", Attrition[[#This Row],[MonthlyIncome]] &gt; 8000, "More than 8k")</f>
        <v>3k-5k</v>
      </c>
      <c r="P1321" s="1">
        <v>0</v>
      </c>
      <c r="Q1321" s="1">
        <v>0</v>
      </c>
      <c r="R1321" s="1">
        <v>0</v>
      </c>
    </row>
    <row r="1322" spans="6:18" x14ac:dyDescent="0.8">
      <c r="F1322" s="1" t="s">
        <v>24</v>
      </c>
      <c r="G1322" s="1" t="s">
        <v>25</v>
      </c>
      <c r="H1322" s="1" t="s">
        <v>27</v>
      </c>
      <c r="I1322" s="1">
        <v>1</v>
      </c>
      <c r="J1322" s="1">
        <v>42</v>
      </c>
      <c r="K1322" s="1" t="s">
        <v>26</v>
      </c>
      <c r="L1322" s="1">
        <v>4</v>
      </c>
      <c r="M1322" s="1" t="s">
        <v>37</v>
      </c>
      <c r="N1322" s="1">
        <v>2936</v>
      </c>
      <c r="O1322" s="1" t="str" cm="1">
        <f t="array" ref="O1322">_xlfn.IFS(Attrition[[#This Row],[MonthlyIncome]] &lt; 3000, "Less than 3000", Attrition[[#This Row],[MonthlyIncome]] &lt; 5000,  "3k-5k", Attrition[[#This Row],[MonthlyIncome]] &lt; 8000, "5k-8k", Attrition[[#This Row],[MonthlyIncome]] &gt; 8000, "More than 8k")</f>
        <v>Less than 3000</v>
      </c>
      <c r="P1322" s="1">
        <v>6</v>
      </c>
      <c r="Q1322" s="1">
        <v>3</v>
      </c>
      <c r="R1322" s="1">
        <v>3</v>
      </c>
    </row>
    <row r="1323" spans="6:18" x14ac:dyDescent="0.8">
      <c r="F1323" s="1" t="s">
        <v>24</v>
      </c>
      <c r="G1323" s="1" t="s">
        <v>25</v>
      </c>
      <c r="H1323" s="1" t="s">
        <v>29</v>
      </c>
      <c r="I1323" s="1">
        <v>1</v>
      </c>
      <c r="J1323" s="1">
        <v>47</v>
      </c>
      <c r="K1323" s="1" t="s">
        <v>22</v>
      </c>
      <c r="L1323" s="1">
        <v>4</v>
      </c>
      <c r="M1323" s="1" t="s">
        <v>21</v>
      </c>
      <c r="N1323" s="1">
        <v>2105</v>
      </c>
      <c r="O1323" s="1" t="str" cm="1">
        <f t="array" ref="O1323">_xlfn.IFS(Attrition[[#This Row],[MonthlyIncome]] &lt; 3000, "Less than 3000", Attrition[[#This Row],[MonthlyIncome]] &lt; 5000,  "3k-5k", Attrition[[#This Row],[MonthlyIncome]] &lt; 8000, "5k-8k", Attrition[[#This Row],[MonthlyIncome]] &gt; 8000, "More than 8k")</f>
        <v>Less than 3000</v>
      </c>
      <c r="P1323" s="1">
        <v>2</v>
      </c>
      <c r="Q1323" s="1">
        <v>2</v>
      </c>
      <c r="R1323" s="1">
        <v>2</v>
      </c>
    </row>
    <row r="1324" spans="6:18" x14ac:dyDescent="0.8">
      <c r="F1324" s="1" t="s">
        <v>24</v>
      </c>
      <c r="G1324" s="1" t="s">
        <v>25</v>
      </c>
      <c r="H1324" s="1" t="s">
        <v>31</v>
      </c>
      <c r="I1324" s="1">
        <v>3</v>
      </c>
      <c r="J1324" s="1">
        <v>46</v>
      </c>
      <c r="K1324" s="1" t="s">
        <v>26</v>
      </c>
      <c r="L1324" s="1">
        <v>2</v>
      </c>
      <c r="M1324" s="1" t="s">
        <v>21</v>
      </c>
      <c r="N1324" s="1">
        <v>8578</v>
      </c>
      <c r="O1324" s="1" t="str" cm="1">
        <f t="array" ref="O1324">_xlfn.IFS(Attrition[[#This Row],[MonthlyIncome]] &lt; 3000, "Less than 3000", Attrition[[#This Row],[MonthlyIncome]] &lt; 5000,  "3k-5k", Attrition[[#This Row],[MonthlyIncome]] &lt; 8000, "5k-8k", Attrition[[#This Row],[MonthlyIncome]] &gt; 8000, "More than 8k")</f>
        <v>More than 8k</v>
      </c>
      <c r="P1324" s="1">
        <v>9</v>
      </c>
      <c r="Q1324" s="1">
        <v>8</v>
      </c>
      <c r="R1324" s="1">
        <v>4</v>
      </c>
    </row>
    <row r="1325" spans="6:18" x14ac:dyDescent="0.8">
      <c r="F1325" s="1" t="s">
        <v>24</v>
      </c>
      <c r="G1325" s="1" t="s">
        <v>38</v>
      </c>
      <c r="H1325" s="1" t="s">
        <v>38</v>
      </c>
      <c r="I1325" s="1">
        <v>1</v>
      </c>
      <c r="J1325" s="1">
        <v>28</v>
      </c>
      <c r="K1325" s="1" t="s">
        <v>26</v>
      </c>
      <c r="L1325" s="1">
        <v>2</v>
      </c>
      <c r="M1325" s="1" t="s">
        <v>21</v>
      </c>
      <c r="N1325" s="1">
        <v>2706</v>
      </c>
      <c r="O1325" s="1" t="str" cm="1">
        <f t="array" ref="O1325">_xlfn.IFS(Attrition[[#This Row],[MonthlyIncome]] &lt; 3000, "Less than 3000", Attrition[[#This Row],[MonthlyIncome]] &lt; 5000,  "3k-5k", Attrition[[#This Row],[MonthlyIncome]] &lt; 8000, "5k-8k", Attrition[[#This Row],[MonthlyIncome]] &gt; 8000, "More than 8k")</f>
        <v>Less than 3000</v>
      </c>
      <c r="P1325" s="1">
        <v>3</v>
      </c>
      <c r="Q1325" s="1">
        <v>2</v>
      </c>
      <c r="R1325" s="1">
        <v>2</v>
      </c>
    </row>
    <row r="1326" spans="6:18" x14ac:dyDescent="0.8">
      <c r="F1326" s="1" t="s">
        <v>24</v>
      </c>
      <c r="G1326" s="1" t="s">
        <v>25</v>
      </c>
      <c r="H1326" s="1" t="s">
        <v>32</v>
      </c>
      <c r="I1326" s="1">
        <v>2</v>
      </c>
      <c r="J1326" s="1">
        <v>29</v>
      </c>
      <c r="K1326" s="1" t="s">
        <v>26</v>
      </c>
      <c r="L1326" s="1">
        <v>1</v>
      </c>
      <c r="M1326" s="1" t="s">
        <v>21</v>
      </c>
      <c r="N1326" s="1">
        <v>6384</v>
      </c>
      <c r="O1326" s="1" t="str" cm="1">
        <f t="array" ref="O1326">_xlfn.IFS(Attrition[[#This Row],[MonthlyIncome]] &lt; 3000, "Less than 3000", Attrition[[#This Row],[MonthlyIncome]] &lt; 5000,  "3k-5k", Attrition[[#This Row],[MonthlyIncome]] &lt; 8000, "5k-8k", Attrition[[#This Row],[MonthlyIncome]] &gt; 8000, "More than 8k")</f>
        <v>5k-8k</v>
      </c>
      <c r="P1326" s="1">
        <v>7</v>
      </c>
      <c r="Q1326" s="1">
        <v>0</v>
      </c>
      <c r="R1326" s="1">
        <v>1</v>
      </c>
    </row>
    <row r="1327" spans="6:18" x14ac:dyDescent="0.8">
      <c r="F1327" s="1" t="s">
        <v>24</v>
      </c>
      <c r="G1327" s="1" t="s">
        <v>25</v>
      </c>
      <c r="H1327" s="1" t="s">
        <v>29</v>
      </c>
      <c r="I1327" s="1">
        <v>1</v>
      </c>
      <c r="J1327" s="1">
        <v>42</v>
      </c>
      <c r="K1327" s="1" t="s">
        <v>26</v>
      </c>
      <c r="L1327" s="1">
        <v>3</v>
      </c>
      <c r="M1327" s="1" t="s">
        <v>21</v>
      </c>
      <c r="N1327" s="1">
        <v>3968</v>
      </c>
      <c r="O1327" s="1" t="str" cm="1">
        <f t="array" ref="O1327">_xlfn.IFS(Attrition[[#This Row],[MonthlyIncome]] &lt; 3000, "Less than 3000", Attrition[[#This Row],[MonthlyIncome]] &lt; 5000,  "3k-5k", Attrition[[#This Row],[MonthlyIncome]] &lt; 8000, "5k-8k", Attrition[[#This Row],[MonthlyIncome]] &gt; 8000, "More than 8k")</f>
        <v>3k-5k</v>
      </c>
      <c r="P1327" s="1">
        <v>0</v>
      </c>
      <c r="Q1327" s="1">
        <v>0</v>
      </c>
      <c r="R1327" s="1">
        <v>0</v>
      </c>
    </row>
    <row r="1328" spans="6:18" x14ac:dyDescent="0.8">
      <c r="F1328" s="1" t="s">
        <v>19</v>
      </c>
      <c r="G1328" s="1" t="s">
        <v>20</v>
      </c>
      <c r="H1328" s="1" t="s">
        <v>23</v>
      </c>
      <c r="I1328" s="1">
        <v>2</v>
      </c>
      <c r="J1328" s="1">
        <v>32</v>
      </c>
      <c r="K1328" s="1" t="s">
        <v>26</v>
      </c>
      <c r="L1328" s="1">
        <v>4</v>
      </c>
      <c r="M1328" s="1" t="s">
        <v>36</v>
      </c>
      <c r="N1328" s="1">
        <v>9907</v>
      </c>
      <c r="O1328" s="1" t="str" cm="1">
        <f t="array" ref="O1328">_xlfn.IFS(Attrition[[#This Row],[MonthlyIncome]] &lt; 3000, "Less than 3000", Attrition[[#This Row],[MonthlyIncome]] &lt; 5000,  "3k-5k", Attrition[[#This Row],[MonthlyIncome]] &lt; 8000, "5k-8k", Attrition[[#This Row],[MonthlyIncome]] &gt; 8000, "More than 8k")</f>
        <v>More than 8k</v>
      </c>
      <c r="P1328" s="1">
        <v>2</v>
      </c>
      <c r="Q1328" s="1">
        <v>2</v>
      </c>
      <c r="R1328" s="1">
        <v>2</v>
      </c>
    </row>
    <row r="1329" spans="6:18" x14ac:dyDescent="0.8">
      <c r="F1329" s="1" t="s">
        <v>24</v>
      </c>
      <c r="G1329" s="1" t="s">
        <v>20</v>
      </c>
      <c r="H1329" s="1" t="s">
        <v>23</v>
      </c>
      <c r="I1329" s="1">
        <v>4</v>
      </c>
      <c r="J1329" s="1">
        <v>46</v>
      </c>
      <c r="K1329" s="1" t="s">
        <v>22</v>
      </c>
      <c r="L1329" s="1">
        <v>3</v>
      </c>
      <c r="M1329" s="1" t="s">
        <v>37</v>
      </c>
      <c r="N1329" s="1">
        <v>13225</v>
      </c>
      <c r="O1329" s="1" t="str" cm="1">
        <f t="array" ref="O1329">_xlfn.IFS(Attrition[[#This Row],[MonthlyIncome]] &lt; 3000, "Less than 3000", Attrition[[#This Row],[MonthlyIncome]] &lt; 5000,  "3k-5k", Attrition[[#This Row],[MonthlyIncome]] &lt; 8000, "5k-8k", Attrition[[#This Row],[MonthlyIncome]] &gt; 8000, "More than 8k")</f>
        <v>More than 8k</v>
      </c>
      <c r="P1329" s="1">
        <v>19</v>
      </c>
      <c r="Q1329" s="1">
        <v>17</v>
      </c>
      <c r="R1329" s="1">
        <v>2</v>
      </c>
    </row>
    <row r="1330" spans="6:18" x14ac:dyDescent="0.8">
      <c r="F1330" s="1" t="s">
        <v>24</v>
      </c>
      <c r="G1330" s="1" t="s">
        <v>20</v>
      </c>
      <c r="H1330" s="1" t="s">
        <v>34</v>
      </c>
      <c r="I1330" s="1">
        <v>2</v>
      </c>
      <c r="J1330" s="1">
        <v>27</v>
      </c>
      <c r="K1330" s="1" t="s">
        <v>22</v>
      </c>
      <c r="L1330" s="1">
        <v>1</v>
      </c>
      <c r="M1330" s="1" t="s">
        <v>30</v>
      </c>
      <c r="N1330" s="1">
        <v>3540</v>
      </c>
      <c r="O1330" s="1" t="str" cm="1">
        <f t="array" ref="O1330">_xlfn.IFS(Attrition[[#This Row],[MonthlyIncome]] &lt; 3000, "Less than 3000", Attrition[[#This Row],[MonthlyIncome]] &lt; 5000,  "3k-5k", Attrition[[#This Row],[MonthlyIncome]] &lt; 8000, "5k-8k", Attrition[[#This Row],[MonthlyIncome]] &gt; 8000, "More than 8k")</f>
        <v>3k-5k</v>
      </c>
      <c r="P1330" s="1">
        <v>9</v>
      </c>
      <c r="Q1330" s="1">
        <v>8</v>
      </c>
      <c r="R1330" s="1">
        <v>5</v>
      </c>
    </row>
    <row r="1331" spans="6:18" x14ac:dyDescent="0.8">
      <c r="F1331" s="1" t="s">
        <v>24</v>
      </c>
      <c r="G1331" s="1" t="s">
        <v>38</v>
      </c>
      <c r="H1331" s="1" t="s">
        <v>38</v>
      </c>
      <c r="I1331" s="1">
        <v>1</v>
      </c>
      <c r="J1331" s="1">
        <v>29</v>
      </c>
      <c r="K1331" s="1" t="s">
        <v>26</v>
      </c>
      <c r="L1331" s="1">
        <v>1</v>
      </c>
      <c r="M1331" s="1" t="s">
        <v>30</v>
      </c>
      <c r="N1331" s="1">
        <v>2804</v>
      </c>
      <c r="O1331" s="1" t="str" cm="1">
        <f t="array" ref="O1331">_xlfn.IFS(Attrition[[#This Row],[MonthlyIncome]] &lt; 3000, "Less than 3000", Attrition[[#This Row],[MonthlyIncome]] &lt; 5000,  "3k-5k", Attrition[[#This Row],[MonthlyIncome]] &lt; 8000, "5k-8k", Attrition[[#This Row],[MonthlyIncome]] &gt; 8000, "More than 8k")</f>
        <v>Less than 3000</v>
      </c>
      <c r="P1331" s="1">
        <v>1</v>
      </c>
      <c r="Q1331" s="1">
        <v>0</v>
      </c>
      <c r="R1331" s="1">
        <v>0</v>
      </c>
    </row>
    <row r="1332" spans="6:18" x14ac:dyDescent="0.8">
      <c r="F1332" s="1" t="s">
        <v>24</v>
      </c>
      <c r="G1332" s="1" t="s">
        <v>25</v>
      </c>
      <c r="H1332" s="1" t="s">
        <v>33</v>
      </c>
      <c r="I1332" s="1">
        <v>5</v>
      </c>
      <c r="J1332" s="1">
        <v>43</v>
      </c>
      <c r="K1332" s="1" t="s">
        <v>22</v>
      </c>
      <c r="L1332" s="1">
        <v>3</v>
      </c>
      <c r="M1332" s="1" t="s">
        <v>30</v>
      </c>
      <c r="N1332" s="1">
        <v>19392</v>
      </c>
      <c r="O1332" s="1" t="str" cm="1">
        <f t="array" ref="O1332">_xlfn.IFS(Attrition[[#This Row],[MonthlyIncome]] &lt; 3000, "Less than 3000", Attrition[[#This Row],[MonthlyIncome]] &lt; 5000,  "3k-5k", Attrition[[#This Row],[MonthlyIncome]] &lt; 8000, "5k-8k", Attrition[[#This Row],[MonthlyIncome]] &gt; 8000, "More than 8k")</f>
        <v>More than 8k</v>
      </c>
      <c r="P1332" s="1">
        <v>16</v>
      </c>
      <c r="Q1332" s="1">
        <v>12</v>
      </c>
      <c r="R1332" s="1">
        <v>6</v>
      </c>
    </row>
    <row r="1333" spans="6:18" x14ac:dyDescent="0.8">
      <c r="F1333" s="1" t="s">
        <v>24</v>
      </c>
      <c r="G1333" s="1" t="s">
        <v>25</v>
      </c>
      <c r="H1333" s="1" t="s">
        <v>35</v>
      </c>
      <c r="I1333" s="1">
        <v>5</v>
      </c>
      <c r="J1333" s="1">
        <v>48</v>
      </c>
      <c r="K1333" s="1" t="s">
        <v>26</v>
      </c>
      <c r="L1333" s="1">
        <v>3</v>
      </c>
      <c r="M1333" s="1" t="s">
        <v>21</v>
      </c>
      <c r="N1333" s="1">
        <v>19665</v>
      </c>
      <c r="O1333" s="1" t="str" cm="1">
        <f t="array" ref="O1333">_xlfn.IFS(Attrition[[#This Row],[MonthlyIncome]] &lt; 3000, "Less than 3000", Attrition[[#This Row],[MonthlyIncome]] &lt; 5000,  "3k-5k", Attrition[[#This Row],[MonthlyIncome]] &lt; 8000, "5k-8k", Attrition[[#This Row],[MonthlyIncome]] &gt; 8000, "More than 8k")</f>
        <v>More than 8k</v>
      </c>
      <c r="P1333" s="1">
        <v>22</v>
      </c>
      <c r="Q1333" s="1">
        <v>10</v>
      </c>
      <c r="R1333" s="1">
        <v>12</v>
      </c>
    </row>
    <row r="1334" spans="6:18" x14ac:dyDescent="0.8">
      <c r="F1334" s="1" t="s">
        <v>19</v>
      </c>
      <c r="G1334" s="1" t="s">
        <v>25</v>
      </c>
      <c r="H1334" s="1" t="s">
        <v>27</v>
      </c>
      <c r="I1334" s="1">
        <v>1</v>
      </c>
      <c r="J1334" s="1">
        <v>29</v>
      </c>
      <c r="K1334" s="1" t="s">
        <v>26</v>
      </c>
      <c r="L1334" s="1">
        <v>2</v>
      </c>
      <c r="M1334" s="1" t="s">
        <v>21</v>
      </c>
      <c r="N1334" s="1">
        <v>2439</v>
      </c>
      <c r="O1334" s="1" t="str" cm="1">
        <f t="array" ref="O1334">_xlfn.IFS(Attrition[[#This Row],[MonthlyIncome]] &lt; 3000, "Less than 3000", Attrition[[#This Row],[MonthlyIncome]] &lt; 5000,  "3k-5k", Attrition[[#This Row],[MonthlyIncome]] &lt; 8000, "5k-8k", Attrition[[#This Row],[MonthlyIncome]] &gt; 8000, "More than 8k")</f>
        <v>Less than 3000</v>
      </c>
      <c r="P1334" s="1">
        <v>1</v>
      </c>
      <c r="Q1334" s="1">
        <v>0</v>
      </c>
      <c r="R1334" s="1">
        <v>1</v>
      </c>
    </row>
    <row r="1335" spans="6:18" x14ac:dyDescent="0.8">
      <c r="F1335" s="1" t="s">
        <v>19</v>
      </c>
      <c r="G1335" s="1" t="s">
        <v>20</v>
      </c>
      <c r="H1335" s="1" t="s">
        <v>23</v>
      </c>
      <c r="I1335" s="1">
        <v>3</v>
      </c>
      <c r="J1335" s="1">
        <v>46</v>
      </c>
      <c r="K1335" s="1" t="s">
        <v>22</v>
      </c>
      <c r="L1335" s="1">
        <v>3</v>
      </c>
      <c r="M1335" s="1" t="s">
        <v>21</v>
      </c>
      <c r="N1335" s="1">
        <v>7314</v>
      </c>
      <c r="O1335" s="1" t="str" cm="1">
        <f t="array" ref="O1335">_xlfn.IFS(Attrition[[#This Row],[MonthlyIncome]] &lt; 3000, "Less than 3000", Attrition[[#This Row],[MonthlyIncome]] &lt; 5000,  "3k-5k", Attrition[[#This Row],[MonthlyIncome]] &lt; 8000, "5k-8k", Attrition[[#This Row],[MonthlyIncome]] &gt; 8000, "More than 8k")</f>
        <v>5k-8k</v>
      </c>
      <c r="P1335" s="1">
        <v>8</v>
      </c>
      <c r="Q1335" s="1">
        <v>7</v>
      </c>
      <c r="R1335" s="1">
        <v>0</v>
      </c>
    </row>
    <row r="1336" spans="6:18" x14ac:dyDescent="0.8">
      <c r="F1336" s="1" t="s">
        <v>24</v>
      </c>
      <c r="G1336" s="1" t="s">
        <v>25</v>
      </c>
      <c r="H1336" s="1" t="s">
        <v>27</v>
      </c>
      <c r="I1336" s="1">
        <v>1</v>
      </c>
      <c r="J1336" s="1">
        <v>27</v>
      </c>
      <c r="K1336" s="1" t="s">
        <v>22</v>
      </c>
      <c r="L1336" s="1">
        <v>3</v>
      </c>
      <c r="M1336" s="1" t="s">
        <v>21</v>
      </c>
      <c r="N1336" s="1">
        <v>4774</v>
      </c>
      <c r="O1336" s="1" t="str" cm="1">
        <f t="array" ref="O1336">_xlfn.IFS(Attrition[[#This Row],[MonthlyIncome]] &lt; 3000, "Less than 3000", Attrition[[#This Row],[MonthlyIncome]] &lt; 5000,  "3k-5k", Attrition[[#This Row],[MonthlyIncome]] &lt; 8000, "5k-8k", Attrition[[#This Row],[MonthlyIncome]] &gt; 8000, "More than 8k")</f>
        <v>3k-5k</v>
      </c>
      <c r="P1336" s="1">
        <v>7</v>
      </c>
      <c r="Q1336" s="1">
        <v>6</v>
      </c>
      <c r="R1336" s="1">
        <v>7</v>
      </c>
    </row>
    <row r="1337" spans="6:18" x14ac:dyDescent="0.8">
      <c r="F1337" s="1" t="s">
        <v>24</v>
      </c>
      <c r="G1337" s="1" t="s">
        <v>25</v>
      </c>
      <c r="H1337" s="1" t="s">
        <v>27</v>
      </c>
      <c r="I1337" s="1">
        <v>2</v>
      </c>
      <c r="J1337" s="1">
        <v>39</v>
      </c>
      <c r="K1337" s="1" t="s">
        <v>26</v>
      </c>
      <c r="L1337" s="1">
        <v>4</v>
      </c>
      <c r="M1337" s="1" t="s">
        <v>28</v>
      </c>
      <c r="N1337" s="1">
        <v>3902</v>
      </c>
      <c r="O1337" s="1" t="str" cm="1">
        <f t="array" ref="O1337">_xlfn.IFS(Attrition[[#This Row],[MonthlyIncome]] &lt; 3000, "Less than 3000", Attrition[[#This Row],[MonthlyIncome]] &lt; 5000,  "3k-5k", Attrition[[#This Row],[MonthlyIncome]] &lt; 8000, "5k-8k", Attrition[[#This Row],[MonthlyIncome]] &gt; 8000, "More than 8k")</f>
        <v>3k-5k</v>
      </c>
      <c r="P1337" s="1">
        <v>2</v>
      </c>
      <c r="Q1337" s="1">
        <v>2</v>
      </c>
      <c r="R1337" s="1">
        <v>2</v>
      </c>
    </row>
    <row r="1338" spans="6:18" x14ac:dyDescent="0.8">
      <c r="F1338" s="1" t="s">
        <v>24</v>
      </c>
      <c r="G1338" s="1" t="s">
        <v>25</v>
      </c>
      <c r="H1338" s="1" t="s">
        <v>27</v>
      </c>
      <c r="I1338" s="1">
        <v>1</v>
      </c>
      <c r="J1338" s="1">
        <v>55</v>
      </c>
      <c r="K1338" s="1" t="s">
        <v>26</v>
      </c>
      <c r="L1338" s="1">
        <v>4</v>
      </c>
      <c r="M1338" s="1" t="s">
        <v>37</v>
      </c>
      <c r="N1338" s="1">
        <v>2662</v>
      </c>
      <c r="O1338" s="1" t="str" cm="1">
        <f t="array" ref="O1338">_xlfn.IFS(Attrition[[#This Row],[MonthlyIncome]] &lt; 3000, "Less than 3000", Attrition[[#This Row],[MonthlyIncome]] &lt; 5000,  "3k-5k", Attrition[[#This Row],[MonthlyIncome]] &lt; 8000, "5k-8k", Attrition[[#This Row],[MonthlyIncome]] &gt; 8000, "More than 8k")</f>
        <v>Less than 3000</v>
      </c>
      <c r="P1338" s="1">
        <v>5</v>
      </c>
      <c r="Q1338" s="1">
        <v>2</v>
      </c>
      <c r="R1338" s="1">
        <v>0</v>
      </c>
    </row>
    <row r="1339" spans="6:18" x14ac:dyDescent="0.8">
      <c r="F1339" s="1" t="s">
        <v>24</v>
      </c>
      <c r="G1339" s="1" t="s">
        <v>20</v>
      </c>
      <c r="H1339" s="1" t="s">
        <v>34</v>
      </c>
      <c r="I1339" s="1">
        <v>1</v>
      </c>
      <c r="J1339" s="1">
        <v>28</v>
      </c>
      <c r="K1339" s="1" t="s">
        <v>22</v>
      </c>
      <c r="L1339" s="1">
        <v>3</v>
      </c>
      <c r="M1339" s="1" t="s">
        <v>30</v>
      </c>
      <c r="N1339" s="1">
        <v>2856</v>
      </c>
      <c r="O1339" s="1" t="str" cm="1">
        <f t="array" ref="O1339">_xlfn.IFS(Attrition[[#This Row],[MonthlyIncome]] &lt; 3000, "Less than 3000", Attrition[[#This Row],[MonthlyIncome]] &lt; 5000,  "3k-5k", Attrition[[#This Row],[MonthlyIncome]] &lt; 8000, "5k-8k", Attrition[[#This Row],[MonthlyIncome]] &gt; 8000, "More than 8k")</f>
        <v>Less than 3000</v>
      </c>
      <c r="P1339" s="1">
        <v>1</v>
      </c>
      <c r="Q1339" s="1">
        <v>0</v>
      </c>
      <c r="R1339" s="1">
        <v>0</v>
      </c>
    </row>
    <row r="1340" spans="6:18" x14ac:dyDescent="0.8">
      <c r="F1340" s="1" t="s">
        <v>19</v>
      </c>
      <c r="G1340" s="1" t="s">
        <v>20</v>
      </c>
      <c r="H1340" s="1" t="s">
        <v>34</v>
      </c>
      <c r="I1340" s="1">
        <v>1</v>
      </c>
      <c r="J1340" s="1">
        <v>30</v>
      </c>
      <c r="K1340" s="1" t="s">
        <v>26</v>
      </c>
      <c r="L1340" s="1">
        <v>3</v>
      </c>
      <c r="M1340" s="1" t="s">
        <v>30</v>
      </c>
      <c r="N1340" s="1">
        <v>1081</v>
      </c>
      <c r="O1340" s="1" t="str" cm="1">
        <f t="array" ref="O1340">_xlfn.IFS(Attrition[[#This Row],[MonthlyIncome]] &lt; 3000, "Less than 3000", Attrition[[#This Row],[MonthlyIncome]] &lt; 5000,  "3k-5k", Attrition[[#This Row],[MonthlyIncome]] &lt; 8000, "5k-8k", Attrition[[#This Row],[MonthlyIncome]] &gt; 8000, "More than 8k")</f>
        <v>Less than 3000</v>
      </c>
      <c r="P1340" s="1">
        <v>1</v>
      </c>
      <c r="Q1340" s="1">
        <v>0</v>
      </c>
      <c r="R1340" s="1">
        <v>0</v>
      </c>
    </row>
    <row r="1341" spans="6:18" x14ac:dyDescent="0.8">
      <c r="F1341" s="1" t="s">
        <v>19</v>
      </c>
      <c r="G1341" s="1" t="s">
        <v>25</v>
      </c>
      <c r="H1341" s="1" t="s">
        <v>27</v>
      </c>
      <c r="I1341" s="1">
        <v>1</v>
      </c>
      <c r="J1341" s="1">
        <v>22</v>
      </c>
      <c r="K1341" s="1" t="s">
        <v>26</v>
      </c>
      <c r="L1341" s="1">
        <v>1</v>
      </c>
      <c r="M1341" s="1" t="s">
        <v>21</v>
      </c>
      <c r="N1341" s="1">
        <v>2472</v>
      </c>
      <c r="O1341" s="1" t="str" cm="1">
        <f t="array" ref="O1341">_xlfn.IFS(Attrition[[#This Row],[MonthlyIncome]] &lt; 3000, "Less than 3000", Attrition[[#This Row],[MonthlyIncome]] &lt; 5000,  "3k-5k", Attrition[[#This Row],[MonthlyIncome]] &lt; 8000, "5k-8k", Attrition[[#This Row],[MonthlyIncome]] &gt; 8000, "More than 8k")</f>
        <v>Less than 3000</v>
      </c>
      <c r="P1341" s="1">
        <v>1</v>
      </c>
      <c r="Q1341" s="1">
        <v>0</v>
      </c>
      <c r="R1341" s="1">
        <v>0</v>
      </c>
    </row>
    <row r="1342" spans="6:18" x14ac:dyDescent="0.8">
      <c r="F1342" s="1" t="s">
        <v>24</v>
      </c>
      <c r="G1342" s="1" t="s">
        <v>20</v>
      </c>
      <c r="H1342" s="1" t="s">
        <v>23</v>
      </c>
      <c r="I1342" s="1">
        <v>2</v>
      </c>
      <c r="J1342" s="1">
        <v>36</v>
      </c>
      <c r="K1342" s="1" t="s">
        <v>22</v>
      </c>
      <c r="L1342" s="1">
        <v>4</v>
      </c>
      <c r="M1342" s="1" t="s">
        <v>37</v>
      </c>
      <c r="N1342" s="1">
        <v>5673</v>
      </c>
      <c r="O1342" s="1" t="str" cm="1">
        <f t="array" ref="O1342">_xlfn.IFS(Attrition[[#This Row],[MonthlyIncome]] &lt; 3000, "Less than 3000", Attrition[[#This Row],[MonthlyIncome]] &lt; 5000,  "3k-5k", Attrition[[#This Row],[MonthlyIncome]] &lt; 8000, "5k-8k", Attrition[[#This Row],[MonthlyIncome]] &gt; 8000, "More than 8k")</f>
        <v>5k-8k</v>
      </c>
      <c r="P1342" s="1">
        <v>10</v>
      </c>
      <c r="Q1342" s="1">
        <v>9</v>
      </c>
      <c r="R1342" s="1">
        <v>1</v>
      </c>
    </row>
    <row r="1343" spans="6:18" x14ac:dyDescent="0.8">
      <c r="F1343" s="1" t="s">
        <v>24</v>
      </c>
      <c r="G1343" s="1" t="s">
        <v>25</v>
      </c>
      <c r="H1343" s="1" t="s">
        <v>29</v>
      </c>
      <c r="I1343" s="1">
        <v>2</v>
      </c>
      <c r="J1343" s="1">
        <v>31</v>
      </c>
      <c r="K1343" s="1" t="s">
        <v>26</v>
      </c>
      <c r="L1343" s="1">
        <v>3</v>
      </c>
      <c r="M1343" s="1" t="s">
        <v>21</v>
      </c>
      <c r="N1343" s="1">
        <v>4197</v>
      </c>
      <c r="O1343" s="1" t="str" cm="1">
        <f t="array" ref="O1343">_xlfn.IFS(Attrition[[#This Row],[MonthlyIncome]] &lt; 3000, "Less than 3000", Attrition[[#This Row],[MonthlyIncome]] &lt; 5000,  "3k-5k", Attrition[[#This Row],[MonthlyIncome]] &lt; 8000, "5k-8k", Attrition[[#This Row],[MonthlyIncome]] &gt; 8000, "More than 8k")</f>
        <v>3k-5k</v>
      </c>
      <c r="P1343" s="1">
        <v>10</v>
      </c>
      <c r="Q1343" s="1">
        <v>8</v>
      </c>
      <c r="R1343" s="1">
        <v>0</v>
      </c>
    </row>
    <row r="1344" spans="6:18" x14ac:dyDescent="0.8">
      <c r="F1344" s="1" t="s">
        <v>24</v>
      </c>
      <c r="G1344" s="1" t="s">
        <v>20</v>
      </c>
      <c r="H1344" s="1" t="s">
        <v>23</v>
      </c>
      <c r="I1344" s="1">
        <v>3</v>
      </c>
      <c r="J1344" s="1">
        <v>34</v>
      </c>
      <c r="K1344" s="1" t="s">
        <v>26</v>
      </c>
      <c r="L1344" s="1">
        <v>3</v>
      </c>
      <c r="M1344" s="1" t="s">
        <v>21</v>
      </c>
      <c r="N1344" s="1">
        <v>9713</v>
      </c>
      <c r="O1344" s="1" t="str" cm="1">
        <f t="array" ref="O1344">_xlfn.IFS(Attrition[[#This Row],[MonthlyIncome]] &lt; 3000, "Less than 3000", Attrition[[#This Row],[MonthlyIncome]] &lt; 5000,  "3k-5k", Attrition[[#This Row],[MonthlyIncome]] &lt; 8000, "5k-8k", Attrition[[#This Row],[MonthlyIncome]] &gt; 8000, "More than 8k")</f>
        <v>More than 8k</v>
      </c>
      <c r="P1344" s="1">
        <v>5</v>
      </c>
      <c r="Q1344" s="1">
        <v>3</v>
      </c>
      <c r="R1344" s="1">
        <v>1</v>
      </c>
    </row>
    <row r="1345" spans="6:18" x14ac:dyDescent="0.8">
      <c r="F1345" s="1" t="s">
        <v>24</v>
      </c>
      <c r="G1345" s="1" t="s">
        <v>25</v>
      </c>
      <c r="H1345" s="1" t="s">
        <v>29</v>
      </c>
      <c r="I1345" s="1">
        <v>1</v>
      </c>
      <c r="J1345" s="1">
        <v>29</v>
      </c>
      <c r="K1345" s="1" t="s">
        <v>26</v>
      </c>
      <c r="L1345" s="1">
        <v>3</v>
      </c>
      <c r="M1345" s="1" t="s">
        <v>21</v>
      </c>
      <c r="N1345" s="1">
        <v>2062</v>
      </c>
      <c r="O1345" s="1" t="str" cm="1">
        <f t="array" ref="O1345">_xlfn.IFS(Attrition[[#This Row],[MonthlyIncome]] &lt; 3000, "Less than 3000", Attrition[[#This Row],[MonthlyIncome]] &lt; 5000,  "3k-5k", Attrition[[#This Row],[MonthlyIncome]] &lt; 8000, "5k-8k", Attrition[[#This Row],[MonthlyIncome]] &gt; 8000, "More than 8k")</f>
        <v>Less than 3000</v>
      </c>
      <c r="P1345" s="1">
        <v>3</v>
      </c>
      <c r="Q1345" s="1">
        <v>2</v>
      </c>
      <c r="R1345" s="1">
        <v>1</v>
      </c>
    </row>
    <row r="1346" spans="6:18" x14ac:dyDescent="0.8">
      <c r="F1346" s="1" t="s">
        <v>24</v>
      </c>
      <c r="G1346" s="1" t="s">
        <v>25</v>
      </c>
      <c r="H1346" s="1" t="s">
        <v>27</v>
      </c>
      <c r="I1346" s="1">
        <v>2</v>
      </c>
      <c r="J1346" s="1">
        <v>37</v>
      </c>
      <c r="K1346" s="1" t="s">
        <v>26</v>
      </c>
      <c r="L1346" s="1">
        <v>4</v>
      </c>
      <c r="M1346" s="1" t="s">
        <v>30</v>
      </c>
      <c r="N1346" s="1">
        <v>4284</v>
      </c>
      <c r="O1346" s="1" t="str" cm="1">
        <f t="array" ref="O1346">_xlfn.IFS(Attrition[[#This Row],[MonthlyIncome]] &lt; 3000, "Less than 3000", Attrition[[#This Row],[MonthlyIncome]] &lt; 5000,  "3k-5k", Attrition[[#This Row],[MonthlyIncome]] &lt; 8000, "5k-8k", Attrition[[#This Row],[MonthlyIncome]] &gt; 8000, "More than 8k")</f>
        <v>3k-5k</v>
      </c>
      <c r="P1346" s="1">
        <v>5</v>
      </c>
      <c r="Q1346" s="1">
        <v>3</v>
      </c>
      <c r="R1346" s="1">
        <v>0</v>
      </c>
    </row>
    <row r="1347" spans="6:18" x14ac:dyDescent="0.8">
      <c r="F1347" s="1" t="s">
        <v>24</v>
      </c>
      <c r="G1347" s="1" t="s">
        <v>25</v>
      </c>
      <c r="H1347" s="1" t="s">
        <v>31</v>
      </c>
      <c r="I1347" s="1">
        <v>2</v>
      </c>
      <c r="J1347" s="1">
        <v>35</v>
      </c>
      <c r="K1347" s="1" t="s">
        <v>22</v>
      </c>
      <c r="L1347" s="1">
        <v>2</v>
      </c>
      <c r="M1347" s="1" t="s">
        <v>28</v>
      </c>
      <c r="N1347" s="1">
        <v>4788</v>
      </c>
      <c r="O1347" s="1" t="str" cm="1">
        <f t="array" ref="O1347">_xlfn.IFS(Attrition[[#This Row],[MonthlyIncome]] &lt; 3000, "Less than 3000", Attrition[[#This Row],[MonthlyIncome]] &lt; 5000,  "3k-5k", Attrition[[#This Row],[MonthlyIncome]] &lt; 8000, "5k-8k", Attrition[[#This Row],[MonthlyIncome]] &gt; 8000, "More than 8k")</f>
        <v>3k-5k</v>
      </c>
      <c r="P1347" s="1">
        <v>3</v>
      </c>
      <c r="Q1347" s="1">
        <v>2</v>
      </c>
      <c r="R1347" s="1">
        <v>0</v>
      </c>
    </row>
    <row r="1348" spans="6:18" x14ac:dyDescent="0.8">
      <c r="F1348" s="1" t="s">
        <v>24</v>
      </c>
      <c r="G1348" s="1" t="s">
        <v>25</v>
      </c>
      <c r="H1348" s="1" t="s">
        <v>31</v>
      </c>
      <c r="I1348" s="1">
        <v>2</v>
      </c>
      <c r="J1348" s="1">
        <v>45</v>
      </c>
      <c r="K1348" s="1" t="s">
        <v>22</v>
      </c>
      <c r="L1348" s="1">
        <v>2</v>
      </c>
      <c r="M1348" s="1" t="s">
        <v>21</v>
      </c>
      <c r="N1348" s="1">
        <v>5906</v>
      </c>
      <c r="O1348" s="1" t="str" cm="1">
        <f t="array" ref="O1348">_xlfn.IFS(Attrition[[#This Row],[MonthlyIncome]] &lt; 3000, "Less than 3000", Attrition[[#This Row],[MonthlyIncome]] &lt; 5000,  "3k-5k", Attrition[[#This Row],[MonthlyIncome]] &lt; 8000, "5k-8k", Attrition[[#This Row],[MonthlyIncome]] &gt; 8000, "More than 8k")</f>
        <v>5k-8k</v>
      </c>
      <c r="P1348" s="1">
        <v>9</v>
      </c>
      <c r="Q1348" s="1">
        <v>8</v>
      </c>
      <c r="R1348" s="1">
        <v>3</v>
      </c>
    </row>
    <row r="1349" spans="6:18" x14ac:dyDescent="0.8">
      <c r="F1349" s="1" t="s">
        <v>24</v>
      </c>
      <c r="G1349" s="1" t="s">
        <v>38</v>
      </c>
      <c r="H1349" s="1" t="s">
        <v>38</v>
      </c>
      <c r="I1349" s="1">
        <v>2</v>
      </c>
      <c r="J1349" s="1">
        <v>36</v>
      </c>
      <c r="K1349" s="1" t="s">
        <v>26</v>
      </c>
      <c r="L1349" s="1">
        <v>1</v>
      </c>
      <c r="M1349" s="1" t="s">
        <v>38</v>
      </c>
      <c r="N1349" s="1">
        <v>3886</v>
      </c>
      <c r="O1349" s="1" t="str" cm="1">
        <f t="array" ref="O1349">_xlfn.IFS(Attrition[[#This Row],[MonthlyIncome]] &lt; 3000, "Less than 3000", Attrition[[#This Row],[MonthlyIncome]] &lt; 5000,  "3k-5k", Attrition[[#This Row],[MonthlyIncome]] &lt; 8000, "5k-8k", Attrition[[#This Row],[MonthlyIncome]] &gt; 8000, "More than 8k")</f>
        <v>3k-5k</v>
      </c>
      <c r="P1349" s="1">
        <v>10</v>
      </c>
      <c r="Q1349" s="1">
        <v>1</v>
      </c>
      <c r="R1349" s="1">
        <v>0</v>
      </c>
    </row>
    <row r="1350" spans="6:18" x14ac:dyDescent="0.8">
      <c r="F1350" s="1" t="s">
        <v>24</v>
      </c>
      <c r="G1350" s="1" t="s">
        <v>25</v>
      </c>
      <c r="H1350" s="1" t="s">
        <v>33</v>
      </c>
      <c r="I1350" s="1">
        <v>4</v>
      </c>
      <c r="J1350" s="1">
        <v>40</v>
      </c>
      <c r="K1350" s="1" t="s">
        <v>26</v>
      </c>
      <c r="L1350" s="1">
        <v>4</v>
      </c>
      <c r="M1350" s="1" t="s">
        <v>21</v>
      </c>
      <c r="N1350" s="1">
        <v>16823</v>
      </c>
      <c r="O1350" s="1" t="str" cm="1">
        <f t="array" ref="O1350">_xlfn.IFS(Attrition[[#This Row],[MonthlyIncome]] &lt; 3000, "Less than 3000", Attrition[[#This Row],[MonthlyIncome]] &lt; 5000,  "3k-5k", Attrition[[#This Row],[MonthlyIncome]] &lt; 8000, "5k-8k", Attrition[[#This Row],[MonthlyIncome]] &gt; 8000, "More than 8k")</f>
        <v>More than 8k</v>
      </c>
      <c r="P1350" s="1">
        <v>19</v>
      </c>
      <c r="Q1350" s="1">
        <v>7</v>
      </c>
      <c r="R1350" s="1">
        <v>11</v>
      </c>
    </row>
    <row r="1351" spans="6:18" x14ac:dyDescent="0.8">
      <c r="F1351" s="1" t="s">
        <v>24</v>
      </c>
      <c r="G1351" s="1" t="s">
        <v>25</v>
      </c>
      <c r="H1351" s="1" t="s">
        <v>27</v>
      </c>
      <c r="I1351" s="1">
        <v>1</v>
      </c>
      <c r="J1351" s="1">
        <v>26</v>
      </c>
      <c r="K1351" s="1" t="s">
        <v>22</v>
      </c>
      <c r="L1351" s="1">
        <v>2</v>
      </c>
      <c r="M1351" s="1" t="s">
        <v>21</v>
      </c>
      <c r="N1351" s="1">
        <v>2933</v>
      </c>
      <c r="O1351" s="1" t="str" cm="1">
        <f t="array" ref="O1351">_xlfn.IFS(Attrition[[#This Row],[MonthlyIncome]] &lt; 3000, "Less than 3000", Attrition[[#This Row],[MonthlyIncome]] &lt; 5000,  "3k-5k", Attrition[[#This Row],[MonthlyIncome]] &lt; 8000, "5k-8k", Attrition[[#This Row],[MonthlyIncome]] &gt; 8000, "More than 8k")</f>
        <v>Less than 3000</v>
      </c>
      <c r="P1351" s="1">
        <v>1</v>
      </c>
      <c r="Q1351" s="1">
        <v>0</v>
      </c>
      <c r="R1351" s="1">
        <v>1</v>
      </c>
    </row>
    <row r="1352" spans="6:18" x14ac:dyDescent="0.8">
      <c r="F1352" s="1" t="s">
        <v>24</v>
      </c>
      <c r="G1352" s="1" t="s">
        <v>20</v>
      </c>
      <c r="H1352" s="1" t="s">
        <v>23</v>
      </c>
      <c r="I1352" s="1">
        <v>2</v>
      </c>
      <c r="J1352" s="1">
        <v>27</v>
      </c>
      <c r="K1352" s="1" t="s">
        <v>22</v>
      </c>
      <c r="L1352" s="1">
        <v>2</v>
      </c>
      <c r="M1352" s="1" t="s">
        <v>30</v>
      </c>
      <c r="N1352" s="1">
        <v>6500</v>
      </c>
      <c r="O1352" s="1" t="str" cm="1">
        <f t="array" ref="O1352">_xlfn.IFS(Attrition[[#This Row],[MonthlyIncome]] &lt; 3000, "Less than 3000", Attrition[[#This Row],[MonthlyIncome]] &lt; 5000,  "3k-5k", Attrition[[#This Row],[MonthlyIncome]] &lt; 8000, "5k-8k", Attrition[[#This Row],[MonthlyIncome]] &gt; 8000, "More than 8k")</f>
        <v>5k-8k</v>
      </c>
      <c r="P1352" s="1">
        <v>8</v>
      </c>
      <c r="Q1352" s="1">
        <v>7</v>
      </c>
      <c r="R1352" s="1">
        <v>0</v>
      </c>
    </row>
    <row r="1353" spans="6:18" x14ac:dyDescent="0.8">
      <c r="F1353" s="1" t="s">
        <v>24</v>
      </c>
      <c r="G1353" s="1" t="s">
        <v>25</v>
      </c>
      <c r="H1353" s="1" t="s">
        <v>33</v>
      </c>
      <c r="I1353" s="1">
        <v>4</v>
      </c>
      <c r="J1353" s="1">
        <v>48</v>
      </c>
      <c r="K1353" s="1" t="s">
        <v>22</v>
      </c>
      <c r="L1353" s="1">
        <v>3</v>
      </c>
      <c r="M1353" s="1" t="s">
        <v>30</v>
      </c>
      <c r="N1353" s="1">
        <v>17174</v>
      </c>
      <c r="O1353" s="1" t="str" cm="1">
        <f t="array" ref="O1353">_xlfn.IFS(Attrition[[#This Row],[MonthlyIncome]] &lt; 3000, "Less than 3000", Attrition[[#This Row],[MonthlyIncome]] &lt; 5000,  "3k-5k", Attrition[[#This Row],[MonthlyIncome]] &lt; 8000, "5k-8k", Attrition[[#This Row],[MonthlyIncome]] &gt; 8000, "More than 8k")</f>
        <v>More than 8k</v>
      </c>
      <c r="P1353" s="1">
        <v>22</v>
      </c>
      <c r="Q1353" s="1">
        <v>17</v>
      </c>
      <c r="R1353" s="1">
        <v>4</v>
      </c>
    </row>
    <row r="1354" spans="6:18" x14ac:dyDescent="0.8">
      <c r="F1354" s="1" t="s">
        <v>24</v>
      </c>
      <c r="G1354" s="1" t="s">
        <v>25</v>
      </c>
      <c r="H1354" s="1" t="s">
        <v>32</v>
      </c>
      <c r="I1354" s="1">
        <v>2</v>
      </c>
      <c r="J1354" s="1">
        <v>44</v>
      </c>
      <c r="K1354" s="1" t="s">
        <v>26</v>
      </c>
      <c r="L1354" s="1">
        <v>4</v>
      </c>
      <c r="M1354" s="1" t="s">
        <v>21</v>
      </c>
      <c r="N1354" s="1">
        <v>5033</v>
      </c>
      <c r="O1354" s="1" t="str" cm="1">
        <f t="array" ref="O1354">_xlfn.IFS(Attrition[[#This Row],[MonthlyIncome]] &lt; 3000, "Less than 3000", Attrition[[#This Row],[MonthlyIncome]] &lt; 5000,  "3k-5k", Attrition[[#This Row],[MonthlyIncome]] &lt; 8000, "5k-8k", Attrition[[#This Row],[MonthlyIncome]] &gt; 8000, "More than 8k")</f>
        <v>5k-8k</v>
      </c>
      <c r="P1354" s="1">
        <v>2</v>
      </c>
      <c r="Q1354" s="1">
        <v>0</v>
      </c>
      <c r="R1354" s="1">
        <v>2</v>
      </c>
    </row>
    <row r="1355" spans="6:18" x14ac:dyDescent="0.8">
      <c r="F1355" s="1" t="s">
        <v>19</v>
      </c>
      <c r="G1355" s="1" t="s">
        <v>25</v>
      </c>
      <c r="H1355" s="1" t="s">
        <v>27</v>
      </c>
      <c r="I1355" s="1">
        <v>1</v>
      </c>
      <c r="J1355" s="1">
        <v>34</v>
      </c>
      <c r="K1355" s="1" t="s">
        <v>26</v>
      </c>
      <c r="L1355" s="1">
        <v>4</v>
      </c>
      <c r="M1355" s="1" t="s">
        <v>37</v>
      </c>
      <c r="N1355" s="1">
        <v>2307</v>
      </c>
      <c r="O1355" s="1" t="str" cm="1">
        <f t="array" ref="O1355">_xlfn.IFS(Attrition[[#This Row],[MonthlyIncome]] &lt; 3000, "Less than 3000", Attrition[[#This Row],[MonthlyIncome]] &lt; 5000,  "3k-5k", Attrition[[#This Row],[MonthlyIncome]] &lt; 8000, "5k-8k", Attrition[[#This Row],[MonthlyIncome]] &gt; 8000, "More than 8k")</f>
        <v>Less than 3000</v>
      </c>
      <c r="P1355" s="1">
        <v>5</v>
      </c>
      <c r="Q1355" s="1">
        <v>2</v>
      </c>
      <c r="R1355" s="1">
        <v>3</v>
      </c>
    </row>
    <row r="1356" spans="6:18" x14ac:dyDescent="0.8">
      <c r="F1356" s="1" t="s">
        <v>19</v>
      </c>
      <c r="G1356" s="1" t="s">
        <v>25</v>
      </c>
      <c r="H1356" s="1" t="s">
        <v>29</v>
      </c>
      <c r="I1356" s="1">
        <v>1</v>
      </c>
      <c r="J1356" s="1">
        <v>56</v>
      </c>
      <c r="K1356" s="1" t="s">
        <v>26</v>
      </c>
      <c r="L1356" s="1">
        <v>2</v>
      </c>
      <c r="M1356" s="1" t="s">
        <v>21</v>
      </c>
      <c r="N1356" s="1">
        <v>2587</v>
      </c>
      <c r="O1356" s="1" t="str" cm="1">
        <f t="array" ref="O1356">_xlfn.IFS(Attrition[[#This Row],[MonthlyIncome]] &lt; 3000, "Less than 3000", Attrition[[#This Row],[MonthlyIncome]] &lt; 5000,  "3k-5k", Attrition[[#This Row],[MonthlyIncome]] &lt; 8000, "5k-8k", Attrition[[#This Row],[MonthlyIncome]] &gt; 8000, "More than 8k")</f>
        <v>Less than 3000</v>
      </c>
      <c r="P1356" s="1">
        <v>4</v>
      </c>
      <c r="Q1356" s="1">
        <v>2</v>
      </c>
      <c r="R1356" s="1">
        <v>1</v>
      </c>
    </row>
    <row r="1357" spans="6:18" x14ac:dyDescent="0.8">
      <c r="F1357" s="1" t="s">
        <v>24</v>
      </c>
      <c r="G1357" s="1" t="s">
        <v>20</v>
      </c>
      <c r="H1357" s="1" t="s">
        <v>23</v>
      </c>
      <c r="I1357" s="1">
        <v>2</v>
      </c>
      <c r="J1357" s="1">
        <v>36</v>
      </c>
      <c r="K1357" s="1" t="s">
        <v>26</v>
      </c>
      <c r="L1357" s="1">
        <v>2</v>
      </c>
      <c r="M1357" s="1" t="s">
        <v>36</v>
      </c>
      <c r="N1357" s="1">
        <v>5507</v>
      </c>
      <c r="O1357" s="1" t="str" cm="1">
        <f t="array" ref="O1357">_xlfn.IFS(Attrition[[#This Row],[MonthlyIncome]] &lt; 3000, "Less than 3000", Attrition[[#This Row],[MonthlyIncome]] &lt; 5000,  "3k-5k", Attrition[[#This Row],[MonthlyIncome]] &lt; 8000, "5k-8k", Attrition[[#This Row],[MonthlyIncome]] &gt; 8000, "More than 8k")</f>
        <v>5k-8k</v>
      </c>
      <c r="P1357" s="1">
        <v>4</v>
      </c>
      <c r="Q1357" s="1">
        <v>2</v>
      </c>
      <c r="R1357" s="1">
        <v>1</v>
      </c>
    </row>
    <row r="1358" spans="6:18" x14ac:dyDescent="0.8">
      <c r="F1358" s="1" t="s">
        <v>24</v>
      </c>
      <c r="G1358" s="1" t="s">
        <v>20</v>
      </c>
      <c r="H1358" s="1" t="s">
        <v>23</v>
      </c>
      <c r="I1358" s="1">
        <v>2</v>
      </c>
      <c r="J1358" s="1">
        <v>41</v>
      </c>
      <c r="K1358" s="1" t="s">
        <v>22</v>
      </c>
      <c r="L1358" s="1">
        <v>3</v>
      </c>
      <c r="M1358" s="1" t="s">
        <v>36</v>
      </c>
      <c r="N1358" s="1">
        <v>4393</v>
      </c>
      <c r="O1358" s="1" t="str" cm="1">
        <f t="array" ref="O1358">_xlfn.IFS(Attrition[[#This Row],[MonthlyIncome]] &lt; 3000, "Less than 3000", Attrition[[#This Row],[MonthlyIncome]] &lt; 5000,  "3k-5k", Attrition[[#This Row],[MonthlyIncome]] &lt; 8000, "5k-8k", Attrition[[#This Row],[MonthlyIncome]] &gt; 8000, "More than 8k")</f>
        <v>3k-5k</v>
      </c>
      <c r="P1358" s="1">
        <v>5</v>
      </c>
      <c r="Q1358" s="1">
        <v>4</v>
      </c>
      <c r="R1358" s="1">
        <v>1</v>
      </c>
    </row>
    <row r="1359" spans="6:18" x14ac:dyDescent="0.8">
      <c r="F1359" s="1" t="s">
        <v>24</v>
      </c>
      <c r="G1359" s="1" t="s">
        <v>25</v>
      </c>
      <c r="H1359" s="1" t="s">
        <v>35</v>
      </c>
      <c r="I1359" s="1">
        <v>3</v>
      </c>
      <c r="J1359" s="1">
        <v>42</v>
      </c>
      <c r="K1359" s="1" t="s">
        <v>26</v>
      </c>
      <c r="L1359" s="1">
        <v>3</v>
      </c>
      <c r="M1359" s="1" t="s">
        <v>30</v>
      </c>
      <c r="N1359" s="1">
        <v>13348</v>
      </c>
      <c r="O1359" s="1" t="str" cm="1">
        <f t="array" ref="O1359">_xlfn.IFS(Attrition[[#This Row],[MonthlyIncome]] &lt; 3000, "Less than 3000", Attrition[[#This Row],[MonthlyIncome]] &lt; 5000,  "3k-5k", Attrition[[#This Row],[MonthlyIncome]] &lt; 8000, "5k-8k", Attrition[[#This Row],[MonthlyIncome]] &gt; 8000, "More than 8k")</f>
        <v>More than 8k</v>
      </c>
      <c r="P1359" s="1">
        <v>13</v>
      </c>
      <c r="Q1359" s="1">
        <v>7</v>
      </c>
      <c r="R1359" s="1">
        <v>5</v>
      </c>
    </row>
    <row r="1360" spans="6:18" x14ac:dyDescent="0.8">
      <c r="F1360" s="1" t="s">
        <v>24</v>
      </c>
      <c r="G1360" s="1" t="s">
        <v>20</v>
      </c>
      <c r="H1360" s="1" t="s">
        <v>23</v>
      </c>
      <c r="I1360" s="1">
        <v>2</v>
      </c>
      <c r="J1360" s="1">
        <v>31</v>
      </c>
      <c r="K1360" s="1" t="s">
        <v>22</v>
      </c>
      <c r="L1360" s="1">
        <v>2</v>
      </c>
      <c r="M1360" s="1" t="s">
        <v>30</v>
      </c>
      <c r="N1360" s="1">
        <v>6583</v>
      </c>
      <c r="O1360" s="1" t="str" cm="1">
        <f t="array" ref="O1360">_xlfn.IFS(Attrition[[#This Row],[MonthlyIncome]] &lt; 3000, "Less than 3000", Attrition[[#This Row],[MonthlyIncome]] &lt; 5000,  "3k-5k", Attrition[[#This Row],[MonthlyIncome]] &lt; 8000, "5k-8k", Attrition[[#This Row],[MonthlyIncome]] &gt; 8000, "More than 8k")</f>
        <v>5k-8k</v>
      </c>
      <c r="P1360" s="1">
        <v>5</v>
      </c>
      <c r="Q1360" s="1">
        <v>2</v>
      </c>
      <c r="R1360" s="1">
        <v>1</v>
      </c>
    </row>
    <row r="1361" spans="6:18" x14ac:dyDescent="0.8">
      <c r="F1361" s="1" t="s">
        <v>24</v>
      </c>
      <c r="G1361" s="1" t="s">
        <v>20</v>
      </c>
      <c r="H1361" s="1" t="s">
        <v>23</v>
      </c>
      <c r="I1361" s="1">
        <v>2</v>
      </c>
      <c r="J1361" s="1">
        <v>34</v>
      </c>
      <c r="K1361" s="1" t="s">
        <v>22</v>
      </c>
      <c r="L1361" s="1">
        <v>1</v>
      </c>
      <c r="M1361" s="1" t="s">
        <v>30</v>
      </c>
      <c r="N1361" s="1">
        <v>8103</v>
      </c>
      <c r="O1361" s="1" t="str" cm="1">
        <f t="array" ref="O1361">_xlfn.IFS(Attrition[[#This Row],[MonthlyIncome]] &lt; 3000, "Less than 3000", Attrition[[#This Row],[MonthlyIncome]] &lt; 5000,  "3k-5k", Attrition[[#This Row],[MonthlyIncome]] &lt; 8000, "5k-8k", Attrition[[#This Row],[MonthlyIncome]] &gt; 8000, "More than 8k")</f>
        <v>More than 8k</v>
      </c>
      <c r="P1361" s="1">
        <v>4</v>
      </c>
      <c r="Q1361" s="1">
        <v>2</v>
      </c>
      <c r="R1361" s="1">
        <v>0</v>
      </c>
    </row>
    <row r="1362" spans="6:18" x14ac:dyDescent="0.8">
      <c r="F1362" s="1" t="s">
        <v>24</v>
      </c>
      <c r="G1362" s="1" t="s">
        <v>25</v>
      </c>
      <c r="H1362" s="1" t="s">
        <v>29</v>
      </c>
      <c r="I1362" s="1">
        <v>1</v>
      </c>
      <c r="J1362" s="1">
        <v>31</v>
      </c>
      <c r="K1362" s="1" t="s">
        <v>22</v>
      </c>
      <c r="L1362" s="1">
        <v>3</v>
      </c>
      <c r="M1362" s="1" t="s">
        <v>30</v>
      </c>
      <c r="N1362" s="1">
        <v>3978</v>
      </c>
      <c r="O1362" s="1" t="str" cm="1">
        <f t="array" ref="O1362">_xlfn.IFS(Attrition[[#This Row],[MonthlyIncome]] &lt; 3000, "Less than 3000", Attrition[[#This Row],[MonthlyIncome]] &lt; 5000,  "3k-5k", Attrition[[#This Row],[MonthlyIncome]] &lt; 8000, "5k-8k", Attrition[[#This Row],[MonthlyIncome]] &gt; 8000, "More than 8k")</f>
        <v>3k-5k</v>
      </c>
      <c r="P1362" s="1">
        <v>2</v>
      </c>
      <c r="Q1362" s="1">
        <v>2</v>
      </c>
      <c r="R1362" s="1">
        <v>2</v>
      </c>
    </row>
    <row r="1363" spans="6:18" x14ac:dyDescent="0.8">
      <c r="F1363" s="1" t="s">
        <v>24</v>
      </c>
      <c r="G1363" s="1" t="s">
        <v>25</v>
      </c>
      <c r="H1363" s="1" t="s">
        <v>29</v>
      </c>
      <c r="I1363" s="1">
        <v>1</v>
      </c>
      <c r="J1363" s="1">
        <v>26</v>
      </c>
      <c r="K1363" s="1" t="s">
        <v>26</v>
      </c>
      <c r="L1363" s="1">
        <v>3</v>
      </c>
      <c r="M1363" s="1" t="s">
        <v>28</v>
      </c>
      <c r="N1363" s="1">
        <v>2544</v>
      </c>
      <c r="O1363" s="1" t="str" cm="1">
        <f t="array" ref="O1363">_xlfn.IFS(Attrition[[#This Row],[MonthlyIncome]] &lt; 3000, "Less than 3000", Attrition[[#This Row],[MonthlyIncome]] &lt; 5000,  "3k-5k", Attrition[[#This Row],[MonthlyIncome]] &lt; 8000, "5k-8k", Attrition[[#This Row],[MonthlyIncome]] &gt; 8000, "More than 8k")</f>
        <v>Less than 3000</v>
      </c>
      <c r="P1363" s="1">
        <v>7</v>
      </c>
      <c r="Q1363" s="1">
        <v>7</v>
      </c>
      <c r="R1363" s="1">
        <v>7</v>
      </c>
    </row>
    <row r="1364" spans="6:18" x14ac:dyDescent="0.8">
      <c r="F1364" s="1" t="s">
        <v>24</v>
      </c>
      <c r="G1364" s="1" t="s">
        <v>25</v>
      </c>
      <c r="H1364" s="1" t="s">
        <v>32</v>
      </c>
      <c r="I1364" s="1">
        <v>2</v>
      </c>
      <c r="J1364" s="1">
        <v>45</v>
      </c>
      <c r="K1364" s="1" t="s">
        <v>26</v>
      </c>
      <c r="L1364" s="1">
        <v>4</v>
      </c>
      <c r="M1364" s="1" t="s">
        <v>30</v>
      </c>
      <c r="N1364" s="1">
        <v>5399</v>
      </c>
      <c r="O1364" s="1" t="str" cm="1">
        <f t="array" ref="O1364">_xlfn.IFS(Attrition[[#This Row],[MonthlyIncome]] &lt; 3000, "Less than 3000", Attrition[[#This Row],[MonthlyIncome]] &lt; 5000,  "3k-5k", Attrition[[#This Row],[MonthlyIncome]] &lt; 8000, "5k-8k", Attrition[[#This Row],[MonthlyIncome]] &gt; 8000, "More than 8k")</f>
        <v>5k-8k</v>
      </c>
      <c r="P1364" s="1">
        <v>4</v>
      </c>
      <c r="Q1364" s="1">
        <v>2</v>
      </c>
      <c r="R1364" s="1">
        <v>0</v>
      </c>
    </row>
    <row r="1365" spans="6:18" x14ac:dyDescent="0.8">
      <c r="F1365" s="1" t="s">
        <v>24</v>
      </c>
      <c r="G1365" s="1" t="s">
        <v>20</v>
      </c>
      <c r="H1365" s="1" t="s">
        <v>23</v>
      </c>
      <c r="I1365" s="1">
        <v>2</v>
      </c>
      <c r="J1365" s="1">
        <v>33</v>
      </c>
      <c r="K1365" s="1" t="s">
        <v>26</v>
      </c>
      <c r="L1365" s="1">
        <v>4</v>
      </c>
      <c r="M1365" s="1" t="s">
        <v>36</v>
      </c>
      <c r="N1365" s="1">
        <v>5487</v>
      </c>
      <c r="O1365" s="1" t="str" cm="1">
        <f t="array" ref="O1365">_xlfn.IFS(Attrition[[#This Row],[MonthlyIncome]] &lt; 3000, "Less than 3000", Attrition[[#This Row],[MonthlyIncome]] &lt; 5000,  "3k-5k", Attrition[[#This Row],[MonthlyIncome]] &lt; 8000, "5k-8k", Attrition[[#This Row],[MonthlyIncome]] &gt; 8000, "More than 8k")</f>
        <v>5k-8k</v>
      </c>
      <c r="P1365" s="1">
        <v>10</v>
      </c>
      <c r="Q1365" s="1">
        <v>4</v>
      </c>
      <c r="R1365" s="1">
        <v>0</v>
      </c>
    </row>
    <row r="1366" spans="6:18" x14ac:dyDescent="0.8">
      <c r="F1366" s="1" t="s">
        <v>24</v>
      </c>
      <c r="G1366" s="1" t="s">
        <v>20</v>
      </c>
      <c r="H1366" s="1" t="s">
        <v>23</v>
      </c>
      <c r="I1366" s="1">
        <v>2</v>
      </c>
      <c r="J1366" s="1">
        <v>28</v>
      </c>
      <c r="K1366" s="1" t="s">
        <v>26</v>
      </c>
      <c r="L1366" s="1">
        <v>2</v>
      </c>
      <c r="M1366" s="1" t="s">
        <v>21</v>
      </c>
      <c r="N1366" s="1">
        <v>6834</v>
      </c>
      <c r="O1366" s="1" t="str" cm="1">
        <f t="array" ref="O1366">_xlfn.IFS(Attrition[[#This Row],[MonthlyIncome]] &lt; 3000, "Less than 3000", Attrition[[#This Row],[MonthlyIncome]] &lt; 5000,  "3k-5k", Attrition[[#This Row],[MonthlyIncome]] &lt; 8000, "5k-8k", Attrition[[#This Row],[MonthlyIncome]] &gt; 8000, "More than 8k")</f>
        <v>5k-8k</v>
      </c>
      <c r="P1366" s="1">
        <v>7</v>
      </c>
      <c r="Q1366" s="1">
        <v>7</v>
      </c>
      <c r="R1366" s="1">
        <v>0</v>
      </c>
    </row>
    <row r="1367" spans="6:18" x14ac:dyDescent="0.8">
      <c r="F1367" s="1" t="s">
        <v>19</v>
      </c>
      <c r="G1367" s="1" t="s">
        <v>20</v>
      </c>
      <c r="H1367" s="1" t="s">
        <v>34</v>
      </c>
      <c r="I1367" s="1">
        <v>1</v>
      </c>
      <c r="J1367" s="1">
        <v>29</v>
      </c>
      <c r="K1367" s="1" t="s">
        <v>26</v>
      </c>
      <c r="L1367" s="1">
        <v>3</v>
      </c>
      <c r="M1367" s="1" t="s">
        <v>37</v>
      </c>
      <c r="N1367" s="1">
        <v>1091</v>
      </c>
      <c r="O1367" s="1" t="str" cm="1">
        <f t="array" ref="O1367">_xlfn.IFS(Attrition[[#This Row],[MonthlyIncome]] &lt; 3000, "Less than 3000", Attrition[[#This Row],[MonthlyIncome]] &lt; 5000,  "3k-5k", Attrition[[#This Row],[MonthlyIncome]] &lt; 8000, "5k-8k", Attrition[[#This Row],[MonthlyIncome]] &gt; 8000, "More than 8k")</f>
        <v>Less than 3000</v>
      </c>
      <c r="P1367" s="1">
        <v>1</v>
      </c>
      <c r="Q1367" s="1">
        <v>0</v>
      </c>
      <c r="R1367" s="1">
        <v>0</v>
      </c>
    </row>
    <row r="1368" spans="6:18" x14ac:dyDescent="0.8">
      <c r="F1368" s="1" t="s">
        <v>24</v>
      </c>
      <c r="G1368" s="1" t="s">
        <v>20</v>
      </c>
      <c r="H1368" s="1" t="s">
        <v>23</v>
      </c>
      <c r="I1368" s="1">
        <v>2</v>
      </c>
      <c r="J1368" s="1">
        <v>39</v>
      </c>
      <c r="K1368" s="1" t="s">
        <v>22</v>
      </c>
      <c r="L1368" s="1">
        <v>4</v>
      </c>
      <c r="M1368" s="1" t="s">
        <v>21</v>
      </c>
      <c r="N1368" s="1">
        <v>5736</v>
      </c>
      <c r="O1368" s="1" t="str" cm="1">
        <f t="array" ref="O1368">_xlfn.IFS(Attrition[[#This Row],[MonthlyIncome]] &lt; 3000, "Less than 3000", Attrition[[#This Row],[MonthlyIncome]] &lt; 5000,  "3k-5k", Attrition[[#This Row],[MonthlyIncome]] &lt; 8000, "5k-8k", Attrition[[#This Row],[MonthlyIncome]] &gt; 8000, "More than 8k")</f>
        <v>5k-8k</v>
      </c>
      <c r="P1368" s="1">
        <v>3</v>
      </c>
      <c r="Q1368" s="1">
        <v>2</v>
      </c>
      <c r="R1368" s="1">
        <v>1</v>
      </c>
    </row>
    <row r="1369" spans="6:18" x14ac:dyDescent="0.8">
      <c r="F1369" s="1" t="s">
        <v>24</v>
      </c>
      <c r="G1369" s="1" t="s">
        <v>25</v>
      </c>
      <c r="H1369" s="1" t="s">
        <v>27</v>
      </c>
      <c r="I1369" s="1">
        <v>1</v>
      </c>
      <c r="J1369" s="1">
        <v>27</v>
      </c>
      <c r="K1369" s="1" t="s">
        <v>26</v>
      </c>
      <c r="L1369" s="1">
        <v>4</v>
      </c>
      <c r="M1369" s="1" t="s">
        <v>37</v>
      </c>
      <c r="N1369" s="1">
        <v>2226</v>
      </c>
      <c r="O1369" s="1" t="str" cm="1">
        <f t="array" ref="O1369">_xlfn.IFS(Attrition[[#This Row],[MonthlyIncome]] &lt; 3000, "Less than 3000", Attrition[[#This Row],[MonthlyIncome]] &lt; 5000,  "3k-5k", Attrition[[#This Row],[MonthlyIncome]] &lt; 8000, "5k-8k", Attrition[[#This Row],[MonthlyIncome]] &gt; 8000, "More than 8k")</f>
        <v>Less than 3000</v>
      </c>
      <c r="P1369" s="1">
        <v>5</v>
      </c>
      <c r="Q1369" s="1">
        <v>3</v>
      </c>
      <c r="R1369" s="1">
        <v>1</v>
      </c>
    </row>
    <row r="1370" spans="6:18" x14ac:dyDescent="0.8">
      <c r="F1370" s="1" t="s">
        <v>24</v>
      </c>
      <c r="G1370" s="1" t="s">
        <v>25</v>
      </c>
      <c r="H1370" s="1" t="s">
        <v>27</v>
      </c>
      <c r="I1370" s="1">
        <v>2</v>
      </c>
      <c r="J1370" s="1">
        <v>34</v>
      </c>
      <c r="K1370" s="1" t="s">
        <v>26</v>
      </c>
      <c r="L1370" s="1">
        <v>4</v>
      </c>
      <c r="M1370" s="1" t="s">
        <v>28</v>
      </c>
      <c r="N1370" s="1">
        <v>5747</v>
      </c>
      <c r="O1370" s="1" t="str" cm="1">
        <f t="array" ref="O1370">_xlfn.IFS(Attrition[[#This Row],[MonthlyIncome]] &lt; 3000, "Less than 3000", Attrition[[#This Row],[MonthlyIncome]] &lt; 5000,  "3k-5k", Attrition[[#This Row],[MonthlyIncome]] &lt; 8000, "5k-8k", Attrition[[#This Row],[MonthlyIncome]] &gt; 8000, "More than 8k")</f>
        <v>5k-8k</v>
      </c>
      <c r="P1370" s="1">
        <v>15</v>
      </c>
      <c r="Q1370" s="1">
        <v>10</v>
      </c>
      <c r="R1370" s="1">
        <v>6</v>
      </c>
    </row>
    <row r="1371" spans="6:18" x14ac:dyDescent="0.8">
      <c r="F1371" s="1" t="s">
        <v>19</v>
      </c>
      <c r="G1371" s="1" t="s">
        <v>20</v>
      </c>
      <c r="H1371" s="1" t="s">
        <v>23</v>
      </c>
      <c r="I1371" s="1">
        <v>2</v>
      </c>
      <c r="J1371" s="1">
        <v>28</v>
      </c>
      <c r="K1371" s="1" t="s">
        <v>22</v>
      </c>
      <c r="L1371" s="1">
        <v>2</v>
      </c>
      <c r="M1371" s="1" t="s">
        <v>36</v>
      </c>
      <c r="N1371" s="1">
        <v>9854</v>
      </c>
      <c r="O1371" s="1" t="str" cm="1">
        <f t="array" ref="O1371">_xlfn.IFS(Attrition[[#This Row],[MonthlyIncome]] &lt; 3000, "Less than 3000", Attrition[[#This Row],[MonthlyIncome]] &lt; 5000,  "3k-5k", Attrition[[#This Row],[MonthlyIncome]] &lt; 8000, "5k-8k", Attrition[[#This Row],[MonthlyIncome]] &gt; 8000, "More than 8k")</f>
        <v>More than 8k</v>
      </c>
      <c r="P1371" s="1">
        <v>2</v>
      </c>
      <c r="Q1371" s="1">
        <v>0</v>
      </c>
      <c r="R1371" s="1">
        <v>2</v>
      </c>
    </row>
    <row r="1372" spans="6:18" x14ac:dyDescent="0.8">
      <c r="F1372" s="1" t="s">
        <v>24</v>
      </c>
      <c r="G1372" s="1" t="s">
        <v>25</v>
      </c>
      <c r="H1372" s="1" t="s">
        <v>27</v>
      </c>
      <c r="I1372" s="1">
        <v>2</v>
      </c>
      <c r="J1372" s="1">
        <v>47</v>
      </c>
      <c r="K1372" s="1" t="s">
        <v>26</v>
      </c>
      <c r="L1372" s="1">
        <v>4</v>
      </c>
      <c r="M1372" s="1" t="s">
        <v>37</v>
      </c>
      <c r="N1372" s="1">
        <v>5467</v>
      </c>
      <c r="O1372" s="1" t="str" cm="1">
        <f t="array" ref="O1372">_xlfn.IFS(Attrition[[#This Row],[MonthlyIncome]] &lt; 3000, "Less than 3000", Attrition[[#This Row],[MonthlyIncome]] &lt; 5000,  "3k-5k", Attrition[[#This Row],[MonthlyIncome]] &lt; 8000, "5k-8k", Attrition[[#This Row],[MonthlyIncome]] &gt; 8000, "More than 8k")</f>
        <v>5k-8k</v>
      </c>
      <c r="P1372" s="1">
        <v>8</v>
      </c>
      <c r="Q1372" s="1">
        <v>7</v>
      </c>
      <c r="R1372" s="1">
        <v>1</v>
      </c>
    </row>
    <row r="1373" spans="6:18" x14ac:dyDescent="0.8">
      <c r="F1373" s="1" t="s">
        <v>24</v>
      </c>
      <c r="G1373" s="1" t="s">
        <v>20</v>
      </c>
      <c r="H1373" s="1" t="s">
        <v>23</v>
      </c>
      <c r="I1373" s="1">
        <v>2</v>
      </c>
      <c r="J1373" s="1">
        <v>56</v>
      </c>
      <c r="K1373" s="1" t="s">
        <v>22</v>
      </c>
      <c r="L1373" s="1">
        <v>5</v>
      </c>
      <c r="M1373" s="1" t="s">
        <v>36</v>
      </c>
      <c r="N1373" s="1">
        <v>5380</v>
      </c>
      <c r="O1373" s="1" t="str" cm="1">
        <f t="array" ref="O1373">_xlfn.IFS(Attrition[[#This Row],[MonthlyIncome]] &lt; 3000, "Less than 3000", Attrition[[#This Row],[MonthlyIncome]] &lt; 5000,  "3k-5k", Attrition[[#This Row],[MonthlyIncome]] &lt; 8000, "5k-8k", Attrition[[#This Row],[MonthlyIncome]] &gt; 8000, "More than 8k")</f>
        <v>5k-8k</v>
      </c>
      <c r="P1373" s="1">
        <v>0</v>
      </c>
      <c r="Q1373" s="1">
        <v>0</v>
      </c>
      <c r="R1373" s="1">
        <v>0</v>
      </c>
    </row>
    <row r="1374" spans="6:18" x14ac:dyDescent="0.8">
      <c r="F1374" s="1" t="s">
        <v>24</v>
      </c>
      <c r="G1374" s="1" t="s">
        <v>25</v>
      </c>
      <c r="H1374" s="1" t="s">
        <v>31</v>
      </c>
      <c r="I1374" s="1">
        <v>2</v>
      </c>
      <c r="J1374" s="1">
        <v>39</v>
      </c>
      <c r="K1374" s="1" t="s">
        <v>26</v>
      </c>
      <c r="L1374" s="1">
        <v>2</v>
      </c>
      <c r="M1374" s="1" t="s">
        <v>30</v>
      </c>
      <c r="N1374" s="1">
        <v>5151</v>
      </c>
      <c r="O1374" s="1" t="str" cm="1">
        <f t="array" ref="O1374">_xlfn.IFS(Attrition[[#This Row],[MonthlyIncome]] &lt; 3000, "Less than 3000", Attrition[[#This Row],[MonthlyIncome]] &lt; 5000,  "3k-5k", Attrition[[#This Row],[MonthlyIncome]] &lt; 8000, "5k-8k", Attrition[[#This Row],[MonthlyIncome]] &gt; 8000, "More than 8k")</f>
        <v>5k-8k</v>
      </c>
      <c r="P1374" s="1">
        <v>10</v>
      </c>
      <c r="Q1374" s="1">
        <v>0</v>
      </c>
      <c r="R1374" s="1">
        <v>7</v>
      </c>
    </row>
    <row r="1375" spans="6:18" x14ac:dyDescent="0.8">
      <c r="F1375" s="1" t="s">
        <v>24</v>
      </c>
      <c r="G1375" s="1" t="s">
        <v>25</v>
      </c>
      <c r="H1375" s="1" t="s">
        <v>27</v>
      </c>
      <c r="I1375" s="1">
        <v>2</v>
      </c>
      <c r="J1375" s="1">
        <v>38</v>
      </c>
      <c r="K1375" s="1" t="s">
        <v>22</v>
      </c>
      <c r="L1375" s="1">
        <v>3</v>
      </c>
      <c r="M1375" s="1" t="s">
        <v>30</v>
      </c>
      <c r="N1375" s="1">
        <v>2133</v>
      </c>
      <c r="O1375" s="1" t="str" cm="1">
        <f t="array" ref="O1375">_xlfn.IFS(Attrition[[#This Row],[MonthlyIncome]] &lt; 3000, "Less than 3000", Attrition[[#This Row],[MonthlyIncome]] &lt; 5000,  "3k-5k", Attrition[[#This Row],[MonthlyIncome]] &lt; 8000, "5k-8k", Attrition[[#This Row],[MonthlyIncome]] &gt; 8000, "More than 8k")</f>
        <v>Less than 3000</v>
      </c>
      <c r="P1375" s="1">
        <v>20</v>
      </c>
      <c r="Q1375" s="1">
        <v>11</v>
      </c>
      <c r="R1375" s="1">
        <v>0</v>
      </c>
    </row>
    <row r="1376" spans="6:18" x14ac:dyDescent="0.8">
      <c r="F1376" s="1" t="s">
        <v>24</v>
      </c>
      <c r="G1376" s="1" t="s">
        <v>20</v>
      </c>
      <c r="H1376" s="1" t="s">
        <v>33</v>
      </c>
      <c r="I1376" s="1">
        <v>4</v>
      </c>
      <c r="J1376" s="1">
        <v>58</v>
      </c>
      <c r="K1376" s="1" t="s">
        <v>22</v>
      </c>
      <c r="L1376" s="1">
        <v>3</v>
      </c>
      <c r="M1376" s="1" t="s">
        <v>21</v>
      </c>
      <c r="N1376" s="1">
        <v>17875</v>
      </c>
      <c r="O1376" s="1" t="str" cm="1">
        <f t="array" ref="O1376">_xlfn.IFS(Attrition[[#This Row],[MonthlyIncome]] &lt; 3000, "Less than 3000", Attrition[[#This Row],[MonthlyIncome]] &lt; 5000,  "3k-5k", Attrition[[#This Row],[MonthlyIncome]] &lt; 8000, "5k-8k", Attrition[[#This Row],[MonthlyIncome]] &gt; 8000, "More than 8k")</f>
        <v>More than 8k</v>
      </c>
      <c r="P1376" s="1">
        <v>1</v>
      </c>
      <c r="Q1376" s="1">
        <v>0</v>
      </c>
      <c r="R1376" s="1">
        <v>0</v>
      </c>
    </row>
    <row r="1377" spans="6:18" x14ac:dyDescent="0.8">
      <c r="F1377" s="1" t="s">
        <v>19</v>
      </c>
      <c r="G1377" s="1" t="s">
        <v>25</v>
      </c>
      <c r="H1377" s="1" t="s">
        <v>27</v>
      </c>
      <c r="I1377" s="1">
        <v>1</v>
      </c>
      <c r="J1377" s="1">
        <v>32</v>
      </c>
      <c r="K1377" s="1" t="s">
        <v>22</v>
      </c>
      <c r="L1377" s="1">
        <v>2</v>
      </c>
      <c r="M1377" s="1" t="s">
        <v>21</v>
      </c>
      <c r="N1377" s="1">
        <v>2432</v>
      </c>
      <c r="O1377" s="1" t="str" cm="1">
        <f t="array" ref="O1377">_xlfn.IFS(Attrition[[#This Row],[MonthlyIncome]] &lt; 3000, "Less than 3000", Attrition[[#This Row],[MonthlyIncome]] &lt; 5000,  "3k-5k", Attrition[[#This Row],[MonthlyIncome]] &lt; 8000, "5k-8k", Attrition[[#This Row],[MonthlyIncome]] &gt; 8000, "More than 8k")</f>
        <v>Less than 3000</v>
      </c>
      <c r="P1377" s="1">
        <v>4</v>
      </c>
      <c r="Q1377" s="1">
        <v>1</v>
      </c>
      <c r="R1377" s="1">
        <v>0</v>
      </c>
    </row>
    <row r="1378" spans="6:18" x14ac:dyDescent="0.8">
      <c r="F1378" s="1" t="s">
        <v>24</v>
      </c>
      <c r="G1378" s="1" t="s">
        <v>25</v>
      </c>
      <c r="H1378" s="1" t="s">
        <v>27</v>
      </c>
      <c r="I1378" s="1">
        <v>1</v>
      </c>
      <c r="J1378" s="1">
        <v>38</v>
      </c>
      <c r="K1378" s="1" t="s">
        <v>26</v>
      </c>
      <c r="L1378" s="1">
        <v>2</v>
      </c>
      <c r="M1378" s="1" t="s">
        <v>21</v>
      </c>
      <c r="N1378" s="1">
        <v>4771</v>
      </c>
      <c r="O1378" s="1" t="str" cm="1">
        <f t="array" ref="O1378">_xlfn.IFS(Attrition[[#This Row],[MonthlyIncome]] &lt; 3000, "Less than 3000", Attrition[[#This Row],[MonthlyIncome]] &lt; 5000,  "3k-5k", Attrition[[#This Row],[MonthlyIncome]] &lt; 8000, "5k-8k", Attrition[[#This Row],[MonthlyIncome]] &gt; 8000, "More than 8k")</f>
        <v>3k-5k</v>
      </c>
      <c r="P1378" s="1">
        <v>5</v>
      </c>
      <c r="Q1378" s="1">
        <v>2</v>
      </c>
      <c r="R1378" s="1">
        <v>0</v>
      </c>
    </row>
    <row r="1379" spans="6:18" x14ac:dyDescent="0.8">
      <c r="F1379" s="1" t="s">
        <v>24</v>
      </c>
      <c r="G1379" s="1" t="s">
        <v>25</v>
      </c>
      <c r="H1379" s="1" t="s">
        <v>35</v>
      </c>
      <c r="I1379" s="1">
        <v>5</v>
      </c>
      <c r="J1379" s="1">
        <v>49</v>
      </c>
      <c r="K1379" s="1" t="s">
        <v>26</v>
      </c>
      <c r="L1379" s="1">
        <v>1</v>
      </c>
      <c r="M1379" s="1" t="s">
        <v>21</v>
      </c>
      <c r="N1379" s="1">
        <v>19161</v>
      </c>
      <c r="O1379" s="1" t="str" cm="1">
        <f t="array" ref="O1379">_xlfn.IFS(Attrition[[#This Row],[MonthlyIncome]] &lt; 3000, "Less than 3000", Attrition[[#This Row],[MonthlyIncome]] &lt; 5000,  "3k-5k", Attrition[[#This Row],[MonthlyIncome]] &lt; 8000, "5k-8k", Attrition[[#This Row],[MonthlyIncome]] &gt; 8000, "More than 8k")</f>
        <v>More than 8k</v>
      </c>
      <c r="P1379" s="1">
        <v>5</v>
      </c>
      <c r="Q1379" s="1">
        <v>4</v>
      </c>
      <c r="R1379" s="1">
        <v>4</v>
      </c>
    </row>
    <row r="1380" spans="6:18" x14ac:dyDescent="0.8">
      <c r="F1380" s="1" t="s">
        <v>24</v>
      </c>
      <c r="G1380" s="1" t="s">
        <v>20</v>
      </c>
      <c r="H1380" s="1" t="s">
        <v>23</v>
      </c>
      <c r="I1380" s="1">
        <v>2</v>
      </c>
      <c r="J1380" s="1">
        <v>42</v>
      </c>
      <c r="K1380" s="1" t="s">
        <v>26</v>
      </c>
      <c r="L1380" s="1">
        <v>4</v>
      </c>
      <c r="M1380" s="1" t="s">
        <v>36</v>
      </c>
      <c r="N1380" s="1">
        <v>5087</v>
      </c>
      <c r="O1380" s="1" t="str" cm="1">
        <f t="array" ref="O1380">_xlfn.IFS(Attrition[[#This Row],[MonthlyIncome]] &lt; 3000, "Less than 3000", Attrition[[#This Row],[MonthlyIncome]] &lt; 5000,  "3k-5k", Attrition[[#This Row],[MonthlyIncome]] &lt; 8000, "5k-8k", Attrition[[#This Row],[MonthlyIncome]] &gt; 8000, "More than 8k")</f>
        <v>5k-8k</v>
      </c>
      <c r="P1380" s="1">
        <v>0</v>
      </c>
      <c r="Q1380" s="1">
        <v>0</v>
      </c>
      <c r="R1380" s="1">
        <v>0</v>
      </c>
    </row>
    <row r="1381" spans="6:18" x14ac:dyDescent="0.8">
      <c r="F1381" s="1" t="s">
        <v>19</v>
      </c>
      <c r="G1381" s="1" t="s">
        <v>38</v>
      </c>
      <c r="H1381" s="1" t="s">
        <v>38</v>
      </c>
      <c r="I1381" s="1">
        <v>1</v>
      </c>
      <c r="J1381" s="1">
        <v>27</v>
      </c>
      <c r="K1381" s="1" t="s">
        <v>22</v>
      </c>
      <c r="L1381" s="1">
        <v>3</v>
      </c>
      <c r="M1381" s="1" t="s">
        <v>38</v>
      </c>
      <c r="N1381" s="1">
        <v>2863</v>
      </c>
      <c r="O1381" s="1" t="str" cm="1">
        <f t="array" ref="O1381">_xlfn.IFS(Attrition[[#This Row],[MonthlyIncome]] &lt; 3000, "Less than 3000", Attrition[[#This Row],[MonthlyIncome]] &lt; 5000,  "3k-5k", Attrition[[#This Row],[MonthlyIncome]] &lt; 8000, "5k-8k", Attrition[[#This Row],[MonthlyIncome]] &gt; 8000, "More than 8k")</f>
        <v>Less than 3000</v>
      </c>
      <c r="P1381" s="1">
        <v>1</v>
      </c>
      <c r="Q1381" s="1">
        <v>0</v>
      </c>
      <c r="R1381" s="1">
        <v>0</v>
      </c>
    </row>
    <row r="1382" spans="6:18" x14ac:dyDescent="0.8">
      <c r="F1382" s="1" t="s">
        <v>24</v>
      </c>
      <c r="G1382" s="1" t="s">
        <v>20</v>
      </c>
      <c r="H1382" s="1" t="s">
        <v>23</v>
      </c>
      <c r="I1382" s="1">
        <v>2</v>
      </c>
      <c r="J1382" s="1">
        <v>35</v>
      </c>
      <c r="K1382" s="1" t="s">
        <v>26</v>
      </c>
      <c r="L1382" s="1">
        <v>4</v>
      </c>
      <c r="M1382" s="1" t="s">
        <v>30</v>
      </c>
      <c r="N1382" s="1">
        <v>5561</v>
      </c>
      <c r="O1382" s="1" t="str" cm="1">
        <f t="array" ref="O1382">_xlfn.IFS(Attrition[[#This Row],[MonthlyIncome]] &lt; 3000, "Less than 3000", Attrition[[#This Row],[MonthlyIncome]] &lt; 5000,  "3k-5k", Attrition[[#This Row],[MonthlyIncome]] &lt; 8000, "5k-8k", Attrition[[#This Row],[MonthlyIncome]] &gt; 8000, "More than 8k")</f>
        <v>5k-8k</v>
      </c>
      <c r="P1382" s="1">
        <v>5</v>
      </c>
      <c r="Q1382" s="1">
        <v>3</v>
      </c>
      <c r="R1382" s="1">
        <v>0</v>
      </c>
    </row>
    <row r="1383" spans="6:18" x14ac:dyDescent="0.8">
      <c r="F1383" s="1" t="s">
        <v>24</v>
      </c>
      <c r="G1383" s="1" t="s">
        <v>25</v>
      </c>
      <c r="H1383" s="1" t="s">
        <v>27</v>
      </c>
      <c r="I1383" s="1">
        <v>1</v>
      </c>
      <c r="J1383" s="1">
        <v>28</v>
      </c>
      <c r="K1383" s="1" t="s">
        <v>26</v>
      </c>
      <c r="L1383" s="1">
        <v>3</v>
      </c>
      <c r="M1383" s="1" t="s">
        <v>30</v>
      </c>
      <c r="N1383" s="1">
        <v>2144</v>
      </c>
      <c r="O1383" s="1" t="str" cm="1">
        <f t="array" ref="O1383">_xlfn.IFS(Attrition[[#This Row],[MonthlyIncome]] &lt; 3000, "Less than 3000", Attrition[[#This Row],[MonthlyIncome]] &lt; 5000,  "3k-5k", Attrition[[#This Row],[MonthlyIncome]] &lt; 8000, "5k-8k", Attrition[[#This Row],[MonthlyIncome]] &gt; 8000, "More than 8k")</f>
        <v>Less than 3000</v>
      </c>
      <c r="P1383" s="1">
        <v>5</v>
      </c>
      <c r="Q1383" s="1">
        <v>3</v>
      </c>
      <c r="R1383" s="1">
        <v>1</v>
      </c>
    </row>
    <row r="1384" spans="6:18" x14ac:dyDescent="0.8">
      <c r="F1384" s="1" t="s">
        <v>24</v>
      </c>
      <c r="G1384" s="1" t="s">
        <v>25</v>
      </c>
      <c r="H1384" s="1" t="s">
        <v>27</v>
      </c>
      <c r="I1384" s="1">
        <v>1</v>
      </c>
      <c r="J1384" s="1">
        <v>31</v>
      </c>
      <c r="K1384" s="1" t="s">
        <v>26</v>
      </c>
      <c r="L1384" s="1">
        <v>2</v>
      </c>
      <c r="M1384" s="1" t="s">
        <v>30</v>
      </c>
      <c r="N1384" s="1">
        <v>3065</v>
      </c>
      <c r="O1384" s="1" t="str" cm="1">
        <f t="array" ref="O1384">_xlfn.IFS(Attrition[[#This Row],[MonthlyIncome]] &lt; 3000, "Less than 3000", Attrition[[#This Row],[MonthlyIncome]] &lt; 5000,  "3k-5k", Attrition[[#This Row],[MonthlyIncome]] &lt; 8000, "5k-8k", Attrition[[#This Row],[MonthlyIncome]] &gt; 8000, "More than 8k")</f>
        <v>3k-5k</v>
      </c>
      <c r="P1384" s="1">
        <v>4</v>
      </c>
      <c r="Q1384" s="1">
        <v>2</v>
      </c>
      <c r="R1384" s="1">
        <v>2</v>
      </c>
    </row>
    <row r="1385" spans="6:18" x14ac:dyDescent="0.8">
      <c r="F1385" s="1" t="s">
        <v>24</v>
      </c>
      <c r="G1385" s="1" t="s">
        <v>25</v>
      </c>
      <c r="H1385" s="1" t="s">
        <v>29</v>
      </c>
      <c r="I1385" s="1">
        <v>1</v>
      </c>
      <c r="J1385" s="1">
        <v>36</v>
      </c>
      <c r="K1385" s="1" t="s">
        <v>26</v>
      </c>
      <c r="L1385" s="1">
        <v>4</v>
      </c>
      <c r="M1385" s="1" t="s">
        <v>21</v>
      </c>
      <c r="N1385" s="1">
        <v>2810</v>
      </c>
      <c r="O1385" s="1" t="str" cm="1">
        <f t="array" ref="O1385">_xlfn.IFS(Attrition[[#This Row],[MonthlyIncome]] &lt; 3000, "Less than 3000", Attrition[[#This Row],[MonthlyIncome]] &lt; 5000,  "3k-5k", Attrition[[#This Row],[MonthlyIncome]] &lt; 8000, "5k-8k", Attrition[[#This Row],[MonthlyIncome]] &gt; 8000, "More than 8k")</f>
        <v>Less than 3000</v>
      </c>
      <c r="P1385" s="1">
        <v>5</v>
      </c>
      <c r="Q1385" s="1">
        <v>4</v>
      </c>
      <c r="R1385" s="1">
        <v>0</v>
      </c>
    </row>
    <row r="1386" spans="6:18" x14ac:dyDescent="0.8">
      <c r="F1386" s="1" t="s">
        <v>24</v>
      </c>
      <c r="G1386" s="1" t="s">
        <v>20</v>
      </c>
      <c r="H1386" s="1" t="s">
        <v>23</v>
      </c>
      <c r="I1386" s="1">
        <v>3</v>
      </c>
      <c r="J1386" s="1">
        <v>34</v>
      </c>
      <c r="K1386" s="1" t="s">
        <v>26</v>
      </c>
      <c r="L1386" s="1">
        <v>3</v>
      </c>
      <c r="M1386" s="1" t="s">
        <v>36</v>
      </c>
      <c r="N1386" s="1">
        <v>9888</v>
      </c>
      <c r="O1386" s="1" t="str" cm="1">
        <f t="array" ref="O1386">_xlfn.IFS(Attrition[[#This Row],[MonthlyIncome]] &lt; 3000, "Less than 3000", Attrition[[#This Row],[MonthlyIncome]] &lt; 5000,  "3k-5k", Attrition[[#This Row],[MonthlyIncome]] &lt; 8000, "5k-8k", Attrition[[#This Row],[MonthlyIncome]] &gt; 8000, "More than 8k")</f>
        <v>More than 8k</v>
      </c>
      <c r="P1386" s="1">
        <v>14</v>
      </c>
      <c r="Q1386" s="1">
        <v>8</v>
      </c>
      <c r="R1386" s="1">
        <v>2</v>
      </c>
    </row>
    <row r="1387" spans="6:18" x14ac:dyDescent="0.8">
      <c r="F1387" s="1" t="s">
        <v>24</v>
      </c>
      <c r="G1387" s="1" t="s">
        <v>20</v>
      </c>
      <c r="H1387" s="1" t="s">
        <v>23</v>
      </c>
      <c r="I1387" s="1">
        <v>3</v>
      </c>
      <c r="J1387" s="1">
        <v>34</v>
      </c>
      <c r="K1387" s="1" t="s">
        <v>26</v>
      </c>
      <c r="L1387" s="1">
        <v>4</v>
      </c>
      <c r="M1387" s="1" t="s">
        <v>30</v>
      </c>
      <c r="N1387" s="1">
        <v>8628</v>
      </c>
      <c r="O1387" s="1" t="str" cm="1">
        <f t="array" ref="O1387">_xlfn.IFS(Attrition[[#This Row],[MonthlyIncome]] &lt; 3000, "Less than 3000", Attrition[[#This Row],[MonthlyIncome]] &lt; 5000,  "3k-5k", Attrition[[#This Row],[MonthlyIncome]] &lt; 8000, "5k-8k", Attrition[[#This Row],[MonthlyIncome]] &gt; 8000, "More than 8k")</f>
        <v>More than 8k</v>
      </c>
      <c r="P1387" s="1">
        <v>8</v>
      </c>
      <c r="Q1387" s="1">
        <v>7</v>
      </c>
      <c r="R1387" s="1">
        <v>1</v>
      </c>
    </row>
    <row r="1388" spans="6:18" x14ac:dyDescent="0.8">
      <c r="F1388" s="1" t="s">
        <v>24</v>
      </c>
      <c r="G1388" s="1" t="s">
        <v>25</v>
      </c>
      <c r="H1388" s="1" t="s">
        <v>29</v>
      </c>
      <c r="I1388" s="1">
        <v>1</v>
      </c>
      <c r="J1388" s="1">
        <v>26</v>
      </c>
      <c r="K1388" s="1" t="s">
        <v>26</v>
      </c>
      <c r="L1388" s="1">
        <v>3</v>
      </c>
      <c r="M1388" s="1" t="s">
        <v>30</v>
      </c>
      <c r="N1388" s="1">
        <v>2867</v>
      </c>
      <c r="O1388" s="1" t="str" cm="1">
        <f t="array" ref="O1388">_xlfn.IFS(Attrition[[#This Row],[MonthlyIncome]] &lt; 3000, "Less than 3000", Attrition[[#This Row],[MonthlyIncome]] &lt; 5000,  "3k-5k", Attrition[[#This Row],[MonthlyIncome]] &lt; 8000, "5k-8k", Attrition[[#This Row],[MonthlyIncome]] &gt; 8000, "More than 8k")</f>
        <v>Less than 3000</v>
      </c>
      <c r="P1388" s="1">
        <v>7</v>
      </c>
      <c r="Q1388" s="1">
        <v>7</v>
      </c>
      <c r="R1388" s="1">
        <v>7</v>
      </c>
    </row>
    <row r="1389" spans="6:18" x14ac:dyDescent="0.8">
      <c r="F1389" s="1" t="s">
        <v>24</v>
      </c>
      <c r="G1389" s="1" t="s">
        <v>25</v>
      </c>
      <c r="H1389" s="1" t="s">
        <v>32</v>
      </c>
      <c r="I1389" s="1">
        <v>2</v>
      </c>
      <c r="J1389" s="1">
        <v>29</v>
      </c>
      <c r="K1389" s="1" t="s">
        <v>26</v>
      </c>
      <c r="L1389" s="1">
        <v>3</v>
      </c>
      <c r="M1389" s="1" t="s">
        <v>21</v>
      </c>
      <c r="N1389" s="1">
        <v>5373</v>
      </c>
      <c r="O1389" s="1" t="str" cm="1">
        <f t="array" ref="O1389">_xlfn.IFS(Attrition[[#This Row],[MonthlyIncome]] &lt; 3000, "Less than 3000", Attrition[[#This Row],[MonthlyIncome]] &lt; 5000,  "3k-5k", Attrition[[#This Row],[MonthlyIncome]] &lt; 8000, "5k-8k", Attrition[[#This Row],[MonthlyIncome]] &gt; 8000, "More than 8k")</f>
        <v>5k-8k</v>
      </c>
      <c r="P1389" s="1">
        <v>5</v>
      </c>
      <c r="Q1389" s="1">
        <v>3</v>
      </c>
      <c r="R1389" s="1">
        <v>0</v>
      </c>
    </row>
    <row r="1390" spans="6:18" x14ac:dyDescent="0.8">
      <c r="F1390" s="1" t="s">
        <v>24</v>
      </c>
      <c r="G1390" s="1" t="s">
        <v>25</v>
      </c>
      <c r="H1390" s="1" t="s">
        <v>32</v>
      </c>
      <c r="I1390" s="1">
        <v>2</v>
      </c>
      <c r="J1390" s="1">
        <v>32</v>
      </c>
      <c r="K1390" s="1" t="s">
        <v>22</v>
      </c>
      <c r="L1390" s="1">
        <v>4</v>
      </c>
      <c r="M1390" s="1" t="s">
        <v>30</v>
      </c>
      <c r="N1390" s="1">
        <v>6667</v>
      </c>
      <c r="O1390" s="1" t="str" cm="1">
        <f t="array" ref="O1390">_xlfn.IFS(Attrition[[#This Row],[MonthlyIncome]] &lt; 3000, "Less than 3000", Attrition[[#This Row],[MonthlyIncome]] &lt; 5000,  "3k-5k", Attrition[[#This Row],[MonthlyIncome]] &lt; 8000, "5k-8k", Attrition[[#This Row],[MonthlyIncome]] &gt; 8000, "More than 8k")</f>
        <v>5k-8k</v>
      </c>
      <c r="P1390" s="1">
        <v>5</v>
      </c>
      <c r="Q1390" s="1">
        <v>1</v>
      </c>
      <c r="R1390" s="1">
        <v>1</v>
      </c>
    </row>
    <row r="1391" spans="6:18" x14ac:dyDescent="0.8">
      <c r="F1391" s="1" t="s">
        <v>24</v>
      </c>
      <c r="G1391" s="1" t="s">
        <v>25</v>
      </c>
      <c r="H1391" s="1" t="s">
        <v>27</v>
      </c>
      <c r="I1391" s="1">
        <v>2</v>
      </c>
      <c r="J1391" s="1">
        <v>31</v>
      </c>
      <c r="K1391" s="1" t="s">
        <v>26</v>
      </c>
      <c r="L1391" s="1">
        <v>3</v>
      </c>
      <c r="M1391" s="1" t="s">
        <v>21</v>
      </c>
      <c r="N1391" s="1">
        <v>5003</v>
      </c>
      <c r="O1391" s="1" t="str" cm="1">
        <f t="array" ref="O1391">_xlfn.IFS(Attrition[[#This Row],[MonthlyIncome]] &lt; 3000, "Less than 3000", Attrition[[#This Row],[MonthlyIncome]] &lt; 5000,  "3k-5k", Attrition[[#This Row],[MonthlyIncome]] &lt; 8000, "5k-8k", Attrition[[#This Row],[MonthlyIncome]] &gt; 8000, "More than 8k")</f>
        <v>5k-8k</v>
      </c>
      <c r="P1391" s="1">
        <v>10</v>
      </c>
      <c r="Q1391" s="1">
        <v>8</v>
      </c>
      <c r="R1391" s="1">
        <v>8</v>
      </c>
    </row>
    <row r="1392" spans="6:18" x14ac:dyDescent="0.8">
      <c r="F1392" s="1" t="s">
        <v>19</v>
      </c>
      <c r="G1392" s="1" t="s">
        <v>25</v>
      </c>
      <c r="H1392" s="1" t="s">
        <v>29</v>
      </c>
      <c r="I1392" s="1">
        <v>1</v>
      </c>
      <c r="J1392" s="1">
        <v>28</v>
      </c>
      <c r="K1392" s="1" t="s">
        <v>26</v>
      </c>
      <c r="L1392" s="1">
        <v>3</v>
      </c>
      <c r="M1392" s="1" t="s">
        <v>37</v>
      </c>
      <c r="N1392" s="1">
        <v>2367</v>
      </c>
      <c r="O1392" s="1" t="str" cm="1">
        <f t="array" ref="O1392">_xlfn.IFS(Attrition[[#This Row],[MonthlyIncome]] &lt; 3000, "Less than 3000", Attrition[[#This Row],[MonthlyIncome]] &lt; 5000,  "3k-5k", Attrition[[#This Row],[MonthlyIncome]] &lt; 8000, "5k-8k", Attrition[[#This Row],[MonthlyIncome]] &gt; 8000, "More than 8k")</f>
        <v>Less than 3000</v>
      </c>
      <c r="P1392" s="1">
        <v>4</v>
      </c>
      <c r="Q1392" s="1">
        <v>1</v>
      </c>
      <c r="R1392" s="1">
        <v>0</v>
      </c>
    </row>
    <row r="1393" spans="6:18" x14ac:dyDescent="0.8">
      <c r="F1393" s="1" t="s">
        <v>24</v>
      </c>
      <c r="G1393" s="1" t="s">
        <v>20</v>
      </c>
      <c r="H1393" s="1" t="s">
        <v>34</v>
      </c>
      <c r="I1393" s="1">
        <v>1</v>
      </c>
      <c r="J1393" s="1">
        <v>38</v>
      </c>
      <c r="K1393" s="1" t="s">
        <v>26</v>
      </c>
      <c r="L1393" s="1">
        <v>3</v>
      </c>
      <c r="M1393" s="1" t="s">
        <v>21</v>
      </c>
      <c r="N1393" s="1">
        <v>2858</v>
      </c>
      <c r="O1393" s="1" t="str" cm="1">
        <f t="array" ref="O1393">_xlfn.IFS(Attrition[[#This Row],[MonthlyIncome]] &lt; 3000, "Less than 3000", Attrition[[#This Row],[MonthlyIncome]] &lt; 5000,  "3k-5k", Attrition[[#This Row],[MonthlyIncome]] &lt; 8000, "5k-8k", Attrition[[#This Row],[MonthlyIncome]] &gt; 8000, "More than 8k")</f>
        <v>Less than 3000</v>
      </c>
      <c r="P1393" s="1">
        <v>1</v>
      </c>
      <c r="Q1393" s="1">
        <v>0</v>
      </c>
      <c r="R1393" s="1">
        <v>0</v>
      </c>
    </row>
    <row r="1394" spans="6:18" x14ac:dyDescent="0.8">
      <c r="F1394" s="1" t="s">
        <v>24</v>
      </c>
      <c r="G1394" s="1" t="s">
        <v>20</v>
      </c>
      <c r="H1394" s="1" t="s">
        <v>23</v>
      </c>
      <c r="I1394" s="1">
        <v>2</v>
      </c>
      <c r="J1394" s="1">
        <v>35</v>
      </c>
      <c r="K1394" s="1" t="s">
        <v>22</v>
      </c>
      <c r="L1394" s="1">
        <v>4</v>
      </c>
      <c r="M1394" s="1" t="s">
        <v>21</v>
      </c>
      <c r="N1394" s="1">
        <v>5204</v>
      </c>
      <c r="O1394" s="1" t="str" cm="1">
        <f t="array" ref="O1394">_xlfn.IFS(Attrition[[#This Row],[MonthlyIncome]] &lt; 3000, "Less than 3000", Attrition[[#This Row],[MonthlyIncome]] &lt; 5000,  "3k-5k", Attrition[[#This Row],[MonthlyIncome]] &lt; 8000, "5k-8k", Attrition[[#This Row],[MonthlyIncome]] &gt; 8000, "More than 8k")</f>
        <v>5k-8k</v>
      </c>
      <c r="P1394" s="1">
        <v>10</v>
      </c>
      <c r="Q1394" s="1">
        <v>8</v>
      </c>
      <c r="R1394" s="1">
        <v>0</v>
      </c>
    </row>
    <row r="1395" spans="6:18" x14ac:dyDescent="0.8">
      <c r="F1395" s="1" t="s">
        <v>24</v>
      </c>
      <c r="G1395" s="1" t="s">
        <v>20</v>
      </c>
      <c r="H1395" s="1" t="s">
        <v>23</v>
      </c>
      <c r="I1395" s="1">
        <v>2</v>
      </c>
      <c r="J1395" s="1">
        <v>27</v>
      </c>
      <c r="K1395" s="1" t="s">
        <v>26</v>
      </c>
      <c r="L1395" s="1">
        <v>3</v>
      </c>
      <c r="M1395" s="1" t="s">
        <v>36</v>
      </c>
      <c r="N1395" s="1">
        <v>4105</v>
      </c>
      <c r="O1395" s="1" t="str" cm="1">
        <f t="array" ref="O1395">_xlfn.IFS(Attrition[[#This Row],[MonthlyIncome]] &lt; 3000, "Less than 3000", Attrition[[#This Row],[MonthlyIncome]] &lt; 5000,  "3k-5k", Attrition[[#This Row],[MonthlyIncome]] &lt; 8000, "5k-8k", Attrition[[#This Row],[MonthlyIncome]] &gt; 8000, "More than 8k")</f>
        <v>3k-5k</v>
      </c>
      <c r="P1395" s="1">
        <v>7</v>
      </c>
      <c r="Q1395" s="1">
        <v>7</v>
      </c>
      <c r="R1395" s="1">
        <v>0</v>
      </c>
    </row>
    <row r="1396" spans="6:18" x14ac:dyDescent="0.8">
      <c r="F1396" s="1" t="s">
        <v>24</v>
      </c>
      <c r="G1396" s="1" t="s">
        <v>25</v>
      </c>
      <c r="H1396" s="1" t="s">
        <v>31</v>
      </c>
      <c r="I1396" s="1">
        <v>2</v>
      </c>
      <c r="J1396" s="1">
        <v>32</v>
      </c>
      <c r="K1396" s="1" t="s">
        <v>26</v>
      </c>
      <c r="L1396" s="1">
        <v>4</v>
      </c>
      <c r="M1396" s="1" t="s">
        <v>21</v>
      </c>
      <c r="N1396" s="1">
        <v>9679</v>
      </c>
      <c r="O1396" s="1" t="str" cm="1">
        <f t="array" ref="O1396">_xlfn.IFS(Attrition[[#This Row],[MonthlyIncome]] &lt; 3000, "Less than 3000", Attrition[[#This Row],[MonthlyIncome]] &lt; 5000,  "3k-5k", Attrition[[#This Row],[MonthlyIncome]] &lt; 8000, "5k-8k", Attrition[[#This Row],[MonthlyIncome]] &gt; 8000, "More than 8k")</f>
        <v>More than 8k</v>
      </c>
      <c r="P1396" s="1">
        <v>1</v>
      </c>
      <c r="Q1396" s="1">
        <v>0</v>
      </c>
      <c r="R1396" s="1">
        <v>0</v>
      </c>
    </row>
    <row r="1397" spans="6:18" x14ac:dyDescent="0.8">
      <c r="F1397" s="1" t="s">
        <v>19</v>
      </c>
      <c r="G1397" s="1" t="s">
        <v>20</v>
      </c>
      <c r="H1397" s="1" t="s">
        <v>23</v>
      </c>
      <c r="I1397" s="1">
        <v>2</v>
      </c>
      <c r="J1397" s="1">
        <v>31</v>
      </c>
      <c r="K1397" s="1" t="s">
        <v>26</v>
      </c>
      <c r="L1397" s="1">
        <v>4</v>
      </c>
      <c r="M1397" s="1" t="s">
        <v>36</v>
      </c>
      <c r="N1397" s="1">
        <v>5617</v>
      </c>
      <c r="O1397" s="1" t="str" cm="1">
        <f t="array" ref="O1397">_xlfn.IFS(Attrition[[#This Row],[MonthlyIncome]] &lt; 3000, "Less than 3000", Attrition[[#This Row],[MonthlyIncome]] &lt; 5000,  "3k-5k", Attrition[[#This Row],[MonthlyIncome]] &lt; 8000, "5k-8k", Attrition[[#This Row],[MonthlyIncome]] &gt; 8000, "More than 8k")</f>
        <v>5k-8k</v>
      </c>
      <c r="P1397" s="1">
        <v>10</v>
      </c>
      <c r="Q1397" s="1">
        <v>7</v>
      </c>
      <c r="R1397" s="1">
        <v>0</v>
      </c>
    </row>
    <row r="1398" spans="6:18" x14ac:dyDescent="0.8">
      <c r="F1398" s="1" t="s">
        <v>19</v>
      </c>
      <c r="G1398" s="1" t="s">
        <v>20</v>
      </c>
      <c r="H1398" s="1" t="s">
        <v>23</v>
      </c>
      <c r="I1398" s="1">
        <v>3</v>
      </c>
      <c r="J1398" s="1">
        <v>53</v>
      </c>
      <c r="K1398" s="1" t="s">
        <v>26</v>
      </c>
      <c r="L1398" s="1">
        <v>4</v>
      </c>
      <c r="M1398" s="1" t="s">
        <v>21</v>
      </c>
      <c r="N1398" s="1">
        <v>10448</v>
      </c>
      <c r="O1398" s="1" t="str" cm="1">
        <f t="array" ref="O1398">_xlfn.IFS(Attrition[[#This Row],[MonthlyIncome]] &lt; 3000, "Less than 3000", Attrition[[#This Row],[MonthlyIncome]] &lt; 5000,  "3k-5k", Attrition[[#This Row],[MonthlyIncome]] &lt; 8000, "5k-8k", Attrition[[#This Row],[MonthlyIncome]] &gt; 8000, "More than 8k")</f>
        <v>More than 8k</v>
      </c>
      <c r="P1398" s="1">
        <v>2</v>
      </c>
      <c r="Q1398" s="1">
        <v>2</v>
      </c>
      <c r="R1398" s="1">
        <v>2</v>
      </c>
    </row>
    <row r="1399" spans="6:18" x14ac:dyDescent="0.8">
      <c r="F1399" s="1" t="s">
        <v>24</v>
      </c>
      <c r="G1399" s="1" t="s">
        <v>25</v>
      </c>
      <c r="H1399" s="1" t="s">
        <v>27</v>
      </c>
      <c r="I1399" s="1">
        <v>2</v>
      </c>
      <c r="J1399" s="1">
        <v>54</v>
      </c>
      <c r="K1399" s="1" t="s">
        <v>22</v>
      </c>
      <c r="L1399" s="1">
        <v>2</v>
      </c>
      <c r="M1399" s="1" t="s">
        <v>21</v>
      </c>
      <c r="N1399" s="1">
        <v>2897</v>
      </c>
      <c r="O1399" s="1" t="str" cm="1">
        <f t="array" ref="O1399">_xlfn.IFS(Attrition[[#This Row],[MonthlyIncome]] &lt; 3000, "Less than 3000", Attrition[[#This Row],[MonthlyIncome]] &lt; 5000,  "3k-5k", Attrition[[#This Row],[MonthlyIncome]] &lt; 8000, "5k-8k", Attrition[[#This Row],[MonthlyIncome]] &gt; 8000, "More than 8k")</f>
        <v>Less than 3000</v>
      </c>
      <c r="P1399" s="1">
        <v>4</v>
      </c>
      <c r="Q1399" s="1">
        <v>3</v>
      </c>
      <c r="R1399" s="1">
        <v>2</v>
      </c>
    </row>
    <row r="1400" spans="6:18" x14ac:dyDescent="0.8">
      <c r="F1400" s="1" t="s">
        <v>24</v>
      </c>
      <c r="G1400" s="1" t="s">
        <v>25</v>
      </c>
      <c r="H1400" s="1" t="s">
        <v>32</v>
      </c>
      <c r="I1400" s="1">
        <v>2</v>
      </c>
      <c r="J1400" s="1">
        <v>33</v>
      </c>
      <c r="K1400" s="1" t="s">
        <v>26</v>
      </c>
      <c r="L1400" s="1">
        <v>2</v>
      </c>
      <c r="M1400" s="1" t="s">
        <v>21</v>
      </c>
      <c r="N1400" s="1">
        <v>5968</v>
      </c>
      <c r="O1400" s="1" t="str" cm="1">
        <f t="array" ref="O1400">_xlfn.IFS(Attrition[[#This Row],[MonthlyIncome]] &lt; 3000, "Less than 3000", Attrition[[#This Row],[MonthlyIncome]] &lt; 5000,  "3k-5k", Attrition[[#This Row],[MonthlyIncome]] &lt; 8000, "5k-8k", Attrition[[#This Row],[MonthlyIncome]] &gt; 8000, "More than 8k")</f>
        <v>5k-8k</v>
      </c>
      <c r="P1400" s="1">
        <v>9</v>
      </c>
      <c r="Q1400" s="1">
        <v>7</v>
      </c>
      <c r="R1400" s="1">
        <v>2</v>
      </c>
    </row>
    <row r="1401" spans="6:18" x14ac:dyDescent="0.8">
      <c r="F1401" s="1" t="s">
        <v>24</v>
      </c>
      <c r="G1401" s="1" t="s">
        <v>25</v>
      </c>
      <c r="H1401" s="1" t="s">
        <v>32</v>
      </c>
      <c r="I1401" s="1">
        <v>3</v>
      </c>
      <c r="J1401" s="1">
        <v>43</v>
      </c>
      <c r="K1401" s="1" t="s">
        <v>26</v>
      </c>
      <c r="L1401" s="1">
        <v>3</v>
      </c>
      <c r="M1401" s="1" t="s">
        <v>21</v>
      </c>
      <c r="N1401" s="1">
        <v>7510</v>
      </c>
      <c r="O1401" s="1" t="str" cm="1">
        <f t="array" ref="O1401">_xlfn.IFS(Attrition[[#This Row],[MonthlyIncome]] &lt; 3000, "Less than 3000", Attrition[[#This Row],[MonthlyIncome]] &lt; 5000,  "3k-5k", Attrition[[#This Row],[MonthlyIncome]] &lt; 8000, "5k-8k", Attrition[[#This Row],[MonthlyIncome]] &gt; 8000, "More than 8k")</f>
        <v>5k-8k</v>
      </c>
      <c r="P1401" s="1">
        <v>10</v>
      </c>
      <c r="Q1401" s="1">
        <v>9</v>
      </c>
      <c r="R1401" s="1">
        <v>0</v>
      </c>
    </row>
    <row r="1402" spans="6:18" x14ac:dyDescent="0.8">
      <c r="F1402" s="1" t="s">
        <v>24</v>
      </c>
      <c r="G1402" s="1" t="s">
        <v>38</v>
      </c>
      <c r="H1402" s="1" t="s">
        <v>38</v>
      </c>
      <c r="I1402" s="1">
        <v>1</v>
      </c>
      <c r="J1402" s="1">
        <v>38</v>
      </c>
      <c r="K1402" s="1" t="s">
        <v>26</v>
      </c>
      <c r="L1402" s="1">
        <v>4</v>
      </c>
      <c r="M1402" s="1" t="s">
        <v>28</v>
      </c>
      <c r="N1402" s="1">
        <v>2991</v>
      </c>
      <c r="O1402" s="1" t="str" cm="1">
        <f t="array" ref="O1402">_xlfn.IFS(Attrition[[#This Row],[MonthlyIncome]] &lt; 3000, "Less than 3000", Attrition[[#This Row],[MonthlyIncome]] &lt; 5000,  "3k-5k", Attrition[[#This Row],[MonthlyIncome]] &lt; 8000, "5k-8k", Attrition[[#This Row],[MonthlyIncome]] &gt; 8000, "More than 8k")</f>
        <v>Less than 3000</v>
      </c>
      <c r="P1402" s="1">
        <v>6</v>
      </c>
      <c r="Q1402" s="1">
        <v>2</v>
      </c>
      <c r="R1402" s="1">
        <v>1</v>
      </c>
    </row>
    <row r="1403" spans="6:18" x14ac:dyDescent="0.8">
      <c r="F1403" s="1" t="s">
        <v>24</v>
      </c>
      <c r="G1403" s="1" t="s">
        <v>38</v>
      </c>
      <c r="H1403" s="1" t="s">
        <v>33</v>
      </c>
      <c r="I1403" s="1">
        <v>5</v>
      </c>
      <c r="J1403" s="1">
        <v>55</v>
      </c>
      <c r="K1403" s="1" t="s">
        <v>26</v>
      </c>
      <c r="L1403" s="1">
        <v>4</v>
      </c>
      <c r="M1403" s="1" t="s">
        <v>38</v>
      </c>
      <c r="N1403" s="1">
        <v>19636</v>
      </c>
      <c r="O1403" s="1" t="str" cm="1">
        <f t="array" ref="O1403">_xlfn.IFS(Attrition[[#This Row],[MonthlyIncome]] &lt; 3000, "Less than 3000", Attrition[[#This Row],[MonthlyIncome]] &lt; 5000,  "3k-5k", Attrition[[#This Row],[MonthlyIncome]] &lt; 8000, "5k-8k", Attrition[[#This Row],[MonthlyIncome]] &gt; 8000, "More than 8k")</f>
        <v>More than 8k</v>
      </c>
      <c r="P1403" s="1">
        <v>10</v>
      </c>
      <c r="Q1403" s="1">
        <v>9</v>
      </c>
      <c r="R1403" s="1">
        <v>1</v>
      </c>
    </row>
    <row r="1404" spans="6:18" x14ac:dyDescent="0.8">
      <c r="F1404" s="1" t="s">
        <v>24</v>
      </c>
      <c r="G1404" s="1" t="s">
        <v>25</v>
      </c>
      <c r="H1404" s="1" t="s">
        <v>29</v>
      </c>
      <c r="I1404" s="1">
        <v>1</v>
      </c>
      <c r="J1404" s="1">
        <v>31</v>
      </c>
      <c r="K1404" s="1" t="s">
        <v>22</v>
      </c>
      <c r="L1404" s="1">
        <v>1</v>
      </c>
      <c r="M1404" s="1" t="s">
        <v>30</v>
      </c>
      <c r="N1404" s="1">
        <v>1129</v>
      </c>
      <c r="O1404" s="1" t="str" cm="1">
        <f t="array" ref="O1404">_xlfn.IFS(Attrition[[#This Row],[MonthlyIncome]] &lt; 3000, "Less than 3000", Attrition[[#This Row],[MonthlyIncome]] &lt; 5000,  "3k-5k", Attrition[[#This Row],[MonthlyIncome]] &lt; 8000, "5k-8k", Attrition[[#This Row],[MonthlyIncome]] &gt; 8000, "More than 8k")</f>
        <v>Less than 3000</v>
      </c>
      <c r="P1404" s="1">
        <v>1</v>
      </c>
      <c r="Q1404" s="1">
        <v>0</v>
      </c>
      <c r="R1404" s="1">
        <v>0</v>
      </c>
    </row>
    <row r="1405" spans="6:18" x14ac:dyDescent="0.8">
      <c r="F1405" s="1" t="s">
        <v>24</v>
      </c>
      <c r="G1405" s="1" t="s">
        <v>20</v>
      </c>
      <c r="H1405" s="1" t="s">
        <v>23</v>
      </c>
      <c r="I1405" s="1">
        <v>4</v>
      </c>
      <c r="J1405" s="1">
        <v>39</v>
      </c>
      <c r="K1405" s="1" t="s">
        <v>26</v>
      </c>
      <c r="L1405" s="1">
        <v>4</v>
      </c>
      <c r="M1405" s="1" t="s">
        <v>36</v>
      </c>
      <c r="N1405" s="1">
        <v>13341</v>
      </c>
      <c r="O1405" s="1" t="str" cm="1">
        <f t="array" ref="O1405">_xlfn.IFS(Attrition[[#This Row],[MonthlyIncome]] &lt; 3000, "Less than 3000", Attrition[[#This Row],[MonthlyIncome]] &lt; 5000,  "3k-5k", Attrition[[#This Row],[MonthlyIncome]] &lt; 8000, "5k-8k", Attrition[[#This Row],[MonthlyIncome]] &gt; 8000, "More than 8k")</f>
        <v>More than 8k</v>
      </c>
      <c r="P1405" s="1">
        <v>20</v>
      </c>
      <c r="Q1405" s="1">
        <v>8</v>
      </c>
      <c r="R1405" s="1">
        <v>11</v>
      </c>
    </row>
    <row r="1406" spans="6:18" x14ac:dyDescent="0.8">
      <c r="F1406" s="1" t="s">
        <v>24</v>
      </c>
      <c r="G1406" s="1" t="s">
        <v>25</v>
      </c>
      <c r="H1406" s="1" t="s">
        <v>27</v>
      </c>
      <c r="I1406" s="1">
        <v>2</v>
      </c>
      <c r="J1406" s="1">
        <v>42</v>
      </c>
      <c r="K1406" s="1" t="s">
        <v>26</v>
      </c>
      <c r="L1406" s="1">
        <v>2</v>
      </c>
      <c r="M1406" s="1" t="s">
        <v>21</v>
      </c>
      <c r="N1406" s="1">
        <v>4332</v>
      </c>
      <c r="O1406" s="1" t="str" cm="1">
        <f t="array" ref="O1406">_xlfn.IFS(Attrition[[#This Row],[MonthlyIncome]] &lt; 3000, "Less than 3000", Attrition[[#This Row],[MonthlyIncome]] &lt; 5000,  "3k-5k", Attrition[[#This Row],[MonthlyIncome]] &lt; 8000, "5k-8k", Attrition[[#This Row],[MonthlyIncome]] &gt; 8000, "More than 8k")</f>
        <v>3k-5k</v>
      </c>
      <c r="P1406" s="1">
        <v>20</v>
      </c>
      <c r="Q1406" s="1">
        <v>9</v>
      </c>
      <c r="R1406" s="1">
        <v>3</v>
      </c>
    </row>
    <row r="1407" spans="6:18" x14ac:dyDescent="0.8">
      <c r="F1407" s="1" t="s">
        <v>24</v>
      </c>
      <c r="G1407" s="1" t="s">
        <v>25</v>
      </c>
      <c r="H1407" s="1" t="s">
        <v>35</v>
      </c>
      <c r="I1407" s="1">
        <v>3</v>
      </c>
      <c r="J1407" s="1">
        <v>31</v>
      </c>
      <c r="K1407" s="1" t="s">
        <v>22</v>
      </c>
      <c r="L1407" s="1">
        <v>3</v>
      </c>
      <c r="M1407" s="1" t="s">
        <v>30</v>
      </c>
      <c r="N1407" s="1">
        <v>11031</v>
      </c>
      <c r="O1407" s="1" t="str" cm="1">
        <f t="array" ref="O1407">_xlfn.IFS(Attrition[[#This Row],[MonthlyIncome]] &lt; 3000, "Less than 3000", Attrition[[#This Row],[MonthlyIncome]] &lt; 5000,  "3k-5k", Attrition[[#This Row],[MonthlyIncome]] &lt; 8000, "5k-8k", Attrition[[#This Row],[MonthlyIncome]] &gt; 8000, "More than 8k")</f>
        <v>More than 8k</v>
      </c>
      <c r="P1407" s="1">
        <v>11</v>
      </c>
      <c r="Q1407" s="1">
        <v>7</v>
      </c>
      <c r="R1407" s="1">
        <v>4</v>
      </c>
    </row>
    <row r="1408" spans="6:18" x14ac:dyDescent="0.8">
      <c r="F1408" s="1" t="s">
        <v>24</v>
      </c>
      <c r="G1408" s="1" t="s">
        <v>25</v>
      </c>
      <c r="H1408" s="1" t="s">
        <v>31</v>
      </c>
      <c r="I1408" s="1">
        <v>2</v>
      </c>
      <c r="J1408" s="1">
        <v>54</v>
      </c>
      <c r="K1408" s="1" t="s">
        <v>22</v>
      </c>
      <c r="L1408" s="1">
        <v>3</v>
      </c>
      <c r="M1408" s="1" t="s">
        <v>30</v>
      </c>
      <c r="N1408" s="1">
        <v>4440</v>
      </c>
      <c r="O1408" s="1" t="str" cm="1">
        <f t="array" ref="O1408">_xlfn.IFS(Attrition[[#This Row],[MonthlyIncome]] &lt; 3000, "Less than 3000", Attrition[[#This Row],[MonthlyIncome]] &lt; 5000,  "3k-5k", Attrition[[#This Row],[MonthlyIncome]] &lt; 8000, "5k-8k", Attrition[[#This Row],[MonthlyIncome]] &gt; 8000, "More than 8k")</f>
        <v>3k-5k</v>
      </c>
      <c r="P1408" s="1">
        <v>5</v>
      </c>
      <c r="Q1408" s="1">
        <v>2</v>
      </c>
      <c r="R1408" s="1">
        <v>1</v>
      </c>
    </row>
    <row r="1409" spans="6:18" x14ac:dyDescent="0.8">
      <c r="F1409" s="1" t="s">
        <v>24</v>
      </c>
      <c r="G1409" s="1" t="s">
        <v>25</v>
      </c>
      <c r="H1409" s="1" t="s">
        <v>32</v>
      </c>
      <c r="I1409" s="1">
        <v>2</v>
      </c>
      <c r="J1409" s="1">
        <v>24</v>
      </c>
      <c r="K1409" s="1" t="s">
        <v>26</v>
      </c>
      <c r="L1409" s="1">
        <v>2</v>
      </c>
      <c r="M1409" s="1" t="s">
        <v>21</v>
      </c>
      <c r="N1409" s="1">
        <v>4617</v>
      </c>
      <c r="O1409" s="1" t="str" cm="1">
        <f t="array" ref="O1409">_xlfn.IFS(Attrition[[#This Row],[MonthlyIncome]] &lt; 3000, "Less than 3000", Attrition[[#This Row],[MonthlyIncome]] &lt; 5000,  "3k-5k", Attrition[[#This Row],[MonthlyIncome]] &lt; 8000, "5k-8k", Attrition[[#This Row],[MonthlyIncome]] &gt; 8000, "More than 8k")</f>
        <v>3k-5k</v>
      </c>
      <c r="P1409" s="1">
        <v>4</v>
      </c>
      <c r="Q1409" s="1">
        <v>3</v>
      </c>
      <c r="R1409" s="1">
        <v>1</v>
      </c>
    </row>
    <row r="1410" spans="6:18" x14ac:dyDescent="0.8">
      <c r="F1410" s="1" t="s">
        <v>24</v>
      </c>
      <c r="G1410" s="1" t="s">
        <v>25</v>
      </c>
      <c r="H1410" s="1" t="s">
        <v>29</v>
      </c>
      <c r="I1410" s="1">
        <v>1</v>
      </c>
      <c r="J1410" s="1">
        <v>23</v>
      </c>
      <c r="K1410" s="1" t="s">
        <v>26</v>
      </c>
      <c r="L1410" s="1">
        <v>2</v>
      </c>
      <c r="M1410" s="1" t="s">
        <v>28</v>
      </c>
      <c r="N1410" s="1">
        <v>2647</v>
      </c>
      <c r="O1410" s="1" t="str" cm="1">
        <f t="array" ref="O1410">_xlfn.IFS(Attrition[[#This Row],[MonthlyIncome]] &lt; 3000, "Less than 3000", Attrition[[#This Row],[MonthlyIncome]] &lt; 5000,  "3k-5k", Attrition[[#This Row],[MonthlyIncome]] &lt; 8000, "5k-8k", Attrition[[#This Row],[MonthlyIncome]] &gt; 8000, "More than 8k")</f>
        <v>Less than 3000</v>
      </c>
      <c r="P1410" s="1">
        <v>5</v>
      </c>
      <c r="Q1410" s="1">
        <v>2</v>
      </c>
      <c r="R1410" s="1">
        <v>1</v>
      </c>
    </row>
    <row r="1411" spans="6:18" x14ac:dyDescent="0.8">
      <c r="F1411" s="1" t="s">
        <v>24</v>
      </c>
      <c r="G1411" s="1" t="s">
        <v>25</v>
      </c>
      <c r="H1411" s="1" t="s">
        <v>29</v>
      </c>
      <c r="I1411" s="1">
        <v>2</v>
      </c>
      <c r="J1411" s="1">
        <v>40</v>
      </c>
      <c r="K1411" s="1" t="s">
        <v>22</v>
      </c>
      <c r="L1411" s="1">
        <v>3</v>
      </c>
      <c r="M1411" s="1" t="s">
        <v>37</v>
      </c>
      <c r="N1411" s="1">
        <v>6323</v>
      </c>
      <c r="O1411" s="1" t="str" cm="1">
        <f t="array" ref="O1411">_xlfn.IFS(Attrition[[#This Row],[MonthlyIncome]] &lt; 3000, "Less than 3000", Attrition[[#This Row],[MonthlyIncome]] &lt; 5000,  "3k-5k", Attrition[[#This Row],[MonthlyIncome]] &lt; 8000, "5k-8k", Attrition[[#This Row],[MonthlyIncome]] &gt; 8000, "More than 8k")</f>
        <v>5k-8k</v>
      </c>
      <c r="P1411" s="1">
        <v>10</v>
      </c>
      <c r="Q1411" s="1">
        <v>9</v>
      </c>
      <c r="R1411" s="1">
        <v>9</v>
      </c>
    </row>
    <row r="1412" spans="6:18" x14ac:dyDescent="0.8">
      <c r="F1412" s="1" t="s">
        <v>24</v>
      </c>
      <c r="G1412" s="1" t="s">
        <v>20</v>
      </c>
      <c r="H1412" s="1" t="s">
        <v>23</v>
      </c>
      <c r="I1412" s="1">
        <v>2</v>
      </c>
      <c r="J1412" s="1">
        <v>40</v>
      </c>
      <c r="K1412" s="1" t="s">
        <v>22</v>
      </c>
      <c r="L1412" s="1">
        <v>2</v>
      </c>
      <c r="M1412" s="1" t="s">
        <v>36</v>
      </c>
      <c r="N1412" s="1">
        <v>5677</v>
      </c>
      <c r="O1412" s="1" t="str" cm="1">
        <f t="array" ref="O1412">_xlfn.IFS(Attrition[[#This Row],[MonthlyIncome]] &lt; 3000, "Less than 3000", Attrition[[#This Row],[MonthlyIncome]] &lt; 5000,  "3k-5k", Attrition[[#This Row],[MonthlyIncome]] &lt; 8000, "5k-8k", Attrition[[#This Row],[MonthlyIncome]] &gt; 8000, "More than 8k")</f>
        <v>5k-8k</v>
      </c>
      <c r="P1412" s="1">
        <v>11</v>
      </c>
      <c r="Q1412" s="1">
        <v>8</v>
      </c>
      <c r="R1412" s="1">
        <v>5</v>
      </c>
    </row>
    <row r="1413" spans="6:18" x14ac:dyDescent="0.8">
      <c r="F1413" s="1" t="s">
        <v>24</v>
      </c>
      <c r="G1413" s="1" t="s">
        <v>38</v>
      </c>
      <c r="H1413" s="1" t="s">
        <v>38</v>
      </c>
      <c r="I1413" s="1">
        <v>1</v>
      </c>
      <c r="J1413" s="1">
        <v>25</v>
      </c>
      <c r="K1413" s="1" t="s">
        <v>22</v>
      </c>
      <c r="L1413" s="1">
        <v>3</v>
      </c>
      <c r="M1413" s="1" t="s">
        <v>38</v>
      </c>
      <c r="N1413" s="1">
        <v>2187</v>
      </c>
      <c r="O1413" s="1" t="str" cm="1">
        <f t="array" ref="O1413">_xlfn.IFS(Attrition[[#This Row],[MonthlyIncome]] &lt; 3000, "Less than 3000", Attrition[[#This Row],[MonthlyIncome]] &lt; 5000,  "3k-5k", Attrition[[#This Row],[MonthlyIncome]] &lt; 8000, "5k-8k", Attrition[[#This Row],[MonthlyIncome]] &gt; 8000, "More than 8k")</f>
        <v>Less than 3000</v>
      </c>
      <c r="P1413" s="1">
        <v>2</v>
      </c>
      <c r="Q1413" s="1">
        <v>0</v>
      </c>
      <c r="R1413" s="1">
        <v>1</v>
      </c>
    </row>
    <row r="1414" spans="6:18" x14ac:dyDescent="0.8">
      <c r="F1414" s="1" t="s">
        <v>24</v>
      </c>
      <c r="G1414" s="1" t="s">
        <v>25</v>
      </c>
      <c r="H1414" s="1" t="s">
        <v>29</v>
      </c>
      <c r="I1414" s="1">
        <v>1</v>
      </c>
      <c r="J1414" s="1">
        <v>30</v>
      </c>
      <c r="K1414" s="1" t="s">
        <v>26</v>
      </c>
      <c r="L1414" s="1">
        <v>2</v>
      </c>
      <c r="M1414" s="1" t="s">
        <v>30</v>
      </c>
      <c r="N1414" s="1">
        <v>3748</v>
      </c>
      <c r="O1414" s="1" t="str" cm="1">
        <f t="array" ref="O1414">_xlfn.IFS(Attrition[[#This Row],[MonthlyIncome]] &lt; 3000, "Less than 3000", Attrition[[#This Row],[MonthlyIncome]] &lt; 5000,  "3k-5k", Attrition[[#This Row],[MonthlyIncome]] &lt; 8000, "5k-8k", Attrition[[#This Row],[MonthlyIncome]] &gt; 8000, "More than 8k")</f>
        <v>3k-5k</v>
      </c>
      <c r="P1414" s="1">
        <v>12</v>
      </c>
      <c r="Q1414" s="1">
        <v>8</v>
      </c>
      <c r="R1414" s="1">
        <v>1</v>
      </c>
    </row>
    <row r="1415" spans="6:18" x14ac:dyDescent="0.8">
      <c r="F1415" s="1" t="s">
        <v>24</v>
      </c>
      <c r="G1415" s="1" t="s">
        <v>25</v>
      </c>
      <c r="H1415" s="1" t="s">
        <v>29</v>
      </c>
      <c r="I1415" s="1">
        <v>1</v>
      </c>
      <c r="J1415" s="1">
        <v>25</v>
      </c>
      <c r="K1415" s="1" t="s">
        <v>26</v>
      </c>
      <c r="L1415" s="1">
        <v>1</v>
      </c>
      <c r="M1415" s="1" t="s">
        <v>28</v>
      </c>
      <c r="N1415" s="1">
        <v>3977</v>
      </c>
      <c r="O1415" s="1" t="str" cm="1">
        <f t="array" ref="O1415">_xlfn.IFS(Attrition[[#This Row],[MonthlyIncome]] &lt; 3000, "Less than 3000", Attrition[[#This Row],[MonthlyIncome]] &lt; 5000,  "3k-5k", Attrition[[#This Row],[MonthlyIncome]] &lt; 8000, "5k-8k", Attrition[[#This Row],[MonthlyIncome]] &gt; 8000, "More than 8k")</f>
        <v>3k-5k</v>
      </c>
      <c r="P1415" s="1">
        <v>2</v>
      </c>
      <c r="Q1415" s="1">
        <v>2</v>
      </c>
      <c r="R1415" s="1">
        <v>0</v>
      </c>
    </row>
    <row r="1416" spans="6:18" x14ac:dyDescent="0.8">
      <c r="F1416" s="1" t="s">
        <v>24</v>
      </c>
      <c r="G1416" s="1" t="s">
        <v>25</v>
      </c>
      <c r="H1416" s="1" t="s">
        <v>32</v>
      </c>
      <c r="I1416" s="1">
        <v>3</v>
      </c>
      <c r="J1416" s="1">
        <v>47</v>
      </c>
      <c r="K1416" s="1" t="s">
        <v>26</v>
      </c>
      <c r="L1416" s="1">
        <v>3</v>
      </c>
      <c r="M1416" s="1" t="s">
        <v>30</v>
      </c>
      <c r="N1416" s="1">
        <v>8633</v>
      </c>
      <c r="O1416" s="1" t="str" cm="1">
        <f t="array" ref="O1416">_xlfn.IFS(Attrition[[#This Row],[MonthlyIncome]] &lt; 3000, "Less than 3000", Attrition[[#This Row],[MonthlyIncome]] &lt; 5000,  "3k-5k", Attrition[[#This Row],[MonthlyIncome]] &lt; 8000, "5k-8k", Attrition[[#This Row],[MonthlyIncome]] &gt; 8000, "More than 8k")</f>
        <v>More than 8k</v>
      </c>
      <c r="P1416" s="1">
        <v>17</v>
      </c>
      <c r="Q1416" s="1">
        <v>14</v>
      </c>
      <c r="R1416" s="1">
        <v>12</v>
      </c>
    </row>
    <row r="1417" spans="6:18" x14ac:dyDescent="0.8">
      <c r="F1417" s="1" t="s">
        <v>24</v>
      </c>
      <c r="G1417" s="1" t="s">
        <v>25</v>
      </c>
      <c r="H1417" s="1" t="s">
        <v>29</v>
      </c>
      <c r="I1417" s="1">
        <v>1</v>
      </c>
      <c r="J1417" s="1">
        <v>33</v>
      </c>
      <c r="K1417" s="1" t="s">
        <v>26</v>
      </c>
      <c r="L1417" s="1">
        <v>2</v>
      </c>
      <c r="M1417" s="1" t="s">
        <v>30</v>
      </c>
      <c r="N1417" s="1">
        <v>2008</v>
      </c>
      <c r="O1417" s="1" t="str" cm="1">
        <f t="array" ref="O1417">_xlfn.IFS(Attrition[[#This Row],[MonthlyIncome]] &lt; 3000, "Less than 3000", Attrition[[#This Row],[MonthlyIncome]] &lt; 5000,  "3k-5k", Attrition[[#This Row],[MonthlyIncome]] &lt; 8000, "5k-8k", Attrition[[#This Row],[MonthlyIncome]] &gt; 8000, "More than 8k")</f>
        <v>Less than 3000</v>
      </c>
      <c r="P1417" s="1">
        <v>1</v>
      </c>
      <c r="Q1417" s="1">
        <v>1</v>
      </c>
      <c r="R1417" s="1">
        <v>0</v>
      </c>
    </row>
    <row r="1418" spans="6:18" x14ac:dyDescent="0.8">
      <c r="F1418" s="1" t="s">
        <v>24</v>
      </c>
      <c r="G1418" s="1" t="s">
        <v>20</v>
      </c>
      <c r="H1418" s="1" t="s">
        <v>23</v>
      </c>
      <c r="I1418" s="1">
        <v>2</v>
      </c>
      <c r="J1418" s="1">
        <v>38</v>
      </c>
      <c r="K1418" s="1" t="s">
        <v>26</v>
      </c>
      <c r="L1418" s="1">
        <v>4</v>
      </c>
      <c r="M1418" s="1" t="s">
        <v>21</v>
      </c>
      <c r="N1418" s="1">
        <v>4440</v>
      </c>
      <c r="O1418" s="1" t="str" cm="1">
        <f t="array" ref="O1418">_xlfn.IFS(Attrition[[#This Row],[MonthlyIncome]] &lt; 3000, "Less than 3000", Attrition[[#This Row],[MonthlyIncome]] &lt; 5000,  "3k-5k", Attrition[[#This Row],[MonthlyIncome]] &lt; 8000, "5k-8k", Attrition[[#This Row],[MonthlyIncome]] &gt; 8000, "More than 8k")</f>
        <v>3k-5k</v>
      </c>
      <c r="P1418" s="1">
        <v>15</v>
      </c>
      <c r="Q1418" s="1">
        <v>13</v>
      </c>
      <c r="R1418" s="1">
        <v>5</v>
      </c>
    </row>
    <row r="1419" spans="6:18" x14ac:dyDescent="0.8">
      <c r="F1419" s="1" t="s">
        <v>24</v>
      </c>
      <c r="G1419" s="1" t="s">
        <v>20</v>
      </c>
      <c r="H1419" s="1" t="s">
        <v>34</v>
      </c>
      <c r="I1419" s="1">
        <v>1</v>
      </c>
      <c r="J1419" s="1">
        <v>31</v>
      </c>
      <c r="K1419" s="1" t="s">
        <v>26</v>
      </c>
      <c r="L1419" s="1">
        <v>2</v>
      </c>
      <c r="M1419" s="1" t="s">
        <v>21</v>
      </c>
      <c r="N1419" s="1">
        <v>3067</v>
      </c>
      <c r="O1419" s="1" t="str" cm="1">
        <f t="array" ref="O1419">_xlfn.IFS(Attrition[[#This Row],[MonthlyIncome]] &lt; 3000, "Less than 3000", Attrition[[#This Row],[MonthlyIncome]] &lt; 5000,  "3k-5k", Attrition[[#This Row],[MonthlyIncome]] &lt; 8000, "5k-8k", Attrition[[#This Row],[MonthlyIncome]] &gt; 8000, "More than 8k")</f>
        <v>3k-5k</v>
      </c>
      <c r="P1419" s="1">
        <v>2</v>
      </c>
      <c r="Q1419" s="1">
        <v>2</v>
      </c>
      <c r="R1419" s="1">
        <v>1</v>
      </c>
    </row>
    <row r="1420" spans="6:18" x14ac:dyDescent="0.8">
      <c r="F1420" s="1" t="s">
        <v>24</v>
      </c>
      <c r="G1420" s="1" t="s">
        <v>25</v>
      </c>
      <c r="H1420" s="1" t="s">
        <v>31</v>
      </c>
      <c r="I1420" s="1">
        <v>2</v>
      </c>
      <c r="J1420" s="1">
        <v>38</v>
      </c>
      <c r="K1420" s="1" t="s">
        <v>26</v>
      </c>
      <c r="L1420" s="1">
        <v>4</v>
      </c>
      <c r="M1420" s="1" t="s">
        <v>21</v>
      </c>
      <c r="N1420" s="1">
        <v>5321</v>
      </c>
      <c r="O1420" s="1" t="str" cm="1">
        <f t="array" ref="O1420">_xlfn.IFS(Attrition[[#This Row],[MonthlyIncome]] &lt; 3000, "Less than 3000", Attrition[[#This Row],[MonthlyIncome]] &lt; 5000,  "3k-5k", Attrition[[#This Row],[MonthlyIncome]] &lt; 8000, "5k-8k", Attrition[[#This Row],[MonthlyIncome]] &gt; 8000, "More than 8k")</f>
        <v>5k-8k</v>
      </c>
      <c r="P1420" s="1">
        <v>8</v>
      </c>
      <c r="Q1420" s="1">
        <v>3</v>
      </c>
      <c r="R1420" s="1">
        <v>7</v>
      </c>
    </row>
    <row r="1421" spans="6:18" x14ac:dyDescent="0.8">
      <c r="F1421" s="1" t="s">
        <v>24</v>
      </c>
      <c r="G1421" s="1" t="s">
        <v>25</v>
      </c>
      <c r="H1421" s="1" t="s">
        <v>27</v>
      </c>
      <c r="I1421" s="1">
        <v>2</v>
      </c>
      <c r="J1421" s="1">
        <v>42</v>
      </c>
      <c r="K1421" s="1" t="s">
        <v>26</v>
      </c>
      <c r="L1421" s="1">
        <v>4</v>
      </c>
      <c r="M1421" s="1" t="s">
        <v>21</v>
      </c>
      <c r="N1421" s="1">
        <v>5410</v>
      </c>
      <c r="O1421" s="1" t="str" cm="1">
        <f t="array" ref="O1421">_xlfn.IFS(Attrition[[#This Row],[MonthlyIncome]] &lt; 3000, "Less than 3000", Attrition[[#This Row],[MonthlyIncome]] &lt; 5000,  "3k-5k", Attrition[[#This Row],[MonthlyIncome]] &lt; 8000, "5k-8k", Attrition[[#This Row],[MonthlyIncome]] &gt; 8000, "More than 8k")</f>
        <v>5k-8k</v>
      </c>
      <c r="P1421" s="1">
        <v>4</v>
      </c>
      <c r="Q1421" s="1">
        <v>3</v>
      </c>
      <c r="R1421" s="1">
        <v>1</v>
      </c>
    </row>
    <row r="1422" spans="6:18" x14ac:dyDescent="0.8">
      <c r="F1422" s="1" t="s">
        <v>24</v>
      </c>
      <c r="G1422" s="1" t="s">
        <v>25</v>
      </c>
      <c r="H1422" s="1" t="s">
        <v>27</v>
      </c>
      <c r="I1422" s="1">
        <v>1</v>
      </c>
      <c r="J1422" s="1">
        <v>41</v>
      </c>
      <c r="K1422" s="1" t="s">
        <v>26</v>
      </c>
      <c r="L1422" s="1">
        <v>3</v>
      </c>
      <c r="M1422" s="1" t="s">
        <v>21</v>
      </c>
      <c r="N1422" s="1">
        <v>2782</v>
      </c>
      <c r="O1422" s="1" t="str" cm="1">
        <f t="array" ref="O1422">_xlfn.IFS(Attrition[[#This Row],[MonthlyIncome]] &lt; 3000, "Less than 3000", Attrition[[#This Row],[MonthlyIncome]] &lt; 5000,  "3k-5k", Attrition[[#This Row],[MonthlyIncome]] &lt; 8000, "5k-8k", Attrition[[#This Row],[MonthlyIncome]] &gt; 8000, "More than 8k")</f>
        <v>Less than 3000</v>
      </c>
      <c r="P1422" s="1">
        <v>5</v>
      </c>
      <c r="Q1422" s="1">
        <v>3</v>
      </c>
      <c r="R1422" s="1">
        <v>1</v>
      </c>
    </row>
    <row r="1423" spans="6:18" x14ac:dyDescent="0.8">
      <c r="F1423" s="1" t="s">
        <v>24</v>
      </c>
      <c r="G1423" s="1" t="s">
        <v>25</v>
      </c>
      <c r="H1423" s="1" t="s">
        <v>35</v>
      </c>
      <c r="I1423" s="1">
        <v>3</v>
      </c>
      <c r="J1423" s="1">
        <v>47</v>
      </c>
      <c r="K1423" s="1" t="s">
        <v>22</v>
      </c>
      <c r="L1423" s="1">
        <v>1</v>
      </c>
      <c r="M1423" s="1" t="s">
        <v>30</v>
      </c>
      <c r="N1423" s="1">
        <v>11957</v>
      </c>
      <c r="O1423" s="1" t="str" cm="1">
        <f t="array" ref="O1423">_xlfn.IFS(Attrition[[#This Row],[MonthlyIncome]] &lt; 3000, "Less than 3000", Attrition[[#This Row],[MonthlyIncome]] &lt; 5000,  "3k-5k", Attrition[[#This Row],[MonthlyIncome]] &lt; 8000, "5k-8k", Attrition[[#This Row],[MonthlyIncome]] &gt; 8000, "More than 8k")</f>
        <v>More than 8k</v>
      </c>
      <c r="P1423" s="1">
        <v>13</v>
      </c>
      <c r="Q1423" s="1">
        <v>8</v>
      </c>
      <c r="R1423" s="1">
        <v>5</v>
      </c>
    </row>
    <row r="1424" spans="6:18" x14ac:dyDescent="0.8">
      <c r="F1424" s="1" t="s">
        <v>24</v>
      </c>
      <c r="G1424" s="1" t="s">
        <v>25</v>
      </c>
      <c r="H1424" s="1" t="s">
        <v>29</v>
      </c>
      <c r="I1424" s="1">
        <v>1</v>
      </c>
      <c r="J1424" s="1">
        <v>35</v>
      </c>
      <c r="K1424" s="1" t="s">
        <v>26</v>
      </c>
      <c r="L1424" s="1">
        <v>4</v>
      </c>
      <c r="M1424" s="1" t="s">
        <v>30</v>
      </c>
      <c r="N1424" s="1">
        <v>2660</v>
      </c>
      <c r="O1424" s="1" t="str" cm="1">
        <f t="array" ref="O1424">_xlfn.IFS(Attrition[[#This Row],[MonthlyIncome]] &lt; 3000, "Less than 3000", Attrition[[#This Row],[MonthlyIncome]] &lt; 5000,  "3k-5k", Attrition[[#This Row],[MonthlyIncome]] &lt; 8000, "5k-8k", Attrition[[#This Row],[MonthlyIncome]] &gt; 8000, "More than 8k")</f>
        <v>Less than 3000</v>
      </c>
      <c r="P1424" s="1">
        <v>2</v>
      </c>
      <c r="Q1424" s="1">
        <v>2</v>
      </c>
      <c r="R1424" s="1">
        <v>2</v>
      </c>
    </row>
    <row r="1425" spans="6:18" x14ac:dyDescent="0.8">
      <c r="F1425" s="1" t="s">
        <v>24</v>
      </c>
      <c r="G1425" s="1" t="s">
        <v>25</v>
      </c>
      <c r="H1425" s="1" t="s">
        <v>27</v>
      </c>
      <c r="I1425" s="1">
        <v>1</v>
      </c>
      <c r="J1425" s="1">
        <v>22</v>
      </c>
      <c r="K1425" s="1" t="s">
        <v>26</v>
      </c>
      <c r="L1425" s="1">
        <v>2</v>
      </c>
      <c r="M1425" s="1" t="s">
        <v>21</v>
      </c>
      <c r="N1425" s="1">
        <v>3375</v>
      </c>
      <c r="O1425" s="1" t="str" cm="1">
        <f t="array" ref="O1425">_xlfn.IFS(Attrition[[#This Row],[MonthlyIncome]] &lt; 3000, "Less than 3000", Attrition[[#This Row],[MonthlyIncome]] &lt; 5000,  "3k-5k", Attrition[[#This Row],[MonthlyIncome]] &lt; 8000, "5k-8k", Attrition[[#This Row],[MonthlyIncome]] &gt; 8000, "More than 8k")</f>
        <v>3k-5k</v>
      </c>
      <c r="P1425" s="1">
        <v>3</v>
      </c>
      <c r="Q1425" s="1">
        <v>2</v>
      </c>
      <c r="R1425" s="1">
        <v>1</v>
      </c>
    </row>
    <row r="1426" spans="6:18" x14ac:dyDescent="0.8">
      <c r="F1426" s="1" t="s">
        <v>24</v>
      </c>
      <c r="G1426" s="1" t="s">
        <v>25</v>
      </c>
      <c r="H1426" s="1" t="s">
        <v>27</v>
      </c>
      <c r="I1426" s="1">
        <v>2</v>
      </c>
      <c r="J1426" s="1">
        <v>35</v>
      </c>
      <c r="K1426" s="1" t="s">
        <v>26</v>
      </c>
      <c r="L1426" s="1">
        <v>4</v>
      </c>
      <c r="M1426" s="1" t="s">
        <v>30</v>
      </c>
      <c r="N1426" s="1">
        <v>5098</v>
      </c>
      <c r="O1426" s="1" t="str" cm="1">
        <f t="array" ref="O1426">_xlfn.IFS(Attrition[[#This Row],[MonthlyIncome]] &lt; 3000, "Less than 3000", Attrition[[#This Row],[MonthlyIncome]] &lt; 5000,  "3k-5k", Attrition[[#This Row],[MonthlyIncome]] &lt; 8000, "5k-8k", Attrition[[#This Row],[MonthlyIncome]] &gt; 8000, "More than 8k")</f>
        <v>5k-8k</v>
      </c>
      <c r="P1426" s="1">
        <v>10</v>
      </c>
      <c r="Q1426" s="1">
        <v>7</v>
      </c>
      <c r="R1426" s="1">
        <v>0</v>
      </c>
    </row>
    <row r="1427" spans="6:18" x14ac:dyDescent="0.8">
      <c r="F1427" s="1" t="s">
        <v>24</v>
      </c>
      <c r="G1427" s="1" t="s">
        <v>25</v>
      </c>
      <c r="H1427" s="1" t="s">
        <v>32</v>
      </c>
      <c r="I1427" s="1">
        <v>2</v>
      </c>
      <c r="J1427" s="1">
        <v>33</v>
      </c>
      <c r="K1427" s="1" t="s">
        <v>22</v>
      </c>
      <c r="L1427" s="1">
        <v>2</v>
      </c>
      <c r="M1427" s="1" t="s">
        <v>30</v>
      </c>
      <c r="N1427" s="1">
        <v>4878</v>
      </c>
      <c r="O1427" s="1" t="str" cm="1">
        <f t="array" ref="O1427">_xlfn.IFS(Attrition[[#This Row],[MonthlyIncome]] &lt; 3000, "Less than 3000", Attrition[[#This Row],[MonthlyIncome]] &lt; 5000,  "3k-5k", Attrition[[#This Row],[MonthlyIncome]] &lt; 8000, "5k-8k", Attrition[[#This Row],[MonthlyIncome]] &gt; 8000, "More than 8k")</f>
        <v>3k-5k</v>
      </c>
      <c r="P1427" s="1">
        <v>9</v>
      </c>
      <c r="Q1427" s="1">
        <v>7</v>
      </c>
      <c r="R1427" s="1">
        <v>8</v>
      </c>
    </row>
    <row r="1428" spans="6:18" x14ac:dyDescent="0.8">
      <c r="F1428" s="1" t="s">
        <v>24</v>
      </c>
      <c r="G1428" s="1" t="s">
        <v>25</v>
      </c>
      <c r="H1428" s="1" t="s">
        <v>29</v>
      </c>
      <c r="I1428" s="1">
        <v>1</v>
      </c>
      <c r="J1428" s="1">
        <v>32</v>
      </c>
      <c r="K1428" s="1" t="s">
        <v>22</v>
      </c>
      <c r="L1428" s="1">
        <v>4</v>
      </c>
      <c r="M1428" s="1" t="s">
        <v>21</v>
      </c>
      <c r="N1428" s="1">
        <v>2837</v>
      </c>
      <c r="O1428" s="1" t="str" cm="1">
        <f t="array" ref="O1428">_xlfn.IFS(Attrition[[#This Row],[MonthlyIncome]] &lt; 3000, "Less than 3000", Attrition[[#This Row],[MonthlyIncome]] &lt; 5000,  "3k-5k", Attrition[[#This Row],[MonthlyIncome]] &lt; 8000, "5k-8k", Attrition[[#This Row],[MonthlyIncome]] &gt; 8000, "More than 8k")</f>
        <v>Less than 3000</v>
      </c>
      <c r="P1428" s="1">
        <v>6</v>
      </c>
      <c r="Q1428" s="1">
        <v>2</v>
      </c>
      <c r="R1428" s="1">
        <v>4</v>
      </c>
    </row>
    <row r="1429" spans="6:18" x14ac:dyDescent="0.8">
      <c r="F1429" s="1" t="s">
        <v>24</v>
      </c>
      <c r="G1429" s="1" t="s">
        <v>25</v>
      </c>
      <c r="H1429" s="1" t="s">
        <v>29</v>
      </c>
      <c r="I1429" s="1">
        <v>1</v>
      </c>
      <c r="J1429" s="1">
        <v>40</v>
      </c>
      <c r="K1429" s="1" t="s">
        <v>26</v>
      </c>
      <c r="L1429" s="1">
        <v>4</v>
      </c>
      <c r="M1429" s="1" t="s">
        <v>21</v>
      </c>
      <c r="N1429" s="1">
        <v>2406</v>
      </c>
      <c r="O1429" s="1" t="str" cm="1">
        <f t="array" ref="O1429">_xlfn.IFS(Attrition[[#This Row],[MonthlyIncome]] &lt; 3000, "Less than 3000", Attrition[[#This Row],[MonthlyIncome]] &lt; 5000,  "3k-5k", Attrition[[#This Row],[MonthlyIncome]] &lt; 8000, "5k-8k", Attrition[[#This Row],[MonthlyIncome]] &gt; 8000, "More than 8k")</f>
        <v>Less than 3000</v>
      </c>
      <c r="P1429" s="1">
        <v>1</v>
      </c>
      <c r="Q1429" s="1">
        <v>0</v>
      </c>
      <c r="R1429" s="1">
        <v>0</v>
      </c>
    </row>
    <row r="1430" spans="6:18" x14ac:dyDescent="0.8">
      <c r="F1430" s="1" t="s">
        <v>24</v>
      </c>
      <c r="G1430" s="1" t="s">
        <v>20</v>
      </c>
      <c r="H1430" s="1" t="s">
        <v>34</v>
      </c>
      <c r="I1430" s="1">
        <v>1</v>
      </c>
      <c r="J1430" s="1">
        <v>32</v>
      </c>
      <c r="K1430" s="1" t="s">
        <v>26</v>
      </c>
      <c r="L1430" s="1">
        <v>4</v>
      </c>
      <c r="M1430" s="1" t="s">
        <v>30</v>
      </c>
      <c r="N1430" s="1">
        <v>2269</v>
      </c>
      <c r="O1430" s="1" t="str" cm="1">
        <f t="array" ref="O1430">_xlfn.IFS(Attrition[[#This Row],[MonthlyIncome]] &lt; 3000, "Less than 3000", Attrition[[#This Row],[MonthlyIncome]] &lt; 5000,  "3k-5k", Attrition[[#This Row],[MonthlyIncome]] &lt; 8000, "5k-8k", Attrition[[#This Row],[MonthlyIncome]] &gt; 8000, "More than 8k")</f>
        <v>Less than 3000</v>
      </c>
      <c r="P1430" s="1">
        <v>2</v>
      </c>
      <c r="Q1430" s="1">
        <v>2</v>
      </c>
      <c r="R1430" s="1">
        <v>2</v>
      </c>
    </row>
    <row r="1431" spans="6:18" x14ac:dyDescent="0.8">
      <c r="F1431" s="1" t="s">
        <v>24</v>
      </c>
      <c r="G1431" s="1" t="s">
        <v>25</v>
      </c>
      <c r="H1431" s="1" t="s">
        <v>27</v>
      </c>
      <c r="I1431" s="1">
        <v>2</v>
      </c>
      <c r="J1431" s="1">
        <v>39</v>
      </c>
      <c r="K1431" s="1" t="s">
        <v>26</v>
      </c>
      <c r="L1431" s="1">
        <v>1</v>
      </c>
      <c r="M1431" s="1" t="s">
        <v>21</v>
      </c>
      <c r="N1431" s="1">
        <v>4108</v>
      </c>
      <c r="O1431" s="1" t="str" cm="1">
        <f t="array" ref="O1431">_xlfn.IFS(Attrition[[#This Row],[MonthlyIncome]] &lt; 3000, "Less than 3000", Attrition[[#This Row],[MonthlyIncome]] &lt; 5000,  "3k-5k", Attrition[[#This Row],[MonthlyIncome]] &lt; 8000, "5k-8k", Attrition[[#This Row],[MonthlyIncome]] &gt; 8000, "More than 8k")</f>
        <v>3k-5k</v>
      </c>
      <c r="P1431" s="1">
        <v>7</v>
      </c>
      <c r="Q1431" s="1">
        <v>7</v>
      </c>
      <c r="R1431" s="1">
        <v>1</v>
      </c>
    </row>
    <row r="1432" spans="6:18" x14ac:dyDescent="0.8">
      <c r="F1432" s="1" t="s">
        <v>24</v>
      </c>
      <c r="G1432" s="1" t="s">
        <v>25</v>
      </c>
      <c r="H1432" s="1" t="s">
        <v>35</v>
      </c>
      <c r="I1432" s="1">
        <v>3</v>
      </c>
      <c r="J1432" s="1">
        <v>38</v>
      </c>
      <c r="K1432" s="1" t="s">
        <v>22</v>
      </c>
      <c r="L1432" s="1">
        <v>3</v>
      </c>
      <c r="M1432" s="1" t="s">
        <v>30</v>
      </c>
      <c r="N1432" s="1">
        <v>13206</v>
      </c>
      <c r="O1432" s="1" t="str" cm="1">
        <f t="array" ref="O1432">_xlfn.IFS(Attrition[[#This Row],[MonthlyIncome]] &lt; 3000, "Less than 3000", Attrition[[#This Row],[MonthlyIncome]] &lt; 5000,  "3k-5k", Attrition[[#This Row],[MonthlyIncome]] &lt; 8000, "5k-8k", Attrition[[#This Row],[MonthlyIncome]] &gt; 8000, "More than 8k")</f>
        <v>More than 8k</v>
      </c>
      <c r="P1432" s="1">
        <v>18</v>
      </c>
      <c r="Q1432" s="1">
        <v>16</v>
      </c>
      <c r="R1432" s="1">
        <v>1</v>
      </c>
    </row>
    <row r="1433" spans="6:18" x14ac:dyDescent="0.8">
      <c r="F1433" s="1" t="s">
        <v>24</v>
      </c>
      <c r="G1433" s="1" t="s">
        <v>20</v>
      </c>
      <c r="H1433" s="1" t="s">
        <v>23</v>
      </c>
      <c r="I1433" s="1">
        <v>3</v>
      </c>
      <c r="J1433" s="1">
        <v>32</v>
      </c>
      <c r="K1433" s="1" t="s">
        <v>22</v>
      </c>
      <c r="L1433" s="1">
        <v>4</v>
      </c>
      <c r="M1433" s="1" t="s">
        <v>36</v>
      </c>
      <c r="N1433" s="1">
        <v>10422</v>
      </c>
      <c r="O1433" s="1" t="str" cm="1">
        <f t="array" ref="O1433">_xlfn.IFS(Attrition[[#This Row],[MonthlyIncome]] &lt; 3000, "Less than 3000", Attrition[[#This Row],[MonthlyIncome]] &lt; 5000,  "3k-5k", Attrition[[#This Row],[MonthlyIncome]] &lt; 8000, "5k-8k", Attrition[[#This Row],[MonthlyIncome]] &gt; 8000, "More than 8k")</f>
        <v>More than 8k</v>
      </c>
      <c r="P1433" s="1">
        <v>14</v>
      </c>
      <c r="Q1433" s="1">
        <v>10</v>
      </c>
      <c r="R1433" s="1">
        <v>5</v>
      </c>
    </row>
    <row r="1434" spans="6:18" x14ac:dyDescent="0.8">
      <c r="F1434" s="1" t="s">
        <v>24</v>
      </c>
      <c r="G1434" s="1" t="s">
        <v>25</v>
      </c>
      <c r="H1434" s="1" t="s">
        <v>35</v>
      </c>
      <c r="I1434" s="1">
        <v>3</v>
      </c>
      <c r="J1434" s="1">
        <v>37</v>
      </c>
      <c r="K1434" s="1" t="s">
        <v>22</v>
      </c>
      <c r="L1434" s="1">
        <v>3</v>
      </c>
      <c r="M1434" s="1" t="s">
        <v>21</v>
      </c>
      <c r="N1434" s="1">
        <v>13744</v>
      </c>
      <c r="O1434" s="1" t="str" cm="1">
        <f t="array" ref="O1434">_xlfn.IFS(Attrition[[#This Row],[MonthlyIncome]] &lt; 3000, "Less than 3000", Attrition[[#This Row],[MonthlyIncome]] &lt; 5000,  "3k-5k", Attrition[[#This Row],[MonthlyIncome]] &lt; 8000, "5k-8k", Attrition[[#This Row],[MonthlyIncome]] &gt; 8000, "More than 8k")</f>
        <v>More than 8k</v>
      </c>
      <c r="P1434" s="1">
        <v>16</v>
      </c>
      <c r="Q1434" s="1">
        <v>11</v>
      </c>
      <c r="R1434" s="1">
        <v>6</v>
      </c>
    </row>
    <row r="1435" spans="6:18" x14ac:dyDescent="0.8">
      <c r="F1435" s="1" t="s">
        <v>24</v>
      </c>
      <c r="G1435" s="1" t="s">
        <v>20</v>
      </c>
      <c r="H1435" s="1" t="s">
        <v>23</v>
      </c>
      <c r="I1435" s="1">
        <v>2</v>
      </c>
      <c r="J1435" s="1">
        <v>25</v>
      </c>
      <c r="K1435" s="1" t="s">
        <v>22</v>
      </c>
      <c r="L1435" s="1">
        <v>2</v>
      </c>
      <c r="M1435" s="1" t="s">
        <v>28</v>
      </c>
      <c r="N1435" s="1">
        <v>4907</v>
      </c>
      <c r="O1435" s="1" t="str" cm="1">
        <f t="array" ref="O1435">_xlfn.IFS(Attrition[[#This Row],[MonthlyIncome]] &lt; 3000, "Less than 3000", Attrition[[#This Row],[MonthlyIncome]] &lt; 5000,  "3k-5k", Attrition[[#This Row],[MonthlyIncome]] &lt; 8000, "5k-8k", Attrition[[#This Row],[MonthlyIncome]] &gt; 8000, "More than 8k")</f>
        <v>3k-5k</v>
      </c>
      <c r="P1435" s="1">
        <v>5</v>
      </c>
      <c r="Q1435" s="1">
        <v>3</v>
      </c>
      <c r="R1435" s="1">
        <v>0</v>
      </c>
    </row>
    <row r="1436" spans="6:18" x14ac:dyDescent="0.8">
      <c r="F1436" s="1" t="s">
        <v>24</v>
      </c>
      <c r="G1436" s="1" t="s">
        <v>20</v>
      </c>
      <c r="H1436" s="1" t="s">
        <v>34</v>
      </c>
      <c r="I1436" s="1">
        <v>1</v>
      </c>
      <c r="J1436" s="1">
        <v>52</v>
      </c>
      <c r="K1436" s="1" t="s">
        <v>26</v>
      </c>
      <c r="L1436" s="1">
        <v>4</v>
      </c>
      <c r="M1436" s="1" t="s">
        <v>21</v>
      </c>
      <c r="N1436" s="1">
        <v>3482</v>
      </c>
      <c r="O1436" s="1" t="str" cm="1">
        <f t="array" ref="O1436">_xlfn.IFS(Attrition[[#This Row],[MonthlyIncome]] &lt; 3000, "Less than 3000", Attrition[[#This Row],[MonthlyIncome]] &lt; 5000,  "3k-5k", Attrition[[#This Row],[MonthlyIncome]] &lt; 8000, "5k-8k", Attrition[[#This Row],[MonthlyIncome]] &gt; 8000, "More than 8k")</f>
        <v>3k-5k</v>
      </c>
      <c r="P1436" s="1">
        <v>9</v>
      </c>
      <c r="Q1436" s="1">
        <v>8</v>
      </c>
      <c r="R1436" s="1">
        <v>0</v>
      </c>
    </row>
    <row r="1437" spans="6:18" x14ac:dyDescent="0.8">
      <c r="F1437" s="1" t="s">
        <v>24</v>
      </c>
      <c r="G1437" s="1" t="s">
        <v>25</v>
      </c>
      <c r="H1437" s="1" t="s">
        <v>27</v>
      </c>
      <c r="I1437" s="1">
        <v>1</v>
      </c>
      <c r="J1437" s="1">
        <v>44</v>
      </c>
      <c r="K1437" s="1" t="s">
        <v>26</v>
      </c>
      <c r="L1437" s="1">
        <v>3</v>
      </c>
      <c r="M1437" s="1" t="s">
        <v>30</v>
      </c>
      <c r="N1437" s="1">
        <v>2436</v>
      </c>
      <c r="O1437" s="1" t="str" cm="1">
        <f t="array" ref="O1437">_xlfn.IFS(Attrition[[#This Row],[MonthlyIncome]] &lt; 3000, "Less than 3000", Attrition[[#This Row],[MonthlyIncome]] &lt; 5000,  "3k-5k", Attrition[[#This Row],[MonthlyIncome]] &lt; 8000, "5k-8k", Attrition[[#This Row],[MonthlyIncome]] &gt; 8000, "More than 8k")</f>
        <v>Less than 3000</v>
      </c>
      <c r="P1437" s="1">
        <v>4</v>
      </c>
      <c r="Q1437" s="1">
        <v>3</v>
      </c>
      <c r="R1437" s="1">
        <v>1</v>
      </c>
    </row>
    <row r="1438" spans="6:18" x14ac:dyDescent="0.8">
      <c r="F1438" s="1" t="s">
        <v>24</v>
      </c>
      <c r="G1438" s="1" t="s">
        <v>20</v>
      </c>
      <c r="H1438" s="1" t="s">
        <v>34</v>
      </c>
      <c r="I1438" s="1">
        <v>1</v>
      </c>
      <c r="J1438" s="1">
        <v>21</v>
      </c>
      <c r="K1438" s="1" t="s">
        <v>26</v>
      </c>
      <c r="L1438" s="1">
        <v>1</v>
      </c>
      <c r="M1438" s="1" t="s">
        <v>30</v>
      </c>
      <c r="N1438" s="1">
        <v>2380</v>
      </c>
      <c r="O1438" s="1" t="str" cm="1">
        <f t="array" ref="O1438">_xlfn.IFS(Attrition[[#This Row],[MonthlyIncome]] &lt; 3000, "Less than 3000", Attrition[[#This Row],[MonthlyIncome]] &lt; 5000,  "3k-5k", Attrition[[#This Row],[MonthlyIncome]] &lt; 8000, "5k-8k", Attrition[[#This Row],[MonthlyIncome]] &gt; 8000, "More than 8k")</f>
        <v>Less than 3000</v>
      </c>
      <c r="P1438" s="1">
        <v>2</v>
      </c>
      <c r="Q1438" s="1">
        <v>2</v>
      </c>
      <c r="R1438" s="1">
        <v>1</v>
      </c>
    </row>
    <row r="1439" spans="6:18" x14ac:dyDescent="0.8">
      <c r="F1439" s="1" t="s">
        <v>24</v>
      </c>
      <c r="G1439" s="1" t="s">
        <v>25</v>
      </c>
      <c r="H1439" s="1" t="s">
        <v>33</v>
      </c>
      <c r="I1439" s="1">
        <v>5</v>
      </c>
      <c r="J1439" s="1">
        <v>39</v>
      </c>
      <c r="K1439" s="1" t="s">
        <v>26</v>
      </c>
      <c r="L1439" s="1">
        <v>3</v>
      </c>
      <c r="M1439" s="1" t="s">
        <v>21</v>
      </c>
      <c r="N1439" s="1">
        <v>19431</v>
      </c>
      <c r="O1439" s="1" t="str" cm="1">
        <f t="array" ref="O1439">_xlfn.IFS(Attrition[[#This Row],[MonthlyIncome]] &lt; 3000, "Less than 3000", Attrition[[#This Row],[MonthlyIncome]] &lt; 5000,  "3k-5k", Attrition[[#This Row],[MonthlyIncome]] &lt; 8000, "5k-8k", Attrition[[#This Row],[MonthlyIncome]] &gt; 8000, "More than 8k")</f>
        <v>More than 8k</v>
      </c>
      <c r="P1439" s="1">
        <v>6</v>
      </c>
      <c r="Q1439" s="1">
        <v>0</v>
      </c>
      <c r="R1439" s="1">
        <v>1</v>
      </c>
    </row>
    <row r="1440" spans="6:18" x14ac:dyDescent="0.8">
      <c r="F1440" s="1" t="s">
        <v>19</v>
      </c>
      <c r="G1440" s="1" t="s">
        <v>20</v>
      </c>
      <c r="H1440" s="1" t="s">
        <v>34</v>
      </c>
      <c r="I1440" s="1">
        <v>1</v>
      </c>
      <c r="J1440" s="1">
        <v>23</v>
      </c>
      <c r="K1440" s="1" t="s">
        <v>26</v>
      </c>
      <c r="L1440" s="1">
        <v>3</v>
      </c>
      <c r="M1440" s="1" t="s">
        <v>36</v>
      </c>
      <c r="N1440" s="1">
        <v>1790</v>
      </c>
      <c r="O1440" s="1" t="str" cm="1">
        <f t="array" ref="O1440">_xlfn.IFS(Attrition[[#This Row],[MonthlyIncome]] &lt; 3000, "Less than 3000", Attrition[[#This Row],[MonthlyIncome]] &lt; 5000,  "3k-5k", Attrition[[#This Row],[MonthlyIncome]] &lt; 8000, "5k-8k", Attrition[[#This Row],[MonthlyIncome]] &gt; 8000, "More than 8k")</f>
        <v>Less than 3000</v>
      </c>
      <c r="P1440" s="1">
        <v>1</v>
      </c>
      <c r="Q1440" s="1">
        <v>0</v>
      </c>
      <c r="R1440" s="1">
        <v>1</v>
      </c>
    </row>
    <row r="1441" spans="6:18" x14ac:dyDescent="0.8">
      <c r="F1441" s="1" t="s">
        <v>24</v>
      </c>
      <c r="G1441" s="1" t="s">
        <v>20</v>
      </c>
      <c r="H1441" s="1" t="s">
        <v>23</v>
      </c>
      <c r="I1441" s="1">
        <v>3</v>
      </c>
      <c r="J1441" s="1">
        <v>36</v>
      </c>
      <c r="K1441" s="1" t="s">
        <v>22</v>
      </c>
      <c r="L1441" s="1">
        <v>3</v>
      </c>
      <c r="M1441" s="1" t="s">
        <v>30</v>
      </c>
      <c r="N1441" s="1">
        <v>7644</v>
      </c>
      <c r="O1441" s="1" t="str" cm="1">
        <f t="array" ref="O1441">_xlfn.IFS(Attrition[[#This Row],[MonthlyIncome]] &lt; 3000, "Less than 3000", Attrition[[#This Row],[MonthlyIncome]] &lt; 5000,  "3k-5k", Attrition[[#This Row],[MonthlyIncome]] &lt; 8000, "5k-8k", Attrition[[#This Row],[MonthlyIncome]] &gt; 8000, "More than 8k")</f>
        <v>5k-8k</v>
      </c>
      <c r="P1441" s="1">
        <v>9</v>
      </c>
      <c r="Q1441" s="1">
        <v>7</v>
      </c>
      <c r="R1441" s="1">
        <v>3</v>
      </c>
    </row>
    <row r="1442" spans="6:18" x14ac:dyDescent="0.8">
      <c r="F1442" s="1" t="s">
        <v>24</v>
      </c>
      <c r="G1442" s="1" t="s">
        <v>25</v>
      </c>
      <c r="H1442" s="1" t="s">
        <v>31</v>
      </c>
      <c r="I1442" s="1">
        <v>2</v>
      </c>
      <c r="J1442" s="1">
        <v>36</v>
      </c>
      <c r="K1442" s="1" t="s">
        <v>22</v>
      </c>
      <c r="L1442" s="1">
        <v>2</v>
      </c>
      <c r="M1442" s="1" t="s">
        <v>21</v>
      </c>
      <c r="N1442" s="1">
        <v>5131</v>
      </c>
      <c r="O1442" s="1" t="str" cm="1">
        <f t="array" ref="O1442">_xlfn.IFS(Attrition[[#This Row],[MonthlyIncome]] &lt; 3000, "Less than 3000", Attrition[[#This Row],[MonthlyIncome]] &lt; 5000,  "3k-5k", Attrition[[#This Row],[MonthlyIncome]] &lt; 8000, "5k-8k", Attrition[[#This Row],[MonthlyIncome]] &gt; 8000, "More than 8k")</f>
        <v>5k-8k</v>
      </c>
      <c r="P1442" s="1">
        <v>4</v>
      </c>
      <c r="Q1442" s="1">
        <v>2</v>
      </c>
      <c r="R1442" s="1">
        <v>0</v>
      </c>
    </row>
    <row r="1443" spans="6:18" x14ac:dyDescent="0.8">
      <c r="F1443" s="1" t="s">
        <v>24</v>
      </c>
      <c r="G1443" s="1" t="s">
        <v>25</v>
      </c>
      <c r="H1443" s="1" t="s">
        <v>32</v>
      </c>
      <c r="I1443" s="1">
        <v>2</v>
      </c>
      <c r="J1443" s="1">
        <v>56</v>
      </c>
      <c r="K1443" s="1" t="s">
        <v>26</v>
      </c>
      <c r="L1443" s="1">
        <v>4</v>
      </c>
      <c r="M1443" s="1" t="s">
        <v>21</v>
      </c>
      <c r="N1443" s="1">
        <v>6306</v>
      </c>
      <c r="O1443" s="1" t="str" cm="1">
        <f t="array" ref="O1443">_xlfn.IFS(Attrition[[#This Row],[MonthlyIncome]] &lt; 3000, "Less than 3000", Attrition[[#This Row],[MonthlyIncome]] &lt; 5000,  "3k-5k", Attrition[[#This Row],[MonthlyIncome]] &lt; 8000, "5k-8k", Attrition[[#This Row],[MonthlyIncome]] &gt; 8000, "More than 8k")</f>
        <v>5k-8k</v>
      </c>
      <c r="P1443" s="1">
        <v>13</v>
      </c>
      <c r="Q1443" s="1">
        <v>12</v>
      </c>
      <c r="R1443" s="1">
        <v>1</v>
      </c>
    </row>
    <row r="1444" spans="6:18" x14ac:dyDescent="0.8">
      <c r="F1444" s="1" t="s">
        <v>19</v>
      </c>
      <c r="G1444" s="1" t="s">
        <v>25</v>
      </c>
      <c r="H1444" s="1" t="s">
        <v>27</v>
      </c>
      <c r="I1444" s="1">
        <v>1</v>
      </c>
      <c r="J1444" s="1">
        <v>29</v>
      </c>
      <c r="K1444" s="1" t="s">
        <v>26</v>
      </c>
      <c r="L1444" s="1">
        <v>4</v>
      </c>
      <c r="M1444" s="1" t="s">
        <v>30</v>
      </c>
      <c r="N1444" s="1">
        <v>4787</v>
      </c>
      <c r="O1444" s="1" t="str" cm="1">
        <f t="array" ref="O1444">_xlfn.IFS(Attrition[[#This Row],[MonthlyIncome]] &lt; 3000, "Less than 3000", Attrition[[#This Row],[MonthlyIncome]] &lt; 5000,  "3k-5k", Attrition[[#This Row],[MonthlyIncome]] &lt; 8000, "5k-8k", Attrition[[#This Row],[MonthlyIncome]] &gt; 8000, "More than 8k")</f>
        <v>3k-5k</v>
      </c>
      <c r="P1444" s="1">
        <v>2</v>
      </c>
      <c r="Q1444" s="1">
        <v>2</v>
      </c>
      <c r="R1444" s="1">
        <v>2</v>
      </c>
    </row>
    <row r="1445" spans="6:18" x14ac:dyDescent="0.8">
      <c r="F1445" s="1" t="s">
        <v>24</v>
      </c>
      <c r="G1445" s="1" t="s">
        <v>25</v>
      </c>
      <c r="H1445" s="1" t="s">
        <v>33</v>
      </c>
      <c r="I1445" s="1">
        <v>5</v>
      </c>
      <c r="J1445" s="1">
        <v>42</v>
      </c>
      <c r="K1445" s="1" t="s">
        <v>26</v>
      </c>
      <c r="L1445" s="1">
        <v>3</v>
      </c>
      <c r="M1445" s="1" t="s">
        <v>21</v>
      </c>
      <c r="N1445" s="1">
        <v>18880</v>
      </c>
      <c r="O1445" s="1" t="str" cm="1">
        <f t="array" ref="O1445">_xlfn.IFS(Attrition[[#This Row],[MonthlyIncome]] &lt; 3000, "Less than 3000", Attrition[[#This Row],[MonthlyIncome]] &lt; 5000,  "3k-5k", Attrition[[#This Row],[MonthlyIncome]] &lt; 8000, "5k-8k", Attrition[[#This Row],[MonthlyIncome]] &gt; 8000, "More than 8k")</f>
        <v>More than 8k</v>
      </c>
      <c r="P1445" s="1">
        <v>22</v>
      </c>
      <c r="Q1445" s="1">
        <v>6</v>
      </c>
      <c r="R1445" s="1">
        <v>4</v>
      </c>
    </row>
    <row r="1446" spans="6:18" x14ac:dyDescent="0.8">
      <c r="F1446" s="1" t="s">
        <v>19</v>
      </c>
      <c r="G1446" s="1" t="s">
        <v>25</v>
      </c>
      <c r="H1446" s="1" t="s">
        <v>29</v>
      </c>
      <c r="I1446" s="1">
        <v>1</v>
      </c>
      <c r="J1446" s="1">
        <v>56</v>
      </c>
      <c r="K1446" s="1" t="s">
        <v>26</v>
      </c>
      <c r="L1446" s="1">
        <v>2</v>
      </c>
      <c r="M1446" s="1" t="s">
        <v>37</v>
      </c>
      <c r="N1446" s="1">
        <v>2339</v>
      </c>
      <c r="O1446" s="1" t="str" cm="1">
        <f t="array" ref="O1446">_xlfn.IFS(Attrition[[#This Row],[MonthlyIncome]] &lt; 3000, "Less than 3000", Attrition[[#This Row],[MonthlyIncome]] &lt; 5000,  "3k-5k", Attrition[[#This Row],[MonthlyIncome]] &lt; 8000, "5k-8k", Attrition[[#This Row],[MonthlyIncome]] &gt; 8000, "More than 8k")</f>
        <v>Less than 3000</v>
      </c>
      <c r="P1446" s="1">
        <v>10</v>
      </c>
      <c r="Q1446" s="1">
        <v>9</v>
      </c>
      <c r="R1446" s="1">
        <v>9</v>
      </c>
    </row>
    <row r="1447" spans="6:18" x14ac:dyDescent="0.8">
      <c r="F1447" s="1" t="s">
        <v>24</v>
      </c>
      <c r="G1447" s="1" t="s">
        <v>25</v>
      </c>
      <c r="H1447" s="1" t="s">
        <v>31</v>
      </c>
      <c r="I1447" s="1">
        <v>4</v>
      </c>
      <c r="J1447" s="1">
        <v>41</v>
      </c>
      <c r="K1447" s="1" t="s">
        <v>22</v>
      </c>
      <c r="L1447" s="1">
        <v>4</v>
      </c>
      <c r="M1447" s="1" t="s">
        <v>21</v>
      </c>
      <c r="N1447" s="1">
        <v>13570</v>
      </c>
      <c r="O1447" s="1" t="str" cm="1">
        <f t="array" ref="O1447">_xlfn.IFS(Attrition[[#This Row],[MonthlyIncome]] &lt; 3000, "Less than 3000", Attrition[[#This Row],[MonthlyIncome]] &lt; 5000,  "3k-5k", Attrition[[#This Row],[MonthlyIncome]] &lt; 8000, "5k-8k", Attrition[[#This Row],[MonthlyIncome]] &gt; 8000, "More than 8k")</f>
        <v>More than 8k</v>
      </c>
      <c r="P1447" s="1">
        <v>20</v>
      </c>
      <c r="Q1447" s="1">
        <v>7</v>
      </c>
      <c r="R1447" s="1">
        <v>0</v>
      </c>
    </row>
    <row r="1448" spans="6:18" x14ac:dyDescent="0.8">
      <c r="F1448" s="1" t="s">
        <v>24</v>
      </c>
      <c r="G1448" s="1" t="s">
        <v>20</v>
      </c>
      <c r="H1448" s="1" t="s">
        <v>23</v>
      </c>
      <c r="I1448" s="1">
        <v>2</v>
      </c>
      <c r="J1448" s="1">
        <v>34</v>
      </c>
      <c r="K1448" s="1" t="s">
        <v>22</v>
      </c>
      <c r="L1448" s="1">
        <v>3</v>
      </c>
      <c r="M1448" s="1" t="s">
        <v>36</v>
      </c>
      <c r="N1448" s="1">
        <v>6712</v>
      </c>
      <c r="O1448" s="1" t="str" cm="1">
        <f t="array" ref="O1448">_xlfn.IFS(Attrition[[#This Row],[MonthlyIncome]] &lt; 3000, "Less than 3000", Attrition[[#This Row],[MonthlyIncome]] &lt; 5000,  "3k-5k", Attrition[[#This Row],[MonthlyIncome]] &lt; 8000, "5k-8k", Attrition[[#This Row],[MonthlyIncome]] &gt; 8000, "More than 8k")</f>
        <v>5k-8k</v>
      </c>
      <c r="P1448" s="1">
        <v>8</v>
      </c>
      <c r="Q1448" s="1">
        <v>7</v>
      </c>
      <c r="R1448" s="1">
        <v>1</v>
      </c>
    </row>
    <row r="1449" spans="6:18" x14ac:dyDescent="0.8">
      <c r="F1449" s="1" t="s">
        <v>24</v>
      </c>
      <c r="G1449" s="1" t="s">
        <v>20</v>
      </c>
      <c r="H1449" s="1" t="s">
        <v>23</v>
      </c>
      <c r="I1449" s="1">
        <v>2</v>
      </c>
      <c r="J1449" s="1">
        <v>36</v>
      </c>
      <c r="K1449" s="1" t="s">
        <v>26</v>
      </c>
      <c r="L1449" s="1">
        <v>4</v>
      </c>
      <c r="M1449" s="1" t="s">
        <v>36</v>
      </c>
      <c r="N1449" s="1">
        <v>5406</v>
      </c>
      <c r="O1449" s="1" t="str" cm="1">
        <f t="array" ref="O1449">_xlfn.IFS(Attrition[[#This Row],[MonthlyIncome]] &lt; 3000, "Less than 3000", Attrition[[#This Row],[MonthlyIncome]] &lt; 5000,  "3k-5k", Attrition[[#This Row],[MonthlyIncome]] &lt; 8000, "5k-8k", Attrition[[#This Row],[MonthlyIncome]] &gt; 8000, "More than 8k")</f>
        <v>5k-8k</v>
      </c>
      <c r="P1449" s="1">
        <v>15</v>
      </c>
      <c r="Q1449" s="1">
        <v>12</v>
      </c>
      <c r="R1449" s="1">
        <v>11</v>
      </c>
    </row>
    <row r="1450" spans="6:18" x14ac:dyDescent="0.8">
      <c r="F1450" s="1" t="s">
        <v>24</v>
      </c>
      <c r="G1450" s="1" t="s">
        <v>20</v>
      </c>
      <c r="H1450" s="1" t="s">
        <v>23</v>
      </c>
      <c r="I1450" s="1">
        <v>2</v>
      </c>
      <c r="J1450" s="1">
        <v>41</v>
      </c>
      <c r="K1450" s="1" t="s">
        <v>26</v>
      </c>
      <c r="L1450" s="1">
        <v>3</v>
      </c>
      <c r="M1450" s="1" t="s">
        <v>21</v>
      </c>
      <c r="N1450" s="1">
        <v>8938</v>
      </c>
      <c r="O1450" s="1" t="str" cm="1">
        <f t="array" ref="O1450">_xlfn.IFS(Attrition[[#This Row],[MonthlyIncome]] &lt; 3000, "Less than 3000", Attrition[[#This Row],[MonthlyIncome]] &lt; 5000,  "3k-5k", Attrition[[#This Row],[MonthlyIncome]] &lt; 8000, "5k-8k", Attrition[[#This Row],[MonthlyIncome]] &gt; 8000, "More than 8k")</f>
        <v>More than 8k</v>
      </c>
      <c r="P1450" s="1">
        <v>5</v>
      </c>
      <c r="Q1450" s="1">
        <v>4</v>
      </c>
      <c r="R1450" s="1">
        <v>0</v>
      </c>
    </row>
    <row r="1451" spans="6:18" x14ac:dyDescent="0.8">
      <c r="F1451" s="1" t="s">
        <v>24</v>
      </c>
      <c r="G1451" s="1" t="s">
        <v>25</v>
      </c>
      <c r="H1451" s="1" t="s">
        <v>27</v>
      </c>
      <c r="I1451" s="1">
        <v>1</v>
      </c>
      <c r="J1451" s="1">
        <v>32</v>
      </c>
      <c r="K1451" s="1" t="s">
        <v>26</v>
      </c>
      <c r="L1451" s="1">
        <v>3</v>
      </c>
      <c r="M1451" s="1" t="s">
        <v>37</v>
      </c>
      <c r="N1451" s="1">
        <v>2439</v>
      </c>
      <c r="O1451" s="1" t="str" cm="1">
        <f t="array" ref="O1451">_xlfn.IFS(Attrition[[#This Row],[MonthlyIncome]] &lt; 3000, "Less than 3000", Attrition[[#This Row],[MonthlyIncome]] &lt; 5000,  "3k-5k", Attrition[[#This Row],[MonthlyIncome]] &lt; 8000, "5k-8k", Attrition[[#This Row],[MonthlyIncome]] &gt; 8000, "More than 8k")</f>
        <v>Less than 3000</v>
      </c>
      <c r="P1451" s="1">
        <v>4</v>
      </c>
      <c r="Q1451" s="1">
        <v>2</v>
      </c>
      <c r="R1451" s="1">
        <v>1</v>
      </c>
    </row>
    <row r="1452" spans="6:18" x14ac:dyDescent="0.8">
      <c r="F1452" s="1" t="s">
        <v>24</v>
      </c>
      <c r="G1452" s="1" t="s">
        <v>38</v>
      </c>
      <c r="H1452" s="1" t="s">
        <v>38</v>
      </c>
      <c r="I1452" s="1">
        <v>3</v>
      </c>
      <c r="J1452" s="1">
        <v>35</v>
      </c>
      <c r="K1452" s="1" t="s">
        <v>22</v>
      </c>
      <c r="L1452" s="1">
        <v>4</v>
      </c>
      <c r="M1452" s="1" t="s">
        <v>21</v>
      </c>
      <c r="N1452" s="1">
        <v>8837</v>
      </c>
      <c r="O1452" s="1" t="str" cm="1">
        <f t="array" ref="O1452">_xlfn.IFS(Attrition[[#This Row],[MonthlyIncome]] &lt; 3000, "Less than 3000", Attrition[[#This Row],[MonthlyIncome]] &lt; 5000,  "3k-5k", Attrition[[#This Row],[MonthlyIncome]] &lt; 8000, "5k-8k", Attrition[[#This Row],[MonthlyIncome]] &gt; 8000, "More than 8k")</f>
        <v>More than 8k</v>
      </c>
      <c r="P1452" s="1">
        <v>9</v>
      </c>
      <c r="Q1452" s="1">
        <v>0</v>
      </c>
      <c r="R1452" s="1">
        <v>1</v>
      </c>
    </row>
    <row r="1453" spans="6:18" x14ac:dyDescent="0.8">
      <c r="F1453" s="1" t="s">
        <v>24</v>
      </c>
      <c r="G1453" s="1" t="s">
        <v>20</v>
      </c>
      <c r="H1453" s="1" t="s">
        <v>23</v>
      </c>
      <c r="I1453" s="1">
        <v>2</v>
      </c>
      <c r="J1453" s="1">
        <v>38</v>
      </c>
      <c r="K1453" s="1" t="s">
        <v>22</v>
      </c>
      <c r="L1453" s="1">
        <v>2</v>
      </c>
      <c r="M1453" s="1" t="s">
        <v>21</v>
      </c>
      <c r="N1453" s="1">
        <v>5343</v>
      </c>
      <c r="O1453" s="1" t="str" cm="1">
        <f t="array" ref="O1453">_xlfn.IFS(Attrition[[#This Row],[MonthlyIncome]] &lt; 3000, "Less than 3000", Attrition[[#This Row],[MonthlyIncome]] &lt; 5000,  "3k-5k", Attrition[[#This Row],[MonthlyIncome]] &lt; 8000, "5k-8k", Attrition[[#This Row],[MonthlyIncome]] &gt; 8000, "More than 8k")</f>
        <v>5k-8k</v>
      </c>
      <c r="P1453" s="1">
        <v>10</v>
      </c>
      <c r="Q1453" s="1">
        <v>7</v>
      </c>
      <c r="R1453" s="1">
        <v>1</v>
      </c>
    </row>
    <row r="1454" spans="6:18" x14ac:dyDescent="0.8">
      <c r="F1454" s="1" t="s">
        <v>19</v>
      </c>
      <c r="G1454" s="1" t="s">
        <v>20</v>
      </c>
      <c r="H1454" s="1" t="s">
        <v>23</v>
      </c>
      <c r="I1454" s="1">
        <v>2</v>
      </c>
      <c r="J1454" s="1">
        <v>50</v>
      </c>
      <c r="K1454" s="1" t="s">
        <v>26</v>
      </c>
      <c r="L1454" s="1">
        <v>4</v>
      </c>
      <c r="M1454" s="1" t="s">
        <v>21</v>
      </c>
      <c r="N1454" s="1">
        <v>6728</v>
      </c>
      <c r="O1454" s="1" t="str" cm="1">
        <f t="array" ref="O1454">_xlfn.IFS(Attrition[[#This Row],[MonthlyIncome]] &lt; 3000, "Less than 3000", Attrition[[#This Row],[MonthlyIncome]] &lt; 5000,  "3k-5k", Attrition[[#This Row],[MonthlyIncome]] &lt; 8000, "5k-8k", Attrition[[#This Row],[MonthlyIncome]] &gt; 8000, "More than 8k")</f>
        <v>5k-8k</v>
      </c>
      <c r="P1454" s="1">
        <v>6</v>
      </c>
      <c r="Q1454" s="1">
        <v>3</v>
      </c>
      <c r="R1454" s="1">
        <v>0</v>
      </c>
    </row>
    <row r="1455" spans="6:18" x14ac:dyDescent="0.8">
      <c r="F1455" s="1" t="s">
        <v>24</v>
      </c>
      <c r="G1455" s="1" t="s">
        <v>20</v>
      </c>
      <c r="H1455" s="1" t="s">
        <v>23</v>
      </c>
      <c r="I1455" s="1">
        <v>2</v>
      </c>
      <c r="J1455" s="1">
        <v>36</v>
      </c>
      <c r="K1455" s="1" t="s">
        <v>22</v>
      </c>
      <c r="L1455" s="1">
        <v>4</v>
      </c>
      <c r="M1455" s="1" t="s">
        <v>36</v>
      </c>
      <c r="N1455" s="1">
        <v>6652</v>
      </c>
      <c r="O1455" s="1" t="str" cm="1">
        <f t="array" ref="O1455">_xlfn.IFS(Attrition[[#This Row],[MonthlyIncome]] &lt; 3000, "Less than 3000", Attrition[[#This Row],[MonthlyIncome]] &lt; 5000,  "3k-5k", Attrition[[#This Row],[MonthlyIncome]] &lt; 8000, "5k-8k", Attrition[[#This Row],[MonthlyIncome]] &gt; 8000, "More than 8k")</f>
        <v>5k-8k</v>
      </c>
      <c r="P1455" s="1">
        <v>6</v>
      </c>
      <c r="Q1455" s="1">
        <v>3</v>
      </c>
      <c r="R1455" s="1">
        <v>0</v>
      </c>
    </row>
    <row r="1456" spans="6:18" x14ac:dyDescent="0.8">
      <c r="F1456" s="1" t="s">
        <v>24</v>
      </c>
      <c r="G1456" s="1" t="s">
        <v>20</v>
      </c>
      <c r="H1456" s="1" t="s">
        <v>23</v>
      </c>
      <c r="I1456" s="1">
        <v>2</v>
      </c>
      <c r="J1456" s="1">
        <v>45</v>
      </c>
      <c r="K1456" s="1" t="s">
        <v>22</v>
      </c>
      <c r="L1456" s="1">
        <v>3</v>
      </c>
      <c r="M1456" s="1" t="s">
        <v>21</v>
      </c>
      <c r="N1456" s="1">
        <v>4850</v>
      </c>
      <c r="O1456" s="1" t="str" cm="1">
        <f t="array" ref="O1456">_xlfn.IFS(Attrition[[#This Row],[MonthlyIncome]] &lt; 3000, "Less than 3000", Attrition[[#This Row],[MonthlyIncome]] &lt; 5000,  "3k-5k", Attrition[[#This Row],[MonthlyIncome]] &lt; 8000, "5k-8k", Attrition[[#This Row],[MonthlyIncome]] &gt; 8000, "More than 8k")</f>
        <v>3k-5k</v>
      </c>
      <c r="P1456" s="1">
        <v>5</v>
      </c>
      <c r="Q1456" s="1">
        <v>3</v>
      </c>
      <c r="R1456" s="1">
        <v>0</v>
      </c>
    </row>
    <row r="1457" spans="6:18" x14ac:dyDescent="0.8">
      <c r="F1457" s="1" t="s">
        <v>24</v>
      </c>
      <c r="G1457" s="1" t="s">
        <v>25</v>
      </c>
      <c r="H1457" s="1" t="s">
        <v>27</v>
      </c>
      <c r="I1457" s="1">
        <v>1</v>
      </c>
      <c r="J1457" s="1">
        <v>40</v>
      </c>
      <c r="K1457" s="1" t="s">
        <v>26</v>
      </c>
      <c r="L1457" s="1">
        <v>4</v>
      </c>
      <c r="M1457" s="1" t="s">
        <v>21</v>
      </c>
      <c r="N1457" s="1">
        <v>2809</v>
      </c>
      <c r="O1457" s="1" t="str" cm="1">
        <f t="array" ref="O1457">_xlfn.IFS(Attrition[[#This Row],[MonthlyIncome]] &lt; 3000, "Less than 3000", Attrition[[#This Row],[MonthlyIncome]] &lt; 5000,  "3k-5k", Attrition[[#This Row],[MonthlyIncome]] &lt; 8000, "5k-8k", Attrition[[#This Row],[MonthlyIncome]] &gt; 8000, "More than 8k")</f>
        <v>Less than 3000</v>
      </c>
      <c r="P1457" s="1">
        <v>2</v>
      </c>
      <c r="Q1457" s="1">
        <v>2</v>
      </c>
      <c r="R1457" s="1">
        <v>2</v>
      </c>
    </row>
    <row r="1458" spans="6:18" x14ac:dyDescent="0.8">
      <c r="F1458" s="1" t="s">
        <v>24</v>
      </c>
      <c r="G1458" s="1" t="s">
        <v>25</v>
      </c>
      <c r="H1458" s="1" t="s">
        <v>32</v>
      </c>
      <c r="I1458" s="1">
        <v>2</v>
      </c>
      <c r="J1458" s="1">
        <v>35</v>
      </c>
      <c r="K1458" s="1" t="s">
        <v>26</v>
      </c>
      <c r="L1458" s="1">
        <v>4</v>
      </c>
      <c r="M1458" s="1" t="s">
        <v>21</v>
      </c>
      <c r="N1458" s="1">
        <v>5689</v>
      </c>
      <c r="O1458" s="1" t="str" cm="1">
        <f t="array" ref="O1458">_xlfn.IFS(Attrition[[#This Row],[MonthlyIncome]] &lt; 3000, "Less than 3000", Attrition[[#This Row],[MonthlyIncome]] &lt; 5000,  "3k-5k", Attrition[[#This Row],[MonthlyIncome]] &lt; 8000, "5k-8k", Attrition[[#This Row],[MonthlyIncome]] &gt; 8000, "More than 8k")</f>
        <v>5k-8k</v>
      </c>
      <c r="P1458" s="1">
        <v>10</v>
      </c>
      <c r="Q1458" s="1">
        <v>2</v>
      </c>
      <c r="R1458" s="1">
        <v>0</v>
      </c>
    </row>
    <row r="1459" spans="6:18" x14ac:dyDescent="0.8">
      <c r="F1459" s="1" t="s">
        <v>24</v>
      </c>
      <c r="G1459" s="1" t="s">
        <v>25</v>
      </c>
      <c r="H1459" s="1" t="s">
        <v>27</v>
      </c>
      <c r="I1459" s="1">
        <v>1</v>
      </c>
      <c r="J1459" s="1">
        <v>40</v>
      </c>
      <c r="K1459" s="1" t="s">
        <v>22</v>
      </c>
      <c r="L1459" s="1">
        <v>4</v>
      </c>
      <c r="M1459" s="1" t="s">
        <v>30</v>
      </c>
      <c r="N1459" s="1">
        <v>2001</v>
      </c>
      <c r="O1459" s="1" t="str" cm="1">
        <f t="array" ref="O1459">_xlfn.IFS(Attrition[[#This Row],[MonthlyIncome]] &lt; 3000, "Less than 3000", Attrition[[#This Row],[MonthlyIncome]] &lt; 5000,  "3k-5k", Attrition[[#This Row],[MonthlyIncome]] &lt; 8000, "5k-8k", Attrition[[#This Row],[MonthlyIncome]] &gt; 8000, "More than 8k")</f>
        <v>Less than 3000</v>
      </c>
      <c r="P1459" s="1">
        <v>5</v>
      </c>
      <c r="Q1459" s="1">
        <v>3</v>
      </c>
      <c r="R1459" s="1">
        <v>0</v>
      </c>
    </row>
    <row r="1460" spans="6:18" x14ac:dyDescent="0.8">
      <c r="F1460" s="1" t="s">
        <v>24</v>
      </c>
      <c r="G1460" s="1" t="s">
        <v>25</v>
      </c>
      <c r="H1460" s="1" t="s">
        <v>27</v>
      </c>
      <c r="I1460" s="1">
        <v>1</v>
      </c>
      <c r="J1460" s="1">
        <v>35</v>
      </c>
      <c r="K1460" s="1" t="s">
        <v>22</v>
      </c>
      <c r="L1460" s="1">
        <v>4</v>
      </c>
      <c r="M1460" s="1" t="s">
        <v>21</v>
      </c>
      <c r="N1460" s="1">
        <v>2977</v>
      </c>
      <c r="O1460" s="1" t="str" cm="1">
        <f t="array" ref="O1460">_xlfn.IFS(Attrition[[#This Row],[MonthlyIncome]] &lt; 3000, "Less than 3000", Attrition[[#This Row],[MonthlyIncome]] &lt; 5000,  "3k-5k", Attrition[[#This Row],[MonthlyIncome]] &lt; 8000, "5k-8k", Attrition[[#This Row],[MonthlyIncome]] &gt; 8000, "More than 8k")</f>
        <v>Less than 3000</v>
      </c>
      <c r="P1460" s="1">
        <v>4</v>
      </c>
      <c r="Q1460" s="1">
        <v>3</v>
      </c>
      <c r="R1460" s="1">
        <v>1</v>
      </c>
    </row>
    <row r="1461" spans="6:18" x14ac:dyDescent="0.8">
      <c r="F1461" s="1" t="s">
        <v>24</v>
      </c>
      <c r="G1461" s="1" t="s">
        <v>25</v>
      </c>
      <c r="H1461" s="1" t="s">
        <v>29</v>
      </c>
      <c r="I1461" s="1">
        <v>2</v>
      </c>
      <c r="J1461" s="1">
        <v>29</v>
      </c>
      <c r="K1461" s="1" t="s">
        <v>26</v>
      </c>
      <c r="L1461" s="1">
        <v>2</v>
      </c>
      <c r="M1461" s="1" t="s">
        <v>28</v>
      </c>
      <c r="N1461" s="1">
        <v>4025</v>
      </c>
      <c r="O1461" s="1" t="str" cm="1">
        <f t="array" ref="O1461">_xlfn.IFS(Attrition[[#This Row],[MonthlyIncome]] &lt; 3000, "Less than 3000", Attrition[[#This Row],[MonthlyIncome]] &lt; 5000,  "3k-5k", Attrition[[#This Row],[MonthlyIncome]] &lt; 8000, "5k-8k", Attrition[[#This Row],[MonthlyIncome]] &gt; 8000, "More than 8k")</f>
        <v>3k-5k</v>
      </c>
      <c r="P1461" s="1">
        <v>4</v>
      </c>
      <c r="Q1461" s="1">
        <v>3</v>
      </c>
      <c r="R1461" s="1">
        <v>0</v>
      </c>
    </row>
    <row r="1462" spans="6:18" x14ac:dyDescent="0.8">
      <c r="F1462" s="1" t="s">
        <v>24</v>
      </c>
      <c r="G1462" s="1" t="s">
        <v>25</v>
      </c>
      <c r="H1462" s="1" t="s">
        <v>27</v>
      </c>
      <c r="I1462" s="1">
        <v>1</v>
      </c>
      <c r="J1462" s="1">
        <v>29</v>
      </c>
      <c r="K1462" s="1" t="s">
        <v>22</v>
      </c>
      <c r="L1462" s="1">
        <v>4</v>
      </c>
      <c r="M1462" s="1" t="s">
        <v>30</v>
      </c>
      <c r="N1462" s="1">
        <v>3785</v>
      </c>
      <c r="O1462" s="1" t="str" cm="1">
        <f t="array" ref="O1462">_xlfn.IFS(Attrition[[#This Row],[MonthlyIncome]] &lt; 3000, "Less than 3000", Attrition[[#This Row],[MonthlyIncome]] &lt; 5000,  "3k-5k", Attrition[[#This Row],[MonthlyIncome]] &lt; 8000, "5k-8k", Attrition[[#This Row],[MonthlyIncome]] &gt; 8000, "More than 8k")</f>
        <v>3k-5k</v>
      </c>
      <c r="P1462" s="1">
        <v>5</v>
      </c>
      <c r="Q1462" s="1">
        <v>4</v>
      </c>
      <c r="R1462" s="1">
        <v>0</v>
      </c>
    </row>
    <row r="1463" spans="6:18" x14ac:dyDescent="0.8">
      <c r="F1463" s="1" t="s">
        <v>19</v>
      </c>
      <c r="G1463" s="1" t="s">
        <v>20</v>
      </c>
      <c r="H1463" s="1" t="s">
        <v>23</v>
      </c>
      <c r="I1463" s="1">
        <v>3</v>
      </c>
      <c r="J1463" s="1">
        <v>50</v>
      </c>
      <c r="K1463" s="1" t="s">
        <v>26</v>
      </c>
      <c r="L1463" s="1">
        <v>3</v>
      </c>
      <c r="M1463" s="1" t="s">
        <v>36</v>
      </c>
      <c r="N1463" s="1">
        <v>10854</v>
      </c>
      <c r="O1463" s="1" t="str" cm="1">
        <f t="array" ref="O1463">_xlfn.IFS(Attrition[[#This Row],[MonthlyIncome]] &lt; 3000, "Less than 3000", Attrition[[#This Row],[MonthlyIncome]] &lt; 5000,  "3k-5k", Attrition[[#This Row],[MonthlyIncome]] &lt; 8000, "5k-8k", Attrition[[#This Row],[MonthlyIncome]] &gt; 8000, "More than 8k")</f>
        <v>More than 8k</v>
      </c>
      <c r="P1463" s="1">
        <v>3</v>
      </c>
      <c r="Q1463" s="1">
        <v>2</v>
      </c>
      <c r="R1463" s="1">
        <v>2</v>
      </c>
    </row>
    <row r="1464" spans="6:18" x14ac:dyDescent="0.8">
      <c r="F1464" s="1" t="s">
        <v>24</v>
      </c>
      <c r="G1464" s="1" t="s">
        <v>20</v>
      </c>
      <c r="H1464" s="1" t="s">
        <v>23</v>
      </c>
      <c r="I1464" s="1">
        <v>4</v>
      </c>
      <c r="J1464" s="1">
        <v>39</v>
      </c>
      <c r="K1464" s="1" t="s">
        <v>22</v>
      </c>
      <c r="L1464" s="1">
        <v>1</v>
      </c>
      <c r="M1464" s="1" t="s">
        <v>36</v>
      </c>
      <c r="N1464" s="1">
        <v>12031</v>
      </c>
      <c r="O1464" s="1" t="str" cm="1">
        <f t="array" ref="O1464">_xlfn.IFS(Attrition[[#This Row],[MonthlyIncome]] &lt; 3000, "Less than 3000", Attrition[[#This Row],[MonthlyIncome]] &lt; 5000,  "3k-5k", Attrition[[#This Row],[MonthlyIncome]] &lt; 8000, "5k-8k", Attrition[[#This Row],[MonthlyIncome]] &gt; 8000, "More than 8k")</f>
        <v>More than 8k</v>
      </c>
      <c r="P1464" s="1">
        <v>20</v>
      </c>
      <c r="Q1464" s="1">
        <v>9</v>
      </c>
      <c r="R1464" s="1">
        <v>9</v>
      </c>
    </row>
    <row r="1465" spans="6:18" x14ac:dyDescent="0.8">
      <c r="F1465" s="1" t="s">
        <v>24</v>
      </c>
      <c r="G1465" s="1" t="s">
        <v>25</v>
      </c>
      <c r="H1465" s="1" t="s">
        <v>31</v>
      </c>
      <c r="I1465" s="1">
        <v>2</v>
      </c>
      <c r="J1465" s="1">
        <v>31</v>
      </c>
      <c r="K1465" s="1" t="s">
        <v>26</v>
      </c>
      <c r="L1465" s="1">
        <v>3</v>
      </c>
      <c r="M1465" s="1" t="s">
        <v>30</v>
      </c>
      <c r="N1465" s="1">
        <v>9936</v>
      </c>
      <c r="O1465" s="1" t="str" cm="1">
        <f t="array" ref="O1465">_xlfn.IFS(Attrition[[#This Row],[MonthlyIncome]] &lt; 3000, "Less than 3000", Attrition[[#This Row],[MonthlyIncome]] &lt; 5000,  "3k-5k", Attrition[[#This Row],[MonthlyIncome]] &lt; 8000, "5k-8k", Attrition[[#This Row],[MonthlyIncome]] &gt; 8000, "More than 8k")</f>
        <v>More than 8k</v>
      </c>
      <c r="P1465" s="1">
        <v>9</v>
      </c>
      <c r="Q1465" s="1">
        <v>4</v>
      </c>
      <c r="R1465" s="1">
        <v>1</v>
      </c>
    </row>
    <row r="1466" spans="6:18" x14ac:dyDescent="0.8">
      <c r="F1466" s="1" t="s">
        <v>24</v>
      </c>
      <c r="G1466" s="1" t="s">
        <v>20</v>
      </c>
      <c r="H1466" s="1" t="s">
        <v>34</v>
      </c>
      <c r="I1466" s="1">
        <v>1</v>
      </c>
      <c r="J1466" s="1">
        <v>26</v>
      </c>
      <c r="K1466" s="1" t="s">
        <v>22</v>
      </c>
      <c r="L1466" s="1">
        <v>3</v>
      </c>
      <c r="M1466" s="1" t="s">
        <v>28</v>
      </c>
      <c r="N1466" s="1">
        <v>2966</v>
      </c>
      <c r="O1466" s="1" t="str" cm="1">
        <f t="array" ref="O1466">_xlfn.IFS(Attrition[[#This Row],[MonthlyIncome]] &lt; 3000, "Less than 3000", Attrition[[#This Row],[MonthlyIncome]] &lt; 5000,  "3k-5k", Attrition[[#This Row],[MonthlyIncome]] &lt; 8000, "5k-8k", Attrition[[#This Row],[MonthlyIncome]] &gt; 8000, "More than 8k")</f>
        <v>Less than 3000</v>
      </c>
      <c r="P1466" s="1">
        <v>4</v>
      </c>
      <c r="Q1466" s="1">
        <v>2</v>
      </c>
      <c r="R1466" s="1">
        <v>0</v>
      </c>
    </row>
    <row r="1467" spans="6:18" x14ac:dyDescent="0.8">
      <c r="F1467" s="1" t="s">
        <v>24</v>
      </c>
      <c r="G1467" s="1" t="s">
        <v>25</v>
      </c>
      <c r="H1467" s="1" t="s">
        <v>29</v>
      </c>
      <c r="I1467" s="1">
        <v>2</v>
      </c>
      <c r="J1467" s="1">
        <v>36</v>
      </c>
      <c r="K1467" s="1" t="s">
        <v>26</v>
      </c>
      <c r="L1467" s="1">
        <v>2</v>
      </c>
      <c r="M1467" s="1" t="s">
        <v>30</v>
      </c>
      <c r="N1467" s="1">
        <v>2571</v>
      </c>
      <c r="O1467" s="1" t="str" cm="1">
        <f t="array" ref="O1467">_xlfn.IFS(Attrition[[#This Row],[MonthlyIncome]] &lt; 3000, "Less than 3000", Attrition[[#This Row],[MonthlyIncome]] &lt; 5000,  "3k-5k", Attrition[[#This Row],[MonthlyIncome]] &lt; 8000, "5k-8k", Attrition[[#This Row],[MonthlyIncome]] &gt; 8000, "More than 8k")</f>
        <v>Less than 3000</v>
      </c>
      <c r="P1467" s="1">
        <v>5</v>
      </c>
      <c r="Q1467" s="1">
        <v>2</v>
      </c>
      <c r="R1467" s="1">
        <v>0</v>
      </c>
    </row>
    <row r="1468" spans="6:18" x14ac:dyDescent="0.8">
      <c r="F1468" s="1" t="s">
        <v>24</v>
      </c>
      <c r="G1468" s="1" t="s">
        <v>25</v>
      </c>
      <c r="H1468" s="1" t="s">
        <v>32</v>
      </c>
      <c r="I1468" s="1">
        <v>3</v>
      </c>
      <c r="J1468" s="1">
        <v>39</v>
      </c>
      <c r="K1468" s="1" t="s">
        <v>26</v>
      </c>
      <c r="L1468" s="1">
        <v>1</v>
      </c>
      <c r="M1468" s="1" t="s">
        <v>30</v>
      </c>
      <c r="N1468" s="1">
        <v>9991</v>
      </c>
      <c r="O1468" s="1" t="str" cm="1">
        <f t="array" ref="O1468">_xlfn.IFS(Attrition[[#This Row],[MonthlyIncome]] &lt; 3000, "Less than 3000", Attrition[[#This Row],[MonthlyIncome]] &lt; 5000,  "3k-5k", Attrition[[#This Row],[MonthlyIncome]] &lt; 8000, "5k-8k", Attrition[[#This Row],[MonthlyIncome]] &gt; 8000, "More than 8k")</f>
        <v>More than 8k</v>
      </c>
      <c r="P1468" s="1">
        <v>7</v>
      </c>
      <c r="Q1468" s="1">
        <v>7</v>
      </c>
      <c r="R1468" s="1">
        <v>1</v>
      </c>
    </row>
    <row r="1469" spans="6:18" x14ac:dyDescent="0.8">
      <c r="F1469" s="1" t="s">
        <v>24</v>
      </c>
      <c r="G1469" s="1" t="s">
        <v>25</v>
      </c>
      <c r="H1469" s="1" t="s">
        <v>31</v>
      </c>
      <c r="I1469" s="1">
        <v>2</v>
      </c>
      <c r="J1469" s="1">
        <v>27</v>
      </c>
      <c r="K1469" s="1" t="s">
        <v>26</v>
      </c>
      <c r="L1469" s="1">
        <v>3</v>
      </c>
      <c r="M1469" s="1" t="s">
        <v>21</v>
      </c>
      <c r="N1469" s="1">
        <v>6142</v>
      </c>
      <c r="O1469" s="1" t="str" cm="1">
        <f t="array" ref="O1469">_xlfn.IFS(Attrition[[#This Row],[MonthlyIncome]] &lt; 3000, "Less than 3000", Attrition[[#This Row],[MonthlyIncome]] &lt; 5000,  "3k-5k", Attrition[[#This Row],[MonthlyIncome]] &lt; 8000, "5k-8k", Attrition[[#This Row],[MonthlyIncome]] &gt; 8000, "More than 8k")</f>
        <v>5k-8k</v>
      </c>
      <c r="P1469" s="1">
        <v>6</v>
      </c>
      <c r="Q1469" s="1">
        <v>2</v>
      </c>
      <c r="R1469" s="1">
        <v>0</v>
      </c>
    </row>
    <row r="1470" spans="6:18" x14ac:dyDescent="0.8">
      <c r="F1470" s="1" t="s">
        <v>24</v>
      </c>
      <c r="G1470" s="1" t="s">
        <v>20</v>
      </c>
      <c r="H1470" s="1" t="s">
        <v>23</v>
      </c>
      <c r="I1470" s="1">
        <v>2</v>
      </c>
      <c r="J1470" s="1">
        <v>49</v>
      </c>
      <c r="K1470" s="1" t="s">
        <v>26</v>
      </c>
      <c r="L1470" s="1">
        <v>3</v>
      </c>
      <c r="M1470" s="1" t="s">
        <v>30</v>
      </c>
      <c r="N1470" s="1">
        <v>5390</v>
      </c>
      <c r="O1470" s="1" t="str" cm="1">
        <f t="array" ref="O1470">_xlfn.IFS(Attrition[[#This Row],[MonthlyIncome]] &lt; 3000, "Less than 3000", Attrition[[#This Row],[MonthlyIncome]] &lt; 5000,  "3k-5k", Attrition[[#This Row],[MonthlyIncome]] &lt; 8000, "5k-8k", Attrition[[#This Row],[MonthlyIncome]] &gt; 8000, "More than 8k")</f>
        <v>5k-8k</v>
      </c>
      <c r="P1470" s="1">
        <v>9</v>
      </c>
      <c r="Q1470" s="1">
        <v>6</v>
      </c>
      <c r="R1470" s="1">
        <v>0</v>
      </c>
    </row>
    <row r="1471" spans="6:18" x14ac:dyDescent="0.8">
      <c r="F1471" s="1" t="s">
        <v>24</v>
      </c>
      <c r="G1471" s="1" t="s">
        <v>25</v>
      </c>
      <c r="H1471" s="1" t="s">
        <v>29</v>
      </c>
      <c r="I1471" s="1">
        <v>2</v>
      </c>
      <c r="J1471" s="1">
        <v>34</v>
      </c>
      <c r="K1471" s="1" t="s">
        <v>26</v>
      </c>
      <c r="L1471" s="1">
        <v>3</v>
      </c>
      <c r="M1471" s="1" t="s">
        <v>30</v>
      </c>
      <c r="N1471" s="1">
        <v>4404</v>
      </c>
      <c r="O1471" s="1" t="str" cm="1">
        <f t="array" ref="O1471">_xlfn.IFS(Attrition[[#This Row],[MonthlyIncome]] &lt; 3000, "Less than 3000", Attrition[[#This Row],[MonthlyIncome]] &lt; 5000,  "3k-5k", Attrition[[#This Row],[MonthlyIncome]] &lt; 8000, "5k-8k", Attrition[[#This Row],[MonthlyIncome]] &gt; 8000, "More than 8k")</f>
        <v>3k-5k</v>
      </c>
      <c r="P1471" s="1">
        <v>4</v>
      </c>
      <c r="Q1471" s="1">
        <v>3</v>
      </c>
      <c r="R1471" s="1">
        <v>1</v>
      </c>
    </row>
  </sheetData>
  <mergeCells count="43">
    <mergeCell ref="A4:C5"/>
    <mergeCell ref="D26:D28"/>
    <mergeCell ref="A74:C75"/>
    <mergeCell ref="A15:C15"/>
    <mergeCell ref="B64:C66"/>
    <mergeCell ref="B67:C72"/>
    <mergeCell ref="A64:A72"/>
    <mergeCell ref="A49:A50"/>
    <mergeCell ref="B49:C50"/>
    <mergeCell ref="A51:A56"/>
    <mergeCell ref="B51:C52"/>
    <mergeCell ref="B53:C56"/>
    <mergeCell ref="A57:A63"/>
    <mergeCell ref="B57:C59"/>
    <mergeCell ref="B60:C63"/>
    <mergeCell ref="A36:A38"/>
    <mergeCell ref="B36:C38"/>
    <mergeCell ref="A39:A44"/>
    <mergeCell ref="B39:C40"/>
    <mergeCell ref="B41:C44"/>
    <mergeCell ref="A46:A48"/>
    <mergeCell ref="B46:C48"/>
    <mergeCell ref="A26:A28"/>
    <mergeCell ref="B26:C28"/>
    <mergeCell ref="A33:A35"/>
    <mergeCell ref="B33:C34"/>
    <mergeCell ref="B35:C35"/>
    <mergeCell ref="A8:C10"/>
    <mergeCell ref="A11:C12"/>
    <mergeCell ref="A1:C1"/>
    <mergeCell ref="A14:C14"/>
    <mergeCell ref="A29:A32"/>
    <mergeCell ref="B29:C32"/>
    <mergeCell ref="A22:A24"/>
    <mergeCell ref="B22:C23"/>
    <mergeCell ref="B24:C24"/>
    <mergeCell ref="A2:C3"/>
    <mergeCell ref="A6:C7"/>
    <mergeCell ref="A16:A17"/>
    <mergeCell ref="B16:C16"/>
    <mergeCell ref="B17:C17"/>
    <mergeCell ref="A18:A21"/>
    <mergeCell ref="B18:C19"/>
  </mergeCells>
  <conditionalFormatting sqref="O1:O1471">
    <cfRule type="expression" dxfId="39" priority="1">
      <formula>MOD(ROW(),2)=0</formula>
    </cfRule>
  </conditionalFormatting>
  <pageMargins left="0.75" right="0.75" top="1" bottom="1" header="0.5" footer="0.5"/>
  <tableParts count="1">
    <tablePart r:id="rId1"/>
  </tableParts>
  <extLst>
    <ext xmlns:x14="http://schemas.microsoft.com/office/spreadsheetml/2009/9/main" uri="{78C0D931-6437-407d-A8EE-F0AAD7539E65}">
      <x14:conditionalFormattings>
        <x14:conditionalFormatting xmlns:xm="http://schemas.microsoft.com/office/excel/2006/main">
          <x14:cfRule type="cellIs" priority="6" operator="equal" id="{E97A79B5-C2BB-462F-A928-DC1AAD30FDD6}">
            <xm:f>Solutions!$B$7</xm:f>
            <x14:dxf>
              <fill>
                <patternFill>
                  <bgColor rgb="FFCEF2AE"/>
                </patternFill>
              </fill>
            </x14:dxf>
          </x14:cfRule>
          <xm:sqref>B35:C35</xm:sqref>
        </x14:conditionalFormatting>
        <x14:conditionalFormatting xmlns:xm="http://schemas.microsoft.com/office/excel/2006/main">
          <x14:cfRule type="cellIs" priority="5" operator="between" id="{91567B09-5451-45C4-9C2A-59AB3E0923F1}">
            <xm:f>Solutions!$C$6</xm:f>
            <xm:f>Solutions!$D$6</xm:f>
            <x14:dxf>
              <fill>
                <patternFill>
                  <bgColor rgb="FFCEF2AE"/>
                </patternFill>
              </fill>
            </x14:dxf>
          </x14:cfRule>
          <xm:sqref>B24:C24</xm:sqref>
        </x14:conditionalFormatting>
        <x14:conditionalFormatting xmlns:xm="http://schemas.microsoft.com/office/excel/2006/main">
          <x14:cfRule type="cellIs" priority="4" operator="equal" id="{8BA90D15-3434-4349-9E03-308802A26383}">
            <xm:f>Solutions!$B$5</xm:f>
            <x14:dxf>
              <fill>
                <patternFill>
                  <bgColor rgb="FFCEF2AE"/>
                </patternFill>
              </fill>
            </x14:dxf>
          </x14:cfRule>
          <xm:sqref>C21</xm:sqref>
        </x14:conditionalFormatting>
        <x14:conditionalFormatting xmlns:xm="http://schemas.microsoft.com/office/excel/2006/main">
          <x14:cfRule type="cellIs" priority="3" operator="equal" id="{B9BD760A-6C2D-42A8-AAF0-E66D30642E0E}">
            <xm:f>Solutions!$B$4</xm:f>
            <x14:dxf>
              <fill>
                <patternFill>
                  <bgColor rgb="FFCEF2AE"/>
                </patternFill>
              </fill>
            </x14:dxf>
          </x14:cfRule>
          <xm:sqref>C20</xm:sqref>
        </x14:conditionalFormatting>
        <x14:conditionalFormatting xmlns:xm="http://schemas.microsoft.com/office/excel/2006/main">
          <x14:cfRule type="cellIs" priority="2" operator="equal" id="{ABD29092-860D-4410-BB0A-20FC136D60C7}">
            <xm:f>Solutions!$B$3</xm:f>
            <x14:dxf>
              <fill>
                <patternFill>
                  <bgColor rgb="FFCEF2AE"/>
                </patternFill>
              </fill>
            </x14:dxf>
          </x14:cfRule>
          <xm:sqref>B17:C17</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8747D0-6032-444F-92A0-880FA8146BB2}">
  <sheetPr codeName="Sheet4"/>
  <dimension ref="A1:D10"/>
  <sheetViews>
    <sheetView workbookViewId="0"/>
  </sheetViews>
  <sheetFormatPr defaultColWidth="8.7265625" defaultRowHeight="14.75" x14ac:dyDescent="0.75"/>
  <cols>
    <col min="1" max="1" width="12.86328125" style="6" bestFit="1" customWidth="1"/>
    <col min="2" max="2" width="11" style="6" bestFit="1" customWidth="1"/>
    <col min="3" max="4" width="8.7265625" style="6" customWidth="1"/>
    <col min="5" max="16384" width="8.7265625" style="6"/>
  </cols>
  <sheetData>
    <row r="1" spans="1:4" x14ac:dyDescent="0.75">
      <c r="A1" s="6" t="s">
        <v>63</v>
      </c>
      <c r="B1" s="6">
        <v>44063</v>
      </c>
      <c r="C1" s="6" t="s">
        <v>64</v>
      </c>
      <c r="D1" s="6" t="s">
        <v>65</v>
      </c>
    </row>
    <row r="2" spans="1:4" x14ac:dyDescent="0.75">
      <c r="A2" s="7" t="s">
        <v>0</v>
      </c>
      <c r="B2" s="7" t="s">
        <v>39</v>
      </c>
      <c r="C2" s="7" t="s">
        <v>40</v>
      </c>
      <c r="D2" s="7"/>
    </row>
    <row r="3" spans="1:4" x14ac:dyDescent="0.75">
      <c r="A3" s="6" t="s">
        <v>1</v>
      </c>
      <c r="B3" s="6">
        <v>1470</v>
      </c>
    </row>
    <row r="4" spans="1:4" x14ac:dyDescent="0.75">
      <c r="A4" s="6" t="s">
        <v>2</v>
      </c>
      <c r="B4" s="6">
        <v>237</v>
      </c>
    </row>
    <row r="5" spans="1:4" x14ac:dyDescent="0.75">
      <c r="B5" s="6">
        <v>1233</v>
      </c>
    </row>
    <row r="6" spans="1:4" x14ac:dyDescent="0.75">
      <c r="A6" s="6" t="s">
        <v>3</v>
      </c>
      <c r="B6" s="6">
        <v>0.16122448979591836</v>
      </c>
      <c r="C6" s="6">
        <f>B6-0.005</f>
        <v>0.15622448979591835</v>
      </c>
      <c r="D6" s="6">
        <f>B6+0.005</f>
        <v>0.16622448979591836</v>
      </c>
    </row>
    <row r="7" spans="1:4" x14ac:dyDescent="0.75">
      <c r="A7" s="6" t="s">
        <v>47</v>
      </c>
      <c r="B7" s="6">
        <v>395</v>
      </c>
    </row>
    <row r="10" spans="1:4" x14ac:dyDescent="0.75">
      <c r="A10" s="8"/>
    </row>
  </sheetData>
  <sheetProtection algorithmName="SHA-512" hashValue="sHyij/YCLqBGhrlFXyAkxdUDKn7s2l6ac5WU8VqJaxKAiQPm/zHknjoRO+Nt2WOwNfuihZDiDfC/U45UV7Ngzg==" saltValue="UACLWevHWwoxPHXsVlAZ1w==" spinCount="100000" sheet="1" objects="1" scenarios="1" selectLockedCells="1" selectUnlockedCell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Question2</vt:lpstr>
      <vt:lpstr>Question3</vt:lpstr>
      <vt:lpstr>AttritionData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LaurenC_Podium</dc:creator>
  <cp:lastModifiedBy>Emmanuel Rayappa</cp:lastModifiedBy>
  <dcterms:created xsi:type="dcterms:W3CDTF">2020-05-07T16:36:16Z</dcterms:created>
  <dcterms:modified xsi:type="dcterms:W3CDTF">2020-12-09T19:47:44Z</dcterms:modified>
</cp:coreProperties>
</file>